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K:\FBPPDX\BARS\CrHr\CrHrHistPsoft\Posted\"/>
    </mc:Choice>
  </mc:AlternateContent>
  <bookViews>
    <workbookView xWindow="120" yWindow="135" windowWidth="9435" windowHeight="5475" tabRatio="755" firstSheet="14" activeTab="21"/>
  </bookViews>
  <sheets>
    <sheet name="1516 CRASSESS" sheetId="41" r:id="rId1"/>
    <sheet name="1617 CRASSESS" sheetId="59" r:id="rId2"/>
    <sheet name="1718 CRASSESS" sheetId="70" r:id="rId3"/>
    <sheet name="1819 CRASSESS" sheetId="80" r:id="rId4"/>
    <sheet name="Fall 2015 Report" sheetId="27" r:id="rId5"/>
    <sheet name="Spring 2016 Report" sheetId="39" r:id="rId6"/>
    <sheet name="Summer 1 2016 Report" sheetId="47" r:id="rId7"/>
    <sheet name="Summer 2 2016 Report" sheetId="43" r:id="rId8"/>
    <sheet name="Fall 2016 Report" sheetId="49" r:id="rId9"/>
    <sheet name="Spring 2017 Report" sheetId="51" r:id="rId10"/>
    <sheet name="Summer 1 2017 Report" sheetId="55" r:id="rId11"/>
    <sheet name="Summer 2 2017 Report" sheetId="56" r:id="rId12"/>
    <sheet name="Fall 2017 Report" sheetId="58" r:id="rId13"/>
    <sheet name="Spring 2018 Report" sheetId="61" r:id="rId14"/>
    <sheet name="Summer 1 2018 Report" sheetId="63" r:id="rId15"/>
    <sheet name="Summer 2 2018 Report" sheetId="64" r:id="rId16"/>
    <sheet name="Fall 2018 Report" sheetId="69" r:id="rId17"/>
    <sheet name="Spring 2019 Report" sheetId="72" r:id="rId18"/>
    <sheet name="Summer 1 2019 Report" sheetId="74" r:id="rId19"/>
    <sheet name="Summer 2 2019 Report" sheetId="77" r:id="rId20"/>
    <sheet name="Fall 2019 Report" sheetId="79" r:id="rId21"/>
    <sheet name="Spring 2020 Report" sheetId="82" r:id="rId22"/>
    <sheet name="Notes" sheetId="26" r:id="rId23"/>
  </sheets>
  <calcPr calcId="162913"/>
  <pivotCaches>
    <pivotCache cacheId="0" r:id="rId24"/>
    <pivotCache cacheId="1" r:id="rId25"/>
    <pivotCache cacheId="2" r:id="rId26"/>
    <pivotCache cacheId="3" r:id="rId27"/>
  </pivotCaches>
</workbook>
</file>

<file path=xl/calcChain.xml><?xml version="1.0" encoding="utf-8"?>
<calcChain xmlns="http://schemas.openxmlformats.org/spreadsheetml/2006/main">
  <c r="T96" i="82" l="1"/>
  <c r="T95" i="82"/>
  <c r="T94" i="82"/>
  <c r="T93" i="82"/>
  <c r="T92" i="82"/>
  <c r="T91" i="82"/>
  <c r="T90" i="82"/>
  <c r="T89" i="82"/>
  <c r="T88" i="82"/>
  <c r="T86" i="82"/>
  <c r="T85" i="82"/>
  <c r="T84" i="82"/>
  <c r="T83" i="82"/>
  <c r="T82" i="82"/>
  <c r="T81" i="82"/>
  <c r="T80" i="82"/>
  <c r="T79" i="82"/>
  <c r="T77" i="82"/>
  <c r="T76" i="82"/>
  <c r="T75" i="82"/>
  <c r="T74" i="82"/>
  <c r="T73" i="82"/>
  <c r="T72" i="82"/>
  <c r="T71" i="82"/>
  <c r="T69" i="82"/>
  <c r="T68" i="82"/>
  <c r="T67" i="82"/>
  <c r="T66" i="82"/>
  <c r="T65" i="82"/>
  <c r="T64" i="82"/>
  <c r="T63" i="82"/>
  <c r="T62" i="82"/>
  <c r="T60" i="82"/>
  <c r="T59" i="82"/>
  <c r="T58" i="82"/>
  <c r="T57" i="82"/>
  <c r="T56" i="82"/>
  <c r="T55" i="82"/>
  <c r="T54" i="82"/>
  <c r="T53" i="82"/>
  <c r="T52" i="82"/>
  <c r="T51" i="82"/>
  <c r="T50" i="82"/>
  <c r="T49" i="82"/>
  <c r="T48" i="82"/>
  <c r="T47" i="82"/>
  <c r="T46" i="82"/>
  <c r="T45" i="82"/>
  <c r="T44" i="82"/>
  <c r="T43" i="82"/>
  <c r="T42" i="82"/>
  <c r="T41" i="82"/>
  <c r="T40" i="82"/>
  <c r="T39" i="82"/>
  <c r="T38" i="82"/>
  <c r="T37" i="82"/>
  <c r="T36" i="82"/>
  <c r="T35" i="82"/>
  <c r="T34" i="82"/>
  <c r="T32" i="82"/>
  <c r="T31" i="82"/>
  <c r="T30" i="82"/>
  <c r="T29" i="82"/>
  <c r="T28" i="82"/>
  <c r="T27" i="82"/>
  <c r="T26" i="82"/>
  <c r="T25" i="82"/>
  <c r="T24" i="82"/>
  <c r="T8" i="82"/>
  <c r="T9" i="82"/>
  <c r="T10" i="82"/>
  <c r="T11" i="82"/>
  <c r="T12" i="82"/>
  <c r="T13" i="82"/>
  <c r="T14" i="82"/>
  <c r="T15" i="82"/>
  <c r="T16" i="82"/>
  <c r="T17" i="82"/>
  <c r="T18" i="82"/>
  <c r="T19" i="82"/>
  <c r="T20" i="82"/>
  <c r="T21" i="82"/>
  <c r="T22" i="82"/>
  <c r="T7" i="82"/>
  <c r="D40" i="82" l="1"/>
  <c r="D55" i="82"/>
  <c r="D54" i="82"/>
  <c r="D51" i="82"/>
  <c r="D50" i="82"/>
  <c r="D48" i="82"/>
  <c r="D47" i="82"/>
  <c r="D46" i="82"/>
  <c r="D45" i="82"/>
  <c r="D43" i="82"/>
  <c r="D34" i="82"/>
  <c r="X97" i="82" l="1"/>
  <c r="W97" i="82"/>
  <c r="V97" i="82"/>
  <c r="U97" i="82"/>
  <c r="T97" i="82"/>
  <c r="S97" i="82"/>
  <c r="R97" i="82"/>
  <c r="Q97" i="82"/>
  <c r="P97" i="82"/>
  <c r="O97" i="82"/>
  <c r="N97" i="82"/>
  <c r="M97" i="82"/>
  <c r="L97" i="82"/>
  <c r="K97" i="82"/>
  <c r="J97" i="82"/>
  <c r="I97" i="82"/>
  <c r="H97" i="82"/>
  <c r="G97" i="82"/>
  <c r="F97" i="82"/>
  <c r="E97" i="82"/>
  <c r="D97" i="82"/>
  <c r="X87" i="82"/>
  <c r="W87" i="82"/>
  <c r="V87" i="82"/>
  <c r="U87" i="82"/>
  <c r="T87" i="82"/>
  <c r="S87" i="82"/>
  <c r="R87" i="82"/>
  <c r="Q87" i="82"/>
  <c r="P87" i="82"/>
  <c r="O87" i="82"/>
  <c r="N87" i="82"/>
  <c r="M87" i="82"/>
  <c r="L87" i="82"/>
  <c r="K87" i="82"/>
  <c r="J87" i="82"/>
  <c r="I87" i="82"/>
  <c r="H87" i="82"/>
  <c r="G87" i="82"/>
  <c r="F87" i="82"/>
  <c r="E87" i="82"/>
  <c r="D87" i="82"/>
  <c r="X78" i="82"/>
  <c r="W78" i="82"/>
  <c r="V78" i="82"/>
  <c r="U78" i="82"/>
  <c r="T78" i="82"/>
  <c r="S78" i="82"/>
  <c r="R78" i="82"/>
  <c r="Q78" i="82"/>
  <c r="P78" i="82"/>
  <c r="O78" i="82"/>
  <c r="N78" i="82"/>
  <c r="M78" i="82"/>
  <c r="L78" i="82"/>
  <c r="K78" i="82"/>
  <c r="J78" i="82"/>
  <c r="I78" i="82"/>
  <c r="H78" i="82"/>
  <c r="G78" i="82"/>
  <c r="F78" i="82"/>
  <c r="E78" i="82"/>
  <c r="D78" i="82"/>
  <c r="X70" i="82"/>
  <c r="W70" i="82"/>
  <c r="V70" i="82"/>
  <c r="U70" i="82"/>
  <c r="T70" i="82"/>
  <c r="S70" i="82"/>
  <c r="R70" i="82"/>
  <c r="Q70" i="82"/>
  <c r="P70" i="82"/>
  <c r="O70" i="82"/>
  <c r="N70" i="82"/>
  <c r="M70" i="82"/>
  <c r="L70" i="82"/>
  <c r="K70" i="82"/>
  <c r="J70" i="82"/>
  <c r="I70" i="82"/>
  <c r="H70" i="82"/>
  <c r="G70" i="82"/>
  <c r="F70" i="82"/>
  <c r="E70" i="82"/>
  <c r="D70" i="82"/>
  <c r="X61" i="82"/>
  <c r="W61" i="82"/>
  <c r="V61" i="82"/>
  <c r="U61" i="82"/>
  <c r="T61" i="82"/>
  <c r="S61" i="82"/>
  <c r="R61" i="82"/>
  <c r="Q61" i="82"/>
  <c r="P61" i="82"/>
  <c r="O61" i="82"/>
  <c r="N61" i="82"/>
  <c r="M61" i="82"/>
  <c r="L61" i="82"/>
  <c r="K61" i="82"/>
  <c r="J61" i="82"/>
  <c r="I61" i="82"/>
  <c r="H61" i="82"/>
  <c r="G61" i="82"/>
  <c r="F61" i="82"/>
  <c r="E61" i="82"/>
  <c r="D61" i="82"/>
  <c r="X33" i="82"/>
  <c r="W33" i="82"/>
  <c r="V33" i="82"/>
  <c r="U33" i="82"/>
  <c r="T33" i="82"/>
  <c r="S33" i="82"/>
  <c r="R33" i="82"/>
  <c r="Q33" i="82"/>
  <c r="P33" i="82"/>
  <c r="O33" i="82"/>
  <c r="N33" i="82"/>
  <c r="M33" i="82"/>
  <c r="L33" i="82"/>
  <c r="K33" i="82"/>
  <c r="J33" i="82"/>
  <c r="I33" i="82"/>
  <c r="H33" i="82"/>
  <c r="G33" i="82"/>
  <c r="F33" i="82"/>
  <c r="E33" i="82"/>
  <c r="D33" i="82"/>
  <c r="X23" i="82"/>
  <c r="W23" i="82"/>
  <c r="V23" i="82"/>
  <c r="U23" i="82"/>
  <c r="T23" i="82"/>
  <c r="S23" i="82"/>
  <c r="R23" i="82"/>
  <c r="Q23" i="82"/>
  <c r="P23" i="82"/>
  <c r="O23" i="82"/>
  <c r="N23" i="82"/>
  <c r="M23" i="82"/>
  <c r="L23" i="82"/>
  <c r="K23" i="82"/>
  <c r="J23" i="82"/>
  <c r="I23" i="82"/>
  <c r="H23" i="82"/>
  <c r="G23" i="82"/>
  <c r="F23" i="82"/>
  <c r="E23" i="82"/>
  <c r="D23" i="82"/>
  <c r="G106" i="80" l="1"/>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F106" i="80"/>
  <c r="F107" i="80"/>
  <c r="F108" i="80"/>
  <c r="F109" i="80"/>
  <c r="F110" i="80"/>
  <c r="F111" i="80"/>
  <c r="F112" i="80"/>
  <c r="F113" i="80"/>
  <c r="F114" i="80"/>
  <c r="F115" i="80"/>
  <c r="F116" i="80"/>
  <c r="F117" i="80"/>
  <c r="F118" i="80"/>
  <c r="F119" i="80"/>
  <c r="F120" i="80"/>
  <c r="F121" i="80"/>
  <c r="F122" i="80"/>
  <c r="F123" i="80"/>
  <c r="F124" i="80"/>
  <c r="F125" i="80"/>
  <c r="F126" i="80"/>
  <c r="F127" i="80"/>
  <c r="F128" i="80"/>
  <c r="F129" i="80"/>
  <c r="E106" i="80"/>
  <c r="H106" i="80" s="1"/>
  <c r="E107" i="80"/>
  <c r="H107" i="80" s="1"/>
  <c r="E108" i="80"/>
  <c r="H108" i="80" s="1"/>
  <c r="E109" i="80"/>
  <c r="H109" i="80" s="1"/>
  <c r="E110" i="80"/>
  <c r="H110" i="80" s="1"/>
  <c r="E111" i="80"/>
  <c r="H111" i="80" s="1"/>
  <c r="E112" i="80"/>
  <c r="H112" i="80" s="1"/>
  <c r="E113" i="80"/>
  <c r="E114" i="80"/>
  <c r="H114" i="80" s="1"/>
  <c r="E115" i="80"/>
  <c r="H115" i="80" s="1"/>
  <c r="E116" i="80"/>
  <c r="H116" i="80" s="1"/>
  <c r="E117" i="80"/>
  <c r="H117" i="80" s="1"/>
  <c r="E118" i="80"/>
  <c r="H118" i="80" s="1"/>
  <c r="E119" i="80"/>
  <c r="H119" i="80" s="1"/>
  <c r="E120" i="80"/>
  <c r="H120" i="80" s="1"/>
  <c r="E121" i="80"/>
  <c r="H121" i="80" s="1"/>
  <c r="E122" i="80"/>
  <c r="H122" i="80" s="1"/>
  <c r="E123" i="80"/>
  <c r="H123" i="80" s="1"/>
  <c r="E124" i="80"/>
  <c r="H124" i="80" s="1"/>
  <c r="E125" i="80"/>
  <c r="H125" i="80" s="1"/>
  <c r="E126" i="80"/>
  <c r="H126" i="80" s="1"/>
  <c r="E127" i="80"/>
  <c r="H127" i="80" s="1"/>
  <c r="E128" i="80"/>
  <c r="H128" i="80" s="1"/>
  <c r="E129" i="80"/>
  <c r="H129" i="80" s="1"/>
  <c r="H106" i="70"/>
  <c r="H107" i="70"/>
  <c r="H108" i="70"/>
  <c r="H109" i="70"/>
  <c r="H110" i="70"/>
  <c r="G106" i="70"/>
  <c r="G107" i="70"/>
  <c r="G108" i="70"/>
  <c r="G109" i="70"/>
  <c r="G110" i="70"/>
  <c r="F106" i="70"/>
  <c r="F107" i="70"/>
  <c r="F108" i="70"/>
  <c r="F109" i="70"/>
  <c r="F110" i="70"/>
  <c r="E106" i="70"/>
  <c r="E107" i="70"/>
  <c r="E108" i="70"/>
  <c r="E109" i="70"/>
  <c r="E110" i="70"/>
  <c r="G105" i="80"/>
  <c r="F105" i="80"/>
  <c r="E105" i="80"/>
  <c r="G104" i="80"/>
  <c r="F104" i="80"/>
  <c r="E104" i="80"/>
  <c r="G103" i="80"/>
  <c r="F103" i="80"/>
  <c r="E103" i="80"/>
  <c r="G102" i="80"/>
  <c r="F102" i="80"/>
  <c r="E102" i="80"/>
  <c r="G101" i="80"/>
  <c r="F101" i="80"/>
  <c r="E101" i="80"/>
  <c r="G100" i="80"/>
  <c r="F100" i="80"/>
  <c r="E100" i="80"/>
  <c r="G99" i="80"/>
  <c r="F99" i="80"/>
  <c r="E99" i="80"/>
  <c r="G98" i="80"/>
  <c r="F98" i="80"/>
  <c r="E98" i="80"/>
  <c r="G97" i="80"/>
  <c r="F97" i="80"/>
  <c r="E97" i="80"/>
  <c r="G96" i="80"/>
  <c r="F96" i="80"/>
  <c r="E96" i="80"/>
  <c r="G95" i="80"/>
  <c r="F95" i="80"/>
  <c r="E95" i="80"/>
  <c r="G94" i="80"/>
  <c r="F94" i="80"/>
  <c r="E94" i="80"/>
  <c r="H94" i="80" s="1"/>
  <c r="G93" i="80"/>
  <c r="F93" i="80"/>
  <c r="E93" i="80"/>
  <c r="G92" i="80"/>
  <c r="F92" i="80"/>
  <c r="E92" i="80"/>
  <c r="G91" i="80"/>
  <c r="F91" i="80"/>
  <c r="E91" i="80"/>
  <c r="G90" i="80"/>
  <c r="F90" i="80"/>
  <c r="E90" i="80"/>
  <c r="G89" i="80"/>
  <c r="F89" i="80"/>
  <c r="E89" i="80"/>
  <c r="G88" i="80"/>
  <c r="F88" i="80"/>
  <c r="E88" i="80"/>
  <c r="G87" i="80"/>
  <c r="F87" i="80"/>
  <c r="E87" i="80"/>
  <c r="G86" i="80"/>
  <c r="F86" i="80"/>
  <c r="E86" i="80"/>
  <c r="H86" i="80" s="1"/>
  <c r="G85" i="80"/>
  <c r="F85" i="80"/>
  <c r="E85" i="80"/>
  <c r="G84" i="80"/>
  <c r="F84" i="80"/>
  <c r="E84" i="80"/>
  <c r="G83" i="80"/>
  <c r="F83" i="80"/>
  <c r="E83" i="80"/>
  <c r="G82" i="80"/>
  <c r="F82" i="80"/>
  <c r="E82" i="80"/>
  <c r="G81" i="80"/>
  <c r="F81" i="80"/>
  <c r="E81" i="80"/>
  <c r="G80" i="80"/>
  <c r="F80" i="80"/>
  <c r="E80" i="80"/>
  <c r="G79" i="80"/>
  <c r="F79" i="80"/>
  <c r="E79" i="80"/>
  <c r="G78" i="80"/>
  <c r="F78" i="80"/>
  <c r="E78" i="80"/>
  <c r="H78" i="80" s="1"/>
  <c r="G77" i="80"/>
  <c r="F77" i="80"/>
  <c r="E77" i="80"/>
  <c r="G76" i="80"/>
  <c r="F76" i="80"/>
  <c r="E76" i="80"/>
  <c r="G75" i="80"/>
  <c r="F75" i="80"/>
  <c r="E75" i="80"/>
  <c r="G74" i="80"/>
  <c r="F74" i="80"/>
  <c r="E74" i="80"/>
  <c r="G73" i="80"/>
  <c r="F73" i="80"/>
  <c r="E73" i="80"/>
  <c r="G72" i="80"/>
  <c r="F72" i="80"/>
  <c r="E72" i="80"/>
  <c r="G71" i="80"/>
  <c r="F71" i="80"/>
  <c r="E71" i="80"/>
  <c r="G70" i="80"/>
  <c r="F70" i="80"/>
  <c r="E70" i="80"/>
  <c r="H70" i="80" s="1"/>
  <c r="G69" i="80"/>
  <c r="F69" i="80"/>
  <c r="E69" i="80"/>
  <c r="G68" i="80"/>
  <c r="F68" i="80"/>
  <c r="E68" i="80"/>
  <c r="G67" i="80"/>
  <c r="F67" i="80"/>
  <c r="E67" i="80"/>
  <c r="G66" i="80"/>
  <c r="F66" i="80"/>
  <c r="E66" i="80"/>
  <c r="G65" i="80"/>
  <c r="F65" i="80"/>
  <c r="E65" i="80"/>
  <c r="G64" i="80"/>
  <c r="F64" i="80"/>
  <c r="E64" i="80"/>
  <c r="G63" i="80"/>
  <c r="F63" i="80"/>
  <c r="E63" i="80"/>
  <c r="G62" i="80"/>
  <c r="F62" i="80"/>
  <c r="E62" i="80"/>
  <c r="H62" i="80" s="1"/>
  <c r="G61" i="80"/>
  <c r="F61" i="80"/>
  <c r="E61" i="80"/>
  <c r="G60" i="80"/>
  <c r="F60" i="80"/>
  <c r="E60" i="80"/>
  <c r="G59" i="80"/>
  <c r="F59" i="80"/>
  <c r="E59" i="80"/>
  <c r="G58" i="80"/>
  <c r="F58" i="80"/>
  <c r="E58" i="80"/>
  <c r="G57" i="80"/>
  <c r="F57" i="80"/>
  <c r="E57" i="80"/>
  <c r="G56" i="80"/>
  <c r="F56" i="80"/>
  <c r="E56" i="80"/>
  <c r="G55" i="80"/>
  <c r="F55" i="80"/>
  <c r="E55" i="80"/>
  <c r="G54" i="80"/>
  <c r="F54" i="80"/>
  <c r="E54" i="80"/>
  <c r="H54" i="80" s="1"/>
  <c r="G53" i="80"/>
  <c r="F53" i="80"/>
  <c r="E53" i="80"/>
  <c r="G52" i="80"/>
  <c r="F52" i="80"/>
  <c r="E52" i="80"/>
  <c r="G51" i="80"/>
  <c r="F51" i="80"/>
  <c r="E51" i="80"/>
  <c r="G50" i="80"/>
  <c r="F50" i="80"/>
  <c r="E50" i="80"/>
  <c r="G49" i="80"/>
  <c r="F49" i="80"/>
  <c r="E49" i="80"/>
  <c r="G48" i="80"/>
  <c r="F48" i="80"/>
  <c r="E48" i="80"/>
  <c r="G47" i="80"/>
  <c r="F47" i="80"/>
  <c r="E47" i="80"/>
  <c r="G46" i="80"/>
  <c r="F46" i="80"/>
  <c r="E46" i="80"/>
  <c r="H46" i="80" s="1"/>
  <c r="G45" i="80"/>
  <c r="F45" i="80"/>
  <c r="E45" i="80"/>
  <c r="G44" i="80"/>
  <c r="F44" i="80"/>
  <c r="E44" i="80"/>
  <c r="G43" i="80"/>
  <c r="F43" i="80"/>
  <c r="E43" i="80"/>
  <c r="G42" i="80"/>
  <c r="F42" i="80"/>
  <c r="E42" i="80"/>
  <c r="G41" i="80"/>
  <c r="F41" i="80"/>
  <c r="E41" i="80"/>
  <c r="G40" i="80"/>
  <c r="F40" i="80"/>
  <c r="E40" i="80"/>
  <c r="G39" i="80"/>
  <c r="F39" i="80"/>
  <c r="E39" i="80"/>
  <c r="G38" i="80"/>
  <c r="F38" i="80"/>
  <c r="E38" i="80"/>
  <c r="H38" i="80" s="1"/>
  <c r="G37" i="80"/>
  <c r="F37" i="80"/>
  <c r="E37" i="80"/>
  <c r="G36" i="80"/>
  <c r="F36" i="80"/>
  <c r="E36" i="80"/>
  <c r="G35" i="80"/>
  <c r="F35" i="80"/>
  <c r="E35" i="80"/>
  <c r="G34" i="80"/>
  <c r="F34" i="80"/>
  <c r="E34" i="80"/>
  <c r="G33" i="80"/>
  <c r="F33" i="80"/>
  <c r="E33" i="80"/>
  <c r="G32" i="80"/>
  <c r="F32" i="80"/>
  <c r="E32" i="80"/>
  <c r="G31" i="80"/>
  <c r="F31" i="80"/>
  <c r="E31" i="80"/>
  <c r="G30" i="80"/>
  <c r="F30" i="80"/>
  <c r="E30" i="80"/>
  <c r="H30" i="80" s="1"/>
  <c r="G29" i="80"/>
  <c r="F29" i="80"/>
  <c r="E29" i="80"/>
  <c r="G28" i="80"/>
  <c r="F28" i="80"/>
  <c r="E28" i="80"/>
  <c r="G27" i="80"/>
  <c r="F27" i="80"/>
  <c r="E27" i="80"/>
  <c r="G26" i="80"/>
  <c r="F26" i="80"/>
  <c r="E26" i="80"/>
  <c r="G25" i="80"/>
  <c r="F25" i="80"/>
  <c r="E25" i="80"/>
  <c r="G24" i="80"/>
  <c r="F24" i="80"/>
  <c r="E24" i="80"/>
  <c r="G23" i="80"/>
  <c r="F23" i="80"/>
  <c r="E23" i="80"/>
  <c r="G22" i="80"/>
  <c r="F22" i="80"/>
  <c r="E22" i="80"/>
  <c r="H22" i="80" s="1"/>
  <c r="G21" i="80"/>
  <c r="F21" i="80"/>
  <c r="E21" i="80"/>
  <c r="G20" i="80"/>
  <c r="F20" i="80"/>
  <c r="E20" i="80"/>
  <c r="G19" i="80"/>
  <c r="F19" i="80"/>
  <c r="E19" i="80"/>
  <c r="G18" i="80"/>
  <c r="F18" i="80"/>
  <c r="E18" i="80"/>
  <c r="G17" i="80"/>
  <c r="F17" i="80"/>
  <c r="E17" i="80"/>
  <c r="G16" i="80"/>
  <c r="F16" i="80"/>
  <c r="E16" i="80"/>
  <c r="G15" i="80"/>
  <c r="F15" i="80"/>
  <c r="E15" i="80"/>
  <c r="H15" i="80" s="1"/>
  <c r="G14" i="80"/>
  <c r="F14" i="80"/>
  <c r="E14" i="80"/>
  <c r="G13" i="80"/>
  <c r="F13" i="80"/>
  <c r="E13" i="80"/>
  <c r="G12" i="80"/>
  <c r="F12" i="80"/>
  <c r="E12" i="80"/>
  <c r="H12" i="80" s="1"/>
  <c r="G11" i="80"/>
  <c r="F11" i="80"/>
  <c r="E11" i="80"/>
  <c r="G10" i="80"/>
  <c r="F10" i="80"/>
  <c r="E10" i="80"/>
  <c r="H113" i="80" l="1"/>
  <c r="H97" i="80"/>
  <c r="H105" i="80"/>
  <c r="H10" i="80"/>
  <c r="H13" i="80"/>
  <c r="H21" i="80"/>
  <c r="H29" i="80"/>
  <c r="H37" i="80"/>
  <c r="H45" i="80"/>
  <c r="H53" i="80"/>
  <c r="H61" i="80"/>
  <c r="H69" i="80"/>
  <c r="H77" i="80"/>
  <c r="H85" i="80"/>
  <c r="H93" i="80"/>
  <c r="H101" i="80"/>
  <c r="H48" i="80"/>
  <c r="H64" i="80"/>
  <c r="H72" i="80"/>
  <c r="H80" i="80"/>
  <c r="H88" i="80"/>
  <c r="H96" i="80"/>
  <c r="H104" i="80"/>
  <c r="H11" i="80"/>
  <c r="H40" i="80"/>
  <c r="H56" i="80"/>
  <c r="H59" i="80"/>
  <c r="H67" i="80"/>
  <c r="H75" i="80"/>
  <c r="H83" i="80"/>
  <c r="H91" i="80"/>
  <c r="H99" i="80"/>
  <c r="H18" i="80"/>
  <c r="H26" i="80"/>
  <c r="H34" i="80"/>
  <c r="H42" i="80"/>
  <c r="H50" i="80"/>
  <c r="H58" i="80"/>
  <c r="H66" i="80"/>
  <c r="H74" i="80"/>
  <c r="H82" i="80"/>
  <c r="H90" i="80"/>
  <c r="H98" i="80"/>
  <c r="H16" i="80"/>
  <c r="H24" i="80"/>
  <c r="H32" i="80"/>
  <c r="H14" i="80"/>
  <c r="H19" i="80"/>
  <c r="H27" i="80"/>
  <c r="H35" i="80"/>
  <c r="H43" i="80"/>
  <c r="H51" i="80"/>
  <c r="H102" i="80"/>
  <c r="H17" i="80"/>
  <c r="H25" i="80"/>
  <c r="H33" i="80"/>
  <c r="H41" i="80"/>
  <c r="H49" i="80"/>
  <c r="H57" i="80"/>
  <c r="H65" i="80"/>
  <c r="H73" i="80"/>
  <c r="H81" i="80"/>
  <c r="H89" i="80"/>
  <c r="H20" i="80"/>
  <c r="H28" i="80"/>
  <c r="H36" i="80"/>
  <c r="H44" i="80"/>
  <c r="H52" i="80"/>
  <c r="H60" i="80"/>
  <c r="H68" i="80"/>
  <c r="H76" i="80"/>
  <c r="H84" i="80"/>
  <c r="H92" i="80"/>
  <c r="H100" i="80"/>
  <c r="H23" i="80"/>
  <c r="H31" i="80"/>
  <c r="H39" i="80"/>
  <c r="H47" i="80"/>
  <c r="H55" i="80"/>
  <c r="H63" i="80"/>
  <c r="H71" i="80"/>
  <c r="H79" i="80"/>
  <c r="H87" i="80"/>
  <c r="H95" i="80"/>
  <c r="H103" i="80"/>
  <c r="D32" i="79"/>
  <c r="E32" i="79"/>
  <c r="F32" i="79"/>
  <c r="G32" i="79"/>
  <c r="H32" i="79"/>
  <c r="I32" i="79"/>
  <c r="J32" i="79"/>
  <c r="K32" i="79"/>
  <c r="L32" i="79"/>
  <c r="M32" i="79"/>
  <c r="N32" i="79"/>
  <c r="O32" i="79"/>
  <c r="P32" i="79"/>
  <c r="Q32" i="79"/>
  <c r="R32" i="79"/>
  <c r="S32" i="79"/>
  <c r="T32" i="79"/>
  <c r="U32" i="79"/>
  <c r="V32" i="79"/>
  <c r="W32" i="79"/>
  <c r="X32" i="79"/>
  <c r="X95" i="79"/>
  <c r="W95" i="79"/>
  <c r="V95" i="79"/>
  <c r="U95" i="79"/>
  <c r="T95" i="79"/>
  <c r="S95" i="79"/>
  <c r="R95" i="79"/>
  <c r="Q95" i="79"/>
  <c r="P95" i="79"/>
  <c r="O95" i="79"/>
  <c r="N95" i="79"/>
  <c r="M95" i="79"/>
  <c r="L95" i="79"/>
  <c r="K95" i="79"/>
  <c r="J95" i="79"/>
  <c r="I95" i="79"/>
  <c r="H95" i="79"/>
  <c r="G95" i="79"/>
  <c r="F95" i="79"/>
  <c r="E95" i="79"/>
  <c r="D95" i="79"/>
  <c r="X85" i="79"/>
  <c r="W85" i="79"/>
  <c r="V85" i="79"/>
  <c r="U85" i="79"/>
  <c r="T85" i="79"/>
  <c r="S85" i="79"/>
  <c r="R85" i="79"/>
  <c r="Q85" i="79"/>
  <c r="P85" i="79"/>
  <c r="O85" i="79"/>
  <c r="N85" i="79"/>
  <c r="M85" i="79"/>
  <c r="L85" i="79"/>
  <c r="K85" i="79"/>
  <c r="J85" i="79"/>
  <c r="I85" i="79"/>
  <c r="H85" i="79"/>
  <c r="G85" i="79"/>
  <c r="F85" i="79"/>
  <c r="E85" i="79"/>
  <c r="D85" i="79"/>
  <c r="X75" i="79"/>
  <c r="W75" i="79"/>
  <c r="V75" i="79"/>
  <c r="U75" i="79"/>
  <c r="T75" i="79"/>
  <c r="S75" i="79"/>
  <c r="R75" i="79"/>
  <c r="Q75" i="79"/>
  <c r="P75" i="79"/>
  <c r="O75" i="79"/>
  <c r="N75" i="79"/>
  <c r="M75" i="79"/>
  <c r="L75" i="79"/>
  <c r="K75" i="79"/>
  <c r="J75" i="79"/>
  <c r="I75" i="79"/>
  <c r="H75" i="79"/>
  <c r="G75" i="79"/>
  <c r="F75" i="79"/>
  <c r="E75" i="79"/>
  <c r="D75" i="79"/>
  <c r="X67" i="79"/>
  <c r="W67" i="79"/>
  <c r="V67" i="79"/>
  <c r="U67" i="79"/>
  <c r="T67" i="79"/>
  <c r="S67" i="79"/>
  <c r="R67" i="79"/>
  <c r="Q67" i="79"/>
  <c r="P67" i="79"/>
  <c r="O67" i="79"/>
  <c r="N67" i="79"/>
  <c r="M67" i="79"/>
  <c r="L67" i="79"/>
  <c r="K67" i="79"/>
  <c r="J67" i="79"/>
  <c r="I67" i="79"/>
  <c r="H67" i="79"/>
  <c r="G67" i="79"/>
  <c r="F67" i="79"/>
  <c r="E67" i="79"/>
  <c r="D67" i="79"/>
  <c r="X58" i="79"/>
  <c r="W58" i="79"/>
  <c r="V58" i="79"/>
  <c r="U58" i="79"/>
  <c r="T58" i="79"/>
  <c r="S58" i="79"/>
  <c r="R58" i="79"/>
  <c r="Q58" i="79"/>
  <c r="P58" i="79"/>
  <c r="O58" i="79"/>
  <c r="N58" i="79"/>
  <c r="M58" i="79"/>
  <c r="L58" i="79"/>
  <c r="K58" i="79"/>
  <c r="J58" i="79"/>
  <c r="I58" i="79"/>
  <c r="H58" i="79"/>
  <c r="G58" i="79"/>
  <c r="F58" i="79"/>
  <c r="E58" i="79"/>
  <c r="D58" i="79"/>
  <c r="X22" i="79"/>
  <c r="W22" i="79"/>
  <c r="V22" i="79"/>
  <c r="U22" i="79"/>
  <c r="S22" i="79"/>
  <c r="R22" i="79"/>
  <c r="Q22" i="79"/>
  <c r="P22" i="79"/>
  <c r="O22" i="79"/>
  <c r="N22" i="79"/>
  <c r="M22" i="79"/>
  <c r="L22" i="79"/>
  <c r="K22" i="79"/>
  <c r="J22" i="79"/>
  <c r="I22" i="79"/>
  <c r="H22" i="79"/>
  <c r="G22" i="79"/>
  <c r="F22" i="79"/>
  <c r="E22" i="79"/>
  <c r="D22" i="79"/>
  <c r="T22" i="79"/>
  <c r="X93" i="77" l="1"/>
  <c r="W93" i="77"/>
  <c r="V93" i="77"/>
  <c r="U93" i="77"/>
  <c r="T93" i="77"/>
  <c r="S93" i="77"/>
  <c r="R93" i="77"/>
  <c r="Q93" i="77"/>
  <c r="P93" i="77"/>
  <c r="O93" i="77"/>
  <c r="N93" i="77"/>
  <c r="M93" i="77"/>
  <c r="L93" i="77"/>
  <c r="K93" i="77"/>
  <c r="J93" i="77"/>
  <c r="I93" i="77"/>
  <c r="H93" i="77"/>
  <c r="G93" i="77"/>
  <c r="F93" i="77"/>
  <c r="E93" i="77"/>
  <c r="D93" i="77"/>
  <c r="X83" i="77"/>
  <c r="W83" i="77"/>
  <c r="V83" i="77"/>
  <c r="U83" i="77"/>
  <c r="T83" i="77"/>
  <c r="S83" i="77"/>
  <c r="R83" i="77"/>
  <c r="Q83" i="77"/>
  <c r="P83" i="77"/>
  <c r="O83" i="77"/>
  <c r="N83" i="77"/>
  <c r="M83" i="77"/>
  <c r="L83" i="77"/>
  <c r="K83" i="77"/>
  <c r="J83" i="77"/>
  <c r="I83" i="77"/>
  <c r="H83" i="77"/>
  <c r="G83" i="77"/>
  <c r="F83" i="77"/>
  <c r="E83" i="77"/>
  <c r="D83" i="77"/>
  <c r="X73" i="77"/>
  <c r="W73" i="77"/>
  <c r="V73" i="77"/>
  <c r="U73" i="77"/>
  <c r="T73" i="77"/>
  <c r="S73" i="77"/>
  <c r="R73" i="77"/>
  <c r="Q73" i="77"/>
  <c r="P73" i="77"/>
  <c r="O73" i="77"/>
  <c r="N73" i="77"/>
  <c r="M73" i="77"/>
  <c r="L73" i="77"/>
  <c r="K73" i="77"/>
  <c r="J73" i="77"/>
  <c r="I73" i="77"/>
  <c r="H73" i="77"/>
  <c r="G73" i="77"/>
  <c r="F73" i="77"/>
  <c r="E73" i="77"/>
  <c r="D73" i="77"/>
  <c r="X65" i="77"/>
  <c r="W65" i="77"/>
  <c r="V65" i="77"/>
  <c r="U65" i="77"/>
  <c r="T65" i="77"/>
  <c r="S65" i="77"/>
  <c r="R65" i="77"/>
  <c r="Q65" i="77"/>
  <c r="P65" i="77"/>
  <c r="O65" i="77"/>
  <c r="N65" i="77"/>
  <c r="M65" i="77"/>
  <c r="L65" i="77"/>
  <c r="K65" i="77"/>
  <c r="J65" i="77"/>
  <c r="I65" i="77"/>
  <c r="H65" i="77"/>
  <c r="G65" i="77"/>
  <c r="F65" i="77"/>
  <c r="E65" i="77"/>
  <c r="D65" i="77"/>
  <c r="X56" i="77"/>
  <c r="W56" i="77"/>
  <c r="V56" i="77"/>
  <c r="U56" i="77"/>
  <c r="T56" i="77"/>
  <c r="S56" i="77"/>
  <c r="R56" i="77"/>
  <c r="Q56" i="77"/>
  <c r="P56" i="77"/>
  <c r="O56" i="77"/>
  <c r="N56" i="77"/>
  <c r="M56" i="77"/>
  <c r="L56" i="77"/>
  <c r="K56" i="77"/>
  <c r="J56" i="77"/>
  <c r="I56" i="77"/>
  <c r="H56" i="77"/>
  <c r="G56" i="77"/>
  <c r="F56" i="77"/>
  <c r="E56" i="77"/>
  <c r="D56" i="77"/>
  <c r="X31" i="77"/>
  <c r="W31" i="77"/>
  <c r="V31" i="77"/>
  <c r="U31" i="77"/>
  <c r="T31" i="77"/>
  <c r="S31" i="77"/>
  <c r="R31" i="77"/>
  <c r="Q31" i="77"/>
  <c r="P31" i="77"/>
  <c r="O31" i="77"/>
  <c r="N31" i="77"/>
  <c r="M31" i="77"/>
  <c r="L31" i="77"/>
  <c r="K31" i="77"/>
  <c r="J31" i="77"/>
  <c r="I31" i="77"/>
  <c r="H31" i="77"/>
  <c r="G31" i="77"/>
  <c r="F31" i="77"/>
  <c r="E31" i="77"/>
  <c r="D31" i="77"/>
  <c r="X22" i="77"/>
  <c r="W22" i="77"/>
  <c r="V22" i="77"/>
  <c r="U22" i="77"/>
  <c r="S22" i="77"/>
  <c r="R22" i="77"/>
  <c r="Q22" i="77"/>
  <c r="P22" i="77"/>
  <c r="O22" i="77"/>
  <c r="N22" i="77"/>
  <c r="M22" i="77"/>
  <c r="L22" i="77"/>
  <c r="K22" i="77"/>
  <c r="J22" i="77"/>
  <c r="I22" i="77"/>
  <c r="H22" i="77"/>
  <c r="G22" i="77"/>
  <c r="F22" i="77"/>
  <c r="E22" i="77"/>
  <c r="D22" i="77"/>
  <c r="T21" i="77"/>
  <c r="T22" i="77"/>
  <c r="X93" i="74"/>
  <c r="W93" i="74"/>
  <c r="V93" i="74"/>
  <c r="U93" i="74"/>
  <c r="T93" i="74"/>
  <c r="S93" i="74"/>
  <c r="R93" i="74"/>
  <c r="Q93" i="74"/>
  <c r="P93" i="74"/>
  <c r="O93" i="74"/>
  <c r="N93" i="74"/>
  <c r="M93" i="74"/>
  <c r="L93" i="74"/>
  <c r="K93" i="74"/>
  <c r="J93" i="74"/>
  <c r="I93" i="74"/>
  <c r="H93" i="74"/>
  <c r="G93" i="74"/>
  <c r="F93" i="74"/>
  <c r="E93" i="74"/>
  <c r="D93" i="74"/>
  <c r="X83" i="74"/>
  <c r="W83" i="74"/>
  <c r="V83" i="74"/>
  <c r="U83" i="74"/>
  <c r="T83" i="74"/>
  <c r="S83" i="74"/>
  <c r="R83" i="74"/>
  <c r="Q83" i="74"/>
  <c r="P83" i="74"/>
  <c r="O83" i="74"/>
  <c r="N83" i="74"/>
  <c r="M83" i="74"/>
  <c r="L83" i="74"/>
  <c r="K83" i="74"/>
  <c r="J83" i="74"/>
  <c r="I83" i="74"/>
  <c r="H83" i="74"/>
  <c r="G83" i="74"/>
  <c r="F83" i="74"/>
  <c r="E83" i="74"/>
  <c r="D83" i="74"/>
  <c r="X73" i="74"/>
  <c r="W73" i="74"/>
  <c r="V73" i="74"/>
  <c r="U73" i="74"/>
  <c r="T73" i="74"/>
  <c r="S73" i="74"/>
  <c r="R73" i="74"/>
  <c r="Q73" i="74"/>
  <c r="P73" i="74"/>
  <c r="O73" i="74"/>
  <c r="N73" i="74"/>
  <c r="M73" i="74"/>
  <c r="L73" i="74"/>
  <c r="K73" i="74"/>
  <c r="J73" i="74"/>
  <c r="I73" i="74"/>
  <c r="H73" i="74"/>
  <c r="G73" i="74"/>
  <c r="F73" i="74"/>
  <c r="E73" i="74"/>
  <c r="D73" i="74"/>
  <c r="X65" i="74"/>
  <c r="W65" i="74"/>
  <c r="V65" i="74"/>
  <c r="U65" i="74"/>
  <c r="T65" i="74"/>
  <c r="S65" i="74"/>
  <c r="R65" i="74"/>
  <c r="Q65" i="74"/>
  <c r="P65" i="74"/>
  <c r="O65" i="74"/>
  <c r="N65" i="74"/>
  <c r="M65" i="74"/>
  <c r="L65" i="74"/>
  <c r="K65" i="74"/>
  <c r="J65" i="74"/>
  <c r="I65" i="74"/>
  <c r="H65" i="74"/>
  <c r="G65" i="74"/>
  <c r="F65" i="74"/>
  <c r="E65" i="74"/>
  <c r="D65" i="74"/>
  <c r="X56" i="74"/>
  <c r="W56" i="74"/>
  <c r="V56" i="74"/>
  <c r="U56" i="74"/>
  <c r="T56" i="74"/>
  <c r="S56" i="74"/>
  <c r="R56" i="74"/>
  <c r="Q56" i="74"/>
  <c r="P56" i="74"/>
  <c r="O56" i="74"/>
  <c r="N56" i="74"/>
  <c r="M56" i="74"/>
  <c r="L56" i="74"/>
  <c r="K56" i="74"/>
  <c r="J56" i="74"/>
  <c r="I56" i="74"/>
  <c r="H56" i="74"/>
  <c r="G56" i="74"/>
  <c r="F56" i="74"/>
  <c r="E56" i="74"/>
  <c r="D56" i="74"/>
  <c r="X31" i="74"/>
  <c r="W31" i="74"/>
  <c r="V31" i="74"/>
  <c r="U31" i="74"/>
  <c r="T31" i="74"/>
  <c r="S31" i="74"/>
  <c r="R31" i="74"/>
  <c r="Q31" i="74"/>
  <c r="P31" i="74"/>
  <c r="O31" i="74"/>
  <c r="N31" i="74"/>
  <c r="M31" i="74"/>
  <c r="L31" i="74"/>
  <c r="K31" i="74"/>
  <c r="J31" i="74"/>
  <c r="I31" i="74"/>
  <c r="H31" i="74"/>
  <c r="G31" i="74"/>
  <c r="F31" i="74"/>
  <c r="E31" i="74"/>
  <c r="D31" i="74"/>
  <c r="X22" i="74"/>
  <c r="W22" i="74"/>
  <c r="V22" i="74"/>
  <c r="U22" i="74"/>
  <c r="S22" i="74"/>
  <c r="R22" i="74"/>
  <c r="Q22" i="74"/>
  <c r="P22" i="74"/>
  <c r="O22" i="74"/>
  <c r="N22" i="74"/>
  <c r="M22" i="74"/>
  <c r="L22" i="74"/>
  <c r="K22" i="74"/>
  <c r="J22" i="74"/>
  <c r="I22" i="74"/>
  <c r="H22" i="74"/>
  <c r="G22" i="74"/>
  <c r="F22" i="74"/>
  <c r="E22" i="74"/>
  <c r="D22" i="74"/>
  <c r="T22" i="74" l="1"/>
  <c r="T73" i="72"/>
  <c r="D73" i="72"/>
  <c r="E73" i="72"/>
  <c r="F73" i="72"/>
  <c r="G73" i="72"/>
  <c r="H73" i="72"/>
  <c r="I73" i="72"/>
  <c r="J73" i="72"/>
  <c r="K73" i="72"/>
  <c r="L73" i="72"/>
  <c r="M73" i="72"/>
  <c r="N73" i="72"/>
  <c r="O73" i="72"/>
  <c r="P73" i="72"/>
  <c r="Q73" i="72"/>
  <c r="R73" i="72"/>
  <c r="S73" i="72"/>
  <c r="U73" i="72"/>
  <c r="V73" i="72"/>
  <c r="W73" i="72"/>
  <c r="X73" i="72"/>
  <c r="T11" i="72"/>
  <c r="T12" i="72"/>
  <c r="T13" i="72"/>
  <c r="T14" i="72"/>
  <c r="T15" i="72"/>
  <c r="T16" i="72"/>
  <c r="T17" i="72"/>
  <c r="T18" i="72"/>
  <c r="T19" i="72"/>
  <c r="T20" i="72"/>
  <c r="T7" i="72"/>
  <c r="T8" i="72"/>
  <c r="T9" i="72"/>
  <c r="T10" i="72"/>
  <c r="X93" i="72"/>
  <c r="W93" i="72"/>
  <c r="V93" i="72"/>
  <c r="U93" i="72"/>
  <c r="S93" i="72"/>
  <c r="R93" i="72"/>
  <c r="Q93" i="72"/>
  <c r="P93" i="72"/>
  <c r="O93" i="72"/>
  <c r="N93" i="72"/>
  <c r="M93" i="72"/>
  <c r="L93" i="72"/>
  <c r="K93" i="72"/>
  <c r="J93" i="72"/>
  <c r="I93" i="72"/>
  <c r="H93" i="72"/>
  <c r="G93" i="72"/>
  <c r="F93" i="72"/>
  <c r="E93" i="72"/>
  <c r="D93" i="72"/>
  <c r="X83" i="72"/>
  <c r="W83" i="72"/>
  <c r="V83" i="72"/>
  <c r="U83" i="72"/>
  <c r="S83" i="72"/>
  <c r="R83" i="72"/>
  <c r="Q83" i="72"/>
  <c r="P83" i="72"/>
  <c r="O83" i="72"/>
  <c r="N83" i="72"/>
  <c r="M83" i="72"/>
  <c r="L83" i="72"/>
  <c r="K83" i="72"/>
  <c r="J83" i="72"/>
  <c r="I83" i="72"/>
  <c r="H83" i="72"/>
  <c r="G83" i="72"/>
  <c r="F83" i="72"/>
  <c r="E83" i="72"/>
  <c r="D83" i="72"/>
  <c r="X65" i="72"/>
  <c r="W65" i="72"/>
  <c r="V65" i="72"/>
  <c r="U65" i="72"/>
  <c r="S65" i="72"/>
  <c r="R65" i="72"/>
  <c r="Q65" i="72"/>
  <c r="P65" i="72"/>
  <c r="O65" i="72"/>
  <c r="N65" i="72"/>
  <c r="M65" i="72"/>
  <c r="L65" i="72"/>
  <c r="K65" i="72"/>
  <c r="J65" i="72"/>
  <c r="I65" i="72"/>
  <c r="H65" i="72"/>
  <c r="G65" i="72"/>
  <c r="F65" i="72"/>
  <c r="E65" i="72"/>
  <c r="D65" i="72"/>
  <c r="T65" i="72"/>
  <c r="X56" i="72"/>
  <c r="W56" i="72"/>
  <c r="V56" i="72"/>
  <c r="U56" i="72"/>
  <c r="S56" i="72"/>
  <c r="R56" i="72"/>
  <c r="Q56" i="72"/>
  <c r="P56" i="72"/>
  <c r="O56" i="72"/>
  <c r="N56" i="72"/>
  <c r="M56" i="72"/>
  <c r="L56" i="72"/>
  <c r="K56" i="72"/>
  <c r="J56" i="72"/>
  <c r="I56" i="72"/>
  <c r="H56" i="72"/>
  <c r="G56" i="72"/>
  <c r="F56" i="72"/>
  <c r="E56" i="72"/>
  <c r="D56" i="72"/>
  <c r="T56" i="72"/>
  <c r="X31" i="72"/>
  <c r="W31" i="72"/>
  <c r="V31" i="72"/>
  <c r="U31" i="72"/>
  <c r="S31" i="72"/>
  <c r="R31" i="72"/>
  <c r="Q31" i="72"/>
  <c r="P31" i="72"/>
  <c r="O31" i="72"/>
  <c r="N31" i="72"/>
  <c r="M31" i="72"/>
  <c r="L31" i="72"/>
  <c r="K31" i="72"/>
  <c r="J31" i="72"/>
  <c r="I31" i="72"/>
  <c r="H31" i="72"/>
  <c r="G31" i="72"/>
  <c r="F31" i="72"/>
  <c r="E31" i="72"/>
  <c r="D31" i="72"/>
  <c r="T31" i="72"/>
  <c r="X21" i="72"/>
  <c r="W21" i="72"/>
  <c r="V21" i="72"/>
  <c r="U21" i="72"/>
  <c r="S21" i="72"/>
  <c r="R21" i="72"/>
  <c r="Q21" i="72"/>
  <c r="P21" i="72"/>
  <c r="O21" i="72"/>
  <c r="N21" i="72"/>
  <c r="M21" i="72"/>
  <c r="L21" i="72"/>
  <c r="K21" i="72"/>
  <c r="J21" i="72"/>
  <c r="I21" i="72"/>
  <c r="H21" i="72"/>
  <c r="G21" i="72"/>
  <c r="F21" i="72"/>
  <c r="E21" i="72"/>
  <c r="D21" i="72"/>
  <c r="T93" i="72" l="1"/>
  <c r="T83" i="72"/>
  <c r="T21" i="72"/>
  <c r="G105" i="70"/>
  <c r="F105" i="70"/>
  <c r="E105" i="70"/>
  <c r="G104" i="70"/>
  <c r="F104" i="70"/>
  <c r="E104" i="70"/>
  <c r="G103" i="70"/>
  <c r="F103" i="70"/>
  <c r="E103" i="70"/>
  <c r="G102" i="70"/>
  <c r="F102" i="70"/>
  <c r="E102" i="70"/>
  <c r="G101" i="70"/>
  <c r="F101" i="70"/>
  <c r="E101" i="70"/>
  <c r="G100" i="70"/>
  <c r="F100" i="70"/>
  <c r="E100" i="70"/>
  <c r="G99" i="70"/>
  <c r="F99" i="70"/>
  <c r="E99" i="70"/>
  <c r="G98" i="70"/>
  <c r="F98" i="70"/>
  <c r="E98" i="70"/>
  <c r="G97" i="70"/>
  <c r="F97" i="70"/>
  <c r="E97" i="70"/>
  <c r="G96" i="70"/>
  <c r="F96" i="70"/>
  <c r="E96" i="70"/>
  <c r="G95" i="70"/>
  <c r="F95" i="70"/>
  <c r="E95" i="70"/>
  <c r="G94" i="70"/>
  <c r="F94" i="70"/>
  <c r="E94" i="70"/>
  <c r="G93" i="70"/>
  <c r="F93" i="70"/>
  <c r="E93" i="70"/>
  <c r="G92" i="70"/>
  <c r="F92" i="70"/>
  <c r="E92" i="70"/>
  <c r="G91" i="70"/>
  <c r="F91" i="70"/>
  <c r="E91" i="70"/>
  <c r="G90" i="70"/>
  <c r="F90" i="70"/>
  <c r="E90" i="70"/>
  <c r="G89" i="70"/>
  <c r="F89" i="70"/>
  <c r="E89" i="70"/>
  <c r="G88" i="70"/>
  <c r="F88" i="70"/>
  <c r="E88" i="70"/>
  <c r="G87" i="70"/>
  <c r="F87" i="70"/>
  <c r="E87" i="70"/>
  <c r="G86" i="70"/>
  <c r="F86" i="70"/>
  <c r="E86" i="70"/>
  <c r="G85" i="70"/>
  <c r="F85" i="70"/>
  <c r="E85" i="70"/>
  <c r="G84" i="70"/>
  <c r="F84" i="70"/>
  <c r="E84" i="70"/>
  <c r="G83" i="70"/>
  <c r="F83" i="70"/>
  <c r="E83" i="70"/>
  <c r="G82" i="70"/>
  <c r="F82" i="70"/>
  <c r="E82" i="70"/>
  <c r="G81" i="70"/>
  <c r="F81" i="70"/>
  <c r="E81" i="70"/>
  <c r="G80" i="70"/>
  <c r="F80" i="70"/>
  <c r="E80" i="70"/>
  <c r="G79" i="70"/>
  <c r="F79" i="70"/>
  <c r="E79" i="70"/>
  <c r="G78" i="70"/>
  <c r="F78" i="70"/>
  <c r="E78" i="70"/>
  <c r="G77" i="70"/>
  <c r="F77" i="70"/>
  <c r="E77" i="70"/>
  <c r="G76" i="70"/>
  <c r="F76" i="70"/>
  <c r="E76" i="70"/>
  <c r="G75" i="70"/>
  <c r="F75" i="70"/>
  <c r="E75" i="70"/>
  <c r="G74" i="70"/>
  <c r="F74" i="70"/>
  <c r="E74" i="70"/>
  <c r="G73" i="70"/>
  <c r="F73" i="70"/>
  <c r="E73" i="70"/>
  <c r="G72" i="70"/>
  <c r="F72" i="70"/>
  <c r="E72" i="70"/>
  <c r="G71" i="70"/>
  <c r="F71" i="70"/>
  <c r="E71" i="70"/>
  <c r="G70" i="70"/>
  <c r="F70" i="70"/>
  <c r="E70" i="70"/>
  <c r="G69" i="70"/>
  <c r="F69" i="70"/>
  <c r="E69" i="70"/>
  <c r="G68" i="70"/>
  <c r="F68" i="70"/>
  <c r="E68" i="70"/>
  <c r="G67" i="70"/>
  <c r="F67" i="70"/>
  <c r="E67" i="70"/>
  <c r="G66" i="70"/>
  <c r="F66" i="70"/>
  <c r="E66" i="70"/>
  <c r="G65" i="70"/>
  <c r="F65" i="70"/>
  <c r="E65" i="70"/>
  <c r="G64" i="70"/>
  <c r="F64" i="70"/>
  <c r="E64" i="70"/>
  <c r="G63" i="70"/>
  <c r="F63" i="70"/>
  <c r="E63" i="70"/>
  <c r="G62" i="70"/>
  <c r="F62" i="70"/>
  <c r="E62" i="70"/>
  <c r="G61" i="70"/>
  <c r="F61" i="70"/>
  <c r="E61" i="70"/>
  <c r="G60" i="70"/>
  <c r="F60" i="70"/>
  <c r="E60" i="70"/>
  <c r="G59" i="70"/>
  <c r="F59" i="70"/>
  <c r="E59" i="70"/>
  <c r="G58" i="70"/>
  <c r="F58" i="70"/>
  <c r="E58" i="70"/>
  <c r="G57" i="70"/>
  <c r="F57" i="70"/>
  <c r="E57" i="70"/>
  <c r="G56" i="70"/>
  <c r="F56" i="70"/>
  <c r="E56" i="70"/>
  <c r="G55" i="70"/>
  <c r="F55" i="70"/>
  <c r="E55" i="70"/>
  <c r="G54" i="70"/>
  <c r="F54" i="70"/>
  <c r="E54" i="70"/>
  <c r="G53" i="70"/>
  <c r="F53" i="70"/>
  <c r="E53" i="70"/>
  <c r="G52" i="70"/>
  <c r="F52" i="70"/>
  <c r="E52" i="70"/>
  <c r="G51" i="70"/>
  <c r="F51" i="70"/>
  <c r="E51" i="70"/>
  <c r="G50" i="70"/>
  <c r="F50" i="70"/>
  <c r="E50" i="70"/>
  <c r="G49" i="70"/>
  <c r="F49" i="70"/>
  <c r="E49" i="70"/>
  <c r="G48" i="70"/>
  <c r="F48" i="70"/>
  <c r="E48" i="70"/>
  <c r="G47" i="70"/>
  <c r="F47" i="70"/>
  <c r="E47" i="70"/>
  <c r="G46" i="70"/>
  <c r="F46" i="70"/>
  <c r="E46" i="70"/>
  <c r="G45" i="70"/>
  <c r="F45" i="70"/>
  <c r="E45" i="70"/>
  <c r="G44" i="70"/>
  <c r="F44" i="70"/>
  <c r="E44" i="70"/>
  <c r="G43" i="70"/>
  <c r="F43" i="70"/>
  <c r="E43" i="70"/>
  <c r="G42" i="70"/>
  <c r="F42" i="70"/>
  <c r="E42" i="70"/>
  <c r="G41" i="70"/>
  <c r="F41" i="70"/>
  <c r="E41" i="70"/>
  <c r="G40" i="70"/>
  <c r="F40" i="70"/>
  <c r="E40" i="70"/>
  <c r="G39" i="70"/>
  <c r="F39" i="70"/>
  <c r="E39" i="70"/>
  <c r="G38" i="70"/>
  <c r="F38" i="70"/>
  <c r="E38" i="70"/>
  <c r="G37" i="70"/>
  <c r="F37" i="70"/>
  <c r="E37" i="70"/>
  <c r="G36" i="70"/>
  <c r="F36" i="70"/>
  <c r="E36" i="70"/>
  <c r="G35" i="70"/>
  <c r="F35" i="70"/>
  <c r="E35" i="70"/>
  <c r="G34" i="70"/>
  <c r="F34" i="70"/>
  <c r="E34" i="70"/>
  <c r="G33" i="70"/>
  <c r="F33" i="70"/>
  <c r="E33" i="70"/>
  <c r="G32" i="70"/>
  <c r="F32" i="70"/>
  <c r="E32" i="70"/>
  <c r="G31" i="70"/>
  <c r="F31" i="70"/>
  <c r="E31" i="70"/>
  <c r="G30" i="70"/>
  <c r="F30" i="70"/>
  <c r="E30" i="70"/>
  <c r="G29" i="70"/>
  <c r="F29" i="70"/>
  <c r="E29" i="70"/>
  <c r="G28" i="70"/>
  <c r="F28" i="70"/>
  <c r="E28" i="70"/>
  <c r="G27" i="70"/>
  <c r="F27" i="70"/>
  <c r="E27" i="70"/>
  <c r="G26" i="70"/>
  <c r="F26" i="70"/>
  <c r="E26" i="70"/>
  <c r="G25" i="70"/>
  <c r="F25" i="70"/>
  <c r="E25" i="70"/>
  <c r="G24" i="70"/>
  <c r="F24" i="70"/>
  <c r="E24" i="70"/>
  <c r="G23" i="70"/>
  <c r="F23" i="70"/>
  <c r="E23" i="70"/>
  <c r="G22" i="70"/>
  <c r="F22" i="70"/>
  <c r="E22" i="70"/>
  <c r="G21" i="70"/>
  <c r="F21" i="70"/>
  <c r="E21" i="70"/>
  <c r="G20" i="70"/>
  <c r="F20" i="70"/>
  <c r="E20" i="70"/>
  <c r="G19" i="70"/>
  <c r="F19" i="70"/>
  <c r="E19" i="70"/>
  <c r="G18" i="70"/>
  <c r="F18" i="70"/>
  <c r="E18" i="70"/>
  <c r="G17" i="70"/>
  <c r="F17" i="70"/>
  <c r="E17" i="70"/>
  <c r="G16" i="70"/>
  <c r="F16" i="70"/>
  <c r="E16" i="70"/>
  <c r="G15" i="70"/>
  <c r="F15" i="70"/>
  <c r="E15" i="70"/>
  <c r="G14" i="70"/>
  <c r="F14" i="70"/>
  <c r="E14" i="70"/>
  <c r="G13" i="70"/>
  <c r="F13" i="70"/>
  <c r="E13" i="70"/>
  <c r="G12" i="70"/>
  <c r="F12" i="70"/>
  <c r="E12" i="70"/>
  <c r="G11" i="70"/>
  <c r="F11" i="70"/>
  <c r="E11" i="70"/>
  <c r="G10" i="70"/>
  <c r="F10" i="70"/>
  <c r="E10" i="70"/>
  <c r="H63" i="70" l="1"/>
  <c r="H87" i="70"/>
  <c r="H101" i="70"/>
  <c r="H59" i="70"/>
  <c r="H23" i="70"/>
  <c r="H28" i="70"/>
  <c r="H39" i="70"/>
  <c r="H95" i="70"/>
  <c r="H83" i="70"/>
  <c r="H17" i="70"/>
  <c r="H65" i="70"/>
  <c r="H73" i="70"/>
  <c r="H55" i="70"/>
  <c r="H89" i="70"/>
  <c r="H80" i="70"/>
  <c r="H103" i="70"/>
  <c r="H41" i="70"/>
  <c r="H75" i="70"/>
  <c r="H31" i="70"/>
  <c r="H99" i="70"/>
  <c r="H15" i="70"/>
  <c r="H13" i="70"/>
  <c r="H71" i="70"/>
  <c r="H76" i="70"/>
  <c r="H79" i="70"/>
  <c r="H97" i="70"/>
  <c r="H47" i="70"/>
  <c r="H53" i="70"/>
  <c r="H77" i="70"/>
  <c r="H24" i="70"/>
  <c r="H35" i="70"/>
  <c r="H69" i="70"/>
  <c r="H27" i="70"/>
  <c r="H32" i="70"/>
  <c r="H60" i="70"/>
  <c r="H88" i="70"/>
  <c r="H12" i="70"/>
  <c r="H25" i="70"/>
  <c r="H45" i="70"/>
  <c r="H68" i="70"/>
  <c r="H81" i="70"/>
  <c r="H91" i="70"/>
  <c r="H96" i="70"/>
  <c r="H20" i="70"/>
  <c r="H33" i="70"/>
  <c r="H43" i="70"/>
  <c r="H48" i="70"/>
  <c r="H51" i="70"/>
  <c r="H84" i="70"/>
  <c r="H21" i="70"/>
  <c r="H36" i="70"/>
  <c r="H49" i="70"/>
  <c r="H61" i="70"/>
  <c r="H92" i="70"/>
  <c r="H105" i="70"/>
  <c r="H29" i="70"/>
  <c r="H44" i="70"/>
  <c r="H57" i="70"/>
  <c r="H64" i="70"/>
  <c r="H67" i="70"/>
  <c r="H85" i="70"/>
  <c r="H100" i="70"/>
  <c r="H11" i="70"/>
  <c r="H16" i="70"/>
  <c r="H19" i="70"/>
  <c r="H37" i="70"/>
  <c r="H52" i="70"/>
  <c r="H93" i="70"/>
  <c r="H10" i="70"/>
  <c r="H26" i="70"/>
  <c r="H42" i="70"/>
  <c r="H58" i="70"/>
  <c r="H74" i="70"/>
  <c r="H90" i="70"/>
  <c r="H40" i="70"/>
  <c r="H56" i="70"/>
  <c r="H72" i="70"/>
  <c r="H104" i="70"/>
  <c r="H22" i="70"/>
  <c r="H38" i="70"/>
  <c r="H54" i="70"/>
  <c r="H70" i="70"/>
  <c r="H86" i="70"/>
  <c r="H102" i="70"/>
  <c r="H18" i="70"/>
  <c r="H34" i="70"/>
  <c r="H50" i="70"/>
  <c r="H66" i="70"/>
  <c r="H82" i="70"/>
  <c r="H98" i="70"/>
  <c r="H14" i="70"/>
  <c r="H30" i="70"/>
  <c r="H46" i="70"/>
  <c r="H62" i="70"/>
  <c r="H78" i="70"/>
  <c r="H94" i="70"/>
  <c r="T92" i="69"/>
  <c r="T91" i="69"/>
  <c r="T90" i="69"/>
  <c r="T89" i="69"/>
  <c r="T88" i="69"/>
  <c r="T87" i="69"/>
  <c r="T86" i="69"/>
  <c r="T85" i="69"/>
  <c r="T84" i="69"/>
  <c r="T82" i="69"/>
  <c r="T81" i="69"/>
  <c r="T80" i="69"/>
  <c r="T79" i="69"/>
  <c r="T78" i="69"/>
  <c r="T77" i="69"/>
  <c r="T76" i="69"/>
  <c r="T75" i="69"/>
  <c r="T74" i="69"/>
  <c r="T72" i="69"/>
  <c r="T71" i="69"/>
  <c r="T70" i="69"/>
  <c r="T69" i="69"/>
  <c r="T68" i="69"/>
  <c r="T67" i="69"/>
  <c r="T66" i="69"/>
  <c r="T64" i="69"/>
  <c r="T63" i="69"/>
  <c r="T62" i="69"/>
  <c r="T61" i="69"/>
  <c r="T60" i="69"/>
  <c r="T59" i="69"/>
  <c r="T58" i="69"/>
  <c r="T57" i="69"/>
  <c r="T56" i="69"/>
  <c r="V56" i="69"/>
  <c r="W56" i="69"/>
  <c r="X56" i="69"/>
  <c r="U56" i="69"/>
  <c r="E56" i="69"/>
  <c r="F56" i="69"/>
  <c r="G56" i="69"/>
  <c r="H56" i="69"/>
  <c r="I56" i="69"/>
  <c r="J56" i="69"/>
  <c r="K56" i="69"/>
  <c r="L56" i="69"/>
  <c r="M56" i="69"/>
  <c r="N56" i="69"/>
  <c r="O56" i="69"/>
  <c r="P56" i="69"/>
  <c r="Q56" i="69"/>
  <c r="R56" i="69"/>
  <c r="S56" i="69"/>
  <c r="D56" i="69"/>
  <c r="T39" i="69"/>
  <c r="T40" i="69"/>
  <c r="T41" i="69"/>
  <c r="T42" i="69"/>
  <c r="T43" i="69"/>
  <c r="T44" i="69"/>
  <c r="T45" i="69"/>
  <c r="T46" i="69"/>
  <c r="T47" i="69"/>
  <c r="T48" i="69"/>
  <c r="T49" i="69"/>
  <c r="T50" i="69"/>
  <c r="T51" i="69"/>
  <c r="T52" i="69"/>
  <c r="T53" i="69"/>
  <c r="T54" i="69"/>
  <c r="T55" i="69"/>
  <c r="T35" i="69"/>
  <c r="T36" i="69"/>
  <c r="T37" i="69"/>
  <c r="T38" i="69"/>
  <c r="T32" i="69"/>
  <c r="T33" i="69"/>
  <c r="T34" i="69"/>
  <c r="T30" i="69"/>
  <c r="T29" i="69"/>
  <c r="T28" i="69"/>
  <c r="T27" i="69"/>
  <c r="T26" i="69"/>
  <c r="T25" i="69"/>
  <c r="T24" i="69"/>
  <c r="T23" i="69"/>
  <c r="T22" i="69"/>
  <c r="T11" i="69"/>
  <c r="T12" i="69"/>
  <c r="T13" i="69"/>
  <c r="T14" i="69"/>
  <c r="T15" i="69"/>
  <c r="T16" i="69"/>
  <c r="T17" i="69"/>
  <c r="T18" i="69"/>
  <c r="T19" i="69"/>
  <c r="T20" i="69"/>
  <c r="T7" i="69"/>
  <c r="T8" i="69"/>
  <c r="T9" i="69"/>
  <c r="T10" i="69"/>
  <c r="T32" i="61"/>
  <c r="T33" i="61"/>
  <c r="T34" i="61"/>
  <c r="T35" i="61"/>
  <c r="T36" i="61"/>
  <c r="T37" i="61"/>
  <c r="T38" i="61"/>
  <c r="T39" i="61"/>
  <c r="T40" i="61"/>
  <c r="T41" i="61"/>
  <c r="T42" i="61"/>
  <c r="T43" i="61"/>
  <c r="T44" i="61"/>
  <c r="T45" i="61"/>
  <c r="T46" i="61"/>
  <c r="T47" i="61"/>
  <c r="T48" i="61"/>
  <c r="T49" i="61"/>
  <c r="T50" i="61"/>
  <c r="T51" i="61"/>
  <c r="T54" i="61"/>
  <c r="T55" i="61"/>
  <c r="T56" i="61"/>
  <c r="T57" i="61"/>
  <c r="T58" i="61"/>
  <c r="T59" i="61"/>
  <c r="T60" i="61"/>
  <c r="T63" i="61"/>
  <c r="T64" i="61"/>
  <c r="T65" i="61"/>
  <c r="T66" i="61"/>
  <c r="T67" i="61"/>
  <c r="T68" i="61"/>
  <c r="T71" i="61"/>
  <c r="T72" i="61"/>
  <c r="T73" i="61"/>
  <c r="T74" i="61"/>
  <c r="T75" i="61"/>
  <c r="T76" i="61"/>
  <c r="T77" i="61"/>
  <c r="T78" i="61"/>
  <c r="T81" i="61"/>
  <c r="T82" i="61"/>
  <c r="T83" i="61"/>
  <c r="T84" i="61"/>
  <c r="T85" i="61"/>
  <c r="T86" i="61"/>
  <c r="T87" i="61"/>
  <c r="T88" i="61"/>
  <c r="T80" i="61"/>
  <c r="T70" i="61"/>
  <c r="T62" i="61"/>
  <c r="T53" i="61"/>
  <c r="T31" i="61"/>
  <c r="T23" i="61"/>
  <c r="T24" i="61"/>
  <c r="T25" i="61"/>
  <c r="T26" i="61"/>
  <c r="T27" i="61"/>
  <c r="T28" i="61"/>
  <c r="T29" i="61"/>
  <c r="T22" i="61"/>
  <c r="T8" i="61"/>
  <c r="T9" i="61"/>
  <c r="T10" i="61"/>
  <c r="T11" i="61"/>
  <c r="T12" i="61"/>
  <c r="T13" i="61"/>
  <c r="T14" i="61"/>
  <c r="T15" i="61"/>
  <c r="T16" i="61"/>
  <c r="T17" i="61"/>
  <c r="T18" i="61"/>
  <c r="T19" i="61"/>
  <c r="T20" i="61"/>
  <c r="T7" i="61"/>
  <c r="X93" i="69"/>
  <c r="W93" i="69"/>
  <c r="V93" i="69"/>
  <c r="U93" i="69"/>
  <c r="S93" i="69"/>
  <c r="R93" i="69"/>
  <c r="Q93" i="69"/>
  <c r="P93" i="69"/>
  <c r="O93" i="69"/>
  <c r="N93" i="69"/>
  <c r="M93" i="69"/>
  <c r="L93" i="69"/>
  <c r="K93" i="69"/>
  <c r="J93" i="69"/>
  <c r="I93" i="69"/>
  <c r="H93" i="69"/>
  <c r="G93" i="69"/>
  <c r="F93" i="69"/>
  <c r="E93" i="69"/>
  <c r="D93" i="69"/>
  <c r="X83" i="69"/>
  <c r="W83" i="69"/>
  <c r="V83" i="69"/>
  <c r="U83" i="69"/>
  <c r="S83" i="69"/>
  <c r="R83" i="69"/>
  <c r="Q83" i="69"/>
  <c r="P83" i="69"/>
  <c r="O83" i="69"/>
  <c r="N83" i="69"/>
  <c r="M83" i="69"/>
  <c r="L83" i="69"/>
  <c r="K83" i="69"/>
  <c r="J83" i="69"/>
  <c r="I83" i="69"/>
  <c r="H83" i="69"/>
  <c r="G83" i="69"/>
  <c r="F83" i="69"/>
  <c r="E83" i="69"/>
  <c r="D83" i="69"/>
  <c r="X73" i="69"/>
  <c r="W73" i="69"/>
  <c r="V73" i="69"/>
  <c r="U73" i="69"/>
  <c r="S73" i="69"/>
  <c r="R73" i="69"/>
  <c r="Q73" i="69"/>
  <c r="P73" i="69"/>
  <c r="O73" i="69"/>
  <c r="N73" i="69"/>
  <c r="M73" i="69"/>
  <c r="L73" i="69"/>
  <c r="K73" i="69"/>
  <c r="J73" i="69"/>
  <c r="I73" i="69"/>
  <c r="H73" i="69"/>
  <c r="G73" i="69"/>
  <c r="F73" i="69"/>
  <c r="E73" i="69"/>
  <c r="D73" i="69"/>
  <c r="X65" i="69"/>
  <c r="W65" i="69"/>
  <c r="V65" i="69"/>
  <c r="U65" i="69"/>
  <c r="S65" i="69"/>
  <c r="R65" i="69"/>
  <c r="Q65" i="69"/>
  <c r="P65" i="69"/>
  <c r="O65" i="69"/>
  <c r="N65" i="69"/>
  <c r="M65" i="69"/>
  <c r="L65" i="69"/>
  <c r="K65" i="69"/>
  <c r="J65" i="69"/>
  <c r="I65" i="69"/>
  <c r="H65" i="69"/>
  <c r="G65" i="69"/>
  <c r="F65" i="69"/>
  <c r="E65" i="69"/>
  <c r="D65" i="69"/>
  <c r="X31" i="69"/>
  <c r="W31" i="69"/>
  <c r="V31" i="69"/>
  <c r="U31" i="69"/>
  <c r="S31" i="69"/>
  <c r="R31" i="69"/>
  <c r="Q31" i="69"/>
  <c r="P31" i="69"/>
  <c r="O31" i="69"/>
  <c r="N31" i="69"/>
  <c r="M31" i="69"/>
  <c r="L31" i="69"/>
  <c r="K31" i="69"/>
  <c r="J31" i="69"/>
  <c r="I31" i="69"/>
  <c r="H31" i="69"/>
  <c r="G31" i="69"/>
  <c r="F31" i="69"/>
  <c r="E31" i="69"/>
  <c r="D31" i="69"/>
  <c r="X21" i="69"/>
  <c r="W21" i="69"/>
  <c r="V21" i="69"/>
  <c r="U21" i="69"/>
  <c r="S21" i="69"/>
  <c r="R21" i="69"/>
  <c r="Q21" i="69"/>
  <c r="P21" i="69"/>
  <c r="O21" i="69"/>
  <c r="N21" i="69"/>
  <c r="M21" i="69"/>
  <c r="L21" i="69"/>
  <c r="K21" i="69"/>
  <c r="J21" i="69"/>
  <c r="I21" i="69"/>
  <c r="H21" i="69"/>
  <c r="G21" i="69"/>
  <c r="F21" i="69"/>
  <c r="E21" i="69"/>
  <c r="D21" i="69"/>
  <c r="T93" i="69" l="1"/>
  <c r="T83" i="69"/>
  <c r="T65" i="69"/>
  <c r="T21" i="69"/>
  <c r="T73" i="69"/>
  <c r="T31" i="69"/>
  <c r="T74" i="64" l="1"/>
  <c r="T75" i="64"/>
  <c r="T76" i="64"/>
  <c r="T77" i="64"/>
  <c r="T78" i="64"/>
  <c r="T79" i="64"/>
  <c r="T80" i="64"/>
  <c r="T67" i="64"/>
  <c r="T68" i="64"/>
  <c r="T69" i="64"/>
  <c r="T70" i="64"/>
  <c r="T71" i="64"/>
  <c r="T60" i="64"/>
  <c r="T61" i="64"/>
  <c r="T62" i="64"/>
  <c r="T63" i="64"/>
  <c r="T64" i="64"/>
  <c r="T73" i="64"/>
  <c r="T66" i="64"/>
  <c r="T59" i="64"/>
  <c r="T53" i="64"/>
  <c r="T54" i="64"/>
  <c r="T55" i="64"/>
  <c r="T56" i="64"/>
  <c r="T57" i="64"/>
  <c r="T52" i="64"/>
  <c r="T31" i="64"/>
  <c r="T32" i="64"/>
  <c r="T33" i="64"/>
  <c r="T34" i="64"/>
  <c r="T35" i="64"/>
  <c r="T36" i="64"/>
  <c r="T37" i="64"/>
  <c r="T38" i="64"/>
  <c r="T39" i="64"/>
  <c r="T40" i="64"/>
  <c r="T41" i="64"/>
  <c r="T42" i="64"/>
  <c r="T43" i="64"/>
  <c r="T44" i="64"/>
  <c r="T45" i="64"/>
  <c r="T46" i="64"/>
  <c r="T47" i="64"/>
  <c r="T48" i="64"/>
  <c r="T49" i="64"/>
  <c r="T50" i="64"/>
  <c r="T30" i="64"/>
  <c r="T23" i="64"/>
  <c r="T24" i="64"/>
  <c r="T25" i="64"/>
  <c r="T26" i="64"/>
  <c r="T27" i="64"/>
  <c r="T28" i="64"/>
  <c r="T22" i="64"/>
  <c r="T11" i="64"/>
  <c r="T12" i="64"/>
  <c r="T13" i="64"/>
  <c r="T14" i="64"/>
  <c r="T15" i="64"/>
  <c r="T16" i="64"/>
  <c r="T17" i="64"/>
  <c r="T18" i="64"/>
  <c r="T19" i="64"/>
  <c r="T20" i="64"/>
  <c r="T7" i="64"/>
  <c r="T8" i="64"/>
  <c r="T9" i="64"/>
  <c r="T10" i="64"/>
  <c r="X81" i="64"/>
  <c r="W81" i="64"/>
  <c r="V81" i="64"/>
  <c r="U81" i="64"/>
  <c r="S81" i="64"/>
  <c r="R81" i="64"/>
  <c r="Q81" i="64"/>
  <c r="P81" i="64"/>
  <c r="O81" i="64"/>
  <c r="N81" i="64"/>
  <c r="M81" i="64"/>
  <c r="L81" i="64"/>
  <c r="K81" i="64"/>
  <c r="J81" i="64"/>
  <c r="I81" i="64"/>
  <c r="H81" i="64"/>
  <c r="G81" i="64"/>
  <c r="F81" i="64"/>
  <c r="E81" i="64"/>
  <c r="D81" i="64"/>
  <c r="T81" i="64"/>
  <c r="X72" i="64"/>
  <c r="W72" i="64"/>
  <c r="V72" i="64"/>
  <c r="U72" i="64"/>
  <c r="T72" i="64"/>
  <c r="S72" i="64"/>
  <c r="R72" i="64"/>
  <c r="Q72" i="64"/>
  <c r="P72" i="64"/>
  <c r="O72" i="64"/>
  <c r="N72" i="64"/>
  <c r="M72" i="64"/>
  <c r="L72" i="64"/>
  <c r="K72" i="64"/>
  <c r="J72" i="64"/>
  <c r="I72" i="64"/>
  <c r="H72" i="64"/>
  <c r="G72" i="64"/>
  <c r="F72" i="64"/>
  <c r="E72" i="64"/>
  <c r="D72" i="64"/>
  <c r="X65" i="64"/>
  <c r="W65" i="64"/>
  <c r="V65" i="64"/>
  <c r="U65" i="64"/>
  <c r="S65" i="64"/>
  <c r="R65" i="64"/>
  <c r="Q65" i="64"/>
  <c r="P65" i="64"/>
  <c r="O65" i="64"/>
  <c r="N65" i="64"/>
  <c r="M65" i="64"/>
  <c r="L65" i="64"/>
  <c r="K65" i="64"/>
  <c r="J65" i="64"/>
  <c r="I65" i="64"/>
  <c r="H65" i="64"/>
  <c r="G65" i="64"/>
  <c r="F65" i="64"/>
  <c r="E65" i="64"/>
  <c r="D65" i="64"/>
  <c r="T65" i="64"/>
  <c r="X58" i="64"/>
  <c r="W58" i="64"/>
  <c r="V58" i="64"/>
  <c r="U58" i="64"/>
  <c r="S58" i="64"/>
  <c r="R58" i="64"/>
  <c r="Q58" i="64"/>
  <c r="P58" i="64"/>
  <c r="O58" i="64"/>
  <c r="N58" i="64"/>
  <c r="M58" i="64"/>
  <c r="L58" i="64"/>
  <c r="K58" i="64"/>
  <c r="J58" i="64"/>
  <c r="I58" i="64"/>
  <c r="H58" i="64"/>
  <c r="G58" i="64"/>
  <c r="F58" i="64"/>
  <c r="E58" i="64"/>
  <c r="D58" i="64"/>
  <c r="T58" i="64"/>
  <c r="X51" i="64"/>
  <c r="W51" i="64"/>
  <c r="V51" i="64"/>
  <c r="U51" i="64"/>
  <c r="S51" i="64"/>
  <c r="R51" i="64"/>
  <c r="Q51" i="64"/>
  <c r="P51" i="64"/>
  <c r="O51" i="64"/>
  <c r="N51" i="64"/>
  <c r="M51" i="64"/>
  <c r="L51" i="64"/>
  <c r="K51" i="64"/>
  <c r="J51" i="64"/>
  <c r="I51" i="64"/>
  <c r="H51" i="64"/>
  <c r="G51" i="64"/>
  <c r="F51" i="64"/>
  <c r="E51" i="64"/>
  <c r="D51" i="64"/>
  <c r="X29" i="64"/>
  <c r="W29" i="64"/>
  <c r="V29" i="64"/>
  <c r="U29" i="64"/>
  <c r="S29" i="64"/>
  <c r="R29" i="64"/>
  <c r="Q29" i="64"/>
  <c r="P29" i="64"/>
  <c r="O29" i="64"/>
  <c r="N29" i="64"/>
  <c r="M29" i="64"/>
  <c r="L29" i="64"/>
  <c r="K29" i="64"/>
  <c r="J29" i="64"/>
  <c r="I29" i="64"/>
  <c r="H29" i="64"/>
  <c r="G29" i="64"/>
  <c r="F29" i="64"/>
  <c r="E29" i="64"/>
  <c r="D29" i="64"/>
  <c r="X21" i="64"/>
  <c r="W21" i="64"/>
  <c r="V21" i="64"/>
  <c r="U21" i="64"/>
  <c r="S21" i="64"/>
  <c r="R21" i="64"/>
  <c r="Q21" i="64"/>
  <c r="P21" i="64"/>
  <c r="O21" i="64"/>
  <c r="N21" i="64"/>
  <c r="M21" i="64"/>
  <c r="L21" i="64"/>
  <c r="K21" i="64"/>
  <c r="J21" i="64"/>
  <c r="I21" i="64"/>
  <c r="H21" i="64"/>
  <c r="G21" i="64"/>
  <c r="F21" i="64"/>
  <c r="E21" i="64"/>
  <c r="D21" i="64"/>
  <c r="T51" i="64" l="1"/>
  <c r="T29" i="64"/>
  <c r="T21" i="64"/>
  <c r="T79" i="63"/>
  <c r="T80" i="63"/>
  <c r="T81" i="63"/>
  <c r="T82" i="63"/>
  <c r="T83" i="63"/>
  <c r="T84" i="63"/>
  <c r="T85" i="63"/>
  <c r="T71" i="63"/>
  <c r="T72" i="63"/>
  <c r="T73" i="63"/>
  <c r="T74" i="63"/>
  <c r="T75" i="63"/>
  <c r="T76" i="63"/>
  <c r="T64" i="63"/>
  <c r="T65" i="63"/>
  <c r="T66" i="63"/>
  <c r="T67" i="63"/>
  <c r="T68" i="63"/>
  <c r="T56" i="63"/>
  <c r="T57" i="63"/>
  <c r="T58" i="63"/>
  <c r="T59" i="63"/>
  <c r="T60" i="63"/>
  <c r="T61" i="63"/>
  <c r="T78" i="63"/>
  <c r="T70" i="63"/>
  <c r="T63" i="63"/>
  <c r="T55" i="63"/>
  <c r="T33" i="63"/>
  <c r="T34" i="63"/>
  <c r="T35" i="63"/>
  <c r="T36" i="63"/>
  <c r="T37" i="63"/>
  <c r="T38" i="63"/>
  <c r="T39" i="63"/>
  <c r="T40" i="63"/>
  <c r="T41" i="63"/>
  <c r="T42" i="63"/>
  <c r="T43" i="63"/>
  <c r="T44" i="63"/>
  <c r="T45" i="63"/>
  <c r="T46" i="63"/>
  <c r="T47" i="63"/>
  <c r="T48" i="63"/>
  <c r="T49" i="63"/>
  <c r="T50" i="63"/>
  <c r="T51" i="63"/>
  <c r="T52" i="63"/>
  <c r="T53" i="63"/>
  <c r="T32" i="63"/>
  <c r="T24" i="63"/>
  <c r="T25" i="63"/>
  <c r="T26" i="63"/>
  <c r="T27" i="63"/>
  <c r="T28" i="63"/>
  <c r="T29" i="63"/>
  <c r="T30" i="63"/>
  <c r="T23" i="63"/>
  <c r="T8" i="63"/>
  <c r="T9" i="63"/>
  <c r="T10" i="63"/>
  <c r="T11" i="63"/>
  <c r="T12" i="63"/>
  <c r="T13" i="63"/>
  <c r="T14" i="63"/>
  <c r="T15" i="63"/>
  <c r="T16" i="63"/>
  <c r="T17" i="63"/>
  <c r="T18" i="63"/>
  <c r="T19" i="63"/>
  <c r="T20" i="63"/>
  <c r="T21" i="63"/>
  <c r="T7" i="63"/>
  <c r="X86" i="63" l="1"/>
  <c r="W86" i="63"/>
  <c r="V86" i="63"/>
  <c r="U86" i="63"/>
  <c r="T86" i="63"/>
  <c r="S86" i="63"/>
  <c r="R86" i="63"/>
  <c r="Q86" i="63"/>
  <c r="P86" i="63"/>
  <c r="O86" i="63"/>
  <c r="N86" i="63"/>
  <c r="M86" i="63"/>
  <c r="L86" i="63"/>
  <c r="K86" i="63"/>
  <c r="J86" i="63"/>
  <c r="I86" i="63"/>
  <c r="H86" i="63"/>
  <c r="G86" i="63"/>
  <c r="F86" i="63"/>
  <c r="E86" i="63"/>
  <c r="D86" i="63"/>
  <c r="X77" i="63"/>
  <c r="W77" i="63"/>
  <c r="V77" i="63"/>
  <c r="U77" i="63"/>
  <c r="T77" i="63"/>
  <c r="S77" i="63"/>
  <c r="R77" i="63"/>
  <c r="Q77" i="63"/>
  <c r="P77" i="63"/>
  <c r="O77" i="63"/>
  <c r="N77" i="63"/>
  <c r="M77" i="63"/>
  <c r="L77" i="63"/>
  <c r="K77" i="63"/>
  <c r="J77" i="63"/>
  <c r="I77" i="63"/>
  <c r="H77" i="63"/>
  <c r="G77" i="63"/>
  <c r="F77" i="63"/>
  <c r="E77" i="63"/>
  <c r="D77" i="63"/>
  <c r="X69" i="63"/>
  <c r="W69" i="63"/>
  <c r="V69" i="63"/>
  <c r="U69" i="63"/>
  <c r="T69" i="63"/>
  <c r="S69" i="63"/>
  <c r="R69" i="63"/>
  <c r="Q69" i="63"/>
  <c r="P69" i="63"/>
  <c r="O69" i="63"/>
  <c r="N69" i="63"/>
  <c r="M69" i="63"/>
  <c r="L69" i="63"/>
  <c r="K69" i="63"/>
  <c r="J69" i="63"/>
  <c r="I69" i="63"/>
  <c r="H69" i="63"/>
  <c r="G69" i="63"/>
  <c r="F69" i="63"/>
  <c r="E69" i="63"/>
  <c r="D69" i="63"/>
  <c r="X62" i="63"/>
  <c r="W62" i="63"/>
  <c r="V62" i="63"/>
  <c r="U62" i="63"/>
  <c r="T62" i="63"/>
  <c r="S62" i="63"/>
  <c r="R62" i="63"/>
  <c r="Q62" i="63"/>
  <c r="P62" i="63"/>
  <c r="O62" i="63"/>
  <c r="N62" i="63"/>
  <c r="M62" i="63"/>
  <c r="L62" i="63"/>
  <c r="K62" i="63"/>
  <c r="J62" i="63"/>
  <c r="I62" i="63"/>
  <c r="H62" i="63"/>
  <c r="G62" i="63"/>
  <c r="F62" i="63"/>
  <c r="E62" i="63"/>
  <c r="D62" i="63"/>
  <c r="X54" i="63"/>
  <c r="W54" i="63"/>
  <c r="V54" i="63"/>
  <c r="U54" i="63"/>
  <c r="T54" i="63"/>
  <c r="S54" i="63"/>
  <c r="R54" i="63"/>
  <c r="Q54" i="63"/>
  <c r="P54" i="63"/>
  <c r="O54" i="63"/>
  <c r="N54" i="63"/>
  <c r="M54" i="63"/>
  <c r="L54" i="63"/>
  <c r="K54" i="63"/>
  <c r="J54" i="63"/>
  <c r="I54" i="63"/>
  <c r="H54" i="63"/>
  <c r="G54" i="63"/>
  <c r="F54" i="63"/>
  <c r="E54" i="63"/>
  <c r="D54" i="63"/>
  <c r="X31" i="63"/>
  <c r="W31" i="63"/>
  <c r="V31" i="63"/>
  <c r="U31" i="63"/>
  <c r="T31" i="63"/>
  <c r="S31" i="63"/>
  <c r="R31" i="63"/>
  <c r="Q31" i="63"/>
  <c r="P31" i="63"/>
  <c r="O31" i="63"/>
  <c r="N31" i="63"/>
  <c r="M31" i="63"/>
  <c r="L31" i="63"/>
  <c r="K31" i="63"/>
  <c r="J31" i="63"/>
  <c r="I31" i="63"/>
  <c r="H31" i="63"/>
  <c r="G31" i="63"/>
  <c r="F31" i="63"/>
  <c r="E31" i="63"/>
  <c r="D31" i="63"/>
  <c r="X22" i="63"/>
  <c r="W22" i="63"/>
  <c r="V22" i="63"/>
  <c r="U22" i="63"/>
  <c r="T22" i="63"/>
  <c r="S22" i="63"/>
  <c r="R22" i="63"/>
  <c r="Q22" i="63"/>
  <c r="P22" i="63"/>
  <c r="O22" i="63"/>
  <c r="N22" i="63"/>
  <c r="M22" i="63"/>
  <c r="L22" i="63"/>
  <c r="K22" i="63"/>
  <c r="J22" i="63"/>
  <c r="I22" i="63"/>
  <c r="H22" i="63"/>
  <c r="G22" i="63"/>
  <c r="F22" i="63"/>
  <c r="E22" i="63"/>
  <c r="D22" i="63"/>
  <c r="T88" i="58" l="1"/>
  <c r="T87" i="58"/>
  <c r="T86" i="58"/>
  <c r="T85" i="58"/>
  <c r="T84" i="58"/>
  <c r="T83" i="58"/>
  <c r="T82" i="58"/>
  <c r="T81" i="58"/>
  <c r="T80" i="58"/>
  <c r="T78" i="58"/>
  <c r="T77" i="58"/>
  <c r="T76" i="58"/>
  <c r="T75" i="58"/>
  <c r="T74" i="58"/>
  <c r="T73" i="58"/>
  <c r="T72" i="58"/>
  <c r="T71" i="58"/>
  <c r="T30" i="58"/>
  <c r="T29" i="58"/>
  <c r="T28" i="58"/>
  <c r="T27" i="58"/>
  <c r="T26" i="58"/>
  <c r="T25" i="58"/>
  <c r="T24" i="58"/>
  <c r="T23" i="58"/>
  <c r="T22" i="58"/>
  <c r="T52" i="58"/>
  <c r="T51" i="58"/>
  <c r="T50" i="58"/>
  <c r="T49" i="58"/>
  <c r="T48" i="58"/>
  <c r="T47" i="58"/>
  <c r="T46" i="58"/>
  <c r="T45" i="58"/>
  <c r="T44" i="58"/>
  <c r="T43" i="58"/>
  <c r="T42" i="58"/>
  <c r="T41" i="58"/>
  <c r="T40" i="58"/>
  <c r="T39" i="58"/>
  <c r="T38" i="58"/>
  <c r="T37" i="58"/>
  <c r="T36" i="58"/>
  <c r="T35" i="58"/>
  <c r="T34" i="58"/>
  <c r="T33" i="58"/>
  <c r="T32" i="58"/>
  <c r="T61" i="58"/>
  <c r="T60" i="58"/>
  <c r="T59" i="58"/>
  <c r="T58" i="58"/>
  <c r="T57" i="58"/>
  <c r="T56" i="58"/>
  <c r="T55" i="58"/>
  <c r="T54" i="58"/>
  <c r="T69" i="58"/>
  <c r="T68" i="58"/>
  <c r="T67" i="58"/>
  <c r="T66" i="58"/>
  <c r="T65" i="58"/>
  <c r="T64" i="58"/>
  <c r="T63" i="58"/>
  <c r="T8" i="58"/>
  <c r="T9" i="58"/>
  <c r="T10" i="58"/>
  <c r="T11" i="58"/>
  <c r="T12" i="58"/>
  <c r="T13" i="58"/>
  <c r="T14" i="58"/>
  <c r="T15" i="58"/>
  <c r="T16" i="58"/>
  <c r="T17" i="58"/>
  <c r="T18" i="58"/>
  <c r="T19" i="58"/>
  <c r="T20" i="58"/>
  <c r="T7" i="58"/>
  <c r="X89" i="61" l="1"/>
  <c r="W89" i="61"/>
  <c r="V89" i="61"/>
  <c r="U89" i="61"/>
  <c r="S89" i="61"/>
  <c r="R89" i="61"/>
  <c r="Q89" i="61"/>
  <c r="P89" i="61"/>
  <c r="O89" i="61"/>
  <c r="N89" i="61"/>
  <c r="M89" i="61"/>
  <c r="L89" i="61"/>
  <c r="K89" i="61"/>
  <c r="J89" i="61"/>
  <c r="I89" i="61"/>
  <c r="H89" i="61"/>
  <c r="G89" i="61"/>
  <c r="F89" i="61"/>
  <c r="E89" i="61"/>
  <c r="D89" i="61"/>
  <c r="X79" i="61"/>
  <c r="W79" i="61"/>
  <c r="V79" i="61"/>
  <c r="U79" i="61"/>
  <c r="S79" i="61"/>
  <c r="R79" i="61"/>
  <c r="Q79" i="61"/>
  <c r="P79" i="61"/>
  <c r="O79" i="61"/>
  <c r="N79" i="61"/>
  <c r="M79" i="61"/>
  <c r="L79" i="61"/>
  <c r="K79" i="61"/>
  <c r="J79" i="61"/>
  <c r="I79" i="61"/>
  <c r="H79" i="61"/>
  <c r="G79" i="61"/>
  <c r="F79" i="61"/>
  <c r="E79" i="61"/>
  <c r="D79" i="61"/>
  <c r="X69" i="61"/>
  <c r="W69" i="61"/>
  <c r="V69" i="61"/>
  <c r="U69" i="61"/>
  <c r="S69" i="61"/>
  <c r="R69" i="61"/>
  <c r="Q69" i="61"/>
  <c r="P69" i="61"/>
  <c r="O69" i="61"/>
  <c r="N69" i="61"/>
  <c r="M69" i="61"/>
  <c r="L69" i="61"/>
  <c r="K69" i="61"/>
  <c r="J69" i="61"/>
  <c r="I69" i="61"/>
  <c r="H69" i="61"/>
  <c r="G69" i="61"/>
  <c r="F69" i="61"/>
  <c r="E69" i="61"/>
  <c r="D69" i="61"/>
  <c r="X61" i="61"/>
  <c r="W61" i="61"/>
  <c r="V61" i="61"/>
  <c r="U61" i="61"/>
  <c r="S61" i="61"/>
  <c r="R61" i="61"/>
  <c r="Q61" i="61"/>
  <c r="P61" i="61"/>
  <c r="O61" i="61"/>
  <c r="N61" i="61"/>
  <c r="M61" i="61"/>
  <c r="L61" i="61"/>
  <c r="K61" i="61"/>
  <c r="J61" i="61"/>
  <c r="I61" i="61"/>
  <c r="H61" i="61"/>
  <c r="G61" i="61"/>
  <c r="F61" i="61"/>
  <c r="E61" i="61"/>
  <c r="D61" i="61"/>
  <c r="X52" i="61"/>
  <c r="W52" i="61"/>
  <c r="V52" i="61"/>
  <c r="U52" i="61"/>
  <c r="S52" i="61"/>
  <c r="R52" i="61"/>
  <c r="Q52" i="61"/>
  <c r="P52" i="61"/>
  <c r="O52" i="61"/>
  <c r="N52" i="61"/>
  <c r="M52" i="61"/>
  <c r="L52" i="61"/>
  <c r="K52" i="61"/>
  <c r="J52" i="61"/>
  <c r="I52" i="61"/>
  <c r="H52" i="61"/>
  <c r="G52" i="61"/>
  <c r="F52" i="61"/>
  <c r="E52" i="61"/>
  <c r="D52" i="61"/>
  <c r="X30" i="61"/>
  <c r="W30" i="61"/>
  <c r="V30" i="61"/>
  <c r="U30" i="61"/>
  <c r="S30" i="61"/>
  <c r="R30" i="61"/>
  <c r="Q30" i="61"/>
  <c r="P30" i="61"/>
  <c r="O30" i="61"/>
  <c r="N30" i="61"/>
  <c r="M30" i="61"/>
  <c r="L30" i="61"/>
  <c r="K30" i="61"/>
  <c r="J30" i="61"/>
  <c r="I30" i="61"/>
  <c r="H30" i="61"/>
  <c r="G30" i="61"/>
  <c r="F30" i="61"/>
  <c r="E30" i="61"/>
  <c r="D30" i="61"/>
  <c r="X21" i="61"/>
  <c r="W21" i="61"/>
  <c r="V21" i="61"/>
  <c r="U21" i="61"/>
  <c r="S21" i="61"/>
  <c r="R21" i="61"/>
  <c r="Q21" i="61"/>
  <c r="P21" i="61"/>
  <c r="O21" i="61"/>
  <c r="N21" i="61"/>
  <c r="M21" i="61"/>
  <c r="L21" i="61"/>
  <c r="K21" i="61"/>
  <c r="J21" i="61"/>
  <c r="I21" i="61"/>
  <c r="H21" i="61"/>
  <c r="G21" i="61"/>
  <c r="F21" i="61"/>
  <c r="E21" i="61"/>
  <c r="D21" i="61"/>
  <c r="T30" i="61" l="1"/>
  <c r="T89" i="61"/>
  <c r="T21" i="61"/>
  <c r="T61" i="61"/>
  <c r="T79" i="61"/>
  <c r="T52" i="61"/>
  <c r="T69" i="61"/>
  <c r="G105" i="59"/>
  <c r="F105" i="59"/>
  <c r="E105" i="59"/>
  <c r="G104" i="59"/>
  <c r="F104" i="59"/>
  <c r="E104" i="59"/>
  <c r="G103" i="59"/>
  <c r="F103" i="59"/>
  <c r="E103" i="59"/>
  <c r="G102" i="59"/>
  <c r="F102" i="59"/>
  <c r="E102" i="59"/>
  <c r="G101" i="59"/>
  <c r="F101" i="59"/>
  <c r="E101" i="59"/>
  <c r="G100" i="59"/>
  <c r="F100" i="59"/>
  <c r="E100" i="59"/>
  <c r="G99" i="59"/>
  <c r="F99" i="59"/>
  <c r="E99" i="59"/>
  <c r="G98" i="59"/>
  <c r="F98" i="59"/>
  <c r="E98" i="59"/>
  <c r="G97" i="59"/>
  <c r="F97" i="59"/>
  <c r="E97" i="59"/>
  <c r="G96" i="59"/>
  <c r="F96" i="59"/>
  <c r="E96" i="59"/>
  <c r="G95" i="59"/>
  <c r="F95" i="59"/>
  <c r="E95" i="59"/>
  <c r="G94" i="59"/>
  <c r="F94" i="59"/>
  <c r="E94" i="59"/>
  <c r="G93" i="59"/>
  <c r="F93" i="59"/>
  <c r="E93" i="59"/>
  <c r="G92" i="59"/>
  <c r="F92" i="59"/>
  <c r="E92" i="59"/>
  <c r="G91" i="59"/>
  <c r="F91" i="59"/>
  <c r="E91" i="59"/>
  <c r="G90" i="59"/>
  <c r="F90" i="59"/>
  <c r="E90" i="59"/>
  <c r="G89" i="59"/>
  <c r="F89" i="59"/>
  <c r="E89" i="59"/>
  <c r="G88" i="59"/>
  <c r="F88" i="59"/>
  <c r="E88" i="59"/>
  <c r="G87" i="59"/>
  <c r="F87" i="59"/>
  <c r="E87" i="59"/>
  <c r="G86" i="59"/>
  <c r="F86" i="59"/>
  <c r="E86" i="59"/>
  <c r="G85" i="59"/>
  <c r="F85" i="59"/>
  <c r="E85" i="59"/>
  <c r="G84" i="59"/>
  <c r="F84" i="59"/>
  <c r="E84" i="59"/>
  <c r="G83" i="59"/>
  <c r="F83" i="59"/>
  <c r="E83" i="59"/>
  <c r="G82" i="59"/>
  <c r="F82" i="59"/>
  <c r="E82" i="59"/>
  <c r="G81" i="59"/>
  <c r="F81" i="59"/>
  <c r="E81" i="59"/>
  <c r="G80" i="59"/>
  <c r="F80" i="59"/>
  <c r="E80" i="59"/>
  <c r="G79" i="59"/>
  <c r="F79" i="59"/>
  <c r="E79" i="59"/>
  <c r="G78" i="59"/>
  <c r="F78" i="59"/>
  <c r="E78" i="59"/>
  <c r="G77" i="59"/>
  <c r="F77" i="59"/>
  <c r="E77" i="59"/>
  <c r="G76" i="59"/>
  <c r="F76" i="59"/>
  <c r="E76" i="59"/>
  <c r="G75" i="59"/>
  <c r="F75" i="59"/>
  <c r="E75" i="59"/>
  <c r="G74" i="59"/>
  <c r="F74" i="59"/>
  <c r="E74" i="59"/>
  <c r="G73" i="59"/>
  <c r="F73" i="59"/>
  <c r="E73" i="59"/>
  <c r="G72" i="59"/>
  <c r="F72" i="59"/>
  <c r="E72" i="59"/>
  <c r="G71" i="59"/>
  <c r="F71" i="59"/>
  <c r="E71" i="59"/>
  <c r="G70" i="59"/>
  <c r="F70" i="59"/>
  <c r="E70" i="59"/>
  <c r="G69" i="59"/>
  <c r="F69" i="59"/>
  <c r="E69" i="59"/>
  <c r="G68" i="59"/>
  <c r="F68" i="59"/>
  <c r="E68" i="59"/>
  <c r="G67" i="59"/>
  <c r="F67" i="59"/>
  <c r="E67" i="59"/>
  <c r="G66" i="59"/>
  <c r="F66" i="59"/>
  <c r="E66" i="59"/>
  <c r="G65" i="59"/>
  <c r="F65" i="59"/>
  <c r="E65" i="59"/>
  <c r="G64" i="59"/>
  <c r="F64" i="59"/>
  <c r="E64" i="59"/>
  <c r="G63" i="59"/>
  <c r="F63" i="59"/>
  <c r="E63" i="59"/>
  <c r="G62" i="59"/>
  <c r="F62" i="59"/>
  <c r="E62" i="59"/>
  <c r="G61" i="59"/>
  <c r="F61" i="59"/>
  <c r="E61" i="59"/>
  <c r="G60" i="59"/>
  <c r="F60" i="59"/>
  <c r="E60" i="59"/>
  <c r="G59" i="59"/>
  <c r="F59" i="59"/>
  <c r="E59" i="59"/>
  <c r="G58" i="59"/>
  <c r="F58" i="59"/>
  <c r="E58" i="59"/>
  <c r="G57" i="59"/>
  <c r="F57" i="59"/>
  <c r="E57" i="59"/>
  <c r="G56" i="59"/>
  <c r="F56" i="59"/>
  <c r="E56" i="59"/>
  <c r="G55" i="59"/>
  <c r="F55" i="59"/>
  <c r="E55" i="59"/>
  <c r="G54" i="59"/>
  <c r="F54" i="59"/>
  <c r="E54" i="59"/>
  <c r="G53" i="59"/>
  <c r="F53" i="59"/>
  <c r="E53" i="59"/>
  <c r="G52" i="59"/>
  <c r="F52" i="59"/>
  <c r="E52" i="59"/>
  <c r="G51" i="59"/>
  <c r="F51" i="59"/>
  <c r="E51" i="59"/>
  <c r="G50" i="59"/>
  <c r="F50" i="59"/>
  <c r="E50" i="59"/>
  <c r="G49" i="59"/>
  <c r="F49" i="59"/>
  <c r="E49" i="59"/>
  <c r="G48" i="59"/>
  <c r="F48" i="59"/>
  <c r="E48" i="59"/>
  <c r="G47" i="59"/>
  <c r="F47" i="59"/>
  <c r="E47" i="59"/>
  <c r="G46" i="59"/>
  <c r="F46" i="59"/>
  <c r="E46" i="59"/>
  <c r="G45" i="59"/>
  <c r="F45" i="59"/>
  <c r="E45" i="59"/>
  <c r="G44" i="59"/>
  <c r="F44" i="59"/>
  <c r="E44" i="59"/>
  <c r="G43" i="59"/>
  <c r="F43" i="59"/>
  <c r="E43" i="59"/>
  <c r="G42" i="59"/>
  <c r="F42" i="59"/>
  <c r="E42" i="59"/>
  <c r="G41" i="59"/>
  <c r="F41" i="59"/>
  <c r="E41" i="59"/>
  <c r="G40" i="59"/>
  <c r="F40" i="59"/>
  <c r="E40" i="59"/>
  <c r="G39" i="59"/>
  <c r="F39" i="59"/>
  <c r="E39" i="59"/>
  <c r="G38" i="59"/>
  <c r="F38" i="59"/>
  <c r="E38" i="59"/>
  <c r="G37" i="59"/>
  <c r="F37" i="59"/>
  <c r="E37" i="59"/>
  <c r="G36" i="59"/>
  <c r="F36" i="59"/>
  <c r="E36" i="59"/>
  <c r="G35" i="59"/>
  <c r="F35" i="59"/>
  <c r="E35" i="59"/>
  <c r="G34" i="59"/>
  <c r="F34" i="59"/>
  <c r="E34" i="59"/>
  <c r="G33" i="59"/>
  <c r="F33" i="59"/>
  <c r="E33" i="59"/>
  <c r="G32" i="59"/>
  <c r="F32" i="59"/>
  <c r="E32" i="59"/>
  <c r="G31" i="59"/>
  <c r="F31" i="59"/>
  <c r="E31" i="59"/>
  <c r="G30" i="59"/>
  <c r="F30" i="59"/>
  <c r="E30" i="59"/>
  <c r="G29" i="59"/>
  <c r="F29" i="59"/>
  <c r="E29" i="59"/>
  <c r="G28" i="59"/>
  <c r="F28" i="59"/>
  <c r="E28" i="59"/>
  <c r="G27" i="59"/>
  <c r="F27" i="59"/>
  <c r="E27" i="59"/>
  <c r="G26" i="59"/>
  <c r="F26" i="59"/>
  <c r="E26" i="59"/>
  <c r="G25" i="59"/>
  <c r="F25" i="59"/>
  <c r="E25" i="59"/>
  <c r="G24" i="59"/>
  <c r="F24" i="59"/>
  <c r="E24" i="59"/>
  <c r="G23" i="59"/>
  <c r="F23" i="59"/>
  <c r="E23" i="59"/>
  <c r="G22" i="59"/>
  <c r="F22" i="59"/>
  <c r="E22" i="59"/>
  <c r="G21" i="59"/>
  <c r="F21" i="59"/>
  <c r="E21" i="59"/>
  <c r="G20" i="59"/>
  <c r="F20" i="59"/>
  <c r="E20" i="59"/>
  <c r="G19" i="59"/>
  <c r="F19" i="59"/>
  <c r="E19" i="59"/>
  <c r="G18" i="59"/>
  <c r="F18" i="59"/>
  <c r="E18" i="59"/>
  <c r="G17" i="59"/>
  <c r="F17" i="59"/>
  <c r="E17" i="59"/>
  <c r="G16" i="59"/>
  <c r="F16" i="59"/>
  <c r="E16" i="59"/>
  <c r="G15" i="59"/>
  <c r="F15" i="59"/>
  <c r="E15" i="59"/>
  <c r="G14" i="59"/>
  <c r="F14" i="59"/>
  <c r="E14" i="59"/>
  <c r="G13" i="59"/>
  <c r="F13" i="59"/>
  <c r="E13" i="59"/>
  <c r="G12" i="59"/>
  <c r="F12" i="59"/>
  <c r="E12" i="59"/>
  <c r="G11" i="59"/>
  <c r="F11" i="59"/>
  <c r="E11" i="59"/>
  <c r="G10" i="59"/>
  <c r="F10" i="59"/>
  <c r="E10" i="59"/>
  <c r="H27" i="59" l="1"/>
  <c r="H35" i="59"/>
  <c r="H54" i="59"/>
  <c r="H64" i="59"/>
  <c r="H96" i="59"/>
  <c r="H79" i="59"/>
  <c r="H101" i="59"/>
  <c r="H86" i="59"/>
  <c r="H104" i="59"/>
  <c r="H74" i="59"/>
  <c r="H100" i="59"/>
  <c r="H10" i="59"/>
  <c r="H26" i="59"/>
  <c r="H37" i="59"/>
  <c r="H42" i="59"/>
  <c r="H45" i="59"/>
  <c r="H53" i="59"/>
  <c r="H82" i="59"/>
  <c r="H18" i="59"/>
  <c r="H29" i="59"/>
  <c r="H34" i="59"/>
  <c r="H69" i="59"/>
  <c r="H80" i="59"/>
  <c r="H75" i="59"/>
  <c r="H78" i="59"/>
  <c r="H56" i="59"/>
  <c r="H66" i="59"/>
  <c r="H90" i="59"/>
  <c r="H95" i="59"/>
  <c r="H32" i="59"/>
  <c r="H40" i="59"/>
  <c r="H48" i="59"/>
  <c r="H72" i="59"/>
  <c r="H46" i="59"/>
  <c r="H59" i="59"/>
  <c r="H85" i="59"/>
  <c r="H88" i="59"/>
  <c r="H98" i="59"/>
  <c r="H44" i="59"/>
  <c r="H52" i="59"/>
  <c r="H15" i="59"/>
  <c r="H23" i="59"/>
  <c r="H31" i="59"/>
  <c r="H60" i="59"/>
  <c r="H62" i="59"/>
  <c r="H70" i="59"/>
  <c r="H91" i="59"/>
  <c r="H94" i="59"/>
  <c r="H68" i="59"/>
  <c r="H76" i="59"/>
  <c r="H50" i="59"/>
  <c r="H58" i="59"/>
  <c r="H63" i="59"/>
  <c r="H84" i="59"/>
  <c r="H92" i="59"/>
  <c r="H102" i="59"/>
  <c r="H16" i="59"/>
  <c r="H14" i="59"/>
  <c r="H22" i="59"/>
  <c r="H30" i="59"/>
  <c r="H33" i="59"/>
  <c r="H38" i="59"/>
  <c r="H41" i="59"/>
  <c r="H55" i="59"/>
  <c r="H71" i="59"/>
  <c r="H87" i="59"/>
  <c r="H103" i="59"/>
  <c r="H12" i="59"/>
  <c r="H20" i="59"/>
  <c r="H28" i="59"/>
  <c r="H36" i="59"/>
  <c r="H39" i="59"/>
  <c r="H51" i="59"/>
  <c r="H67" i="59"/>
  <c r="H83" i="59"/>
  <c r="H99" i="59"/>
  <c r="H13" i="59"/>
  <c r="H21" i="59"/>
  <c r="H49" i="59"/>
  <c r="H65" i="59"/>
  <c r="H81" i="59"/>
  <c r="H97" i="59"/>
  <c r="H11" i="59"/>
  <c r="H19" i="59"/>
  <c r="H47" i="59"/>
  <c r="H61" i="59"/>
  <c r="H77" i="59"/>
  <c r="H93" i="59"/>
  <c r="H24" i="59"/>
  <c r="H17" i="59"/>
  <c r="H25" i="59"/>
  <c r="H43" i="59"/>
  <c r="H57" i="59"/>
  <c r="H73" i="59"/>
  <c r="H89" i="59"/>
  <c r="H105" i="59"/>
  <c r="X89" i="58" l="1"/>
  <c r="W89" i="58"/>
  <c r="V89" i="58"/>
  <c r="U89" i="58"/>
  <c r="S89" i="58"/>
  <c r="R89" i="58"/>
  <c r="Q89" i="58"/>
  <c r="P89" i="58"/>
  <c r="O89" i="58"/>
  <c r="N89" i="58"/>
  <c r="M89" i="58"/>
  <c r="L89" i="58"/>
  <c r="K89" i="58"/>
  <c r="J89" i="58"/>
  <c r="I89" i="58"/>
  <c r="H89" i="58"/>
  <c r="G89" i="58"/>
  <c r="F89" i="58"/>
  <c r="E89" i="58"/>
  <c r="D89" i="58"/>
  <c r="X79" i="58"/>
  <c r="W79" i="58"/>
  <c r="V79" i="58"/>
  <c r="U79" i="58"/>
  <c r="S79" i="58"/>
  <c r="R79" i="58"/>
  <c r="Q79" i="58"/>
  <c r="P79" i="58"/>
  <c r="O79" i="58"/>
  <c r="N79" i="58"/>
  <c r="M79" i="58"/>
  <c r="L79" i="58"/>
  <c r="K79" i="58"/>
  <c r="J79" i="58"/>
  <c r="I79" i="58"/>
  <c r="H79" i="58"/>
  <c r="G79" i="58"/>
  <c r="F79" i="58"/>
  <c r="E79" i="58"/>
  <c r="D79" i="58"/>
  <c r="X70" i="58"/>
  <c r="W70" i="58"/>
  <c r="V70" i="58"/>
  <c r="U70" i="58"/>
  <c r="S70" i="58"/>
  <c r="R70" i="58"/>
  <c r="Q70" i="58"/>
  <c r="P70" i="58"/>
  <c r="O70" i="58"/>
  <c r="N70" i="58"/>
  <c r="M70" i="58"/>
  <c r="L70" i="58"/>
  <c r="K70" i="58"/>
  <c r="J70" i="58"/>
  <c r="I70" i="58"/>
  <c r="H70" i="58"/>
  <c r="G70" i="58"/>
  <c r="F70" i="58"/>
  <c r="E70" i="58"/>
  <c r="D70" i="58"/>
  <c r="X62" i="58"/>
  <c r="W62" i="58"/>
  <c r="V62" i="58"/>
  <c r="U62" i="58"/>
  <c r="S62" i="58"/>
  <c r="R62" i="58"/>
  <c r="Q62" i="58"/>
  <c r="P62" i="58"/>
  <c r="O62" i="58"/>
  <c r="N62" i="58"/>
  <c r="M62" i="58"/>
  <c r="L62" i="58"/>
  <c r="K62" i="58"/>
  <c r="J62" i="58"/>
  <c r="I62" i="58"/>
  <c r="H62" i="58"/>
  <c r="G62" i="58"/>
  <c r="F62" i="58"/>
  <c r="E62" i="58"/>
  <c r="D62" i="58"/>
  <c r="X53" i="58"/>
  <c r="W53" i="58"/>
  <c r="V53" i="58"/>
  <c r="U53" i="58"/>
  <c r="S53" i="58"/>
  <c r="R53" i="58"/>
  <c r="Q53" i="58"/>
  <c r="P53" i="58"/>
  <c r="O53" i="58"/>
  <c r="N53" i="58"/>
  <c r="M53" i="58"/>
  <c r="L53" i="58"/>
  <c r="K53" i="58"/>
  <c r="J53" i="58"/>
  <c r="I53" i="58"/>
  <c r="H53" i="58"/>
  <c r="G53" i="58"/>
  <c r="F53" i="58"/>
  <c r="E53" i="58"/>
  <c r="D53" i="58"/>
  <c r="X31" i="58"/>
  <c r="W31" i="58"/>
  <c r="V31" i="58"/>
  <c r="U31" i="58"/>
  <c r="S31" i="58"/>
  <c r="R31" i="58"/>
  <c r="Q31" i="58"/>
  <c r="P31" i="58"/>
  <c r="O31" i="58"/>
  <c r="N31" i="58"/>
  <c r="M31" i="58"/>
  <c r="L31" i="58"/>
  <c r="K31" i="58"/>
  <c r="J31" i="58"/>
  <c r="I31" i="58"/>
  <c r="H31" i="58"/>
  <c r="G31" i="58"/>
  <c r="F31" i="58"/>
  <c r="E31" i="58"/>
  <c r="D31" i="58"/>
  <c r="X21" i="58"/>
  <c r="W21" i="58"/>
  <c r="V21" i="58"/>
  <c r="U21" i="58"/>
  <c r="S21" i="58"/>
  <c r="R21" i="58"/>
  <c r="Q21" i="58"/>
  <c r="P21" i="58"/>
  <c r="O21" i="58"/>
  <c r="N21" i="58"/>
  <c r="M21" i="58"/>
  <c r="L21" i="58"/>
  <c r="K21" i="58"/>
  <c r="J21" i="58"/>
  <c r="I21" i="58"/>
  <c r="H21" i="58"/>
  <c r="G21" i="58"/>
  <c r="F21" i="58"/>
  <c r="E21" i="58"/>
  <c r="D21" i="58"/>
  <c r="T79" i="58" l="1"/>
  <c r="T70" i="58"/>
  <c r="T21" i="58"/>
  <c r="T62" i="58"/>
  <c r="T89" i="58"/>
  <c r="T53" i="58"/>
  <c r="T31" i="58"/>
  <c r="T69" i="56"/>
  <c r="T70" i="56"/>
  <c r="T71" i="56"/>
  <c r="T72" i="56"/>
  <c r="T73" i="56"/>
  <c r="T74" i="56"/>
  <c r="T75" i="56"/>
  <c r="T68" i="56"/>
  <c r="T62" i="56"/>
  <c r="T63" i="56"/>
  <c r="T64" i="56"/>
  <c r="T65" i="56"/>
  <c r="T66" i="56"/>
  <c r="T61" i="56"/>
  <c r="T55" i="56"/>
  <c r="T56" i="56"/>
  <c r="T57" i="56"/>
  <c r="T58" i="56"/>
  <c r="T59" i="56"/>
  <c r="T54" i="56"/>
  <c r="T52" i="56"/>
  <c r="T48" i="56"/>
  <c r="T49" i="56"/>
  <c r="T50" i="56"/>
  <c r="T51" i="56"/>
  <c r="T47" i="56"/>
  <c r="T28" i="56"/>
  <c r="T29" i="56"/>
  <c r="T30" i="56"/>
  <c r="T31" i="56"/>
  <c r="T32" i="56"/>
  <c r="T33" i="56"/>
  <c r="T34" i="56"/>
  <c r="T35" i="56"/>
  <c r="T36" i="56"/>
  <c r="T37" i="56"/>
  <c r="T38" i="56"/>
  <c r="T39" i="56"/>
  <c r="T40" i="56"/>
  <c r="T41" i="56"/>
  <c r="T42" i="56"/>
  <c r="T43" i="56"/>
  <c r="T44" i="56"/>
  <c r="T45" i="56"/>
  <c r="T27" i="56"/>
  <c r="T20" i="56"/>
  <c r="T21" i="56"/>
  <c r="T22" i="56"/>
  <c r="T23" i="56"/>
  <c r="T24" i="56"/>
  <c r="T25" i="56"/>
  <c r="T19" i="56"/>
  <c r="T8" i="56"/>
  <c r="T9" i="56"/>
  <c r="T10" i="56"/>
  <c r="T11" i="56"/>
  <c r="T12" i="56"/>
  <c r="T13" i="56"/>
  <c r="T14" i="56"/>
  <c r="T15" i="56"/>
  <c r="T16" i="56"/>
  <c r="T17" i="56"/>
  <c r="T7" i="56"/>
  <c r="T75" i="55"/>
  <c r="T76" i="55"/>
  <c r="T77" i="55"/>
  <c r="T78" i="55"/>
  <c r="T79" i="55"/>
  <c r="T80" i="55"/>
  <c r="T81" i="55"/>
  <c r="T74" i="55"/>
  <c r="T66" i="55"/>
  <c r="T67" i="55"/>
  <c r="T68" i="55"/>
  <c r="T69" i="55"/>
  <c r="T70" i="55"/>
  <c r="T71" i="55"/>
  <c r="T72" i="55"/>
  <c r="T65" i="55"/>
  <c r="T59" i="55"/>
  <c r="T60" i="55"/>
  <c r="T61" i="55"/>
  <c r="T62" i="55"/>
  <c r="T63" i="55"/>
  <c r="T58" i="55"/>
  <c r="T51" i="55"/>
  <c r="T52" i="55"/>
  <c r="T53" i="55"/>
  <c r="T54" i="55"/>
  <c r="T55" i="55"/>
  <c r="T56" i="55"/>
  <c r="T50" i="55"/>
  <c r="T31" i="55"/>
  <c r="T32" i="55"/>
  <c r="T33" i="55"/>
  <c r="T34" i="55"/>
  <c r="T35" i="55"/>
  <c r="T36" i="55"/>
  <c r="T37" i="55"/>
  <c r="T38" i="55"/>
  <c r="T39" i="55"/>
  <c r="T40" i="55"/>
  <c r="T41" i="55"/>
  <c r="T42" i="55"/>
  <c r="T43" i="55"/>
  <c r="T44" i="55"/>
  <c r="T45" i="55"/>
  <c r="T46" i="55"/>
  <c r="T47" i="55"/>
  <c r="T48" i="55"/>
  <c r="T30" i="55"/>
  <c r="T21" i="55"/>
  <c r="T22" i="55"/>
  <c r="T23" i="55"/>
  <c r="T24" i="55"/>
  <c r="T25" i="55"/>
  <c r="T26" i="55"/>
  <c r="T27" i="55"/>
  <c r="T28" i="55"/>
  <c r="T20" i="55"/>
  <c r="T8" i="55"/>
  <c r="T9" i="55"/>
  <c r="T10" i="55"/>
  <c r="T11" i="55"/>
  <c r="T12" i="55"/>
  <c r="T13" i="55"/>
  <c r="T14" i="55"/>
  <c r="T15" i="55"/>
  <c r="T16" i="55"/>
  <c r="T17" i="55"/>
  <c r="T18" i="55"/>
  <c r="T7" i="55"/>
  <c r="X76" i="56"/>
  <c r="W76" i="56"/>
  <c r="V76" i="56"/>
  <c r="U76" i="56"/>
  <c r="S76" i="56"/>
  <c r="R76" i="56"/>
  <c r="Q76" i="56"/>
  <c r="P76" i="56"/>
  <c r="O76" i="56"/>
  <c r="N76" i="56"/>
  <c r="M76" i="56"/>
  <c r="L76" i="56"/>
  <c r="K76" i="56"/>
  <c r="J76" i="56"/>
  <c r="I76" i="56"/>
  <c r="H76" i="56"/>
  <c r="G76" i="56"/>
  <c r="F76" i="56"/>
  <c r="E76" i="56"/>
  <c r="D76" i="56"/>
  <c r="X67" i="56"/>
  <c r="W67" i="56"/>
  <c r="V67" i="56"/>
  <c r="U67" i="56"/>
  <c r="S67" i="56"/>
  <c r="R67" i="56"/>
  <c r="Q67" i="56"/>
  <c r="P67" i="56"/>
  <c r="O67" i="56"/>
  <c r="N67" i="56"/>
  <c r="M67" i="56"/>
  <c r="L67" i="56"/>
  <c r="K67" i="56"/>
  <c r="J67" i="56"/>
  <c r="I67" i="56"/>
  <c r="H67" i="56"/>
  <c r="G67" i="56"/>
  <c r="F67" i="56"/>
  <c r="E67" i="56"/>
  <c r="D67" i="56"/>
  <c r="X60" i="56"/>
  <c r="W60" i="56"/>
  <c r="V60" i="56"/>
  <c r="U60" i="56"/>
  <c r="S60" i="56"/>
  <c r="R60" i="56"/>
  <c r="Q60" i="56"/>
  <c r="P60" i="56"/>
  <c r="O60" i="56"/>
  <c r="N60" i="56"/>
  <c r="M60" i="56"/>
  <c r="L60" i="56"/>
  <c r="K60" i="56"/>
  <c r="J60" i="56"/>
  <c r="I60" i="56"/>
  <c r="H60" i="56"/>
  <c r="G60" i="56"/>
  <c r="F60" i="56"/>
  <c r="E60" i="56"/>
  <c r="D60" i="56"/>
  <c r="X53" i="56"/>
  <c r="W53" i="56"/>
  <c r="V53" i="56"/>
  <c r="U53" i="56"/>
  <c r="S53" i="56"/>
  <c r="R53" i="56"/>
  <c r="Q53" i="56"/>
  <c r="P53" i="56"/>
  <c r="O53" i="56"/>
  <c r="N53" i="56"/>
  <c r="M53" i="56"/>
  <c r="L53" i="56"/>
  <c r="K53" i="56"/>
  <c r="J53" i="56"/>
  <c r="I53" i="56"/>
  <c r="H53" i="56"/>
  <c r="G53" i="56"/>
  <c r="F53" i="56"/>
  <c r="E53" i="56"/>
  <c r="D53" i="56"/>
  <c r="X46" i="56"/>
  <c r="W46" i="56"/>
  <c r="V46" i="56"/>
  <c r="U46" i="56"/>
  <c r="S46" i="56"/>
  <c r="R46" i="56"/>
  <c r="Q46" i="56"/>
  <c r="P46" i="56"/>
  <c r="O46" i="56"/>
  <c r="N46" i="56"/>
  <c r="M46" i="56"/>
  <c r="L46" i="56"/>
  <c r="K46" i="56"/>
  <c r="J46" i="56"/>
  <c r="I46" i="56"/>
  <c r="H46" i="56"/>
  <c r="G46" i="56"/>
  <c r="F46" i="56"/>
  <c r="E46" i="56"/>
  <c r="D46" i="56"/>
  <c r="X26" i="56"/>
  <c r="W26" i="56"/>
  <c r="V26" i="56"/>
  <c r="U26" i="56"/>
  <c r="S26" i="56"/>
  <c r="R26" i="56"/>
  <c r="Q26" i="56"/>
  <c r="P26" i="56"/>
  <c r="O26" i="56"/>
  <c r="N26" i="56"/>
  <c r="M26" i="56"/>
  <c r="L26" i="56"/>
  <c r="K26" i="56"/>
  <c r="J26" i="56"/>
  <c r="I26" i="56"/>
  <c r="H26" i="56"/>
  <c r="G26" i="56"/>
  <c r="F26" i="56"/>
  <c r="E26" i="56"/>
  <c r="D26" i="56"/>
  <c r="X18" i="56"/>
  <c r="W18" i="56"/>
  <c r="V18" i="56"/>
  <c r="U18" i="56"/>
  <c r="S18" i="56"/>
  <c r="R18" i="56"/>
  <c r="Q18" i="56"/>
  <c r="P18" i="56"/>
  <c r="O18" i="56"/>
  <c r="N18" i="56"/>
  <c r="M18" i="56"/>
  <c r="L18" i="56"/>
  <c r="K18" i="56"/>
  <c r="J18" i="56"/>
  <c r="I18" i="56"/>
  <c r="H18" i="56"/>
  <c r="G18" i="56"/>
  <c r="F18" i="56"/>
  <c r="E18" i="56"/>
  <c r="D18" i="56"/>
  <c r="X82" i="55"/>
  <c r="W82" i="55"/>
  <c r="V82" i="55"/>
  <c r="U82" i="55"/>
  <c r="S82" i="55"/>
  <c r="R82" i="55"/>
  <c r="Q82" i="55"/>
  <c r="P82" i="55"/>
  <c r="O82" i="55"/>
  <c r="N82" i="55"/>
  <c r="M82" i="55"/>
  <c r="L82" i="55"/>
  <c r="K82" i="55"/>
  <c r="J82" i="55"/>
  <c r="I82" i="55"/>
  <c r="H82" i="55"/>
  <c r="G82" i="55"/>
  <c r="F82" i="55"/>
  <c r="E82" i="55"/>
  <c r="D82" i="55"/>
  <c r="X73" i="55"/>
  <c r="W73" i="55"/>
  <c r="V73" i="55"/>
  <c r="U73" i="55"/>
  <c r="S73" i="55"/>
  <c r="R73" i="55"/>
  <c r="Q73" i="55"/>
  <c r="P73" i="55"/>
  <c r="O73" i="55"/>
  <c r="N73" i="55"/>
  <c r="M73" i="55"/>
  <c r="L73" i="55"/>
  <c r="K73" i="55"/>
  <c r="J73" i="55"/>
  <c r="I73" i="55"/>
  <c r="H73" i="55"/>
  <c r="G73" i="55"/>
  <c r="F73" i="55"/>
  <c r="E73" i="55"/>
  <c r="D73" i="55"/>
  <c r="X64" i="55"/>
  <c r="W64" i="55"/>
  <c r="V64" i="55"/>
  <c r="U64" i="55"/>
  <c r="S64" i="55"/>
  <c r="R64" i="55"/>
  <c r="Q64" i="55"/>
  <c r="P64" i="55"/>
  <c r="O64" i="55"/>
  <c r="N64" i="55"/>
  <c r="M64" i="55"/>
  <c r="L64" i="55"/>
  <c r="K64" i="55"/>
  <c r="J64" i="55"/>
  <c r="I64" i="55"/>
  <c r="H64" i="55"/>
  <c r="G64" i="55"/>
  <c r="F64" i="55"/>
  <c r="E64" i="55"/>
  <c r="D64" i="55"/>
  <c r="X57" i="55"/>
  <c r="W57" i="55"/>
  <c r="V57" i="55"/>
  <c r="U57" i="55"/>
  <c r="S57" i="55"/>
  <c r="R57" i="55"/>
  <c r="Q57" i="55"/>
  <c r="P57" i="55"/>
  <c r="O57" i="55"/>
  <c r="N57" i="55"/>
  <c r="M57" i="55"/>
  <c r="L57" i="55"/>
  <c r="K57" i="55"/>
  <c r="J57" i="55"/>
  <c r="I57" i="55"/>
  <c r="H57" i="55"/>
  <c r="G57" i="55"/>
  <c r="F57" i="55"/>
  <c r="E57" i="55"/>
  <c r="D57" i="55"/>
  <c r="X49" i="55"/>
  <c r="W49" i="55"/>
  <c r="V49" i="55"/>
  <c r="U49" i="55"/>
  <c r="S49" i="55"/>
  <c r="R49" i="55"/>
  <c r="Q49" i="55"/>
  <c r="P49" i="55"/>
  <c r="O49" i="55"/>
  <c r="N49" i="55"/>
  <c r="M49" i="55"/>
  <c r="L49" i="55"/>
  <c r="K49" i="55"/>
  <c r="J49" i="55"/>
  <c r="I49" i="55"/>
  <c r="H49" i="55"/>
  <c r="G49" i="55"/>
  <c r="F49" i="55"/>
  <c r="E49" i="55"/>
  <c r="D49" i="55"/>
  <c r="X29" i="55"/>
  <c r="W29" i="55"/>
  <c r="V29" i="55"/>
  <c r="U29" i="55"/>
  <c r="S29" i="55"/>
  <c r="R29" i="55"/>
  <c r="Q29" i="55"/>
  <c r="P29" i="55"/>
  <c r="O29" i="55"/>
  <c r="N29" i="55"/>
  <c r="M29" i="55"/>
  <c r="L29" i="55"/>
  <c r="K29" i="55"/>
  <c r="J29" i="55"/>
  <c r="I29" i="55"/>
  <c r="H29" i="55"/>
  <c r="G29" i="55"/>
  <c r="F29" i="55"/>
  <c r="E29" i="55"/>
  <c r="D29" i="55"/>
  <c r="X19" i="55"/>
  <c r="W19" i="55"/>
  <c r="V19" i="55"/>
  <c r="U19" i="55"/>
  <c r="S19" i="55"/>
  <c r="R19" i="55"/>
  <c r="Q19" i="55"/>
  <c r="P19" i="55"/>
  <c r="O19" i="55"/>
  <c r="N19" i="55"/>
  <c r="M19" i="55"/>
  <c r="L19" i="55"/>
  <c r="K19" i="55"/>
  <c r="J19" i="55"/>
  <c r="I19" i="55"/>
  <c r="H19" i="55"/>
  <c r="G19" i="55"/>
  <c r="F19" i="55"/>
  <c r="E19" i="55"/>
  <c r="D19" i="55"/>
  <c r="T26" i="56" l="1"/>
  <c r="T76" i="56"/>
  <c r="T18" i="56"/>
  <c r="T53" i="56"/>
  <c r="T46" i="56"/>
  <c r="T60" i="56"/>
  <c r="T67" i="56"/>
  <c r="T57" i="55"/>
  <c r="T82" i="55"/>
  <c r="T49" i="55"/>
  <c r="T73" i="55"/>
  <c r="T29" i="55"/>
  <c r="T64" i="55"/>
  <c r="T19" i="55"/>
  <c r="T77" i="51"/>
  <c r="T78" i="51"/>
  <c r="T79" i="51"/>
  <c r="T80" i="51"/>
  <c r="T81" i="51"/>
  <c r="T82" i="51"/>
  <c r="T83" i="51"/>
  <c r="T84" i="51"/>
  <c r="T85" i="51"/>
  <c r="T67" i="51"/>
  <c r="T68" i="51"/>
  <c r="T69" i="51"/>
  <c r="T70" i="51"/>
  <c r="T71" i="51"/>
  <c r="T72" i="51"/>
  <c r="T73" i="51"/>
  <c r="T74" i="51"/>
  <c r="T75" i="51"/>
  <c r="T60" i="51"/>
  <c r="T61" i="51"/>
  <c r="T62" i="51"/>
  <c r="T63" i="51"/>
  <c r="T64" i="51"/>
  <c r="T65" i="51"/>
  <c r="T59" i="51"/>
  <c r="T50" i="51"/>
  <c r="T51" i="51"/>
  <c r="T52" i="51"/>
  <c r="T53" i="51"/>
  <c r="T54" i="51"/>
  <c r="T55" i="51"/>
  <c r="T56" i="51"/>
  <c r="T57" i="51"/>
  <c r="T45" i="51"/>
  <c r="T46" i="51"/>
  <c r="T47" i="51"/>
  <c r="T48" i="51"/>
  <c r="T29" i="51"/>
  <c r="T30" i="51"/>
  <c r="T31" i="51"/>
  <c r="T32" i="51"/>
  <c r="T33" i="51"/>
  <c r="T34" i="51"/>
  <c r="T35" i="51"/>
  <c r="T36" i="51"/>
  <c r="T37" i="51"/>
  <c r="T38" i="51"/>
  <c r="T39" i="51"/>
  <c r="T40" i="51"/>
  <c r="T41" i="51"/>
  <c r="T42" i="51"/>
  <c r="T43" i="51"/>
  <c r="T44" i="51"/>
  <c r="T19" i="51"/>
  <c r="T20" i="51"/>
  <c r="T21" i="51"/>
  <c r="T22" i="51"/>
  <c r="T23" i="51"/>
  <c r="T24" i="51"/>
  <c r="T25" i="51"/>
  <c r="T26" i="51"/>
  <c r="T27" i="51"/>
  <c r="T7" i="51"/>
  <c r="T8" i="51"/>
  <c r="T9" i="51"/>
  <c r="T10" i="51"/>
  <c r="T11" i="51"/>
  <c r="T12" i="51"/>
  <c r="T13" i="51"/>
  <c r="T14" i="51"/>
  <c r="T15" i="51"/>
  <c r="T16" i="51"/>
  <c r="T17" i="51"/>
  <c r="X86" i="51"/>
  <c r="W86" i="51"/>
  <c r="V86" i="51"/>
  <c r="U86" i="51"/>
  <c r="S86" i="51"/>
  <c r="R86" i="51"/>
  <c r="Q86" i="51"/>
  <c r="P86" i="51"/>
  <c r="O86" i="51"/>
  <c r="N86" i="51"/>
  <c r="M86" i="51"/>
  <c r="L86" i="51"/>
  <c r="K86" i="51"/>
  <c r="J86" i="51"/>
  <c r="I86" i="51"/>
  <c r="H86" i="51"/>
  <c r="G86" i="51"/>
  <c r="F86" i="51"/>
  <c r="E86" i="51"/>
  <c r="D86" i="51"/>
  <c r="X76" i="51"/>
  <c r="W76" i="51"/>
  <c r="V76" i="51"/>
  <c r="U76" i="51"/>
  <c r="S76" i="51"/>
  <c r="R76" i="51"/>
  <c r="Q76" i="51"/>
  <c r="P76" i="51"/>
  <c r="O76" i="51"/>
  <c r="N76" i="51"/>
  <c r="M76" i="51"/>
  <c r="L76" i="51"/>
  <c r="K76" i="51"/>
  <c r="J76" i="51"/>
  <c r="I76" i="51"/>
  <c r="H76" i="51"/>
  <c r="G76" i="51"/>
  <c r="F76" i="51"/>
  <c r="E76" i="51"/>
  <c r="D76" i="51"/>
  <c r="X66" i="51"/>
  <c r="W66" i="51"/>
  <c r="V66" i="51"/>
  <c r="U66" i="51"/>
  <c r="S66" i="51"/>
  <c r="R66" i="51"/>
  <c r="Q66" i="51"/>
  <c r="P66" i="51"/>
  <c r="O66" i="51"/>
  <c r="N66" i="51"/>
  <c r="M66" i="51"/>
  <c r="L66" i="51"/>
  <c r="K66" i="51"/>
  <c r="J66" i="51"/>
  <c r="I66" i="51"/>
  <c r="H66" i="51"/>
  <c r="G66" i="51"/>
  <c r="F66" i="51"/>
  <c r="E66" i="51"/>
  <c r="D66" i="51"/>
  <c r="X58" i="51"/>
  <c r="W58" i="51"/>
  <c r="V58" i="51"/>
  <c r="U58" i="51"/>
  <c r="S58" i="51"/>
  <c r="R58" i="51"/>
  <c r="Q58" i="51"/>
  <c r="P58" i="51"/>
  <c r="O58" i="51"/>
  <c r="N58" i="51"/>
  <c r="M58" i="51"/>
  <c r="L58" i="51"/>
  <c r="K58" i="51"/>
  <c r="J58" i="51"/>
  <c r="I58" i="51"/>
  <c r="H58" i="51"/>
  <c r="G58" i="51"/>
  <c r="F58" i="51"/>
  <c r="E58" i="51"/>
  <c r="D58" i="51"/>
  <c r="X49" i="51"/>
  <c r="W49" i="51"/>
  <c r="V49" i="51"/>
  <c r="U49" i="51"/>
  <c r="S49" i="51"/>
  <c r="R49" i="51"/>
  <c r="Q49" i="51"/>
  <c r="P49" i="51"/>
  <c r="O49" i="51"/>
  <c r="N49" i="51"/>
  <c r="M49" i="51"/>
  <c r="L49" i="51"/>
  <c r="K49" i="51"/>
  <c r="J49" i="51"/>
  <c r="I49" i="51"/>
  <c r="H49" i="51"/>
  <c r="G49" i="51"/>
  <c r="F49" i="51"/>
  <c r="E49" i="51"/>
  <c r="D49" i="51"/>
  <c r="X28" i="51"/>
  <c r="W28" i="51"/>
  <c r="V28" i="51"/>
  <c r="U28" i="51"/>
  <c r="S28" i="51"/>
  <c r="R28" i="51"/>
  <c r="Q28" i="51"/>
  <c r="P28" i="51"/>
  <c r="O28" i="51"/>
  <c r="N28" i="51"/>
  <c r="M28" i="51"/>
  <c r="L28" i="51"/>
  <c r="K28" i="51"/>
  <c r="J28" i="51"/>
  <c r="I28" i="51"/>
  <c r="H28" i="51"/>
  <c r="G28" i="51"/>
  <c r="F28" i="51"/>
  <c r="E28" i="51"/>
  <c r="D28" i="51"/>
  <c r="X18" i="51"/>
  <c r="W18" i="51"/>
  <c r="V18" i="51"/>
  <c r="U18" i="51"/>
  <c r="S18" i="51"/>
  <c r="R18" i="51"/>
  <c r="Q18" i="51"/>
  <c r="P18" i="51"/>
  <c r="O18" i="51"/>
  <c r="N18" i="51"/>
  <c r="M18" i="51"/>
  <c r="L18" i="51"/>
  <c r="K18" i="51"/>
  <c r="J18" i="51"/>
  <c r="I18" i="51"/>
  <c r="H18" i="51"/>
  <c r="G18" i="51"/>
  <c r="F18" i="51"/>
  <c r="E18" i="51"/>
  <c r="D18" i="51"/>
  <c r="T76" i="51" l="1"/>
  <c r="T18" i="51"/>
  <c r="T28" i="51"/>
  <c r="T86" i="51"/>
  <c r="T58" i="51"/>
  <c r="T49" i="51"/>
  <c r="T66" i="51"/>
  <c r="T77" i="49"/>
  <c r="T78" i="49"/>
  <c r="T79" i="49"/>
  <c r="T80" i="49"/>
  <c r="T81" i="49"/>
  <c r="T82" i="49"/>
  <c r="T83" i="49"/>
  <c r="T84" i="49"/>
  <c r="T85" i="49"/>
  <c r="T67" i="49"/>
  <c r="T68" i="49"/>
  <c r="T69" i="49"/>
  <c r="T70" i="49"/>
  <c r="T71" i="49"/>
  <c r="T72" i="49"/>
  <c r="T73" i="49"/>
  <c r="T74" i="49"/>
  <c r="T75" i="49"/>
  <c r="T60" i="49"/>
  <c r="T61" i="49"/>
  <c r="T62" i="49"/>
  <c r="T63" i="49"/>
  <c r="T64" i="49"/>
  <c r="T65" i="49"/>
  <c r="T59" i="49"/>
  <c r="T50" i="49"/>
  <c r="T51" i="49"/>
  <c r="T52" i="49"/>
  <c r="T53" i="49"/>
  <c r="T54" i="49"/>
  <c r="T55" i="49"/>
  <c r="T56" i="49"/>
  <c r="T57" i="49"/>
  <c r="T46" i="49"/>
  <c r="T47" i="49"/>
  <c r="T48" i="49"/>
  <c r="T39" i="49"/>
  <c r="T40" i="49"/>
  <c r="T41" i="49"/>
  <c r="T42" i="49"/>
  <c r="T43" i="49"/>
  <c r="T44" i="49"/>
  <c r="T45" i="49"/>
  <c r="T31" i="49"/>
  <c r="T32" i="49"/>
  <c r="T33" i="49"/>
  <c r="T34" i="49"/>
  <c r="T35" i="49"/>
  <c r="T36" i="49"/>
  <c r="T37" i="49"/>
  <c r="T38" i="49"/>
  <c r="T29" i="49"/>
  <c r="T30" i="49"/>
  <c r="T24" i="49"/>
  <c r="T25" i="49"/>
  <c r="T26" i="49"/>
  <c r="T27" i="49"/>
  <c r="T19" i="49"/>
  <c r="T20" i="49"/>
  <c r="T21" i="49"/>
  <c r="T22" i="49"/>
  <c r="T23" i="49"/>
  <c r="T14" i="49"/>
  <c r="T15" i="49"/>
  <c r="T16" i="49"/>
  <c r="T17" i="49"/>
  <c r="T7" i="49"/>
  <c r="T8" i="49"/>
  <c r="T9" i="49"/>
  <c r="T10" i="49"/>
  <c r="T11" i="49"/>
  <c r="T12" i="49"/>
  <c r="T13" i="49"/>
  <c r="X86" i="49"/>
  <c r="W86" i="49"/>
  <c r="V86" i="49"/>
  <c r="U86" i="49"/>
  <c r="S86" i="49"/>
  <c r="R86" i="49"/>
  <c r="Q86" i="49"/>
  <c r="P86" i="49"/>
  <c r="O86" i="49"/>
  <c r="N86" i="49"/>
  <c r="M86" i="49"/>
  <c r="L86" i="49"/>
  <c r="K86" i="49"/>
  <c r="J86" i="49"/>
  <c r="I86" i="49"/>
  <c r="H86" i="49"/>
  <c r="G86" i="49"/>
  <c r="F86" i="49"/>
  <c r="E86" i="49"/>
  <c r="D86" i="49"/>
  <c r="X76" i="49"/>
  <c r="W76" i="49"/>
  <c r="V76" i="49"/>
  <c r="U76" i="49"/>
  <c r="S76" i="49"/>
  <c r="R76" i="49"/>
  <c r="Q76" i="49"/>
  <c r="P76" i="49"/>
  <c r="O76" i="49"/>
  <c r="N76" i="49"/>
  <c r="M76" i="49"/>
  <c r="L76" i="49"/>
  <c r="K76" i="49"/>
  <c r="J76" i="49"/>
  <c r="I76" i="49"/>
  <c r="H76" i="49"/>
  <c r="G76" i="49"/>
  <c r="F76" i="49"/>
  <c r="E76" i="49"/>
  <c r="D76" i="49"/>
  <c r="X66" i="49"/>
  <c r="W66" i="49"/>
  <c r="V66" i="49"/>
  <c r="U66" i="49"/>
  <c r="S66" i="49"/>
  <c r="R66" i="49"/>
  <c r="Q66" i="49"/>
  <c r="P66" i="49"/>
  <c r="O66" i="49"/>
  <c r="N66" i="49"/>
  <c r="M66" i="49"/>
  <c r="L66" i="49"/>
  <c r="K66" i="49"/>
  <c r="J66" i="49"/>
  <c r="I66" i="49"/>
  <c r="H66" i="49"/>
  <c r="G66" i="49"/>
  <c r="F66" i="49"/>
  <c r="E66" i="49"/>
  <c r="D66" i="49"/>
  <c r="X58" i="49"/>
  <c r="W58" i="49"/>
  <c r="V58" i="49"/>
  <c r="U58" i="49"/>
  <c r="S58" i="49"/>
  <c r="R58" i="49"/>
  <c r="Q58" i="49"/>
  <c r="P58" i="49"/>
  <c r="O58" i="49"/>
  <c r="N58" i="49"/>
  <c r="M58" i="49"/>
  <c r="L58" i="49"/>
  <c r="K58" i="49"/>
  <c r="J58" i="49"/>
  <c r="I58" i="49"/>
  <c r="H58" i="49"/>
  <c r="G58" i="49"/>
  <c r="F58" i="49"/>
  <c r="E58" i="49"/>
  <c r="D58" i="49"/>
  <c r="X49" i="49"/>
  <c r="W49" i="49"/>
  <c r="V49" i="49"/>
  <c r="U49" i="49"/>
  <c r="S49" i="49"/>
  <c r="R49" i="49"/>
  <c r="Q49" i="49"/>
  <c r="P49" i="49"/>
  <c r="O49" i="49"/>
  <c r="N49" i="49"/>
  <c r="M49" i="49"/>
  <c r="L49" i="49"/>
  <c r="K49" i="49"/>
  <c r="J49" i="49"/>
  <c r="I49" i="49"/>
  <c r="H49" i="49"/>
  <c r="G49" i="49"/>
  <c r="F49" i="49"/>
  <c r="E49" i="49"/>
  <c r="D49" i="49"/>
  <c r="X28" i="49"/>
  <c r="W28" i="49"/>
  <c r="V28" i="49"/>
  <c r="U28" i="49"/>
  <c r="S28" i="49"/>
  <c r="R28" i="49"/>
  <c r="Q28" i="49"/>
  <c r="P28" i="49"/>
  <c r="O28" i="49"/>
  <c r="N28" i="49"/>
  <c r="M28" i="49"/>
  <c r="L28" i="49"/>
  <c r="K28" i="49"/>
  <c r="J28" i="49"/>
  <c r="I28" i="49"/>
  <c r="H28" i="49"/>
  <c r="G28" i="49"/>
  <c r="F28" i="49"/>
  <c r="E28" i="49"/>
  <c r="D28" i="49"/>
  <c r="X18" i="49"/>
  <c r="W18" i="49"/>
  <c r="V18" i="49"/>
  <c r="U18" i="49"/>
  <c r="S18" i="49"/>
  <c r="R18" i="49"/>
  <c r="Q18" i="49"/>
  <c r="P18" i="49"/>
  <c r="O18" i="49"/>
  <c r="N18" i="49"/>
  <c r="M18" i="49"/>
  <c r="L18" i="49"/>
  <c r="K18" i="49"/>
  <c r="J18" i="49"/>
  <c r="I18" i="49"/>
  <c r="H18" i="49"/>
  <c r="G18" i="49"/>
  <c r="F18" i="49"/>
  <c r="E18" i="49"/>
  <c r="D18" i="49"/>
  <c r="T58" i="49" l="1"/>
  <c r="T76" i="49"/>
  <c r="T28" i="49"/>
  <c r="T49" i="49"/>
  <c r="T66" i="49"/>
  <c r="T86" i="49"/>
  <c r="T18" i="49"/>
  <c r="T76" i="47" l="1"/>
  <c r="T77" i="47"/>
  <c r="T78" i="47"/>
  <c r="T79" i="47"/>
  <c r="T80" i="47"/>
  <c r="T81" i="47"/>
  <c r="T82" i="47"/>
  <c r="T83" i="47"/>
  <c r="T75" i="47"/>
  <c r="T73" i="47"/>
  <c r="T66" i="47"/>
  <c r="T67" i="47"/>
  <c r="T68" i="47"/>
  <c r="T69" i="47"/>
  <c r="T70" i="47"/>
  <c r="T71" i="47"/>
  <c r="T72" i="47"/>
  <c r="T60" i="47"/>
  <c r="T61" i="47"/>
  <c r="T62" i="47"/>
  <c r="T63" i="47"/>
  <c r="T64" i="47"/>
  <c r="T59" i="47"/>
  <c r="T57" i="47"/>
  <c r="T51" i="47"/>
  <c r="T52" i="47"/>
  <c r="T53" i="47"/>
  <c r="T54" i="47"/>
  <c r="T55" i="47"/>
  <c r="T56" i="47"/>
  <c r="T31" i="47"/>
  <c r="T32" i="47"/>
  <c r="T33" i="47"/>
  <c r="T34" i="47"/>
  <c r="T35" i="47"/>
  <c r="T36" i="47"/>
  <c r="T37" i="47"/>
  <c r="T38" i="47"/>
  <c r="T39" i="47"/>
  <c r="T40" i="47"/>
  <c r="T41" i="47"/>
  <c r="T42" i="47"/>
  <c r="T43" i="47"/>
  <c r="T44" i="47"/>
  <c r="T45" i="47"/>
  <c r="T46" i="47"/>
  <c r="T47" i="47"/>
  <c r="T48" i="47"/>
  <c r="T49" i="47"/>
  <c r="T30" i="47"/>
  <c r="T21" i="47"/>
  <c r="T22" i="47"/>
  <c r="T23" i="47"/>
  <c r="T24" i="47"/>
  <c r="T25" i="47"/>
  <c r="T26" i="47"/>
  <c r="T27" i="47"/>
  <c r="T28" i="47"/>
  <c r="T20" i="47"/>
  <c r="T13" i="47"/>
  <c r="T14" i="47"/>
  <c r="T15" i="47"/>
  <c r="T16" i="47"/>
  <c r="T17" i="47"/>
  <c r="T18" i="47"/>
  <c r="T7" i="47"/>
  <c r="T8" i="47"/>
  <c r="T9" i="47"/>
  <c r="T10" i="47"/>
  <c r="T11" i="47"/>
  <c r="T12" i="47"/>
  <c r="T70" i="43"/>
  <c r="T71" i="43"/>
  <c r="T72" i="43"/>
  <c r="T73" i="43"/>
  <c r="T74" i="43"/>
  <c r="T75" i="43"/>
  <c r="T76" i="43"/>
  <c r="T69" i="43"/>
  <c r="T63" i="43"/>
  <c r="T64" i="43"/>
  <c r="T65" i="43"/>
  <c r="T66" i="43"/>
  <c r="T67" i="43"/>
  <c r="T62" i="43"/>
  <c r="T56" i="43"/>
  <c r="T57" i="43"/>
  <c r="T58" i="43"/>
  <c r="T59" i="43"/>
  <c r="T60" i="43"/>
  <c r="T55" i="43"/>
  <c r="T49" i="43"/>
  <c r="T50" i="43"/>
  <c r="T51" i="43"/>
  <c r="T52" i="43"/>
  <c r="T53" i="43"/>
  <c r="T48" i="43"/>
  <c r="T29" i="43"/>
  <c r="T30" i="43"/>
  <c r="T31" i="43"/>
  <c r="T32" i="43"/>
  <c r="T33" i="43"/>
  <c r="T34" i="43"/>
  <c r="T35" i="43"/>
  <c r="T36" i="43"/>
  <c r="T37" i="43"/>
  <c r="T38" i="43"/>
  <c r="T39" i="43"/>
  <c r="T40" i="43"/>
  <c r="T41" i="43"/>
  <c r="T42" i="43"/>
  <c r="T43" i="43"/>
  <c r="T44" i="43"/>
  <c r="T45" i="43"/>
  <c r="T46" i="43"/>
  <c r="T28" i="43"/>
  <c r="T20" i="43"/>
  <c r="T21" i="43"/>
  <c r="T22" i="43"/>
  <c r="T23" i="43"/>
  <c r="T24" i="43"/>
  <c r="T25" i="43"/>
  <c r="T26" i="43"/>
  <c r="T19" i="43"/>
  <c r="T12" i="43"/>
  <c r="T13" i="43"/>
  <c r="T14" i="43"/>
  <c r="T15" i="43"/>
  <c r="T16" i="43"/>
  <c r="T17" i="43"/>
  <c r="T7" i="43"/>
  <c r="T8" i="43"/>
  <c r="T9" i="43"/>
  <c r="T10" i="43"/>
  <c r="T11" i="43"/>
  <c r="U54" i="43" l="1"/>
  <c r="V54" i="43"/>
  <c r="W54" i="43"/>
  <c r="X54" i="43"/>
  <c r="X84" i="47"/>
  <c r="W84" i="47"/>
  <c r="V84" i="47"/>
  <c r="U84" i="47"/>
  <c r="S84" i="47"/>
  <c r="R84" i="47"/>
  <c r="Q84" i="47"/>
  <c r="P84" i="47"/>
  <c r="O84" i="47"/>
  <c r="N84" i="47"/>
  <c r="M84" i="47"/>
  <c r="L84" i="47"/>
  <c r="K84" i="47"/>
  <c r="J84" i="47"/>
  <c r="I84" i="47"/>
  <c r="H84" i="47"/>
  <c r="G84" i="47"/>
  <c r="F84" i="47"/>
  <c r="E84" i="47"/>
  <c r="D84" i="47"/>
  <c r="T84" i="47"/>
  <c r="X74" i="47"/>
  <c r="W74" i="47"/>
  <c r="V74" i="47"/>
  <c r="U74" i="47"/>
  <c r="S74" i="47"/>
  <c r="R74" i="47"/>
  <c r="Q74" i="47"/>
  <c r="P74" i="47"/>
  <c r="O74" i="47"/>
  <c r="N74" i="47"/>
  <c r="M74" i="47"/>
  <c r="L74" i="47"/>
  <c r="K74" i="47"/>
  <c r="J74" i="47"/>
  <c r="I74" i="47"/>
  <c r="H74" i="47"/>
  <c r="G74" i="47"/>
  <c r="F74" i="47"/>
  <c r="E74" i="47"/>
  <c r="D74" i="47"/>
  <c r="T74" i="47"/>
  <c r="X65" i="47"/>
  <c r="W65" i="47"/>
  <c r="V65" i="47"/>
  <c r="U65" i="47"/>
  <c r="S65" i="47"/>
  <c r="R65" i="47"/>
  <c r="Q65" i="47"/>
  <c r="P65" i="47"/>
  <c r="O65" i="47"/>
  <c r="N65" i="47"/>
  <c r="M65" i="47"/>
  <c r="L65" i="47"/>
  <c r="K65" i="47"/>
  <c r="J65" i="47"/>
  <c r="I65" i="47"/>
  <c r="H65" i="47"/>
  <c r="G65" i="47"/>
  <c r="F65" i="47"/>
  <c r="E65" i="47"/>
  <c r="D65" i="47"/>
  <c r="T65" i="47"/>
  <c r="X58" i="47"/>
  <c r="W58" i="47"/>
  <c r="V58" i="47"/>
  <c r="U58" i="47"/>
  <c r="S58" i="47"/>
  <c r="R58" i="47"/>
  <c r="Q58" i="47"/>
  <c r="P58" i="47"/>
  <c r="O58" i="47"/>
  <c r="N58" i="47"/>
  <c r="M58" i="47"/>
  <c r="L58" i="47"/>
  <c r="K58" i="47"/>
  <c r="J58" i="47"/>
  <c r="I58" i="47"/>
  <c r="H58" i="47"/>
  <c r="G58" i="47"/>
  <c r="F58" i="47"/>
  <c r="E58" i="47"/>
  <c r="D58" i="47"/>
  <c r="T58" i="47"/>
  <c r="X50" i="47"/>
  <c r="W50" i="47"/>
  <c r="V50" i="47"/>
  <c r="U50" i="47"/>
  <c r="S50" i="47"/>
  <c r="R50" i="47"/>
  <c r="Q50" i="47"/>
  <c r="P50" i="47"/>
  <c r="O50" i="47"/>
  <c r="N50" i="47"/>
  <c r="M50" i="47"/>
  <c r="L50" i="47"/>
  <c r="K50" i="47"/>
  <c r="J50" i="47"/>
  <c r="I50" i="47"/>
  <c r="H50" i="47"/>
  <c r="G50" i="47"/>
  <c r="F50" i="47"/>
  <c r="E50" i="47"/>
  <c r="D50" i="47"/>
  <c r="T50" i="47"/>
  <c r="X29" i="47"/>
  <c r="W29" i="47"/>
  <c r="V29" i="47"/>
  <c r="U29" i="47"/>
  <c r="S29" i="47"/>
  <c r="R29" i="47"/>
  <c r="Q29" i="47"/>
  <c r="P29" i="47"/>
  <c r="O29" i="47"/>
  <c r="N29" i="47"/>
  <c r="M29" i="47"/>
  <c r="L29" i="47"/>
  <c r="K29" i="47"/>
  <c r="J29" i="47"/>
  <c r="I29" i="47"/>
  <c r="H29" i="47"/>
  <c r="G29" i="47"/>
  <c r="F29" i="47"/>
  <c r="E29" i="47"/>
  <c r="D29" i="47"/>
  <c r="T29" i="47"/>
  <c r="X19" i="47"/>
  <c r="W19" i="47"/>
  <c r="V19" i="47"/>
  <c r="U19" i="47"/>
  <c r="S19" i="47"/>
  <c r="R19" i="47"/>
  <c r="Q19" i="47"/>
  <c r="P19" i="47"/>
  <c r="O19" i="47"/>
  <c r="N19" i="47"/>
  <c r="M19" i="47"/>
  <c r="L19" i="47"/>
  <c r="K19" i="47"/>
  <c r="J19" i="47"/>
  <c r="I19" i="47"/>
  <c r="H19" i="47"/>
  <c r="G19" i="47"/>
  <c r="F19" i="47"/>
  <c r="E19" i="47"/>
  <c r="D19" i="47"/>
  <c r="T19" i="47"/>
  <c r="E107" i="41" l="1"/>
  <c r="X77" i="43" l="1"/>
  <c r="W77" i="43"/>
  <c r="V77" i="43"/>
  <c r="U77" i="43"/>
  <c r="S77" i="43"/>
  <c r="R77" i="43"/>
  <c r="Q77" i="43"/>
  <c r="P77" i="43"/>
  <c r="O77" i="43"/>
  <c r="N77" i="43"/>
  <c r="M77" i="43"/>
  <c r="L77" i="43"/>
  <c r="K77" i="43"/>
  <c r="J77" i="43"/>
  <c r="I77" i="43"/>
  <c r="H77" i="43"/>
  <c r="G77" i="43"/>
  <c r="F77" i="43"/>
  <c r="E77" i="43"/>
  <c r="D77" i="43"/>
  <c r="X68" i="43"/>
  <c r="W68" i="43"/>
  <c r="V68" i="43"/>
  <c r="U68" i="43"/>
  <c r="S68" i="43"/>
  <c r="R68" i="43"/>
  <c r="Q68" i="43"/>
  <c r="P68" i="43"/>
  <c r="O68" i="43"/>
  <c r="N68" i="43"/>
  <c r="M68" i="43"/>
  <c r="L68" i="43"/>
  <c r="K68" i="43"/>
  <c r="J68" i="43"/>
  <c r="I68" i="43"/>
  <c r="H68" i="43"/>
  <c r="G68" i="43"/>
  <c r="F68" i="43"/>
  <c r="E68" i="43"/>
  <c r="D68" i="43"/>
  <c r="X61" i="43"/>
  <c r="W61" i="43"/>
  <c r="V61" i="43"/>
  <c r="U61" i="43"/>
  <c r="S61" i="43"/>
  <c r="R61" i="43"/>
  <c r="Q61" i="43"/>
  <c r="P61" i="43"/>
  <c r="O61" i="43"/>
  <c r="N61" i="43"/>
  <c r="M61" i="43"/>
  <c r="L61" i="43"/>
  <c r="K61" i="43"/>
  <c r="J61" i="43"/>
  <c r="I61" i="43"/>
  <c r="H61" i="43"/>
  <c r="G61" i="43"/>
  <c r="F61" i="43"/>
  <c r="E61" i="43"/>
  <c r="D61" i="43"/>
  <c r="S54" i="43"/>
  <c r="R54" i="43"/>
  <c r="Q54" i="43"/>
  <c r="P54" i="43"/>
  <c r="O54" i="43"/>
  <c r="N54" i="43"/>
  <c r="M54" i="43"/>
  <c r="L54" i="43"/>
  <c r="K54" i="43"/>
  <c r="J54" i="43"/>
  <c r="I54" i="43"/>
  <c r="H54" i="43"/>
  <c r="G54" i="43"/>
  <c r="F54" i="43"/>
  <c r="E54" i="43"/>
  <c r="D54" i="43"/>
  <c r="X47" i="43"/>
  <c r="W47" i="43"/>
  <c r="V47" i="43"/>
  <c r="U47" i="43"/>
  <c r="S47" i="43"/>
  <c r="R47" i="43"/>
  <c r="Q47" i="43"/>
  <c r="P47" i="43"/>
  <c r="O47" i="43"/>
  <c r="N47" i="43"/>
  <c r="M47" i="43"/>
  <c r="L47" i="43"/>
  <c r="K47" i="43"/>
  <c r="J47" i="43"/>
  <c r="I47" i="43"/>
  <c r="H47" i="43"/>
  <c r="G47" i="43"/>
  <c r="F47" i="43"/>
  <c r="E47" i="43"/>
  <c r="D47" i="43"/>
  <c r="X27" i="43"/>
  <c r="W27" i="43"/>
  <c r="V27" i="43"/>
  <c r="U27" i="43"/>
  <c r="S27" i="43"/>
  <c r="R27" i="43"/>
  <c r="Q27" i="43"/>
  <c r="P27" i="43"/>
  <c r="O27" i="43"/>
  <c r="N27" i="43"/>
  <c r="M27" i="43"/>
  <c r="L27" i="43"/>
  <c r="K27" i="43"/>
  <c r="J27" i="43"/>
  <c r="I27" i="43"/>
  <c r="H27" i="43"/>
  <c r="G27" i="43"/>
  <c r="F27" i="43"/>
  <c r="E27" i="43"/>
  <c r="D27" i="43"/>
  <c r="X18" i="43"/>
  <c r="W18" i="43"/>
  <c r="V18" i="43"/>
  <c r="U18" i="43"/>
  <c r="S18" i="43"/>
  <c r="R18" i="43"/>
  <c r="Q18" i="43"/>
  <c r="P18" i="43"/>
  <c r="O18" i="43"/>
  <c r="N18" i="43"/>
  <c r="M18" i="43"/>
  <c r="L18" i="43"/>
  <c r="K18" i="43"/>
  <c r="J18" i="43"/>
  <c r="I18" i="43"/>
  <c r="H18" i="43"/>
  <c r="G18" i="43"/>
  <c r="F18" i="43"/>
  <c r="E18" i="43"/>
  <c r="D18" i="43"/>
  <c r="T18" i="43"/>
  <c r="T61" i="43" l="1"/>
  <c r="T77" i="43"/>
  <c r="T68" i="43"/>
  <c r="T54" i="43"/>
  <c r="T47" i="43"/>
  <c r="T27" i="43"/>
  <c r="G11" i="41"/>
  <c r="G12" i="41"/>
  <c r="G13"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G10" i="41"/>
  <c r="F10" i="41"/>
  <c r="E10" i="41"/>
  <c r="H103" i="41" l="1"/>
  <c r="H95" i="41"/>
  <c r="H87" i="41"/>
  <c r="H79" i="41"/>
  <c r="H71" i="41"/>
  <c r="H63" i="41"/>
  <c r="H55" i="41"/>
  <c r="H47" i="41"/>
  <c r="H39" i="41"/>
  <c r="H31" i="41"/>
  <c r="H23" i="41"/>
  <c r="H15" i="41"/>
  <c r="H104" i="41"/>
  <c r="H96" i="41"/>
  <c r="H88" i="41"/>
  <c r="H80" i="41"/>
  <c r="H72" i="41"/>
  <c r="H48" i="41"/>
  <c r="H40" i="41"/>
  <c r="H32" i="41"/>
  <c r="H105" i="41"/>
  <c r="H97" i="41"/>
  <c r="H89" i="41"/>
  <c r="H73" i="41"/>
  <c r="H65" i="41"/>
  <c r="H57" i="41"/>
  <c r="H49" i="41"/>
  <c r="H41" i="41"/>
  <c r="H33" i="41"/>
  <c r="H25" i="41"/>
  <c r="H17" i="41"/>
  <c r="H81" i="41"/>
  <c r="H64" i="41"/>
  <c r="H56" i="41"/>
  <c r="H24" i="41"/>
  <c r="H16" i="41"/>
  <c r="H107" i="41"/>
  <c r="H91" i="41"/>
  <c r="H99" i="41"/>
  <c r="H83" i="41"/>
  <c r="H75" i="41"/>
  <c r="H67" i="41"/>
  <c r="H51" i="41"/>
  <c r="H59" i="41"/>
  <c r="H43" i="41"/>
  <c r="H35" i="41"/>
  <c r="H27" i="41"/>
  <c r="H19" i="41"/>
  <c r="H106" i="41"/>
  <c r="H98" i="41"/>
  <c r="H90" i="41"/>
  <c r="H82" i="41"/>
  <c r="H74" i="41"/>
  <c r="H66" i="41"/>
  <c r="H58" i="41"/>
  <c r="H50" i="41"/>
  <c r="H42" i="41"/>
  <c r="H102" i="41"/>
  <c r="H86" i="41"/>
  <c r="H70" i="41"/>
  <c r="H54" i="41"/>
  <c r="H38" i="41"/>
  <c r="H14" i="41"/>
  <c r="H30" i="41"/>
  <c r="H94" i="41"/>
  <c r="H78" i="41"/>
  <c r="H62" i="41"/>
  <c r="H46" i="41"/>
  <c r="H22" i="41"/>
  <c r="H11" i="41"/>
  <c r="H101" i="41"/>
  <c r="H93" i="41"/>
  <c r="H85" i="41"/>
  <c r="H77" i="41"/>
  <c r="H69" i="41"/>
  <c r="H61" i="41"/>
  <c r="H53" i="41"/>
  <c r="H45" i="41"/>
  <c r="H37" i="41"/>
  <c r="H29" i="41"/>
  <c r="H21" i="41"/>
  <c r="H13" i="41"/>
  <c r="H100" i="41"/>
  <c r="H84" i="41"/>
  <c r="H76" i="41"/>
  <c r="H68" i="41"/>
  <c r="H60" i="41"/>
  <c r="H52" i="41"/>
  <c r="H44" i="41"/>
  <c r="H36" i="41"/>
  <c r="H28" i="41"/>
  <c r="H20" i="41"/>
  <c r="H12" i="41"/>
  <c r="H92" i="41"/>
  <c r="H10" i="41"/>
  <c r="H34" i="41"/>
  <c r="H26" i="41"/>
  <c r="H18" i="41"/>
  <c r="X87" i="39" l="1"/>
  <c r="W87" i="39"/>
  <c r="V87" i="39"/>
  <c r="U87" i="39"/>
  <c r="T87" i="39"/>
  <c r="S87" i="39"/>
  <c r="R87" i="39"/>
  <c r="Q87" i="39"/>
  <c r="P87" i="39"/>
  <c r="O87" i="39"/>
  <c r="N87" i="39"/>
  <c r="M87" i="39"/>
  <c r="L87" i="39"/>
  <c r="K87" i="39"/>
  <c r="J87" i="39"/>
  <c r="I87" i="39"/>
  <c r="H87" i="39"/>
  <c r="G87" i="39"/>
  <c r="F87" i="39"/>
  <c r="E87" i="39"/>
  <c r="D87" i="39"/>
  <c r="X77" i="39"/>
  <c r="W77" i="39"/>
  <c r="V77" i="39"/>
  <c r="U77" i="39"/>
  <c r="T77" i="39"/>
  <c r="S77" i="39"/>
  <c r="R77" i="39"/>
  <c r="Q77" i="39"/>
  <c r="P77" i="39"/>
  <c r="O77" i="39"/>
  <c r="N77" i="39"/>
  <c r="M77" i="39"/>
  <c r="L77" i="39"/>
  <c r="K77" i="39"/>
  <c r="J77" i="39"/>
  <c r="I77" i="39"/>
  <c r="H77" i="39"/>
  <c r="G77" i="39"/>
  <c r="F77" i="39"/>
  <c r="E77" i="39"/>
  <c r="D77" i="39"/>
  <c r="X67" i="39"/>
  <c r="W67" i="39"/>
  <c r="V67" i="39"/>
  <c r="U67" i="39"/>
  <c r="T67" i="39"/>
  <c r="S67" i="39"/>
  <c r="R67" i="39"/>
  <c r="Q67" i="39"/>
  <c r="P67" i="39"/>
  <c r="O67" i="39"/>
  <c r="N67" i="39"/>
  <c r="M67" i="39"/>
  <c r="L67" i="39"/>
  <c r="K67" i="39"/>
  <c r="J67" i="39"/>
  <c r="I67" i="39"/>
  <c r="H67" i="39"/>
  <c r="G67" i="39"/>
  <c r="F67" i="39"/>
  <c r="E67" i="39"/>
  <c r="D67" i="39"/>
  <c r="X59" i="39"/>
  <c r="W59" i="39"/>
  <c r="V59" i="39"/>
  <c r="U59" i="39"/>
  <c r="T59" i="39"/>
  <c r="S59" i="39"/>
  <c r="R59" i="39"/>
  <c r="Q59" i="39"/>
  <c r="P59" i="39"/>
  <c r="O59" i="39"/>
  <c r="N59" i="39"/>
  <c r="M59" i="39"/>
  <c r="L59" i="39"/>
  <c r="K59" i="39"/>
  <c r="J59" i="39"/>
  <c r="I59" i="39"/>
  <c r="H59" i="39"/>
  <c r="G59" i="39"/>
  <c r="F59" i="39"/>
  <c r="E59" i="39"/>
  <c r="D59" i="39"/>
  <c r="X50" i="39"/>
  <c r="W50" i="39"/>
  <c r="V50" i="39"/>
  <c r="U50" i="39"/>
  <c r="T50" i="39"/>
  <c r="S50" i="39"/>
  <c r="R50" i="39"/>
  <c r="Q50" i="39"/>
  <c r="P50" i="39"/>
  <c r="O50" i="39"/>
  <c r="N50" i="39"/>
  <c r="M50" i="39"/>
  <c r="L50" i="39"/>
  <c r="K50" i="39"/>
  <c r="J50" i="39"/>
  <c r="I50" i="39"/>
  <c r="H50" i="39"/>
  <c r="G50" i="39"/>
  <c r="F50" i="39"/>
  <c r="E50" i="39"/>
  <c r="D50" i="39"/>
  <c r="X29" i="39"/>
  <c r="W29" i="39"/>
  <c r="V29" i="39"/>
  <c r="U29" i="39"/>
  <c r="T29" i="39"/>
  <c r="S29" i="39"/>
  <c r="R29" i="39"/>
  <c r="Q29" i="39"/>
  <c r="P29" i="39"/>
  <c r="O29" i="39"/>
  <c r="N29" i="39"/>
  <c r="M29" i="39"/>
  <c r="L29" i="39"/>
  <c r="K29" i="39"/>
  <c r="J29" i="39"/>
  <c r="I29" i="39"/>
  <c r="H29" i="39"/>
  <c r="G29" i="39"/>
  <c r="F29" i="39"/>
  <c r="E29" i="39"/>
  <c r="D29" i="39"/>
  <c r="X19" i="39"/>
  <c r="W19" i="39"/>
  <c r="V19" i="39"/>
  <c r="U19" i="39"/>
  <c r="T19" i="39"/>
  <c r="S19" i="39"/>
  <c r="R19" i="39"/>
  <c r="Q19" i="39"/>
  <c r="P19" i="39"/>
  <c r="O19" i="39"/>
  <c r="N19" i="39"/>
  <c r="M19" i="39"/>
  <c r="L19" i="39"/>
  <c r="K19" i="39"/>
  <c r="J19" i="39"/>
  <c r="I19" i="39"/>
  <c r="H19" i="39"/>
  <c r="G19" i="39"/>
  <c r="F19" i="39"/>
  <c r="E19" i="39"/>
  <c r="D19" i="39"/>
  <c r="X87" i="27" l="1"/>
  <c r="W87" i="27"/>
  <c r="X77" i="27"/>
  <c r="W77" i="27"/>
  <c r="X67" i="27"/>
  <c r="W67" i="27"/>
  <c r="X59" i="27"/>
  <c r="W59" i="27"/>
  <c r="X50" i="27"/>
  <c r="W50" i="27"/>
  <c r="X29" i="27"/>
  <c r="W29" i="27"/>
  <c r="X19" i="27"/>
  <c r="W19" i="27"/>
  <c r="V19" i="27"/>
  <c r="U19" i="27"/>
  <c r="T31" i="27" l="1"/>
  <c r="T7" i="27"/>
  <c r="T8" i="27"/>
  <c r="T9" i="27"/>
  <c r="T10" i="27"/>
  <c r="T11" i="27"/>
  <c r="T12" i="27"/>
  <c r="T13" i="27"/>
  <c r="T14" i="27"/>
  <c r="T15" i="27"/>
  <c r="T16" i="27"/>
  <c r="T17" i="27"/>
  <c r="T18" i="27"/>
  <c r="V87" i="27"/>
  <c r="U87" i="27"/>
  <c r="S87" i="27"/>
  <c r="R87" i="27"/>
  <c r="Q87" i="27"/>
  <c r="P87" i="27"/>
  <c r="O87" i="27"/>
  <c r="N87" i="27"/>
  <c r="M87" i="27"/>
  <c r="L87" i="27"/>
  <c r="K87" i="27"/>
  <c r="J87" i="27"/>
  <c r="I87" i="27"/>
  <c r="H87" i="27"/>
  <c r="G87" i="27"/>
  <c r="F87" i="27"/>
  <c r="E87" i="27"/>
  <c r="D87" i="27"/>
  <c r="T86" i="27"/>
  <c r="T85" i="27"/>
  <c r="T84" i="27"/>
  <c r="T83" i="27"/>
  <c r="T82" i="27"/>
  <c r="T81" i="27"/>
  <c r="T80" i="27"/>
  <c r="T79" i="27"/>
  <c r="T78" i="27"/>
  <c r="V77" i="27"/>
  <c r="U77" i="27"/>
  <c r="S77" i="27"/>
  <c r="R77" i="27"/>
  <c r="Q77" i="27"/>
  <c r="P77" i="27"/>
  <c r="O77" i="27"/>
  <c r="N77" i="27"/>
  <c r="M77" i="27"/>
  <c r="L77" i="27"/>
  <c r="K77" i="27"/>
  <c r="J77" i="27"/>
  <c r="I77" i="27"/>
  <c r="H77" i="27"/>
  <c r="G77" i="27"/>
  <c r="F77" i="27"/>
  <c r="E77" i="27"/>
  <c r="D77" i="27"/>
  <c r="T76" i="27"/>
  <c r="T75" i="27"/>
  <c r="T74" i="27"/>
  <c r="T73" i="27"/>
  <c r="T72" i="27"/>
  <c r="T71" i="27"/>
  <c r="T70" i="27"/>
  <c r="T69" i="27"/>
  <c r="T68" i="27"/>
  <c r="V67" i="27"/>
  <c r="U67" i="27"/>
  <c r="S67" i="27"/>
  <c r="R67" i="27"/>
  <c r="Q67" i="27"/>
  <c r="P67" i="27"/>
  <c r="O67" i="27"/>
  <c r="N67" i="27"/>
  <c r="M67" i="27"/>
  <c r="L67" i="27"/>
  <c r="K67" i="27"/>
  <c r="J67" i="27"/>
  <c r="I67" i="27"/>
  <c r="H67" i="27"/>
  <c r="G67" i="27"/>
  <c r="F67" i="27"/>
  <c r="E67" i="27"/>
  <c r="D67" i="27"/>
  <c r="T66" i="27"/>
  <c r="T65" i="27"/>
  <c r="T64" i="27"/>
  <c r="T63" i="27"/>
  <c r="T62" i="27"/>
  <c r="T61" i="27"/>
  <c r="T60" i="27"/>
  <c r="V59" i="27"/>
  <c r="U59" i="27"/>
  <c r="S59" i="27"/>
  <c r="R59" i="27"/>
  <c r="Q59" i="27"/>
  <c r="P59" i="27"/>
  <c r="O59" i="27"/>
  <c r="N59" i="27"/>
  <c r="M59" i="27"/>
  <c r="L59" i="27"/>
  <c r="K59" i="27"/>
  <c r="J59" i="27"/>
  <c r="I59" i="27"/>
  <c r="H59" i="27"/>
  <c r="G59" i="27"/>
  <c r="F59" i="27"/>
  <c r="E59" i="27"/>
  <c r="D59" i="27"/>
  <c r="T58" i="27"/>
  <c r="T57" i="27"/>
  <c r="T56" i="27"/>
  <c r="T55" i="27"/>
  <c r="T54" i="27"/>
  <c r="T53" i="27"/>
  <c r="T52" i="27"/>
  <c r="T51" i="27"/>
  <c r="V50" i="27"/>
  <c r="U50" i="27"/>
  <c r="S50" i="27"/>
  <c r="R50" i="27"/>
  <c r="Q50" i="27"/>
  <c r="P50" i="27"/>
  <c r="O50" i="27"/>
  <c r="N50" i="27"/>
  <c r="M50" i="27"/>
  <c r="L50" i="27"/>
  <c r="K50" i="27"/>
  <c r="J50" i="27"/>
  <c r="I50" i="27"/>
  <c r="H50" i="27"/>
  <c r="G50" i="27"/>
  <c r="F50" i="27"/>
  <c r="E50" i="27"/>
  <c r="D50" i="27"/>
  <c r="T48" i="27"/>
  <c r="T49" i="27"/>
  <c r="T47" i="27"/>
  <c r="T46" i="27"/>
  <c r="T45" i="27"/>
  <c r="T44" i="27"/>
  <c r="T43" i="27"/>
  <c r="T42" i="27"/>
  <c r="T41" i="27"/>
  <c r="T40" i="27"/>
  <c r="T39" i="27"/>
  <c r="T38" i="27"/>
  <c r="T37" i="27"/>
  <c r="T36" i="27"/>
  <c r="T35" i="27"/>
  <c r="T34" i="27"/>
  <c r="T33" i="27"/>
  <c r="T32" i="27"/>
  <c r="T30" i="27"/>
  <c r="V29" i="27"/>
  <c r="U29" i="27"/>
  <c r="S29" i="27"/>
  <c r="R29" i="27"/>
  <c r="Q29" i="27"/>
  <c r="P29" i="27"/>
  <c r="O29" i="27"/>
  <c r="N29" i="27"/>
  <c r="M29" i="27"/>
  <c r="L29" i="27"/>
  <c r="K29" i="27"/>
  <c r="J29" i="27"/>
  <c r="I29" i="27"/>
  <c r="H29" i="27"/>
  <c r="G29" i="27"/>
  <c r="F29" i="27"/>
  <c r="E29" i="27"/>
  <c r="D29" i="27"/>
  <c r="T28" i="27"/>
  <c r="T27" i="27"/>
  <c r="T26" i="27"/>
  <c r="T25" i="27"/>
  <c r="T24" i="27"/>
  <c r="T23" i="27"/>
  <c r="T22" i="27"/>
  <c r="T21" i="27"/>
  <c r="T20" i="27"/>
  <c r="S19" i="27"/>
  <c r="R19" i="27"/>
  <c r="Q19" i="27"/>
  <c r="P19" i="27"/>
  <c r="O19" i="27"/>
  <c r="N19" i="27"/>
  <c r="M19" i="27"/>
  <c r="L19" i="27"/>
  <c r="K19" i="27"/>
  <c r="J19" i="27"/>
  <c r="I19" i="27"/>
  <c r="H19" i="27"/>
  <c r="G19" i="27"/>
  <c r="F19" i="27"/>
  <c r="E19" i="27"/>
  <c r="D19" i="27"/>
  <c r="T67" i="27" l="1"/>
  <c r="T19" i="27"/>
  <c r="T77" i="27"/>
  <c r="T87" i="27"/>
  <c r="T29" i="27"/>
  <c r="T59" i="27"/>
  <c r="T50" i="27"/>
</calcChain>
</file>

<file path=xl/sharedStrings.xml><?xml version="1.0" encoding="utf-8"?>
<sst xmlns="http://schemas.openxmlformats.org/spreadsheetml/2006/main" count="4569" uniqueCount="233">
  <si>
    <t>FeeRC</t>
  </si>
  <si>
    <t>Camp2</t>
  </si>
  <si>
    <t>ResUgLo</t>
  </si>
  <si>
    <t>ResGrLo</t>
  </si>
  <si>
    <t>ResPrLo</t>
  </si>
  <si>
    <t>ResUgHi</t>
  </si>
  <si>
    <t>ResGrHi</t>
  </si>
  <si>
    <t>ResPrHi</t>
  </si>
  <si>
    <t>NResUgLo</t>
  </si>
  <si>
    <t>NResGrLo</t>
  </si>
  <si>
    <t>NResPrLo</t>
  </si>
  <si>
    <t>NResUgHi</t>
  </si>
  <si>
    <t>NResGrHi</t>
  </si>
  <si>
    <t>NResPrHi</t>
  </si>
  <si>
    <t>RecUgLo</t>
  </si>
  <si>
    <t>RecUgHi</t>
  </si>
  <si>
    <t>RecGrLo</t>
  </si>
  <si>
    <t>RecGrHi</t>
  </si>
  <si>
    <t>ResG9</t>
  </si>
  <si>
    <t>NresG9</t>
  </si>
  <si>
    <t>TotCrHrNoG901</t>
  </si>
  <si>
    <t>BL</t>
  </si>
  <si>
    <t>EA</t>
  </si>
  <si>
    <t>IA</t>
  </si>
  <si>
    <t>I0</t>
  </si>
  <si>
    <t>IB</t>
  </si>
  <si>
    <t>IC</t>
  </si>
  <si>
    <t>KO</t>
  </si>
  <si>
    <t>NW</t>
  </si>
  <si>
    <t>SB</t>
  </si>
  <si>
    <t>SE</t>
  </si>
  <si>
    <t>Grand Total</t>
  </si>
  <si>
    <t>INDIANA UNIVERSITY CREDIT HOUR ENROLLMENT</t>
  </si>
  <si>
    <t>UNDERGRADUATE</t>
  </si>
  <si>
    <t>GRADUATE</t>
  </si>
  <si>
    <t>PROFESSIONAL</t>
  </si>
  <si>
    <t>G901</t>
  </si>
  <si>
    <t>Resident</t>
  </si>
  <si>
    <t>Non-Resident</t>
  </si>
  <si>
    <t>Reciprocity</t>
  </si>
  <si>
    <t>Non-resident</t>
  </si>
  <si>
    <t>Campus</t>
  </si>
  <si>
    <t>RC</t>
  </si>
  <si>
    <t>RC Description</t>
  </si>
  <si>
    <t>000-499</t>
  </si>
  <si>
    <t>500-999</t>
  </si>
  <si>
    <t>Total w/o G901</t>
  </si>
  <si>
    <t>Res</t>
  </si>
  <si>
    <t>N-Res</t>
  </si>
  <si>
    <t>College of Arts &amp; Sciences</t>
  </si>
  <si>
    <t>Health Sciences</t>
  </si>
  <si>
    <t>Public Health</t>
  </si>
  <si>
    <t>Kelley School of Business</t>
  </si>
  <si>
    <t>School of Education</t>
  </si>
  <si>
    <t>School of Law</t>
  </si>
  <si>
    <t>SPEA</t>
  </si>
  <si>
    <t>School of Music</t>
  </si>
  <si>
    <t>School of Optometry</t>
  </si>
  <si>
    <t>School of Informatics</t>
  </si>
  <si>
    <t>Other Academic Programs</t>
  </si>
  <si>
    <t>Other UA</t>
  </si>
  <si>
    <t>Nursing</t>
  </si>
  <si>
    <t>Liberal Arts</t>
  </si>
  <si>
    <t>Science</t>
  </si>
  <si>
    <t>Business</t>
  </si>
  <si>
    <t>Education</t>
  </si>
  <si>
    <t>Social Work</t>
  </si>
  <si>
    <t>Statewide Technology</t>
  </si>
  <si>
    <t>Academic Support</t>
  </si>
  <si>
    <t>Income</t>
  </si>
  <si>
    <t>Health &amp; Rehabilitation</t>
  </si>
  <si>
    <t>Medicine &amp; Health Sciences</t>
  </si>
  <si>
    <t>Dentistry</t>
  </si>
  <si>
    <t>Philanthropy</t>
  </si>
  <si>
    <t>HPER</t>
  </si>
  <si>
    <t>Herron School of Art</t>
  </si>
  <si>
    <t>Law</t>
  </si>
  <si>
    <t>Engineering &amp; Technology</t>
  </si>
  <si>
    <t>Public &amp; Environmental Affairs</t>
  </si>
  <si>
    <t>Informatics</t>
  </si>
  <si>
    <t>IUPU Columbus</t>
  </si>
  <si>
    <t>Undergraduate Education</t>
  </si>
  <si>
    <t>Humanities &amp; Social Sciences</t>
  </si>
  <si>
    <t>School of Nursing</t>
  </si>
  <si>
    <t>School of Business</t>
  </si>
  <si>
    <t>Health &amp; Human Services</t>
  </si>
  <si>
    <t>College of Health Sciences</t>
  </si>
  <si>
    <t>Arts</t>
  </si>
  <si>
    <t>Arts &amp; Letters</t>
  </si>
  <si>
    <t>Natural Sciences</t>
  </si>
  <si>
    <t>School of Social Sciences</t>
  </si>
  <si>
    <t>ARTS &amp; SCIENCES</t>
  </si>
  <si>
    <t>SCHOOL OF HUMANITIES &amp; SOCIAL SCIENCES</t>
  </si>
  <si>
    <t>ARTS AND LETTERS</t>
  </si>
  <si>
    <t>HEALTH &amp; REHABILITATION SCIENCES</t>
  </si>
  <si>
    <t>MEDICINE &amp; HEALTH SCIENCES</t>
  </si>
  <si>
    <t>NURSING</t>
  </si>
  <si>
    <t>PUBLIC HEALTH</t>
  </si>
  <si>
    <t>DENTISTRY</t>
  </si>
  <si>
    <t>COLLEGE OF HEALTH AND HUMAN SERVICES</t>
  </si>
  <si>
    <t>COLLEGE OF HEALTH SCIENCES</t>
  </si>
  <si>
    <t>LIBERAL ARTS</t>
  </si>
  <si>
    <t>PHILANTHROPY</t>
  </si>
  <si>
    <t>SCIENCE</t>
  </si>
  <si>
    <t>NATURAL SCIENCES</t>
  </si>
  <si>
    <t>SOCIAL SCIENCES</t>
  </si>
  <si>
    <t>BUSINESS</t>
  </si>
  <si>
    <t>EDUCATION</t>
  </si>
  <si>
    <t>HEALTH, PHYSICAL EDUCATION &amp; RECREATION</t>
  </si>
  <si>
    <t>HERRON SCHOOL OF ART AND DESIGN</t>
  </si>
  <si>
    <t>LAW</t>
  </si>
  <si>
    <t>ENGINEERING &amp; TECHNOLOGY</t>
  </si>
  <si>
    <t>PUBLIC &amp; ENVIRONMENTAL AFFAIRS</t>
  </si>
  <si>
    <t>SOCIAL WORK</t>
  </si>
  <si>
    <t>MUSIC</t>
  </si>
  <si>
    <t>ARTS</t>
  </si>
  <si>
    <t>OPTOMETRY</t>
  </si>
  <si>
    <t>INFORMATICS</t>
  </si>
  <si>
    <t>IUPU COLUMBUS</t>
  </si>
  <si>
    <t>OTHER ACADEMIC PROGRAMS</t>
  </si>
  <si>
    <t>STATEWIDE TECHNOLOGY</t>
  </si>
  <si>
    <t>ACADEMIC SUPPORT</t>
  </si>
  <si>
    <t>UNDERGRADUATE EDUCATION</t>
  </si>
  <si>
    <t>INCOME</t>
  </si>
  <si>
    <t>EXTERNAL AFFAIRS</t>
  </si>
  <si>
    <t>BUDGET &amp; FISCAL AFFAIRS</t>
  </si>
  <si>
    <t>OTHER UNIVERSITY ADMINISTRATION ACCOUNTS</t>
  </si>
  <si>
    <t>GENERAL COUNSEL</t>
  </si>
  <si>
    <t>NO RESPONSIBILITY CENTER</t>
  </si>
  <si>
    <t>GRAD</t>
  </si>
  <si>
    <t>Row Labels</t>
  </si>
  <si>
    <t>ACP</t>
  </si>
  <si>
    <t>Notes</t>
  </si>
  <si>
    <t>All Campuses, Selected RCs - FALL 2015</t>
  </si>
  <si>
    <t>BL 2015 TOTALS</t>
  </si>
  <si>
    <t>EA 2015 TOTALS</t>
  </si>
  <si>
    <t>KO 2015 TOTALS</t>
  </si>
  <si>
    <t>NW 2015 TOTALS</t>
  </si>
  <si>
    <t>SB 2015 TOTALS</t>
  </si>
  <si>
    <t>SE 2015 TOTALS</t>
  </si>
  <si>
    <t>IUPUI (IA/IB/IC) 2015 TOTALS</t>
  </si>
  <si>
    <t>External Affairs</t>
  </si>
  <si>
    <t>All Campuses, Selected RCs - Spring 2016</t>
  </si>
  <si>
    <t>BL 2016 TOTALS</t>
  </si>
  <si>
    <t>EA 2016 TOTALS</t>
  </si>
  <si>
    <t>IUPUI (IA/IB/IC) 2016 TOTALS</t>
  </si>
  <si>
    <t>KO 2016 TOTALS</t>
  </si>
  <si>
    <t>NW 2016 TOTALS</t>
  </si>
  <si>
    <t>SB 2016 TOTALS</t>
  </si>
  <si>
    <t>SE 2016 TOTALS</t>
  </si>
  <si>
    <t>We use official tuition residency by default, rather than official residency, because that is what determines fees.  These should match at all campuses.  However, official non-residents showing resident tuition 
implies reciprocity.  We use "K" to distinguish non-reciprocity students.  This designation should only occur at East and Southeast campuses.  Therefore, "K", when it appears, should be counted as non-residents at the East and Southeast campuses.</t>
  </si>
  <si>
    <t>FY1516 Credit Hour Assessment</t>
  </si>
  <si>
    <t xml:space="preserve">See </t>
  </si>
  <si>
    <t xml:space="preserve">https://www.iu.edu/~uirr/reports/standard/enrollment/ </t>
  </si>
  <si>
    <r>
      <t>*FTE, or Full Time Equivalent</t>
    </r>
    <r>
      <rPr>
        <sz val="10"/>
        <rFont val="Helv"/>
      </rPr>
      <t>, is a measure derived from the credit loads of students. 
It can be calculated on a semester or annual basis. For undergraduates, total credits are divided by 15 for the semester measure and 30 for the annual measure. For graduate students (master’s, doctoral, and non-degree), the divisors are 12 for semester and 24 for the annual measure. For graduate-Professional students (medicine, dentistry, physical therapy, optometry), Indiana University uses the undergraduate divisors (15/30) but the Commission for Higher Education employs the graduate divisors (12/24).</t>
    </r>
  </si>
  <si>
    <t>for explanation of how we calculate Student FTE. Excerpt below in cell B5.</t>
  </si>
  <si>
    <t>IN</t>
  </si>
  <si>
    <t>PROF</t>
  </si>
  <si>
    <t>Sum of GRAD</t>
  </si>
  <si>
    <t>Sum of PROF</t>
  </si>
  <si>
    <t>UGRAD</t>
  </si>
  <si>
    <t>TOTAL</t>
  </si>
  <si>
    <t>Several example pivot tables (Credit Hour Enrollment, ACP, and Department Summaries) are included.  Please feel free to create your own.  For assistance in using pivot tables, please contact John Burgoon at jburgoon@indiana.edu or Nathan Schroder at nschrode@iu.edu.  We will be happy to assist you.  If you have a pivot table that you prefer and share it, we can include it in future credit hour enrollment workbooks.</t>
  </si>
  <si>
    <t>Please report any mistakes, oversights, corrections, or special requests to jburgoon@indiana.edu and nschrode@iu.edu.</t>
  </si>
  <si>
    <t>Sum of UGRD</t>
  </si>
  <si>
    <t>Last updated by Nathan Schroder August 4, 2016</t>
  </si>
  <si>
    <t>Credit Hours</t>
  </si>
  <si>
    <t>FTE</t>
  </si>
  <si>
    <t xml:space="preserve">This pivot table is intended to replace the Paradox "CRASSESS1.DB" which historically was used to aggregate Undergrad, Grad, and Professional Credit hour totals by Campus and RC by all four semesters.  </t>
  </si>
  <si>
    <t>All Campuses, Selected RCs - Summer 1 2016</t>
  </si>
  <si>
    <t>All Campuses, Selected RCs - Summer 2 2016</t>
  </si>
  <si>
    <t>All Campuses, Selected RCs - Fall 2016</t>
  </si>
  <si>
    <t xml:space="preserve"> IUPUI (IA/IB/IC) 2016 TOTALS</t>
  </si>
  <si>
    <t>All Campuses, Selected RCs - Spring 2017</t>
  </si>
  <si>
    <t>BL 2017 TOTALS</t>
  </si>
  <si>
    <t>EA 2017 TOTALS</t>
  </si>
  <si>
    <t>KO 2017 TOTALS</t>
  </si>
  <si>
    <t>NW 2017 TOTALS</t>
  </si>
  <si>
    <t>SB 2017 TOTALS</t>
  </si>
  <si>
    <t>SE 2017 TOTALS</t>
  </si>
  <si>
    <t>IUPUI IA/IB/IC 2017 TOTALS</t>
  </si>
  <si>
    <t>All Campuses, Selected RCs - Summer 1 2017</t>
  </si>
  <si>
    <t>IUPUI (IA/IB/IC) 2017 TOTALS</t>
  </si>
  <si>
    <t>All Campuses, Selected RCs - Summer 2 2017</t>
  </si>
  <si>
    <t>4A</t>
  </si>
  <si>
    <t>4B</t>
  </si>
  <si>
    <t>4C</t>
  </si>
  <si>
    <t>4D</t>
  </si>
  <si>
    <t>All Campuses, Selected RCs - Fall 2017</t>
  </si>
  <si>
    <t>ARTS &amp; SCIENCES - COLLEGE DIVISION</t>
  </si>
  <si>
    <t>ARTS &amp; SCIENCES - MEDIA</t>
  </si>
  <si>
    <t>ARTS &amp; SCIENCES - GLOBAL &amp; INTERNATIONAL</t>
  </si>
  <si>
    <t>ARTS &amp; SCIENCES - ART &amp; DESIGN</t>
  </si>
  <si>
    <t>School of Art &amp; Design</t>
  </si>
  <si>
    <t>School of Global &amp; Intl Studies</t>
  </si>
  <si>
    <t>Media School</t>
  </si>
  <si>
    <t xml:space="preserve">The ACP numbers no longer include "Undergraduate Special" students.  Those properly reside in the appropriate enrollment totals.  ACP credit hours are no longer being officially reported by UIRR.  With that, ACP credit hours are no longer required to be completely submitted before Official Census.  </t>
  </si>
  <si>
    <t>FY1617 Credit Hour Assessment</t>
  </si>
  <si>
    <t>Last updated by Nathan Schroder January 9, 2018</t>
  </si>
  <si>
    <t>BL 2018 TOTALS</t>
  </si>
  <si>
    <t>EA 2018 TOTALS</t>
  </si>
  <si>
    <t>KO 2018 TOTALS</t>
  </si>
  <si>
    <t>NW 2018 TOTALS</t>
  </si>
  <si>
    <t>SB 2018 TOTALS</t>
  </si>
  <si>
    <t>SE 2018 TOTALS</t>
  </si>
  <si>
    <t>IUPUI (IA/IB/IC) 2018 TOTALS</t>
  </si>
  <si>
    <t>All Campuses, Selected RCs - Spring 2018</t>
  </si>
  <si>
    <t>All Campuses, Selected RCs - Summer 1 2018</t>
  </si>
  <si>
    <t>Health and Human Sciences</t>
  </si>
  <si>
    <t>HEALTH AND HUMAN SCIENCES</t>
  </si>
  <si>
    <t>All Campuses, Selected RCs - Summer 2 2018</t>
  </si>
  <si>
    <t>Know that these reports utilize the Academic Term Code and that terms codes Official Census data from UIRR.</t>
  </si>
  <si>
    <t>FW</t>
  </si>
  <si>
    <t>All Campuses, Selected RCs - Fall 2018</t>
  </si>
  <si>
    <t>Budget &amp; Fiscal Affairs</t>
  </si>
  <si>
    <t>IUPUI (IA/IB/IC/FW) 2018 TOTALS</t>
  </si>
  <si>
    <t>FY1718 Credit Hour Assessment</t>
  </si>
  <si>
    <t>Last updated by Nathan Schroder January 7, 2019</t>
  </si>
  <si>
    <t>All Campuses, Selected RCs - Spring 2019</t>
  </si>
  <si>
    <t>BL 2019 TOTALS</t>
  </si>
  <si>
    <t>EA 2019 TOTALS</t>
  </si>
  <si>
    <t>IUPUI (IA/IB/IC/FW) 2019 TOTALS</t>
  </si>
  <si>
    <t>KO 2019 TOTALS</t>
  </si>
  <si>
    <t>NW 2019 TOTALS</t>
  </si>
  <si>
    <t>SB 2019 TOTALS</t>
  </si>
  <si>
    <t>SE 2019 TOTALS</t>
  </si>
  <si>
    <t>All Campuses, Selected RCs - Summer 1 2019</t>
  </si>
  <si>
    <t>All Campuses, Selected RCs - Summer 2 2019</t>
  </si>
  <si>
    <t>All Campuses, Selected RCs - Fall 2019</t>
  </si>
  <si>
    <t>Last updated by Nathan Schroder December 11, 2019</t>
  </si>
  <si>
    <t>FY1819 Credit Hour Assessment</t>
  </si>
  <si>
    <t>Vice Provost for Research</t>
  </si>
  <si>
    <t>All Campuses, Selected RCs - Spring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</si>
</sst>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3" x14ac:knownFonts="1">
    <font>
      <sz val="10"/>
      <name val="Helv"/>
    </font>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u/>
      <sz val="11"/>
      <name val="Calibri"/>
      <family val="2"/>
      <scheme val="minor"/>
    </font>
    <font>
      <b/>
      <sz val="14"/>
      <name val="Helv"/>
    </font>
    <font>
      <b/>
      <sz val="9"/>
      <name val="Helv"/>
    </font>
    <font>
      <u/>
      <sz val="10"/>
      <color theme="10"/>
      <name val="Helv"/>
    </font>
    <font>
      <b/>
      <sz val="10"/>
      <name val="Helv"/>
    </font>
    <font>
      <b/>
      <sz val="12"/>
      <name val="Helv"/>
    </font>
    <font>
      <sz val="10"/>
      <name val="Helv"/>
    </font>
    <font>
      <sz val="10"/>
      <color theme="1"/>
      <name val="Helv"/>
    </font>
  </fonts>
  <fills count="7">
    <fill>
      <patternFill patternType="none"/>
    </fill>
    <fill>
      <patternFill patternType="gray125"/>
    </fill>
    <fill>
      <patternFill patternType="solid">
        <fgColor them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6">
    <xf numFmtId="0" fontId="0" fillId="0" borderId="0"/>
    <xf numFmtId="0" fontId="2" fillId="0" borderId="0"/>
    <xf numFmtId="0" fontId="8" fillId="0" borderId="0" applyNumberFormat="0" applyFill="0" applyBorder="0" applyAlignment="0" applyProtection="0"/>
    <xf numFmtId="43" fontId="11" fillId="0" borderId="0" applyFont="0" applyFill="0" applyBorder="0" applyAlignment="0" applyProtection="0"/>
    <xf numFmtId="0" fontId="1" fillId="0" borderId="0"/>
    <xf numFmtId="9" fontId="11" fillId="0" borderId="0" applyFont="0" applyFill="0" applyBorder="0" applyAlignment="0" applyProtection="0"/>
  </cellStyleXfs>
  <cellXfs count="50">
    <xf numFmtId="0" fontId="0" fillId="0" borderId="0" xfId="0"/>
    <xf numFmtId="0" fontId="4" fillId="0" borderId="0" xfId="0" applyFont="1" applyFill="1"/>
    <xf numFmtId="0" fontId="4" fillId="2" borderId="0" xfId="0" applyFont="1" applyFill="1" applyProtection="1"/>
    <xf numFmtId="0" fontId="5" fillId="2" borderId="0" xfId="0" applyFont="1" applyFill="1" applyProtection="1"/>
    <xf numFmtId="0" fontId="0" fillId="2" borderId="0" xfId="0" applyFill="1" applyProtection="1"/>
    <xf numFmtId="0" fontId="0" fillId="0" borderId="0" xfId="0" applyFill="1" applyProtection="1"/>
    <xf numFmtId="0" fontId="4" fillId="3" borderId="0" xfId="0" applyFont="1" applyFill="1" applyProtection="1"/>
    <xf numFmtId="164" fontId="0" fillId="0" borderId="0" xfId="0" applyNumberFormat="1" applyAlignment="1" applyProtection="1"/>
    <xf numFmtId="164" fontId="0" fillId="2" borderId="0" xfId="0" applyNumberFormat="1" applyFill="1" applyAlignment="1" applyProtection="1"/>
    <xf numFmtId="0" fontId="4" fillId="0" borderId="0" xfId="0" applyFont="1" applyFill="1" applyAlignment="1" applyProtection="1">
      <alignment horizontal="right"/>
    </xf>
    <xf numFmtId="0" fontId="4" fillId="4" borderId="0" xfId="0" applyFont="1" applyFill="1" applyAlignment="1" applyProtection="1">
      <alignment horizontal="right"/>
    </xf>
    <xf numFmtId="0" fontId="0" fillId="0" borderId="0" xfId="0" applyFill="1"/>
    <xf numFmtId="164" fontId="0" fillId="0" borderId="0" xfId="0" applyNumberFormat="1" applyProtection="1"/>
    <xf numFmtId="164" fontId="0" fillId="2" borderId="0" xfId="0" applyNumberFormat="1" applyFill="1" applyProtection="1"/>
    <xf numFmtId="0" fontId="4" fillId="3" borderId="0" xfId="0" applyFont="1" applyFill="1" applyAlignment="1" applyProtection="1">
      <alignment horizontal="right"/>
    </xf>
    <xf numFmtId="0" fontId="3" fillId="0" borderId="0" xfId="0" applyFont="1" applyFill="1" applyAlignment="1" applyProtection="1">
      <alignment horizontal="right"/>
    </xf>
    <xf numFmtId="0" fontId="0" fillId="0" borderId="0" xfId="0" applyProtection="1"/>
    <xf numFmtId="0" fontId="0" fillId="0" borderId="0" xfId="0" applyAlignment="1" applyProtection="1">
      <alignment horizontal="right"/>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6" fillId="0" borderId="0" xfId="0" applyFont="1"/>
    <xf numFmtId="0" fontId="0" fillId="0" borderId="0" xfId="0" applyAlignment="1">
      <alignment horizontal="left" indent="3"/>
    </xf>
    <xf numFmtId="0" fontId="0" fillId="0" borderId="0" xfId="0" applyAlignment="1">
      <alignment wrapText="1"/>
    </xf>
    <xf numFmtId="164" fontId="7" fillId="0" borderId="0" xfId="0" applyNumberFormat="1" applyFont="1" applyFill="1" applyAlignment="1" applyProtection="1"/>
    <xf numFmtId="164" fontId="7" fillId="2" borderId="0" xfId="0" applyNumberFormat="1" applyFont="1" applyFill="1" applyAlignment="1" applyProtection="1"/>
    <xf numFmtId="4" fontId="0" fillId="0" borderId="0" xfId="0" applyNumberFormat="1"/>
    <xf numFmtId="164" fontId="0" fillId="0" borderId="0" xfId="0" applyNumberFormat="1"/>
    <xf numFmtId="0" fontId="10" fillId="0" borderId="0" xfId="0" applyFont="1"/>
    <xf numFmtId="164" fontId="8" fillId="0" borderId="0" xfId="2" applyNumberFormat="1"/>
    <xf numFmtId="43" fontId="0" fillId="0" borderId="0" xfId="3" applyFont="1"/>
    <xf numFmtId="164" fontId="9" fillId="0" borderId="0" xfId="0" applyNumberFormat="1" applyFont="1" applyAlignment="1">
      <alignment horizontal="center" vertical="center" wrapText="1"/>
    </xf>
    <xf numFmtId="0" fontId="9" fillId="6" borderId="0" xfId="0" applyFont="1" applyFill="1"/>
    <xf numFmtId="164" fontId="9" fillId="6" borderId="0" xfId="0" applyNumberFormat="1" applyFont="1" applyFill="1"/>
    <xf numFmtId="164" fontId="9" fillId="0" borderId="0" xfId="0" applyNumberFormat="1" applyFont="1" applyFill="1" applyAlignment="1" applyProtection="1"/>
    <xf numFmtId="164" fontId="9" fillId="2" borderId="0" xfId="0" applyNumberFormat="1" applyFont="1" applyFill="1" applyAlignment="1" applyProtection="1"/>
    <xf numFmtId="0" fontId="12" fillId="0" borderId="0" xfId="4" applyFont="1"/>
    <xf numFmtId="164" fontId="9" fillId="0" borderId="0" xfId="0" applyNumberFormat="1" applyFont="1" applyAlignment="1">
      <alignment horizontal="center" vertical="center" wrapText="1"/>
    </xf>
    <xf numFmtId="164" fontId="0" fillId="0" borderId="0" xfId="0" applyNumberFormat="1" applyFill="1"/>
    <xf numFmtId="9" fontId="0" fillId="0" borderId="0" xfId="5" applyFont="1"/>
    <xf numFmtId="164" fontId="9" fillId="0" borderId="0" xfId="0" applyNumberFormat="1" applyFont="1" applyAlignment="1">
      <alignment horizontal="center" vertical="center" wrapText="1"/>
    </xf>
    <xf numFmtId="165" fontId="0" fillId="0" borderId="0" xfId="0" applyNumberFormat="1" applyFill="1"/>
    <xf numFmtId="164"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164" fontId="0" fillId="5" borderId="1" xfId="0" applyNumberFormat="1" applyFill="1" applyBorder="1" applyAlignment="1">
      <alignment horizontal="center"/>
    </xf>
    <xf numFmtId="164" fontId="0" fillId="6" borderId="1" xfId="0" applyNumberFormat="1" applyFill="1" applyBorder="1" applyAlignment="1">
      <alignment horizontal="center"/>
    </xf>
    <xf numFmtId="0" fontId="4" fillId="2" borderId="0" xfId="0" applyFont="1" applyFill="1" applyAlignment="1" applyProtection="1">
      <alignment horizontal="center"/>
    </xf>
    <xf numFmtId="0" fontId="0" fillId="0" borderId="0" xfId="0" applyAlignment="1"/>
  </cellXfs>
  <cellStyles count="6">
    <cellStyle name="Comma" xfId="3" builtinId="3"/>
    <cellStyle name="Hyperlink" xfId="2" builtinId="8"/>
    <cellStyle name="Normal" xfId="0" builtinId="0"/>
    <cellStyle name="Normal 2" xfId="1"/>
    <cellStyle name="Normal 3" xfId="4"/>
    <cellStyle name="Percent" xfId="5" builtinId="5"/>
  </cellStyles>
  <dxfs count="4">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Schroder, Nathan L" refreshedDate="42586.640173842592" createdVersion="5" refreshedVersion="5" minRefreshableVersion="3" recordCount="2504">
  <cacheSource type="worksheet">
    <worksheetSource ref="B1:AH2506" sheet="1516 Department Sums"/>
  </cacheSource>
  <cacheFields count="34">
    <cacheField name="Semester" numFmtId="0">
      <sharedItems count="4">
        <s v="S2"/>
        <s v="FL"/>
        <s v="SP"/>
        <s v="S1"/>
      </sharedItems>
    </cacheField>
    <cacheField name="CCampus" numFmtId="0">
      <sharedItems/>
    </cacheField>
    <cacheField name="FeeRC" numFmtId="0">
      <sharedItems containsMixedTypes="1" containsNumber="1" containsInteger="1" minValue="4" maxValue="89" count="36">
        <n v="4"/>
        <n v="10"/>
        <n v="13"/>
        <n v="24"/>
        <n v="26"/>
        <n v="32"/>
        <n v="36"/>
        <n v="42"/>
        <n v="44"/>
        <n v="45"/>
        <n v="52"/>
        <n v="89"/>
        <n v="12"/>
        <n v="18"/>
        <n v="20"/>
        <n v="38"/>
        <n v="56"/>
        <n v="58"/>
        <s v="NO"/>
        <n v="8"/>
        <n v="14"/>
        <n v="19"/>
        <n v="28"/>
        <n v="30"/>
        <n v="34"/>
        <n v="46"/>
        <n v="79"/>
        <n v="5"/>
        <n v="15"/>
        <n v="17"/>
        <n v="43"/>
        <n v="6"/>
        <n v="22"/>
        <n v="23"/>
        <n v="77"/>
        <n v="60"/>
      </sharedItems>
    </cacheField>
    <cacheField name="RC Name" numFmtId="0">
      <sharedItems count="36">
        <s v="ARTS &amp; SCIENCES"/>
        <s v="MEDICINE &amp; HEALTH SCIENCES"/>
        <s v="PUBLIC HEALTH"/>
        <s v="BUSINESS"/>
        <s v="EDUCATION"/>
        <s v="LAW"/>
        <s v="PUBLIC &amp; ENVIRONMENTAL AFFAIRS"/>
        <s v="MUSIC"/>
        <s v="OPTOMETRY"/>
        <s v="INFORMATICS"/>
        <s v="OTHER ACADEMIC PROGRAMS"/>
        <s v="OTHER UNIVERSITY ADMINISTRATION ACCOUNTS"/>
        <s v="NURSING"/>
        <s v="LIBERAL ARTS"/>
        <s v="SCIENCE"/>
        <s v="SOCIAL WORK"/>
        <s v="STATEWIDE TECHNOLOGY"/>
        <s v="ACADEMIC SUPPORT"/>
        <s v="NO RESPONSIBILITY CENTER"/>
        <s v="HEALTH &amp; REHABILITATION SCIENCES"/>
        <s v="DENTISTRY"/>
        <s v="PHILANTHROPY"/>
        <s v="HEALTH, PHYSICAL EDUCATION &amp; RECREATION"/>
        <s v="HERRON SCHOOL OF ART AND DESIGN"/>
        <s v="ENGINEERING &amp; TECHNOLOGY"/>
        <s v="IUPU COLUMBUS"/>
        <s v="EXTERNAL AFFAIRS"/>
        <s v="SCHOOL OF HUMANITIES &amp; SOCIAL SCIENCES"/>
        <s v="COLLEGE OF HEALTH AND HUMAN SERVICES"/>
        <s v="COLLEGE OF HEALTH SCIENCES"/>
        <s v="ARTS"/>
        <s v="ARTS AND LETTERS"/>
        <s v="NATURAL SCIENCES"/>
        <s v="SOCIAL SCIENCES"/>
        <s v="INCOME"/>
        <s v="UNDERGRADUATE EDUCATION"/>
      </sharedItems>
    </cacheField>
    <cacheField name="DEPT" numFmtId="0">
      <sharedItems/>
    </cacheField>
    <cacheField name="Camp2" numFmtId="0">
      <sharedItems count="10">
        <s v="BL"/>
        <s v="EA"/>
        <s v="IA"/>
        <s v="I0"/>
        <s v="IB"/>
        <s v="IC"/>
        <s v="KO"/>
        <s v="NW"/>
        <s v="SB"/>
        <s v="SE"/>
      </sharedItems>
      <fieldGroup par="33"/>
    </cacheField>
    <cacheField name="SortKey" numFmtId="0">
      <sharedItems containsSemiMixedTypes="0" containsString="0" containsNumber="1" containsInteger="1" minValue="1" maxValue="4"/>
    </cacheField>
    <cacheField name="CrHrType" numFmtId="0">
      <sharedItems/>
    </cacheField>
    <cacheField name="FYRept" numFmtId="0">
      <sharedItems/>
    </cacheField>
    <cacheField name="FYSortKey" numFmtId="0">
      <sharedItems containsSemiMixedTypes="0" containsString="0" containsNumber="1" containsInteger="1" minValue="2015" maxValue="2016"/>
    </cacheField>
    <cacheField name="ResUgLo" numFmtId="0">
      <sharedItems containsSemiMixedTypes="0" containsString="0" containsNumber="1" minValue="0" maxValue="31955.5"/>
    </cacheField>
    <cacheField name="ResGrLo" numFmtId="0">
      <sharedItems containsSemiMixedTypes="0" containsString="0" containsNumber="1" minValue="0" maxValue="2111"/>
    </cacheField>
    <cacheField name="ResPrLo" numFmtId="0">
      <sharedItems containsSemiMixedTypes="0" containsString="0" containsNumber="1" minValue="0" maxValue="6624"/>
    </cacheField>
    <cacheField name="ResUgHi" numFmtId="0">
      <sharedItems containsSemiMixedTypes="0" containsString="0" containsNumber="1" minValue="0" maxValue="430"/>
    </cacheField>
    <cacheField name="ResGrHi" numFmtId="0">
      <sharedItems containsSemiMixedTypes="0" containsString="0" containsNumber="1" minValue="0" maxValue="3871"/>
    </cacheField>
    <cacheField name="ResPrHi" numFmtId="0">
      <sharedItems containsSemiMixedTypes="0" containsString="0" containsNumber="1" minValue="0" maxValue="9894"/>
    </cacheField>
    <cacheField name="NResUgLo" numFmtId="0">
      <sharedItems containsSemiMixedTypes="0" containsString="0" containsNumber="1" minValue="0" maxValue="54705.5"/>
    </cacheField>
    <cacheField name="NResGrLo" numFmtId="0">
      <sharedItems containsSemiMixedTypes="0" containsString="0" containsNumber="1" minValue="0" maxValue="1000"/>
    </cacheField>
    <cacheField name="NResPrLo" numFmtId="0">
      <sharedItems containsSemiMixedTypes="0" containsString="0" containsNumber="1" minValue="0" maxValue="1464"/>
    </cacheField>
    <cacheField name="NResUgHi" numFmtId="0">
      <sharedItems containsSemiMixedTypes="0" containsString="0" containsNumber="1" minValue="0" maxValue="141"/>
    </cacheField>
    <cacheField name="NResGrHi" numFmtId="0">
      <sharedItems containsSemiMixedTypes="0" containsString="0" containsNumber="1" minValue="0" maxValue="7629.5"/>
    </cacheField>
    <cacheField name="NResPrHi" numFmtId="0">
      <sharedItems containsSemiMixedTypes="0" containsString="0" containsNumber="1" minValue="0" maxValue="4471"/>
    </cacheField>
    <cacheField name="RecUgLo" numFmtId="0">
      <sharedItems containsSemiMixedTypes="0" containsString="0" containsNumber="1" minValue="0" maxValue="2092"/>
    </cacheField>
    <cacheField name="RecUgHi" numFmtId="0">
      <sharedItems containsSemiMixedTypes="0" containsString="0" containsNumber="1" containsInteger="1" minValue="0" maxValue="3"/>
    </cacheField>
    <cacheField name="RecGrLo" numFmtId="0">
      <sharedItems containsSemiMixedTypes="0" containsString="0" containsNumber="1" containsInteger="1" minValue="0" maxValue="568"/>
    </cacheField>
    <cacheField name="RecGrHi" numFmtId="0">
      <sharedItems containsSemiMixedTypes="0" containsString="0" containsNumber="1" minValue="0" maxValue="636"/>
    </cacheField>
    <cacheField name="ResG9" numFmtId="0">
      <sharedItems containsSemiMixedTypes="0" containsString="0" containsNumber="1" containsInteger="1" minValue="0" maxValue="276"/>
    </cacheField>
    <cacheField name="NresG9" numFmtId="0">
      <sharedItems containsSemiMixedTypes="0" containsString="0" containsNumber="1" containsInteger="1" minValue="0" maxValue="432"/>
    </cacheField>
    <cacheField name="TotCrHrNoG901" numFmtId="0">
      <sharedItems containsSemiMixedTypes="0" containsString="0" containsNumber="1" minValue="0" maxValue="96646"/>
    </cacheField>
    <cacheField name="UGRD" numFmtId="0">
      <sharedItems containsSemiMixedTypes="0" containsString="0" containsNumber="1" minValue="0" maxValue="86668.5"/>
    </cacheField>
    <cacheField name="GRAD" numFmtId="0">
      <sharedItems containsSemiMixedTypes="0" containsString="0" containsNumber="1" minValue="0" maxValue="9977.5"/>
    </cacheField>
    <cacheField name="PROF" numFmtId="0">
      <sharedItems containsSemiMixedTypes="0" containsString="0" containsNumber="1" minValue="0" maxValue="11792"/>
    </cacheField>
    <cacheField name="TotACP" numFmtId="0">
      <sharedItems containsSemiMixedTypes="0" containsString="0" containsNumber="1" containsInteger="1" minValue="0" maxValue="0"/>
    </cacheField>
    <cacheField name="Camp2_2" numFmtId="0" databaseField="0">
      <fieldGroup base="5">
        <discretePr count="10">
          <x v="0"/>
          <x v="1"/>
          <x v="6"/>
          <x v="6"/>
          <x v="6"/>
          <x v="6"/>
          <x v="2"/>
          <x v="3"/>
          <x v="4"/>
          <x v="5"/>
        </discretePr>
        <groupItems count="7">
          <s v="BL"/>
          <s v="EA"/>
          <s v="KO"/>
          <s v="NW"/>
          <s v="SB"/>
          <s v="SE"/>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chroder, Nathan L" refreshedDate="43109.458908101849" createdVersion="6" refreshedVersion="6" minRefreshableVersion="3" recordCount="2546">
  <cacheSource type="worksheet">
    <worksheetSource ref="A1:AG2547" sheet="1617 Department Sums"/>
  </cacheSource>
  <cacheFields count="34">
    <cacheField name="FiscalYr" numFmtId="0">
      <sharedItems containsSemiMixedTypes="0" containsString="0" containsNumber="1" containsInteger="1" minValue="1617" maxValue="1617"/>
    </cacheField>
    <cacheField name="Semester" numFmtId="0">
      <sharedItems count="4">
        <s v="S2"/>
        <s v="FL"/>
        <s v="SP"/>
        <s v="S1"/>
      </sharedItems>
    </cacheField>
    <cacheField name="CCampus" numFmtId="0">
      <sharedItems/>
    </cacheField>
    <cacheField name="FeeRC" numFmtId="0">
      <sharedItems containsMixedTypes="1" containsNumber="1" containsInteger="1" minValue="4" maxValue="89" count="35">
        <n v="4"/>
        <n v="10"/>
        <n v="13"/>
        <n v="24"/>
        <n v="26"/>
        <n v="32"/>
        <n v="36"/>
        <n v="42"/>
        <n v="44"/>
        <n v="45"/>
        <n v="52"/>
        <n v="12"/>
        <n v="18"/>
        <n v="20"/>
        <n v="38"/>
        <n v="56"/>
        <n v="58"/>
        <s v="NO"/>
        <n v="8"/>
        <n v="14"/>
        <n v="19"/>
        <n v="28"/>
        <n v="30"/>
        <n v="34"/>
        <n v="46"/>
        <n v="5"/>
        <n v="15"/>
        <n v="77"/>
        <n v="17"/>
        <n v="43"/>
        <n v="6"/>
        <n v="22"/>
        <n v="23"/>
        <n v="89"/>
        <n v="60"/>
      </sharedItems>
    </cacheField>
    <cacheField name="RC Name" numFmtId="0">
      <sharedItems count="35">
        <s v="ARTS &amp; SCIENCES"/>
        <s v="MEDICINE &amp; HEALTH SCIENCES"/>
        <s v="PUBLIC HEALTH"/>
        <s v="BUSINESS"/>
        <s v="EDUCATION"/>
        <s v="LAW"/>
        <s v="PUBLIC &amp; ENVIRONMENTAL AFFAIRS"/>
        <s v="MUSIC"/>
        <s v="OPTOMETRY"/>
        <s v="INFORMATICS"/>
        <s v="OTHER ACADEMIC PROGRAMS"/>
        <s v="NURSING"/>
        <s v="LIBERAL ARTS"/>
        <s v="SCIENCE"/>
        <s v="SOCIAL WORK"/>
        <s v="STATEWIDE TECHNOLOGY"/>
        <s v="ACADEMIC SUPPORT"/>
        <s v="GENERAL COUNSEL"/>
        <s v="HEALTH &amp; REHABILITATION SCIENCES"/>
        <s v="DENTISTRY"/>
        <s v="PHILANTHROPY"/>
        <s v="HEALTH, PHYSICAL EDUCATION &amp; RECREATION"/>
        <s v="HERRON SCHOOL OF ART AND DESIGN"/>
        <s v="ENGINEERING &amp; TECHNOLOGY"/>
        <s v="IUPU COLUMBUS"/>
        <s v="SCHOOL OF HUMANITIES &amp; SOCIAL SCIENCES"/>
        <s v="COLLEGE OF HEALTH AND HUMAN SERVICES"/>
        <s v="INCOME"/>
        <s v="COLLEGE OF HEALTH SCIENCES"/>
        <s v="ARTS"/>
        <s v="ARTS AND LETTERS"/>
        <s v="NATURAL SCIENCES"/>
        <s v="SOCIAL SCIENCES"/>
        <s v="OTHER UNIVERSITY ADMINISTRATION ACCOUNTS"/>
        <s v="UNDERGRADUATE EDUCATION"/>
      </sharedItems>
    </cacheField>
    <cacheField name="DEPT" numFmtId="0">
      <sharedItems/>
    </cacheField>
    <cacheField name="Camp2" numFmtId="0">
      <sharedItems count="10">
        <s v="BL"/>
        <s v="EA"/>
        <s v="IA"/>
        <s v="I0"/>
        <s v="IB"/>
        <s v="IC"/>
        <s v="KO"/>
        <s v="NW"/>
        <s v="SB"/>
        <s v="SE"/>
      </sharedItems>
      <fieldGroup par="33"/>
    </cacheField>
    <cacheField name="SortKey" numFmtId="0">
      <sharedItems containsSemiMixedTypes="0" containsString="0" containsNumber="1" containsInteger="1" minValue="1" maxValue="4"/>
    </cacheField>
    <cacheField name="CrHrType" numFmtId="0">
      <sharedItems/>
    </cacheField>
    <cacheField name="FYRept" numFmtId="0">
      <sharedItems/>
    </cacheField>
    <cacheField name="FYSortKey" numFmtId="0">
      <sharedItems containsSemiMixedTypes="0" containsString="0" containsNumber="1" containsInteger="1" minValue="2016" maxValue="2017"/>
    </cacheField>
    <cacheField name="ResUgLo" numFmtId="0">
      <sharedItems containsSemiMixedTypes="0" containsString="0" containsNumber="1" minValue="0" maxValue="33594"/>
    </cacheField>
    <cacheField name="ResGrLo" numFmtId="0">
      <sharedItems containsSemiMixedTypes="0" containsString="0" containsNumber="1" minValue="0" maxValue="2014"/>
    </cacheField>
    <cacheField name="ResPrLo" numFmtId="0">
      <sharedItems containsSemiMixedTypes="0" containsString="0" containsNumber="1" minValue="0" maxValue="6444"/>
    </cacheField>
    <cacheField name="ResUgHi" numFmtId="0">
      <sharedItems containsSemiMixedTypes="0" containsString="0" containsNumber="1" minValue="0" maxValue="402"/>
    </cacheField>
    <cacheField name="ResGrHi" numFmtId="0">
      <sharedItems containsSemiMixedTypes="0" containsString="0" containsNumber="1" minValue="0" maxValue="5653"/>
    </cacheField>
    <cacheField name="ResPrHi" numFmtId="0">
      <sharedItems containsSemiMixedTypes="0" containsString="0" containsNumber="1" minValue="0" maxValue="9724"/>
    </cacheField>
    <cacheField name="NResUgLo" numFmtId="0">
      <sharedItems containsSemiMixedTypes="0" containsString="0" containsNumber="1" minValue="0" maxValue="62333.5"/>
    </cacheField>
    <cacheField name="NResGrLo" numFmtId="0">
      <sharedItems containsSemiMixedTypes="0" containsString="0" containsNumber="1" minValue="0" maxValue="4372.5"/>
    </cacheField>
    <cacheField name="NResPrLo" numFmtId="0">
      <sharedItems containsSemiMixedTypes="0" containsString="0" containsNumber="1" minValue="0" maxValue="1872"/>
    </cacheField>
    <cacheField name="NResUgHi" numFmtId="0">
      <sharedItems containsSemiMixedTypes="0" containsString="0" containsNumber="1" minValue="0" maxValue="138"/>
    </cacheField>
    <cacheField name="NResGrHi" numFmtId="0">
      <sharedItems containsSemiMixedTypes="0" containsString="0" containsNumber="1" minValue="0" maxValue="7593.5"/>
    </cacheField>
    <cacheField name="NResPrHi" numFmtId="0">
      <sharedItems containsSemiMixedTypes="0" containsString="0" containsNumber="1" minValue="0" maxValue="4380"/>
    </cacheField>
    <cacheField name="RecUgLo" numFmtId="0">
      <sharedItems containsSemiMixedTypes="0" containsString="0" containsNumber="1" minValue="0" maxValue="1775"/>
    </cacheField>
    <cacheField name="RecUgHi" numFmtId="0">
      <sharedItems containsSemiMixedTypes="0" containsString="0" containsNumber="1" containsInteger="1" minValue="0" maxValue="1"/>
    </cacheField>
    <cacheField name="RecGrLo" numFmtId="0">
      <sharedItems containsSemiMixedTypes="0" containsString="0" containsNumber="1" containsInteger="1" minValue="0" maxValue="381"/>
    </cacheField>
    <cacheField name="RecGrHi" numFmtId="0">
      <sharedItems containsSemiMixedTypes="0" containsString="0" containsNumber="1" minValue="0" maxValue="463.5"/>
    </cacheField>
    <cacheField name="ResG9" numFmtId="0">
      <sharedItems containsSemiMixedTypes="0" containsString="0" containsNumber="1" containsInteger="1" minValue="0" maxValue="288"/>
    </cacheField>
    <cacheField name="NresG9" numFmtId="0">
      <sharedItems containsSemiMixedTypes="0" containsString="0" containsNumber="1" containsInteger="1" minValue="0" maxValue="516"/>
    </cacheField>
    <cacheField name="TotCrHrNoG901" numFmtId="0">
      <sharedItems containsSemiMixedTypes="0" containsString="0" containsNumber="1" minValue="0" maxValue="106007.5"/>
    </cacheField>
    <cacheField name="UGRD" numFmtId="0">
      <sharedItems containsSemiMixedTypes="0" containsString="0" containsNumber="1" minValue="0" maxValue="95954.5"/>
    </cacheField>
    <cacheField name="GRAD" numFmtId="0">
      <sharedItems containsSemiMixedTypes="0" containsString="0" containsNumber="1" minValue="0" maxValue="10053"/>
    </cacheField>
    <cacheField name="PROF" numFmtId="0">
      <sharedItems containsSemiMixedTypes="0" containsString="0" containsNumber="1" minValue="0" maxValue="11697"/>
    </cacheField>
    <cacheField name="Camp2_2" numFmtId="0" databaseField="0">
      <fieldGroup base="6">
        <discretePr count="10">
          <x v="0"/>
          <x v="1"/>
          <x v="6"/>
          <x v="6"/>
          <x v="6"/>
          <x v="6"/>
          <x v="2"/>
          <x v="3"/>
          <x v="4"/>
          <x v="5"/>
        </discretePr>
        <groupItems count="7">
          <s v="BL"/>
          <s v="EA"/>
          <s v="KO"/>
          <s v="NW"/>
          <s v="SB"/>
          <s v="SE"/>
          <s v="Group1"/>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chroder, Nathan L" refreshedDate="43327.68385671296" createdVersion="6" refreshedVersion="6" minRefreshableVersion="3" recordCount="2590">
  <cacheSource type="worksheet">
    <worksheetSource ref="A1:AG2591" sheet="1718 Department Sums"/>
  </cacheSource>
  <cacheFields count="34">
    <cacheField name="FiscalYr" numFmtId="0">
      <sharedItems containsSemiMixedTypes="0" containsString="0" containsNumber="1" containsInteger="1" minValue="1718" maxValue="1718"/>
    </cacheField>
    <cacheField name="Semester" numFmtId="0">
      <sharedItems count="4">
        <s v="S2"/>
        <s v="FL"/>
        <s v="SP"/>
        <s v="S1"/>
      </sharedItems>
    </cacheField>
    <cacheField name="CCampus" numFmtId="0">
      <sharedItems/>
    </cacheField>
    <cacheField name="FeeRC" numFmtId="0">
      <sharedItems containsMixedTypes="1" containsNumber="1" containsInteger="1" minValue="4" maxValue="89" count="40">
        <n v="4"/>
        <n v="10"/>
        <n v="13"/>
        <n v="24"/>
        <n v="26"/>
        <n v="32"/>
        <n v="36"/>
        <n v="42"/>
        <n v="44"/>
        <n v="45"/>
        <n v="52"/>
        <n v="12"/>
        <n v="18"/>
        <n v="20"/>
        <n v="38"/>
        <n v="58"/>
        <s v="NO"/>
        <n v="8"/>
        <n v="14"/>
        <n v="19"/>
        <n v="28"/>
        <n v="30"/>
        <n v="34"/>
        <n v="46"/>
        <n v="5"/>
        <n v="15"/>
        <n v="77"/>
        <n v="17"/>
        <n v="43"/>
        <n v="6"/>
        <n v="22"/>
        <n v="23"/>
        <s v="4A"/>
        <s v="4B"/>
        <s v="4C"/>
        <s v="4D"/>
        <n v="89"/>
        <n v="56"/>
        <n v="60"/>
        <n v="9"/>
      </sharedItems>
    </cacheField>
    <cacheField name="RC Name" numFmtId="0">
      <sharedItems count="39">
        <s v="ARTS &amp; SCIENCES"/>
        <s v="MEDICINE &amp; HEALTH SCIENCES"/>
        <s v="PUBLIC HEALTH"/>
        <s v="BUSINESS"/>
        <s v="EDUCATION"/>
        <s v="LAW"/>
        <s v="PUBLIC &amp; ENVIRONMENTAL AFFAIRS"/>
        <s v="MUSIC"/>
        <s v="OPTOMETRY"/>
        <s v="INFORMATICS"/>
        <s v="OTHER ACADEMIC PROGRAMS"/>
        <s v="NURSING"/>
        <s v="LIBERAL ARTS"/>
        <s v="SCIENCE"/>
        <s v="SOCIAL WORK"/>
        <s v="ACADEMIC SUPPORT"/>
        <s v="NO RESPONSIBILITY CENTER"/>
        <s v="HEALTH &amp; REHABILITATION SCIENCES"/>
        <s v="DENTISTRY"/>
        <s v="PHILANTHROPY"/>
        <s v="HEALTH, PHYSICAL EDUCATION &amp; RECREATION"/>
        <s v="HERRON SCHOOL OF ART AND DESIGN"/>
        <s v="ENGINEERING &amp; TECHNOLOGY"/>
        <s v="IUPU COLUMBUS"/>
        <s v="SCHOOL OF HUMANITIES &amp; SOCIAL SCIENCES"/>
        <s v="COLLEGE OF HEALTH AND HUMAN SERVICES"/>
        <s v="INCOME"/>
        <s v="COLLEGE OF HEALTH SCIENCES"/>
        <s v="ARTS"/>
        <s v="ARTS AND LETTERS"/>
        <s v="NATURAL SCIENCES"/>
        <s v="SOCIAL SCIENCES"/>
        <s v="ARTS &amp; SCIENCES - COLLEGE DIVISION"/>
        <s v="ARTS &amp; SCIENCES - MEDIA"/>
        <s v="ARTS &amp; SCIENCES - GLOBAL &amp; INTERNATIONAL"/>
        <s v="ARTS &amp; SCIENCES - ART &amp; DESIGN"/>
        <s v="OTHER UNIVERSITY ADMINISTRATION ACCOUNTS"/>
        <s v="STATEWIDE TECHNOLOGY"/>
        <s v="UNDERGRADUATE EDUCATION"/>
      </sharedItems>
    </cacheField>
    <cacheField name="DEPT" numFmtId="0">
      <sharedItems count="230">
        <s v="AAAD"/>
        <s v="ANTH"/>
        <s v="ARTH"/>
        <s v="AST"/>
        <s v="BIOC"/>
        <s v="BIOL"/>
        <s v="BIOT"/>
        <s v="CEUS"/>
        <s v="CHEM"/>
        <s v="CJUS"/>
        <s v="CLAS"/>
        <s v="CMLT"/>
        <s v="COGS"/>
        <s v="COLL"/>
        <s v="EALC"/>
        <s v="ECON"/>
        <s v="ENG"/>
        <s v="FOLK"/>
        <s v="FRIT"/>
        <s v="GEOG"/>
        <s v="GEOL"/>
        <s v="GER"/>
        <s v="GNDR"/>
        <s v="HISP"/>
        <s v="HIST"/>
        <s v="HPSC"/>
        <s v="HUBI"/>
        <s v="IMP"/>
        <s v="INTL"/>
        <s v="LING"/>
        <s v="LTAM"/>
        <s v="MATH"/>
        <s v="MSCH"/>
        <s v="NELC"/>
        <s v="NEUS"/>
        <s v="PHIL"/>
        <s v="PHYS"/>
        <s v="POLS"/>
        <s v="PSY"/>
        <s v="REL"/>
        <s v="SLAV"/>
        <s v="SLST"/>
        <s v="SOAD"/>
        <s v="SOC"/>
        <s v="SPHS"/>
        <s v="STAT"/>
        <s v="THTR"/>
        <s v="ANAT"/>
        <s v="MSCI"/>
        <s v="PHAR"/>
        <s v="PHSL"/>
        <s v="SPH"/>
        <s v="BUEX"/>
        <s v="BUKD"/>
        <s v="BUS"/>
        <s v="EDUC"/>
        <s v="LAW"/>
        <s v="AADM"/>
        <s v="SPEA"/>
        <s v="MUS"/>
        <s v="OPT"/>
        <s v="VSCI"/>
        <s v="CSCI"/>
        <s v="ILS"/>
        <s v="INFO"/>
        <s v="LSTU"/>
        <s v="NURS"/>
        <s v="OVST"/>
        <s v="SWK"/>
        <s v="CMCL"/>
        <s v="FINA"/>
        <s v="SPAN"/>
        <s v="SPCH"/>
        <s v="IIM"/>
        <s v="HPER"/>
        <s v="HUMA"/>
        <s v="HON"/>
        <s v="ENGL"/>
        <s v="OLS"/>
        <s v="SA"/>
        <s v="TECH"/>
        <s v="TLI"/>
        <s v="SHRS"/>
        <s v="GRDM"/>
        <s v="MGEN"/>
        <s v="PATH"/>
        <s v="PULM"/>
        <s v="RADI"/>
        <s v="RAON"/>
        <s v="PBHL"/>
        <s v="DENT"/>
        <s v="AFRO"/>
        <s v="AMST"/>
        <s v="ASL"/>
        <s v="COMM"/>
        <s v="FREN"/>
        <s v="GNST"/>
        <s v="JOUR"/>
        <s v="MSTD"/>
        <s v="SLA"/>
        <s v="WOST"/>
        <s v="PHST"/>
        <s v="FIS"/>
        <s v="SCI"/>
        <s v="BUPA"/>
        <s v="BUSG"/>
        <s v="FN"/>
        <s v="TCEM"/>
        <s v="HER"/>
        <s v="CIT"/>
        <s v="ECE"/>
        <s v="ECET"/>
        <s v="ENGR"/>
        <s v="IET"/>
        <s v="ME"/>
        <s v="MSTE"/>
        <s v="TCM"/>
        <s v="HIM"/>
        <s v="LIS"/>
        <s v="NEWM"/>
        <s v="CAND"/>
        <s v="MET"/>
        <s v="CJHS"/>
        <s v="HSS"/>
        <s v="NMAT"/>
        <s v="PLSC"/>
        <s v="SUST"/>
        <s v="BUKO"/>
        <s v="PAHM"/>
        <s v="AHLT"/>
        <s v="MA"/>
        <s v="LIBS"/>
        <s v="WGS"/>
        <s v="RADS"/>
        <s v="BUNW"/>
        <s v="AHST"/>
        <s v="COAS"/>
        <s v="MICR"/>
        <s v="BUSB"/>
        <s v="TEL"/>
        <s v="NATS"/>
        <s v="BUSE"/>
        <s v="CGT"/>
        <s v="TOPT"/>
        <s v="AAST"/>
        <s v="ABEH"/>
        <s v="ASCS"/>
        <s v="CLLC"/>
        <s v="CTIH"/>
        <s v="CULS"/>
        <s v="GLLC"/>
        <s v="JSTU"/>
        <s v="LAMP"/>
        <s v="LATS"/>
        <s v="MEST"/>
        <s v="PACE"/>
        <s v="REN"/>
        <s v="AFRI"/>
        <s v="EURO"/>
        <s v="INST"/>
        <s v="REEI"/>
        <s v="SEAS"/>
        <s v="SGIS"/>
        <s v="AERO"/>
        <s v="MIL"/>
        <s v="GRAD"/>
        <s v="BSS"/>
        <s v="BUEA"/>
        <s v="HSRV"/>
        <s v="UCOL"/>
        <s v="AHSC"/>
        <s v="CNIT"/>
        <s v="ENGT"/>
        <s v="ANES"/>
        <s v="BIOP"/>
        <s v="EMER"/>
        <s v="MED"/>
        <s v="MEDC"/>
        <s v="MNEU"/>
        <s v="DAE"/>
        <s v="DAST"/>
        <s v="DHYG"/>
        <s v="CL"/>
        <s v="FILM"/>
        <s v="LA"/>
        <s v="MHHS"/>
        <s v="NAIS"/>
        <s v="PIE"/>
        <s v="TE"/>
        <s v="WLAC"/>
        <s v="ART"/>
        <s v="BME"/>
        <s v="CEMT"/>
        <s v="EEN"/>
        <s v="HETM"/>
        <s v="INTR"/>
        <s v="MSPT"/>
        <s v="MU"/>
        <s v="BUCO"/>
        <s v="COM"/>
        <s v="DLA"/>
        <s v="NSXP"/>
        <s v="SSCI"/>
        <s v="HTM"/>
        <s v="CDNS"/>
        <s v="CHRI"/>
        <s v="ITAL"/>
        <s v="AFAM"/>
        <s v="LBST"/>
        <s v="CLS"/>
        <s v="HSC"/>
        <s v="INMS"/>
        <s v="IT"/>
        <s v="AE"/>
        <s v="CH"/>
        <s v="LG"/>
        <s v="MI"/>
        <s v="ZOOL"/>
        <s v="EK"/>
        <s v="IDIS"/>
        <s v="SUPV"/>
        <s v="DSCI"/>
        <s v="IIS"/>
        <s v="MFET"/>
        <s v="AR"/>
        <s v="SP"/>
        <s v="NU"/>
        <s v="PH"/>
        <s v="EAS"/>
        <s v="FRST"/>
      </sharedItems>
    </cacheField>
    <cacheField name="Camp2" numFmtId="0">
      <sharedItems count="10">
        <s v="BL"/>
        <s v="EA"/>
        <s v="IA"/>
        <s v="I0"/>
        <s v="IB"/>
        <s v="IC"/>
        <s v="KO"/>
        <s v="NW"/>
        <s v="SB"/>
        <s v="SE"/>
      </sharedItems>
      <fieldGroup par="33"/>
    </cacheField>
    <cacheField name="SortKey" numFmtId="0">
      <sharedItems containsSemiMixedTypes="0" containsString="0" containsNumber="1" containsInteger="1" minValue="1" maxValue="4"/>
    </cacheField>
    <cacheField name="CrHrType" numFmtId="0">
      <sharedItems/>
    </cacheField>
    <cacheField name="FYRept" numFmtId="0">
      <sharedItems/>
    </cacheField>
    <cacheField name="FYSortKey" numFmtId="0">
      <sharedItems containsSemiMixedTypes="0" containsString="0" containsNumber="1" containsInteger="1" minValue="2017" maxValue="2018"/>
    </cacheField>
    <cacheField name="ResUgLo" numFmtId="0">
      <sharedItems containsSemiMixedTypes="0" containsString="0" containsNumber="1" minValue="0" maxValue="34992"/>
    </cacheField>
    <cacheField name="ResGrLo" numFmtId="0">
      <sharedItems containsSemiMixedTypes="0" containsString="0" containsNumber="1" minValue="0" maxValue="2373"/>
    </cacheField>
    <cacheField name="ResPrLo" numFmtId="0">
      <sharedItems containsSemiMixedTypes="0" containsString="0" containsNumber="1" minValue="0" maxValue="6384"/>
    </cacheField>
    <cacheField name="ResUgHi" numFmtId="0">
      <sharedItems containsSemiMixedTypes="0" containsString="0" containsNumber="1" containsInteger="1" minValue="0" maxValue="333"/>
    </cacheField>
    <cacheField name="ResGrHi" numFmtId="0">
      <sharedItems containsSemiMixedTypes="0" containsString="0" containsNumber="1" minValue="0" maxValue="5492"/>
    </cacheField>
    <cacheField name="ResPrHi" numFmtId="0">
      <sharedItems containsSemiMixedTypes="0" containsString="0" containsNumber="1" minValue="0" maxValue="11889"/>
    </cacheField>
    <cacheField name="NResUgLo" numFmtId="0">
      <sharedItems containsSemiMixedTypes="0" containsString="0" containsNumber="1" minValue="0" maxValue="66322.5"/>
    </cacheField>
    <cacheField name="NResGrLo" numFmtId="0">
      <sharedItems containsSemiMixedTypes="0" containsString="0" containsNumber="1" minValue="0" maxValue="4578"/>
    </cacheField>
    <cacheField name="NResPrLo" numFmtId="0">
      <sharedItems containsSemiMixedTypes="0" containsString="0" containsNumber="1" minValue="0" maxValue="2028"/>
    </cacheField>
    <cacheField name="NResUgHi" numFmtId="0">
      <sharedItems containsSemiMixedTypes="0" containsString="0" containsNumber="1" containsInteger="1" minValue="0" maxValue="115"/>
    </cacheField>
    <cacheField name="NResGrHi" numFmtId="0">
      <sharedItems containsSemiMixedTypes="0" containsString="0" containsNumber="1" minValue="0" maxValue="7954"/>
    </cacheField>
    <cacheField name="NResPrHi" numFmtId="0">
      <sharedItems containsSemiMixedTypes="0" containsString="0" containsNumber="1" containsInteger="1" minValue="0" maxValue="4096"/>
    </cacheField>
    <cacheField name="RecUgLo" numFmtId="0">
      <sharedItems containsSemiMixedTypes="0" containsString="0" containsNumber="1" minValue="0" maxValue="1985.5"/>
    </cacheField>
    <cacheField name="RecUgHi" numFmtId="0">
      <sharedItems containsSemiMixedTypes="0" containsString="0" containsNumber="1" containsInteger="1" minValue="0" maxValue="1"/>
    </cacheField>
    <cacheField name="RecGrLo" numFmtId="0">
      <sharedItems containsSemiMixedTypes="0" containsString="0" containsNumber="1" containsInteger="1" minValue="0" maxValue="349"/>
    </cacheField>
    <cacheField name="RecGrHi" numFmtId="0">
      <sharedItems containsSemiMixedTypes="0" containsString="0" containsNumber="1" minValue="0" maxValue="441"/>
    </cacheField>
    <cacheField name="ResG9" numFmtId="0">
      <sharedItems containsSemiMixedTypes="0" containsString="0" containsNumber="1" containsInteger="1" minValue="0" maxValue="252"/>
    </cacheField>
    <cacheField name="NresG9" numFmtId="0">
      <sharedItems containsSemiMixedTypes="0" containsString="0" containsNumber="1" containsInteger="1" minValue="0" maxValue="426"/>
    </cacheField>
    <cacheField name="TotCrHrNoG901" numFmtId="0">
      <sharedItems containsSemiMixedTypes="0" containsString="0" containsNumber="1" minValue="0" maxValue="111989"/>
    </cacheField>
    <cacheField name="UGRD" numFmtId="0">
      <sharedItems containsSemiMixedTypes="0" containsString="0" containsNumber="1" minValue="0" maxValue="101314.5"/>
    </cacheField>
    <cacheField name="GRAD" numFmtId="0">
      <sharedItems containsSemiMixedTypes="0" containsString="0" containsNumber="1" minValue="0" maxValue="10674.5"/>
    </cacheField>
    <cacheField name="PROF" numFmtId="0">
      <sharedItems containsSemiMixedTypes="0" containsString="0" containsNumber="1" minValue="0" maxValue="15454"/>
    </cacheField>
    <cacheField name="Camp2_2" numFmtId="0" databaseField="0">
      <fieldGroup base="6">
        <discretePr count="10">
          <x v="0"/>
          <x v="1"/>
          <x v="6"/>
          <x v="6"/>
          <x v="6"/>
          <x v="6"/>
          <x v="2"/>
          <x v="3"/>
          <x v="4"/>
          <x v="5"/>
        </discretePr>
        <groupItems count="7">
          <s v="BL"/>
          <s v="EA"/>
          <s v="KO"/>
          <s v="NW"/>
          <s v="SB"/>
          <s v="SE"/>
          <s v="Group1"/>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chroder, Nathan L" refreshedDate="43692.673062152775" createdVersion="6" refreshedVersion="6" minRefreshableVersion="3" recordCount="2673">
  <cacheSource type="worksheet">
    <worksheetSource ref="A1:AG2674" sheet="1819 Department Sums"/>
  </cacheSource>
  <cacheFields count="34">
    <cacheField name="FiscalYr" numFmtId="0">
      <sharedItems containsSemiMixedTypes="0" containsString="0" containsNumber="1" containsInteger="1" minValue="1819" maxValue="1819"/>
    </cacheField>
    <cacheField name="Semester" numFmtId="0">
      <sharedItems count="4">
        <s v="S2"/>
        <s v="FL"/>
        <s v="SP"/>
        <s v="S1"/>
      </sharedItems>
    </cacheField>
    <cacheField name="CCampus" numFmtId="0">
      <sharedItems/>
    </cacheField>
    <cacheField name="FeeRC" numFmtId="0">
      <sharedItems containsMixedTypes="1" containsNumber="1" containsInteger="1" minValue="4" maxValue="89" count="41">
        <n v="10"/>
        <n v="13"/>
        <n v="24"/>
        <n v="26"/>
        <n v="32"/>
        <n v="36"/>
        <n v="42"/>
        <n v="44"/>
        <n v="45"/>
        <s v="4A"/>
        <s v="4B"/>
        <s v="4C"/>
        <s v="4D"/>
        <n v="52"/>
        <n v="12"/>
        <n v="18"/>
        <n v="20"/>
        <n v="58"/>
        <s v="NO"/>
        <n v="8"/>
        <n v="9"/>
        <n v="14"/>
        <n v="19"/>
        <n v="28"/>
        <n v="30"/>
        <n v="34"/>
        <n v="38"/>
        <n v="46"/>
        <n v="5"/>
        <n v="4"/>
        <n v="15"/>
        <n v="77"/>
        <n v="17"/>
        <n v="43"/>
        <n v="6"/>
        <n v="22"/>
        <n v="23"/>
        <n v="89"/>
        <n v="56"/>
        <n v="60"/>
        <n v="80"/>
      </sharedItems>
    </cacheField>
    <cacheField name="RC Name" numFmtId="0">
      <sharedItems count="41">
        <s v="MEDICINE &amp; HEALTH SCIENCES"/>
        <s v="PUBLIC HEALTH"/>
        <s v="BUSINESS"/>
        <s v="EDUCATION"/>
        <s v="LAW"/>
        <s v="PUBLIC &amp; ENVIRONMENTAL AFFAIRS"/>
        <s v="MUSIC"/>
        <s v="OPTOMETRY"/>
        <s v="INFORMATICS"/>
        <s v="ARTS &amp; SCIENCES - COLLEGE DIVISION"/>
        <s v="ARTS &amp; SCIENCES - MEDIA"/>
        <s v="ARTS &amp; SCIENCES - GLOBAL &amp; INTERNATIONAL"/>
        <s v="ARTS &amp; SCIENCES - ART &amp; DESIGN"/>
        <s v="OTHER ACADEMIC PROGRAMS"/>
        <s v="NURSING"/>
        <s v="LIBERAL ARTS"/>
        <s v="SCIENCE"/>
        <s v="ACADEMIC SUPPORT"/>
        <s v="NO RESPONSIBILITY CENTER"/>
        <s v="HEALTH &amp; REHABILITATION SCIENCES"/>
        <s v="HEALTH AND HUMAN SCIENCES"/>
        <s v="DENTISTRY"/>
        <s v="PHILANTHROPY"/>
        <s v="HEALTH, PHYSICAL EDUCATION &amp; RECREATION"/>
        <s v="HERRON SCHOOL OF ART AND DESIGN"/>
        <s v="ENGINEERING &amp; TECHNOLOGY"/>
        <s v="SOCIAL WORK"/>
        <s v="IUPU COLUMBUS"/>
        <s v="SCHOOL OF HUMANITIES &amp; SOCIAL SCIENCES"/>
        <s v="ARTS &amp; SCIENCES"/>
        <s v="COLLEGE OF HEALTH AND HUMAN SERVICES"/>
        <s v="INCOME"/>
        <s v="COLLEGE OF HEALTH SCIENCES"/>
        <s v="ARTS"/>
        <s v="ARTS AND LETTERS"/>
        <s v="NATURAL SCIENCES"/>
        <s v="SOCIAL SCIENCES"/>
        <s v="OTHER UNIVERSITY ADMINISTRATION ACCOUNTS"/>
        <s v="STATEWIDE TECHNOLOGY"/>
        <s v="UNDERGRADUATE EDUCATION"/>
        <s v="BUDGET &amp; FISCAL AFFAIRS"/>
      </sharedItems>
    </cacheField>
    <cacheField name="DEPT" numFmtId="0">
      <sharedItems count="246">
        <s v="ANAT"/>
        <s v="MSCI"/>
        <s v="PHAR"/>
        <s v="PHSL"/>
        <s v="SPH"/>
        <s v="BUEX"/>
        <s v="BUKD"/>
        <s v="BUS"/>
        <s v="EDUC"/>
        <s v="LAW"/>
        <s v="AADM"/>
        <s v="SPEA"/>
        <s v="MUS"/>
        <s v="OPT"/>
        <s v="VSCI"/>
        <s v="CSCI"/>
        <s v="DSCI"/>
        <s v="ILS"/>
        <s v="INFO"/>
        <s v="AAAD"/>
        <s v="ABEH"/>
        <s v="AMST"/>
        <s v="ANTH"/>
        <s v="ASCS"/>
        <s v="AST"/>
        <s v="BIOC"/>
        <s v="BIOL"/>
        <s v="BIOT"/>
        <s v="CHEM"/>
        <s v="CJUS"/>
        <s v="CLAS"/>
        <s v="CMLT"/>
        <s v="COGS"/>
        <s v="COLL"/>
        <s v="EAS"/>
        <s v="ECON"/>
        <s v="ENG"/>
        <s v="FOLK"/>
        <s v="FRIT"/>
        <s v="GEOG"/>
        <s v="GER"/>
        <s v="GNDR"/>
        <s v="HISP"/>
        <s v="HIST"/>
        <s v="HON"/>
        <s v="HPSC"/>
        <s v="IMP"/>
        <s v="LATS"/>
        <s v="LING"/>
        <s v="MATH"/>
        <s v="NEUS"/>
        <s v="OVST"/>
        <s v="PHIL"/>
        <s v="PHYS"/>
        <s v="POLS"/>
        <s v="PSY"/>
        <s v="REL"/>
        <s v="SLAV"/>
        <s v="SLST"/>
        <s v="SOC"/>
        <s v="SPHS"/>
        <s v="STAT"/>
        <s v="THTR"/>
        <s v="MSCH"/>
        <s v="AFRI"/>
        <s v="CEUS"/>
        <s v="EALC"/>
        <s v="INTL"/>
        <s v="NELC"/>
        <s v="SOAD"/>
        <s v="LSTU"/>
        <s v="NURS"/>
        <s v="SWK"/>
        <s v="CMCL"/>
        <s v="FINA"/>
        <s v="SPAN"/>
        <s v="SPCH"/>
        <s v="GEOL"/>
        <s v="HPER"/>
        <s v="ENGL"/>
        <s v="OLS"/>
        <s v="TECH"/>
        <s v="TLI"/>
        <s v="SHRS"/>
        <s v="GRDM"/>
        <s v="IIS"/>
        <s v="PATH"/>
        <s v="PULM"/>
        <s v="RADI"/>
        <s v="RAON"/>
        <s v="PBHL"/>
        <s v="DENT"/>
        <s v="AFRO"/>
        <s v="ASL"/>
        <s v="COMM"/>
        <s v="FREN"/>
        <s v="GNST"/>
        <s v="JOUR"/>
        <s v="MSTD"/>
        <s v="PIE"/>
        <s v="SLA"/>
        <s v="PHST"/>
        <s v="FIS"/>
        <s v="BUPA"/>
        <s v="BUSG"/>
        <s v="FN"/>
        <s v="TCEM"/>
        <s v="HER"/>
        <s v="BME"/>
        <s v="CGT"/>
        <s v="CIT"/>
        <s v="ECE"/>
        <s v="ECET"/>
        <s v="ENGR"/>
        <s v="INTR"/>
        <s v="ME"/>
        <s v="TCM"/>
        <s v="HIM"/>
        <s v="LIS"/>
        <s v="NEWM"/>
        <s v="WOST"/>
        <s v="CAND"/>
        <s v="CNIT"/>
        <s v="MET"/>
        <s v="CJHS"/>
        <s v="NMAT"/>
        <s v="PLSC"/>
        <s v="SUST"/>
        <s v="BUKO"/>
        <s v="HTM"/>
        <s v="PAHM"/>
        <s v="AHLT"/>
        <s v="LIBS"/>
        <s v="WGS"/>
        <s v="RADS"/>
        <s v="BUNW"/>
        <s v="AHST"/>
        <s v="COAS"/>
        <s v="LBST"/>
        <s v="MICR"/>
        <s v="HSC"/>
        <s v="NATS"/>
        <s v="BUSE"/>
        <s v="IDIS"/>
        <s v="TOPT"/>
        <s v="AAST"/>
        <s v="ARTH"/>
        <s v="CLLC"/>
        <s v="CTIH"/>
        <s v="CULS"/>
        <s v="GLLC"/>
        <s v="HUBI"/>
        <s v="JSTU"/>
        <s v="LAMP"/>
        <s v="MLS"/>
        <s v="PACE"/>
        <s v="REN"/>
        <s v="VICT"/>
        <s v="EURO"/>
        <s v="INST"/>
        <s v="LTAM"/>
        <s v="REEI"/>
        <s v="SEAS"/>
        <s v="SGIS"/>
        <s v="AERO"/>
        <s v="MIL"/>
        <s v="GRAD"/>
        <s v="BSS"/>
        <s v="IIM"/>
        <s v="HSRV"/>
        <s v="UCOL"/>
        <s v="AHSC"/>
        <s v="ENGT"/>
        <s v="MA"/>
        <s v="MFET"/>
        <s v="ANES"/>
        <s v="EMER"/>
        <s v="MED"/>
        <s v="MEDC"/>
        <s v="MGEN"/>
        <s v="MNEU"/>
        <s v="RADX"/>
        <s v="DAE"/>
        <s v="DAST"/>
        <s v="DHYG"/>
        <s v="DLTP"/>
        <s v="CL"/>
        <s v="FILM"/>
        <s v="MHHS"/>
        <s v="NAIS"/>
        <s v="TE"/>
        <s v="SCI"/>
        <s v="ART"/>
        <s v="CEMT"/>
        <s v="EEN"/>
        <s v="HETM"/>
        <s v="IET"/>
        <s v="MSPT"/>
        <s v="MSTE"/>
        <s v="MU"/>
        <s v="BUCO"/>
        <s v="DLA"/>
        <s v="FWHS"/>
        <s v="NSXP"/>
        <s v="AD"/>
        <s v="CHHS"/>
        <s v="CHM"/>
        <s v="COM"/>
        <s v="CS"/>
        <s v="FNN"/>
        <s v="MUSC"/>
        <s v="HSS"/>
        <s v="SSCI"/>
        <s v="SUPV"/>
        <s v="CDNS"/>
        <s v="CHRI"/>
        <s v="TEL"/>
        <s v="AFAM"/>
        <s v="CLS"/>
        <s v="BUSB"/>
        <s v="INMS"/>
        <s v="AE"/>
        <s v="BI"/>
        <s v="HUMA"/>
        <s v="LG"/>
        <s v="MI"/>
        <s v="PS"/>
        <s v="ZOOL"/>
        <s v="IT"/>
        <s v="MEST"/>
        <s v="BUEA"/>
        <s v="EN"/>
        <s v="WLAC"/>
        <s v="PH"/>
        <s v="AR"/>
        <s v="BU"/>
        <s v="EK"/>
        <s v="SPCN"/>
        <s v="SA"/>
        <s v="HLSC"/>
        <s v="KINE"/>
        <s v="MPAS"/>
        <s v="NTRD"/>
        <s v="OCTH"/>
        <s v="PTHR"/>
        <s v="TESM"/>
      </sharedItems>
    </cacheField>
    <cacheField name="Camp2" numFmtId="0">
      <sharedItems count="12">
        <s v="BL"/>
        <s v="EA"/>
        <s v="IA"/>
        <s v="I0"/>
        <s v="IB"/>
        <s v="IC"/>
        <s v="KO"/>
        <s v="NW"/>
        <s v="SB"/>
        <s v="SE"/>
        <s v="FW"/>
        <s v="xx" u="1"/>
      </sharedItems>
      <fieldGroup par="33"/>
    </cacheField>
    <cacheField name="SortKey" numFmtId="0">
      <sharedItems containsSemiMixedTypes="0" containsString="0" containsNumber="1" containsInteger="1" minValue="1" maxValue="4"/>
    </cacheField>
    <cacheField name="CrHrType" numFmtId="0">
      <sharedItems/>
    </cacheField>
    <cacheField name="FYRept" numFmtId="0">
      <sharedItems/>
    </cacheField>
    <cacheField name="FYSortKey" numFmtId="0">
      <sharedItems containsSemiMixedTypes="0" containsString="0" containsNumber="1" containsInteger="1" minValue="2018" maxValue="2019"/>
    </cacheField>
    <cacheField name="ResUgLo" numFmtId="0">
      <sharedItems containsSemiMixedTypes="0" containsString="0" containsNumber="1" minValue="0" maxValue="34558.5"/>
    </cacheField>
    <cacheField name="ResGrLo" numFmtId="0">
      <sharedItems containsSemiMixedTypes="0" containsString="0" containsNumber="1" minValue="0" maxValue="2661"/>
    </cacheField>
    <cacheField name="ResPrLo" numFmtId="0">
      <sharedItems containsSemiMixedTypes="0" containsString="0" containsNumber="1" minValue="0" maxValue="6444"/>
    </cacheField>
    <cacheField name="ResUgHi" numFmtId="0">
      <sharedItems containsSemiMixedTypes="0" containsString="0" containsNumber="1" minValue="0" maxValue="261"/>
    </cacheField>
    <cacheField name="ResGrHi" numFmtId="0">
      <sharedItems containsSemiMixedTypes="0" containsString="0" containsNumber="1" minValue="0" maxValue="5847"/>
    </cacheField>
    <cacheField name="ResPrHi" numFmtId="0">
      <sharedItems containsSemiMixedTypes="0" containsString="0" containsNumber="1" minValue="0" maxValue="12956"/>
    </cacheField>
    <cacheField name="NResUgLo" numFmtId="0">
      <sharedItems containsSemiMixedTypes="0" containsString="0" containsNumber="1" minValue="0" maxValue="67345"/>
    </cacheField>
    <cacheField name="NResGrLo" numFmtId="0">
      <sharedItems containsSemiMixedTypes="0" containsString="0" containsNumber="1" minValue="0" maxValue="899"/>
    </cacheField>
    <cacheField name="NResPrLo" numFmtId="0">
      <sharedItems containsSemiMixedTypes="0" containsString="0" containsNumber="1" minValue="0" maxValue="2028"/>
    </cacheField>
    <cacheField name="NResUgHi" numFmtId="0">
      <sharedItems containsSemiMixedTypes="0" containsString="0" containsNumber="1" minValue="0" maxValue="135"/>
    </cacheField>
    <cacheField name="NResGrHi" numFmtId="0">
      <sharedItems containsSemiMixedTypes="0" containsString="0" containsNumber="1" minValue="0" maxValue="8668.5"/>
    </cacheField>
    <cacheField name="NResPrHi" numFmtId="0">
      <sharedItems containsSemiMixedTypes="0" containsString="0" containsNumber="1" minValue="0" maxValue="4452"/>
    </cacheField>
    <cacheField name="RecUgLo" numFmtId="0">
      <sharedItems containsSemiMixedTypes="0" containsString="0" containsNumber="1" containsInteger="1" minValue="0" maxValue="1816"/>
    </cacheField>
    <cacheField name="RecUgHi" numFmtId="0">
      <sharedItems containsSemiMixedTypes="0" containsString="0" containsNumber="1" containsInteger="1" minValue="0" maxValue="0"/>
    </cacheField>
    <cacheField name="RecGrLo" numFmtId="0">
      <sharedItems containsSemiMixedTypes="0" containsString="0" containsNumber="1" containsInteger="1" minValue="0" maxValue="413"/>
    </cacheField>
    <cacheField name="RecGrHi" numFmtId="0">
      <sharedItems containsSemiMixedTypes="0" containsString="0" containsNumber="1" minValue="0" maxValue="588.5"/>
    </cacheField>
    <cacheField name="ResG9" numFmtId="0">
      <sharedItems containsSemiMixedTypes="0" containsString="0" containsNumber="1" containsInteger="1" minValue="0" maxValue="258"/>
    </cacheField>
    <cacheField name="NresG9" numFmtId="0">
      <sharedItems containsSemiMixedTypes="0" containsString="0" containsNumber="1" containsInteger="1" minValue="0" maxValue="540"/>
    </cacheField>
    <cacheField name="TotCrHrNoG901" numFmtId="0">
      <sharedItems containsSemiMixedTypes="0" containsString="0" containsNumber="1" minValue="0" maxValue="113266"/>
    </cacheField>
    <cacheField name="UGRD" numFmtId="0">
      <sharedItems containsSemiMixedTypes="0" containsString="0" containsNumber="1" minValue="0" maxValue="101905"/>
    </cacheField>
    <cacheField name="GRAD" numFmtId="0">
      <sharedItems containsSemiMixedTypes="0" containsString="0" containsNumber="1" minValue="0" maxValue="11361"/>
    </cacheField>
    <cacheField name="PROF" numFmtId="0">
      <sharedItems containsSemiMixedTypes="0" containsString="0" containsNumber="1" minValue="0" maxValue="15956"/>
    </cacheField>
    <cacheField name="Camp2_2" numFmtId="0" databaseField="0">
      <fieldGroup base="6">
        <discretePr count="12">
          <x v="0"/>
          <x v="1"/>
          <x v="6"/>
          <x v="6"/>
          <x v="6"/>
          <x v="6"/>
          <x v="2"/>
          <x v="3"/>
          <x v="4"/>
          <x v="5"/>
          <x v="7"/>
          <x v="8"/>
        </discretePr>
        <groupItems count="9">
          <s v="BL"/>
          <s v="EA"/>
          <s v="KO"/>
          <s v="NW"/>
          <s v="SB"/>
          <s v="SE"/>
          <s v="Group1"/>
          <s v="FW"/>
          <s v="xx"/>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4">
  <r>
    <x v="0"/>
    <s v="B"/>
    <x v="0"/>
    <x v="0"/>
    <s v="AAAD"/>
    <x v="0"/>
    <n v="1"/>
    <s v="I"/>
    <s v="15-16"/>
    <n v="2016"/>
    <n v="107"/>
    <n v="0"/>
    <n v="0"/>
    <n v="0"/>
    <n v="0"/>
    <n v="0"/>
    <n v="51"/>
    <n v="0"/>
    <n v="0"/>
    <n v="0"/>
    <n v="0"/>
    <n v="0"/>
    <n v="0"/>
    <n v="0"/>
    <n v="0"/>
    <n v="0"/>
    <n v="0"/>
    <n v="0"/>
    <n v="158"/>
    <n v="158"/>
    <n v="0"/>
    <n v="0"/>
    <n v="0"/>
  </r>
  <r>
    <x v="0"/>
    <s v="B"/>
    <x v="0"/>
    <x v="0"/>
    <s v="ABEH"/>
    <x v="0"/>
    <n v="1"/>
    <s v="I"/>
    <s v="15-16"/>
    <n v="2016"/>
    <n v="3"/>
    <n v="0"/>
    <n v="0"/>
    <n v="0"/>
    <n v="0"/>
    <n v="0"/>
    <n v="0"/>
    <n v="0"/>
    <n v="0"/>
    <n v="0"/>
    <n v="0"/>
    <n v="0"/>
    <n v="0"/>
    <n v="0"/>
    <n v="0"/>
    <n v="0"/>
    <n v="0"/>
    <n v="0"/>
    <n v="3"/>
    <n v="3"/>
    <n v="0"/>
    <n v="0"/>
    <n v="0"/>
  </r>
  <r>
    <x v="0"/>
    <s v="B"/>
    <x v="0"/>
    <x v="0"/>
    <s v="AMID"/>
    <x v="0"/>
    <n v="1"/>
    <s v="I"/>
    <s v="15-16"/>
    <n v="2016"/>
    <n v="29"/>
    <n v="0"/>
    <n v="0"/>
    <n v="0"/>
    <n v="0"/>
    <n v="0"/>
    <n v="23"/>
    <n v="0"/>
    <n v="0"/>
    <n v="0"/>
    <n v="0"/>
    <n v="0"/>
    <n v="0"/>
    <n v="0"/>
    <n v="0"/>
    <n v="0"/>
    <n v="0"/>
    <n v="0"/>
    <n v="52"/>
    <n v="52"/>
    <n v="0"/>
    <n v="0"/>
    <n v="0"/>
  </r>
  <r>
    <x v="0"/>
    <s v="B"/>
    <x v="0"/>
    <x v="0"/>
    <s v="AMST"/>
    <x v="0"/>
    <n v="1"/>
    <s v="I"/>
    <s v="15-16"/>
    <n v="2016"/>
    <n v="0"/>
    <n v="0"/>
    <n v="0"/>
    <n v="0"/>
    <n v="0"/>
    <n v="0"/>
    <n v="0"/>
    <n v="0"/>
    <n v="0"/>
    <n v="0"/>
    <n v="4"/>
    <n v="0"/>
    <n v="0"/>
    <n v="0"/>
    <n v="0"/>
    <n v="0"/>
    <n v="0"/>
    <n v="6"/>
    <n v="4"/>
    <n v="0"/>
    <n v="4"/>
    <n v="0"/>
    <n v="0"/>
  </r>
  <r>
    <x v="0"/>
    <s v="B"/>
    <x v="0"/>
    <x v="0"/>
    <s v="ANTH"/>
    <x v="0"/>
    <n v="1"/>
    <s v="I"/>
    <s v="15-16"/>
    <n v="2016"/>
    <n v="223"/>
    <n v="6"/>
    <n v="0"/>
    <n v="0"/>
    <n v="20"/>
    <n v="0"/>
    <n v="66"/>
    <n v="18"/>
    <n v="0"/>
    <n v="0"/>
    <n v="35"/>
    <n v="0"/>
    <n v="0"/>
    <n v="0"/>
    <n v="0"/>
    <n v="0"/>
    <n v="0"/>
    <n v="0"/>
    <n v="368"/>
    <n v="289"/>
    <n v="79"/>
    <n v="0"/>
    <n v="0"/>
  </r>
  <r>
    <x v="0"/>
    <s v="B"/>
    <x v="0"/>
    <x v="0"/>
    <s v="AST"/>
    <x v="0"/>
    <n v="1"/>
    <s v="I"/>
    <s v="15-16"/>
    <n v="2016"/>
    <n v="36"/>
    <n v="0"/>
    <n v="0"/>
    <n v="0"/>
    <n v="0"/>
    <n v="0"/>
    <n v="21"/>
    <n v="0"/>
    <n v="0"/>
    <n v="0"/>
    <n v="0"/>
    <n v="0"/>
    <n v="0"/>
    <n v="0"/>
    <n v="0"/>
    <n v="0"/>
    <n v="0"/>
    <n v="0"/>
    <n v="57"/>
    <n v="57"/>
    <n v="0"/>
    <n v="0"/>
    <n v="0"/>
  </r>
  <r>
    <x v="0"/>
    <s v="B"/>
    <x v="0"/>
    <x v="0"/>
    <s v="BIOC"/>
    <x v="0"/>
    <n v="1"/>
    <s v="I"/>
    <s v="15-16"/>
    <n v="2016"/>
    <n v="0"/>
    <n v="0"/>
    <n v="0"/>
    <n v="0"/>
    <n v="1"/>
    <n v="0"/>
    <n v="0"/>
    <n v="0"/>
    <n v="0"/>
    <n v="0"/>
    <n v="0"/>
    <n v="0"/>
    <n v="0"/>
    <n v="0"/>
    <n v="0"/>
    <n v="0"/>
    <n v="0"/>
    <n v="0"/>
    <n v="1"/>
    <n v="0"/>
    <n v="1"/>
    <n v="0"/>
    <n v="0"/>
  </r>
  <r>
    <x v="0"/>
    <s v="B"/>
    <x v="0"/>
    <x v="0"/>
    <s v="BIOL"/>
    <x v="0"/>
    <n v="1"/>
    <s v="I"/>
    <s v="15-16"/>
    <n v="2016"/>
    <n v="275"/>
    <n v="0"/>
    <n v="0"/>
    <n v="0"/>
    <n v="2"/>
    <n v="0"/>
    <n v="70"/>
    <n v="3"/>
    <n v="0"/>
    <n v="0"/>
    <n v="18"/>
    <n v="0"/>
    <n v="0"/>
    <n v="0"/>
    <n v="0"/>
    <n v="0"/>
    <n v="0"/>
    <n v="0"/>
    <n v="368"/>
    <n v="345"/>
    <n v="23"/>
    <n v="0"/>
    <n v="0"/>
  </r>
  <r>
    <x v="0"/>
    <s v="B"/>
    <x v="0"/>
    <x v="0"/>
    <s v="BIOT"/>
    <x v="0"/>
    <n v="1"/>
    <s v="I"/>
    <s v="15-16"/>
    <n v="2016"/>
    <n v="0"/>
    <n v="0"/>
    <n v="0"/>
    <n v="1"/>
    <n v="33"/>
    <n v="0"/>
    <n v="0"/>
    <n v="0"/>
    <n v="0"/>
    <n v="0"/>
    <n v="4"/>
    <n v="0"/>
    <n v="0"/>
    <n v="0"/>
    <n v="0"/>
    <n v="0"/>
    <n v="0"/>
    <n v="0"/>
    <n v="38"/>
    <n v="1"/>
    <n v="37"/>
    <n v="0"/>
    <n v="0"/>
  </r>
  <r>
    <x v="0"/>
    <s v="B"/>
    <x v="0"/>
    <x v="0"/>
    <s v="CEUS"/>
    <x v="0"/>
    <n v="1"/>
    <s v="I"/>
    <s v="15-16"/>
    <n v="2016"/>
    <n v="28"/>
    <n v="0"/>
    <n v="0"/>
    <n v="0"/>
    <n v="12"/>
    <n v="0"/>
    <n v="28"/>
    <n v="0"/>
    <n v="0"/>
    <n v="0"/>
    <n v="55"/>
    <n v="0"/>
    <n v="0"/>
    <n v="0"/>
    <n v="0"/>
    <n v="0"/>
    <n v="0"/>
    <n v="0"/>
    <n v="123"/>
    <n v="56"/>
    <n v="67"/>
    <n v="0"/>
    <n v="0"/>
  </r>
  <r>
    <x v="0"/>
    <s v="B"/>
    <x v="0"/>
    <x v="0"/>
    <s v="CHEM"/>
    <x v="0"/>
    <n v="1"/>
    <s v="I"/>
    <s v="15-16"/>
    <n v="2016"/>
    <n v="853"/>
    <n v="0"/>
    <n v="0"/>
    <n v="0"/>
    <n v="34"/>
    <n v="0"/>
    <n v="177"/>
    <n v="0"/>
    <n v="0"/>
    <n v="0"/>
    <n v="226"/>
    <n v="0"/>
    <n v="0"/>
    <n v="0"/>
    <n v="0"/>
    <n v="0"/>
    <n v="0"/>
    <n v="0"/>
    <n v="1290"/>
    <n v="1030"/>
    <n v="260"/>
    <n v="0"/>
    <n v="0"/>
  </r>
  <r>
    <x v="0"/>
    <s v="B"/>
    <x v="0"/>
    <x v="0"/>
    <s v="CJUS"/>
    <x v="0"/>
    <n v="1"/>
    <s v="I"/>
    <s v="15-16"/>
    <n v="2016"/>
    <n v="71"/>
    <n v="0"/>
    <n v="0"/>
    <n v="0"/>
    <n v="0"/>
    <n v="0"/>
    <n v="48"/>
    <n v="0"/>
    <n v="0"/>
    <n v="0"/>
    <n v="2"/>
    <n v="0"/>
    <n v="0"/>
    <n v="0"/>
    <n v="0"/>
    <n v="0"/>
    <n v="0"/>
    <n v="0"/>
    <n v="121"/>
    <n v="119"/>
    <n v="2"/>
    <n v="0"/>
    <n v="0"/>
  </r>
  <r>
    <x v="0"/>
    <s v="B"/>
    <x v="0"/>
    <x v="0"/>
    <s v="CLAS"/>
    <x v="0"/>
    <n v="1"/>
    <s v="I"/>
    <s v="15-16"/>
    <n v="2016"/>
    <n v="0"/>
    <n v="3"/>
    <n v="0"/>
    <n v="0"/>
    <n v="0"/>
    <n v="0"/>
    <n v="0"/>
    <n v="9"/>
    <n v="0"/>
    <n v="0"/>
    <n v="1"/>
    <n v="0"/>
    <n v="0"/>
    <n v="0"/>
    <n v="0"/>
    <n v="0"/>
    <n v="0"/>
    <n v="0"/>
    <n v="13"/>
    <n v="0"/>
    <n v="13"/>
    <n v="0"/>
    <n v="0"/>
  </r>
  <r>
    <x v="0"/>
    <s v="B"/>
    <x v="0"/>
    <x v="0"/>
    <s v="CMLT"/>
    <x v="0"/>
    <n v="1"/>
    <s v="I"/>
    <s v="15-16"/>
    <n v="2016"/>
    <n v="36"/>
    <n v="0"/>
    <n v="0"/>
    <n v="0"/>
    <n v="0"/>
    <n v="0"/>
    <n v="36"/>
    <n v="0"/>
    <n v="0"/>
    <n v="0"/>
    <n v="5"/>
    <n v="0"/>
    <n v="0"/>
    <n v="0"/>
    <n v="0"/>
    <n v="0"/>
    <n v="0"/>
    <n v="0"/>
    <n v="77"/>
    <n v="72"/>
    <n v="5"/>
    <n v="0"/>
    <n v="0"/>
  </r>
  <r>
    <x v="0"/>
    <s v="B"/>
    <x v="0"/>
    <x v="0"/>
    <s v="COGS"/>
    <x v="0"/>
    <n v="1"/>
    <s v="I"/>
    <s v="15-16"/>
    <n v="2016"/>
    <n v="0"/>
    <n v="0"/>
    <n v="0"/>
    <n v="0"/>
    <n v="0"/>
    <n v="0"/>
    <n v="3"/>
    <n v="0"/>
    <n v="0"/>
    <n v="0"/>
    <n v="4"/>
    <n v="0"/>
    <n v="0"/>
    <n v="0"/>
    <n v="0"/>
    <n v="0"/>
    <n v="0"/>
    <n v="0"/>
    <n v="7"/>
    <n v="3"/>
    <n v="4"/>
    <n v="0"/>
    <n v="0"/>
  </r>
  <r>
    <x v="0"/>
    <s v="B"/>
    <x v="0"/>
    <x v="0"/>
    <s v="COLL"/>
    <x v="0"/>
    <n v="1"/>
    <s v="I"/>
    <s v="15-16"/>
    <n v="2016"/>
    <n v="179"/>
    <n v="0"/>
    <n v="0"/>
    <n v="0"/>
    <n v="0"/>
    <n v="0"/>
    <n v="115"/>
    <n v="0"/>
    <n v="0"/>
    <n v="0"/>
    <n v="0"/>
    <n v="0"/>
    <n v="0"/>
    <n v="0"/>
    <n v="0"/>
    <n v="0"/>
    <n v="0"/>
    <n v="0"/>
    <n v="294"/>
    <n v="294"/>
    <n v="0"/>
    <n v="0"/>
    <n v="0"/>
  </r>
  <r>
    <x v="0"/>
    <s v="B"/>
    <x v="0"/>
    <x v="0"/>
    <s v="EALC"/>
    <x v="0"/>
    <n v="1"/>
    <s v="I"/>
    <s v="15-16"/>
    <n v="2016"/>
    <n v="100"/>
    <n v="0"/>
    <n v="0"/>
    <n v="0"/>
    <n v="0"/>
    <n v="0"/>
    <n v="123"/>
    <n v="4"/>
    <n v="0"/>
    <n v="0"/>
    <n v="18"/>
    <n v="0"/>
    <n v="0"/>
    <n v="0"/>
    <n v="0"/>
    <n v="0"/>
    <n v="0"/>
    <n v="0"/>
    <n v="245"/>
    <n v="223"/>
    <n v="22"/>
    <n v="0"/>
    <n v="0"/>
  </r>
  <r>
    <x v="0"/>
    <s v="B"/>
    <x v="0"/>
    <x v="0"/>
    <s v="ECON"/>
    <x v="0"/>
    <n v="1"/>
    <s v="I"/>
    <s v="15-16"/>
    <n v="2016"/>
    <n v="204"/>
    <n v="0"/>
    <n v="0"/>
    <n v="0"/>
    <n v="3"/>
    <n v="0"/>
    <n v="180"/>
    <n v="0"/>
    <n v="0"/>
    <n v="0"/>
    <n v="82"/>
    <n v="0"/>
    <n v="0"/>
    <n v="0"/>
    <n v="0"/>
    <n v="0"/>
    <n v="0"/>
    <n v="0"/>
    <n v="469"/>
    <n v="384"/>
    <n v="85"/>
    <n v="0"/>
    <n v="0"/>
  </r>
  <r>
    <x v="0"/>
    <s v="B"/>
    <x v="0"/>
    <x v="0"/>
    <s v="ENG"/>
    <x v="0"/>
    <n v="1"/>
    <s v="I"/>
    <s v="15-16"/>
    <n v="2016"/>
    <n v="1059"/>
    <n v="3"/>
    <n v="0"/>
    <n v="0"/>
    <n v="1"/>
    <n v="0"/>
    <n v="129"/>
    <n v="0"/>
    <n v="0"/>
    <n v="0"/>
    <n v="8"/>
    <n v="0"/>
    <n v="0"/>
    <n v="0"/>
    <n v="0"/>
    <n v="0"/>
    <n v="0"/>
    <n v="0"/>
    <n v="1200"/>
    <n v="1188"/>
    <n v="12"/>
    <n v="0"/>
    <n v="0"/>
  </r>
  <r>
    <x v="0"/>
    <s v="B"/>
    <x v="0"/>
    <x v="0"/>
    <s v="FINA"/>
    <x v="0"/>
    <n v="1"/>
    <s v="I"/>
    <s v="15-16"/>
    <n v="2016"/>
    <n v="199"/>
    <n v="0"/>
    <n v="0"/>
    <n v="0"/>
    <n v="12"/>
    <n v="0"/>
    <n v="75"/>
    <n v="1"/>
    <n v="0"/>
    <n v="0"/>
    <n v="9"/>
    <n v="0"/>
    <n v="0"/>
    <n v="0"/>
    <n v="0"/>
    <n v="0"/>
    <n v="0"/>
    <n v="0"/>
    <n v="296"/>
    <n v="274"/>
    <n v="22"/>
    <n v="0"/>
    <n v="0"/>
  </r>
  <r>
    <x v="0"/>
    <s v="B"/>
    <x v="0"/>
    <x v="0"/>
    <s v="FOLK"/>
    <x v="0"/>
    <n v="1"/>
    <s v="I"/>
    <s v="15-16"/>
    <n v="2016"/>
    <n v="93"/>
    <n v="0"/>
    <n v="0"/>
    <n v="0"/>
    <n v="9"/>
    <n v="0"/>
    <n v="30"/>
    <n v="0"/>
    <n v="0"/>
    <n v="0"/>
    <n v="34"/>
    <n v="0"/>
    <n v="0"/>
    <n v="0"/>
    <n v="0"/>
    <n v="0"/>
    <n v="0"/>
    <n v="0"/>
    <n v="166"/>
    <n v="123"/>
    <n v="43"/>
    <n v="0"/>
    <n v="0"/>
  </r>
  <r>
    <x v="0"/>
    <s v="B"/>
    <x v="0"/>
    <x v="0"/>
    <s v="FRIT"/>
    <x v="0"/>
    <n v="1"/>
    <s v="I"/>
    <s v="15-16"/>
    <n v="2016"/>
    <n v="169"/>
    <n v="9"/>
    <n v="0"/>
    <n v="0"/>
    <n v="0"/>
    <n v="0"/>
    <n v="46"/>
    <n v="52"/>
    <n v="0"/>
    <n v="0"/>
    <n v="32"/>
    <n v="0"/>
    <n v="0"/>
    <n v="0"/>
    <n v="0"/>
    <n v="0"/>
    <n v="0"/>
    <n v="6"/>
    <n v="308"/>
    <n v="215"/>
    <n v="93"/>
    <n v="0"/>
    <n v="0"/>
  </r>
  <r>
    <x v="0"/>
    <s v="B"/>
    <x v="0"/>
    <x v="0"/>
    <s v="GEOG"/>
    <x v="0"/>
    <n v="1"/>
    <s v="I"/>
    <s v="15-16"/>
    <n v="2016"/>
    <n v="1"/>
    <n v="0"/>
    <n v="0"/>
    <n v="0"/>
    <n v="0"/>
    <n v="0"/>
    <n v="0"/>
    <n v="0"/>
    <n v="0"/>
    <n v="0"/>
    <n v="3"/>
    <n v="0"/>
    <n v="0"/>
    <n v="0"/>
    <n v="0"/>
    <n v="0"/>
    <n v="0"/>
    <n v="0"/>
    <n v="4"/>
    <n v="1"/>
    <n v="3"/>
    <n v="0"/>
    <n v="0"/>
  </r>
  <r>
    <x v="0"/>
    <s v="B"/>
    <x v="0"/>
    <x v="0"/>
    <s v="GEOL"/>
    <x v="0"/>
    <n v="1"/>
    <s v="I"/>
    <s v="15-16"/>
    <n v="2016"/>
    <n v="96"/>
    <n v="0"/>
    <n v="0"/>
    <n v="0"/>
    <n v="0"/>
    <n v="0"/>
    <n v="318"/>
    <n v="0"/>
    <n v="0"/>
    <n v="0"/>
    <n v="0"/>
    <n v="0"/>
    <n v="0"/>
    <n v="0"/>
    <n v="0"/>
    <n v="0"/>
    <n v="0"/>
    <n v="0"/>
    <n v="414"/>
    <n v="414"/>
    <n v="0"/>
    <n v="0"/>
    <n v="0"/>
  </r>
  <r>
    <x v="0"/>
    <s v="B"/>
    <x v="0"/>
    <x v="0"/>
    <s v="GER"/>
    <x v="0"/>
    <n v="1"/>
    <s v="I"/>
    <s v="15-16"/>
    <n v="2016"/>
    <n v="49"/>
    <n v="6"/>
    <n v="0"/>
    <n v="0"/>
    <n v="0"/>
    <n v="0"/>
    <n v="0"/>
    <n v="51"/>
    <n v="0"/>
    <n v="0"/>
    <n v="12"/>
    <n v="0"/>
    <n v="0"/>
    <n v="0"/>
    <n v="0"/>
    <n v="0"/>
    <n v="0"/>
    <n v="0"/>
    <n v="118"/>
    <n v="49"/>
    <n v="69"/>
    <n v="0"/>
    <n v="0"/>
  </r>
  <r>
    <x v="0"/>
    <s v="B"/>
    <x v="0"/>
    <x v="0"/>
    <s v="GNDR"/>
    <x v="0"/>
    <n v="1"/>
    <s v="I"/>
    <s v="15-16"/>
    <n v="2016"/>
    <n v="42"/>
    <n v="0"/>
    <n v="0"/>
    <n v="0"/>
    <n v="4"/>
    <n v="0"/>
    <n v="21"/>
    <n v="0"/>
    <n v="0"/>
    <n v="0"/>
    <n v="1"/>
    <n v="0"/>
    <n v="0"/>
    <n v="0"/>
    <n v="0"/>
    <n v="0"/>
    <n v="0"/>
    <n v="0"/>
    <n v="68"/>
    <n v="63"/>
    <n v="5"/>
    <n v="0"/>
    <n v="0"/>
  </r>
  <r>
    <x v="0"/>
    <s v="B"/>
    <x v="0"/>
    <x v="0"/>
    <s v="HISP"/>
    <x v="0"/>
    <n v="1"/>
    <s v="I"/>
    <s v="15-16"/>
    <n v="2016"/>
    <n v="140"/>
    <n v="0"/>
    <n v="0"/>
    <n v="0"/>
    <n v="0"/>
    <n v="0"/>
    <n v="47"/>
    <n v="42"/>
    <n v="0"/>
    <n v="0"/>
    <n v="15"/>
    <n v="0"/>
    <n v="0"/>
    <n v="0"/>
    <n v="0"/>
    <n v="0"/>
    <n v="0"/>
    <n v="0"/>
    <n v="244"/>
    <n v="187"/>
    <n v="57"/>
    <n v="0"/>
    <n v="0"/>
  </r>
  <r>
    <x v="0"/>
    <s v="B"/>
    <x v="0"/>
    <x v="0"/>
    <s v="HIST"/>
    <x v="0"/>
    <n v="1"/>
    <s v="I"/>
    <s v="15-16"/>
    <n v="2016"/>
    <n v="129"/>
    <n v="0"/>
    <n v="0"/>
    <n v="0"/>
    <n v="2"/>
    <n v="0"/>
    <n v="39"/>
    <n v="0"/>
    <n v="0"/>
    <n v="0"/>
    <n v="40"/>
    <n v="0"/>
    <n v="0"/>
    <n v="0"/>
    <n v="0"/>
    <n v="0"/>
    <n v="0"/>
    <n v="0"/>
    <n v="210"/>
    <n v="168"/>
    <n v="42"/>
    <n v="0"/>
    <n v="0"/>
  </r>
  <r>
    <x v="0"/>
    <s v="B"/>
    <x v="0"/>
    <x v="0"/>
    <s v="HPSC"/>
    <x v="0"/>
    <n v="1"/>
    <s v="I"/>
    <s v="15-16"/>
    <n v="2016"/>
    <n v="0"/>
    <n v="0"/>
    <n v="0"/>
    <n v="0"/>
    <n v="0"/>
    <n v="0"/>
    <n v="1"/>
    <n v="0"/>
    <n v="0"/>
    <n v="0"/>
    <n v="5"/>
    <n v="0"/>
    <n v="0"/>
    <n v="0"/>
    <n v="0"/>
    <n v="0"/>
    <n v="0"/>
    <n v="0"/>
    <n v="6"/>
    <n v="1"/>
    <n v="5"/>
    <n v="0"/>
    <n v="0"/>
  </r>
  <r>
    <x v="0"/>
    <s v="B"/>
    <x v="0"/>
    <x v="0"/>
    <s v="HUBI"/>
    <x v="0"/>
    <n v="1"/>
    <s v="I"/>
    <s v="15-16"/>
    <n v="2016"/>
    <n v="3"/>
    <n v="0"/>
    <n v="0"/>
    <n v="0"/>
    <n v="0"/>
    <n v="0"/>
    <n v="3"/>
    <n v="0"/>
    <n v="0"/>
    <n v="0"/>
    <n v="0"/>
    <n v="0"/>
    <n v="0"/>
    <n v="0"/>
    <n v="0"/>
    <n v="0"/>
    <n v="0"/>
    <n v="0"/>
    <n v="6"/>
    <n v="6"/>
    <n v="0"/>
    <n v="0"/>
    <n v="0"/>
  </r>
  <r>
    <x v="0"/>
    <s v="B"/>
    <x v="0"/>
    <x v="0"/>
    <s v="INST"/>
    <x v="0"/>
    <n v="1"/>
    <s v="I"/>
    <s v="15-16"/>
    <n v="2016"/>
    <n v="10"/>
    <n v="0"/>
    <n v="0"/>
    <n v="0"/>
    <n v="0"/>
    <n v="0"/>
    <n v="0"/>
    <n v="0"/>
    <n v="0"/>
    <n v="0"/>
    <n v="4"/>
    <n v="0"/>
    <n v="0"/>
    <n v="0"/>
    <n v="0"/>
    <n v="0"/>
    <n v="0"/>
    <n v="0"/>
    <n v="14"/>
    <n v="10"/>
    <n v="4"/>
    <n v="0"/>
    <n v="0"/>
  </r>
  <r>
    <x v="0"/>
    <s v="B"/>
    <x v="0"/>
    <x v="0"/>
    <s v="LING"/>
    <x v="0"/>
    <n v="1"/>
    <s v="I"/>
    <s v="15-16"/>
    <n v="2016"/>
    <n v="8"/>
    <n v="0"/>
    <n v="0"/>
    <n v="0"/>
    <n v="0"/>
    <n v="0"/>
    <n v="8"/>
    <n v="0"/>
    <n v="0"/>
    <n v="0"/>
    <n v="12"/>
    <n v="0"/>
    <n v="0"/>
    <n v="0"/>
    <n v="0"/>
    <n v="0"/>
    <n v="0"/>
    <n v="0"/>
    <n v="28"/>
    <n v="16"/>
    <n v="12"/>
    <n v="0"/>
    <n v="0"/>
  </r>
  <r>
    <x v="0"/>
    <s v="B"/>
    <x v="0"/>
    <x v="0"/>
    <s v="LTAM"/>
    <x v="0"/>
    <n v="1"/>
    <s v="I"/>
    <s v="15-16"/>
    <n v="2016"/>
    <n v="3"/>
    <n v="0"/>
    <n v="0"/>
    <n v="0"/>
    <n v="9"/>
    <n v="0"/>
    <n v="0"/>
    <n v="0"/>
    <n v="0"/>
    <n v="0"/>
    <n v="3"/>
    <n v="0"/>
    <n v="0"/>
    <n v="0"/>
    <n v="0"/>
    <n v="0"/>
    <n v="0"/>
    <n v="0"/>
    <n v="15"/>
    <n v="3"/>
    <n v="12"/>
    <n v="0"/>
    <n v="0"/>
  </r>
  <r>
    <x v="0"/>
    <s v="B"/>
    <x v="0"/>
    <x v="0"/>
    <s v="MATH"/>
    <x v="0"/>
    <n v="1"/>
    <s v="I"/>
    <s v="15-16"/>
    <n v="2016"/>
    <n v="1063"/>
    <n v="6"/>
    <n v="0"/>
    <n v="0"/>
    <n v="0"/>
    <n v="0"/>
    <n v="141"/>
    <n v="15"/>
    <n v="0"/>
    <n v="0"/>
    <n v="47"/>
    <n v="0"/>
    <n v="0"/>
    <n v="0"/>
    <n v="0"/>
    <n v="0"/>
    <n v="0"/>
    <n v="0"/>
    <n v="1272"/>
    <n v="1204"/>
    <n v="68"/>
    <n v="0"/>
    <n v="0"/>
  </r>
  <r>
    <x v="0"/>
    <s v="B"/>
    <x v="0"/>
    <x v="0"/>
    <s v="MSCH"/>
    <x v="0"/>
    <n v="1"/>
    <s v="I"/>
    <s v="15-16"/>
    <n v="2016"/>
    <n v="119"/>
    <n v="0"/>
    <n v="0"/>
    <n v="0"/>
    <n v="2"/>
    <n v="0"/>
    <n v="70"/>
    <n v="0"/>
    <n v="0"/>
    <n v="0"/>
    <n v="6"/>
    <n v="0"/>
    <n v="0"/>
    <n v="0"/>
    <n v="0"/>
    <n v="0"/>
    <n v="0"/>
    <n v="0"/>
    <n v="197"/>
    <n v="189"/>
    <n v="8"/>
    <n v="0"/>
    <n v="0"/>
  </r>
  <r>
    <x v="0"/>
    <s v="B"/>
    <x v="0"/>
    <x v="0"/>
    <s v="NELC"/>
    <x v="0"/>
    <n v="1"/>
    <s v="I"/>
    <s v="15-16"/>
    <n v="2016"/>
    <n v="40"/>
    <n v="0"/>
    <n v="0"/>
    <n v="0"/>
    <n v="9"/>
    <n v="0"/>
    <n v="8"/>
    <n v="0"/>
    <n v="0"/>
    <n v="0"/>
    <n v="30"/>
    <n v="0"/>
    <n v="0"/>
    <n v="0"/>
    <n v="0"/>
    <n v="0"/>
    <n v="0"/>
    <n v="0"/>
    <n v="87"/>
    <n v="48"/>
    <n v="39"/>
    <n v="0"/>
    <n v="0"/>
  </r>
  <r>
    <x v="0"/>
    <s v="B"/>
    <x v="0"/>
    <x v="0"/>
    <s v="PHIL"/>
    <x v="0"/>
    <n v="1"/>
    <s v="I"/>
    <s v="15-16"/>
    <n v="2016"/>
    <n v="0"/>
    <n v="0"/>
    <n v="0"/>
    <n v="0"/>
    <n v="0"/>
    <n v="0"/>
    <n v="0"/>
    <n v="0"/>
    <n v="0"/>
    <n v="0"/>
    <n v="2"/>
    <n v="0"/>
    <n v="0"/>
    <n v="0"/>
    <n v="0"/>
    <n v="0"/>
    <n v="0"/>
    <n v="0"/>
    <n v="2"/>
    <n v="0"/>
    <n v="2"/>
    <n v="0"/>
    <n v="0"/>
  </r>
  <r>
    <x v="0"/>
    <s v="B"/>
    <x v="0"/>
    <x v="0"/>
    <s v="PHYS"/>
    <x v="0"/>
    <n v="1"/>
    <s v="I"/>
    <s v="15-16"/>
    <n v="2016"/>
    <n v="302"/>
    <n v="0"/>
    <n v="0"/>
    <n v="0"/>
    <n v="6"/>
    <n v="0"/>
    <n v="43"/>
    <n v="0"/>
    <n v="0"/>
    <n v="0"/>
    <n v="59"/>
    <n v="0"/>
    <n v="0"/>
    <n v="0"/>
    <n v="0"/>
    <n v="0"/>
    <n v="0"/>
    <n v="0"/>
    <n v="410"/>
    <n v="345"/>
    <n v="65"/>
    <n v="0"/>
    <n v="0"/>
  </r>
  <r>
    <x v="0"/>
    <s v="B"/>
    <x v="0"/>
    <x v="0"/>
    <s v="POLS"/>
    <x v="0"/>
    <n v="1"/>
    <s v="I"/>
    <s v="15-16"/>
    <n v="2016"/>
    <n v="105"/>
    <n v="0"/>
    <n v="0"/>
    <n v="0"/>
    <n v="0"/>
    <n v="0"/>
    <n v="23"/>
    <n v="0"/>
    <n v="0"/>
    <n v="0"/>
    <n v="46"/>
    <n v="0"/>
    <n v="0"/>
    <n v="0"/>
    <n v="0"/>
    <n v="0"/>
    <n v="0"/>
    <n v="0"/>
    <n v="174"/>
    <n v="128"/>
    <n v="46"/>
    <n v="0"/>
    <n v="0"/>
  </r>
  <r>
    <x v="0"/>
    <s v="B"/>
    <x v="0"/>
    <x v="0"/>
    <s v="PSY"/>
    <x v="0"/>
    <n v="1"/>
    <s v="I"/>
    <s v="15-16"/>
    <n v="2016"/>
    <n v="371"/>
    <n v="0"/>
    <n v="0"/>
    <n v="0"/>
    <n v="0"/>
    <n v="0"/>
    <n v="79"/>
    <n v="0"/>
    <n v="0"/>
    <n v="0"/>
    <n v="4"/>
    <n v="0"/>
    <n v="0"/>
    <n v="0"/>
    <n v="0"/>
    <n v="0"/>
    <n v="0"/>
    <n v="0"/>
    <n v="454"/>
    <n v="450"/>
    <n v="4"/>
    <n v="0"/>
    <n v="0"/>
  </r>
  <r>
    <x v="0"/>
    <s v="B"/>
    <x v="0"/>
    <x v="0"/>
    <s v="REL"/>
    <x v="0"/>
    <n v="1"/>
    <s v="I"/>
    <s v="15-16"/>
    <n v="2016"/>
    <n v="27"/>
    <n v="0"/>
    <n v="0"/>
    <n v="0"/>
    <n v="0"/>
    <n v="0"/>
    <n v="27"/>
    <n v="0"/>
    <n v="0"/>
    <n v="0"/>
    <n v="13"/>
    <n v="0"/>
    <n v="0"/>
    <n v="0"/>
    <n v="0"/>
    <n v="0"/>
    <n v="0"/>
    <n v="0"/>
    <n v="67"/>
    <n v="54"/>
    <n v="13"/>
    <n v="0"/>
    <n v="0"/>
  </r>
  <r>
    <x v="0"/>
    <s v="B"/>
    <x v="0"/>
    <x v="0"/>
    <s v="SLAV"/>
    <x v="0"/>
    <n v="1"/>
    <s v="I"/>
    <s v="15-16"/>
    <n v="2016"/>
    <n v="52"/>
    <n v="0"/>
    <n v="0"/>
    <n v="0"/>
    <n v="7"/>
    <n v="0"/>
    <n v="88"/>
    <n v="0"/>
    <n v="0"/>
    <n v="0"/>
    <n v="93"/>
    <n v="0"/>
    <n v="0"/>
    <n v="0"/>
    <n v="0"/>
    <n v="0"/>
    <n v="0"/>
    <n v="0"/>
    <n v="240"/>
    <n v="140"/>
    <n v="100"/>
    <n v="0"/>
    <n v="0"/>
  </r>
  <r>
    <x v="0"/>
    <s v="B"/>
    <x v="0"/>
    <x v="0"/>
    <s v="SLST"/>
    <x v="0"/>
    <n v="1"/>
    <s v="I"/>
    <s v="15-16"/>
    <n v="2016"/>
    <n v="0"/>
    <n v="0"/>
    <n v="0"/>
    <n v="0"/>
    <n v="0"/>
    <n v="0"/>
    <n v="0"/>
    <n v="0"/>
    <n v="0"/>
    <n v="0"/>
    <n v="0"/>
    <n v="0"/>
    <n v="0"/>
    <n v="0"/>
    <n v="0"/>
    <n v="0"/>
    <n v="0"/>
    <n v="0"/>
    <n v="0"/>
    <n v="0"/>
    <n v="0"/>
    <n v="0"/>
    <n v="0"/>
  </r>
  <r>
    <x v="0"/>
    <s v="B"/>
    <x v="0"/>
    <x v="0"/>
    <s v="SOC"/>
    <x v="0"/>
    <n v="1"/>
    <s v="I"/>
    <s v="15-16"/>
    <n v="2016"/>
    <n v="211"/>
    <n v="0"/>
    <n v="0"/>
    <n v="0"/>
    <n v="6"/>
    <n v="0"/>
    <n v="96"/>
    <n v="0"/>
    <n v="0"/>
    <n v="0"/>
    <n v="43"/>
    <n v="0"/>
    <n v="0"/>
    <n v="0"/>
    <n v="0"/>
    <n v="0"/>
    <n v="0"/>
    <n v="0"/>
    <n v="356"/>
    <n v="307"/>
    <n v="49"/>
    <n v="0"/>
    <n v="0"/>
  </r>
  <r>
    <x v="0"/>
    <s v="B"/>
    <x v="0"/>
    <x v="0"/>
    <s v="SPHS"/>
    <x v="0"/>
    <n v="1"/>
    <s v="I"/>
    <s v="15-16"/>
    <n v="2016"/>
    <n v="183"/>
    <n v="0"/>
    <n v="0"/>
    <n v="0"/>
    <n v="128"/>
    <n v="0"/>
    <n v="42"/>
    <n v="0"/>
    <n v="0"/>
    <n v="0"/>
    <n v="70"/>
    <n v="0"/>
    <n v="0"/>
    <n v="0"/>
    <n v="0"/>
    <n v="0"/>
    <n v="0"/>
    <n v="0"/>
    <n v="423"/>
    <n v="225"/>
    <n v="198"/>
    <n v="0"/>
    <n v="0"/>
  </r>
  <r>
    <x v="0"/>
    <s v="B"/>
    <x v="0"/>
    <x v="0"/>
    <s v="STAT"/>
    <x v="0"/>
    <n v="1"/>
    <s v="I"/>
    <s v="15-16"/>
    <n v="2016"/>
    <n v="54"/>
    <n v="0"/>
    <n v="0"/>
    <n v="0"/>
    <n v="12"/>
    <n v="0"/>
    <n v="36"/>
    <n v="0"/>
    <n v="0"/>
    <n v="3"/>
    <n v="30"/>
    <n v="0"/>
    <n v="0"/>
    <n v="0"/>
    <n v="0"/>
    <n v="0"/>
    <n v="0"/>
    <n v="0"/>
    <n v="135"/>
    <n v="93"/>
    <n v="42"/>
    <n v="0"/>
    <n v="0"/>
  </r>
  <r>
    <x v="0"/>
    <s v="B"/>
    <x v="0"/>
    <x v="0"/>
    <s v="THTR"/>
    <x v="0"/>
    <n v="1"/>
    <s v="I"/>
    <s v="15-16"/>
    <n v="2016"/>
    <n v="51"/>
    <n v="0"/>
    <n v="0"/>
    <n v="0"/>
    <n v="0"/>
    <n v="0"/>
    <n v="18"/>
    <n v="0"/>
    <n v="0"/>
    <n v="0"/>
    <n v="18"/>
    <n v="0"/>
    <n v="0"/>
    <n v="0"/>
    <n v="0"/>
    <n v="0"/>
    <n v="0"/>
    <n v="0"/>
    <n v="87"/>
    <n v="69"/>
    <n v="18"/>
    <n v="0"/>
    <n v="0"/>
  </r>
  <r>
    <x v="0"/>
    <s v="B"/>
    <x v="1"/>
    <x v="1"/>
    <s v="ANAT"/>
    <x v="0"/>
    <n v="1"/>
    <s v="I"/>
    <s v="15-16"/>
    <n v="2016"/>
    <n v="280"/>
    <n v="0"/>
    <n v="0"/>
    <n v="0"/>
    <n v="0"/>
    <n v="0"/>
    <n v="50"/>
    <n v="0"/>
    <n v="0"/>
    <n v="0"/>
    <n v="0"/>
    <n v="0"/>
    <n v="0"/>
    <n v="0"/>
    <n v="0"/>
    <n v="0"/>
    <n v="0"/>
    <n v="0"/>
    <n v="330"/>
    <n v="330"/>
    <n v="0"/>
    <n v="0"/>
    <n v="0"/>
  </r>
  <r>
    <x v="0"/>
    <s v="B"/>
    <x v="1"/>
    <x v="1"/>
    <s v="PHSL"/>
    <x v="0"/>
    <n v="1"/>
    <s v="I"/>
    <s v="15-16"/>
    <n v="2016"/>
    <n v="228"/>
    <n v="0"/>
    <n v="0"/>
    <n v="0"/>
    <n v="0"/>
    <n v="0"/>
    <n v="30"/>
    <n v="0"/>
    <n v="0"/>
    <n v="0"/>
    <n v="0"/>
    <n v="0"/>
    <n v="0"/>
    <n v="0"/>
    <n v="0"/>
    <n v="0"/>
    <n v="0"/>
    <n v="0"/>
    <n v="258"/>
    <n v="258"/>
    <n v="0"/>
    <n v="0"/>
    <n v="0"/>
  </r>
  <r>
    <x v="0"/>
    <s v="B"/>
    <x v="2"/>
    <x v="2"/>
    <s v="SPH"/>
    <x v="0"/>
    <n v="1"/>
    <s v="I"/>
    <s v="15-16"/>
    <n v="2016"/>
    <n v="355"/>
    <n v="3"/>
    <n v="0"/>
    <n v="3"/>
    <n v="140"/>
    <n v="0"/>
    <n v="150"/>
    <n v="0"/>
    <n v="0"/>
    <n v="0"/>
    <n v="118"/>
    <n v="0"/>
    <n v="0"/>
    <n v="0"/>
    <n v="0"/>
    <n v="0"/>
    <n v="0"/>
    <n v="0"/>
    <n v="769"/>
    <n v="508"/>
    <n v="261"/>
    <n v="0"/>
    <n v="0"/>
  </r>
  <r>
    <x v="0"/>
    <s v="B"/>
    <x v="3"/>
    <x v="3"/>
    <s v="BUEX"/>
    <x v="0"/>
    <n v="1"/>
    <s v="I"/>
    <s v="15-16"/>
    <n v="2016"/>
    <n v="0"/>
    <n v="0"/>
    <n v="0"/>
    <n v="0"/>
    <n v="48"/>
    <n v="0"/>
    <n v="0"/>
    <n v="0"/>
    <n v="0"/>
    <n v="0"/>
    <n v="1053"/>
    <n v="0"/>
    <n v="0"/>
    <n v="0"/>
    <n v="0"/>
    <n v="0"/>
    <n v="0"/>
    <n v="0"/>
    <n v="1101"/>
    <n v="0"/>
    <n v="1101"/>
    <n v="0"/>
    <n v="0"/>
  </r>
  <r>
    <x v="0"/>
    <s v="B"/>
    <x v="3"/>
    <x v="3"/>
    <s v="BUKD"/>
    <x v="0"/>
    <n v="1"/>
    <s v="I"/>
    <s v="15-16"/>
    <n v="2016"/>
    <n v="0"/>
    <n v="0"/>
    <n v="0"/>
    <n v="0"/>
    <n v="585"/>
    <n v="0"/>
    <n v="0"/>
    <n v="0"/>
    <n v="0"/>
    <n v="0"/>
    <n v="4050"/>
    <n v="0"/>
    <n v="0"/>
    <n v="0"/>
    <n v="0"/>
    <n v="0"/>
    <n v="0"/>
    <n v="0"/>
    <n v="4635"/>
    <n v="0"/>
    <n v="4635"/>
    <n v="0"/>
    <n v="0"/>
  </r>
  <r>
    <x v="0"/>
    <s v="B"/>
    <x v="3"/>
    <x v="3"/>
    <s v="BUS"/>
    <x v="0"/>
    <n v="1"/>
    <s v="I"/>
    <s v="15-16"/>
    <n v="2016"/>
    <n v="296"/>
    <n v="0"/>
    <n v="0"/>
    <n v="6"/>
    <n v="3"/>
    <n v="0"/>
    <n v="639"/>
    <n v="0"/>
    <n v="0"/>
    <n v="0"/>
    <n v="15"/>
    <n v="0"/>
    <n v="0"/>
    <n v="0"/>
    <n v="0"/>
    <n v="0"/>
    <n v="0"/>
    <n v="0"/>
    <n v="959"/>
    <n v="941"/>
    <n v="18"/>
    <n v="0"/>
    <n v="0"/>
  </r>
  <r>
    <x v="0"/>
    <s v="B"/>
    <x v="4"/>
    <x v="4"/>
    <s v="EDUC"/>
    <x v="0"/>
    <n v="1"/>
    <s v="I"/>
    <s v="15-16"/>
    <n v="2016"/>
    <n v="929"/>
    <n v="0"/>
    <n v="0"/>
    <n v="18"/>
    <n v="826"/>
    <n v="3"/>
    <n v="118"/>
    <n v="3"/>
    <n v="0"/>
    <n v="17"/>
    <n v="252"/>
    <n v="0"/>
    <n v="0"/>
    <n v="0"/>
    <n v="0"/>
    <n v="0"/>
    <n v="0"/>
    <n v="0"/>
    <n v="2166"/>
    <n v="1082"/>
    <n v="1081"/>
    <n v="3"/>
    <n v="0"/>
  </r>
  <r>
    <x v="0"/>
    <s v="B"/>
    <x v="5"/>
    <x v="5"/>
    <s v="LAW"/>
    <x v="0"/>
    <n v="1"/>
    <s v="I"/>
    <s v="15-16"/>
    <n v="2016"/>
    <n v="0"/>
    <n v="0"/>
    <n v="0"/>
    <n v="0"/>
    <n v="0"/>
    <n v="110"/>
    <n v="0"/>
    <n v="0"/>
    <n v="0"/>
    <n v="0"/>
    <n v="0"/>
    <n v="59"/>
    <n v="0"/>
    <n v="0"/>
    <n v="0"/>
    <n v="0"/>
    <n v="0"/>
    <n v="0"/>
    <n v="169"/>
    <n v="0"/>
    <n v="0"/>
    <n v="169"/>
    <n v="0"/>
  </r>
  <r>
    <x v="0"/>
    <s v="B"/>
    <x v="6"/>
    <x v="6"/>
    <s v="AADM"/>
    <x v="0"/>
    <n v="1"/>
    <s v="I"/>
    <s v="15-16"/>
    <n v="2016"/>
    <n v="0"/>
    <n v="0"/>
    <n v="0"/>
    <n v="0"/>
    <n v="0"/>
    <n v="0"/>
    <n v="0"/>
    <n v="0"/>
    <n v="0"/>
    <n v="0"/>
    <n v="13"/>
    <n v="0"/>
    <n v="0"/>
    <n v="0"/>
    <n v="0"/>
    <n v="0"/>
    <n v="0"/>
    <n v="0"/>
    <n v="13"/>
    <n v="0"/>
    <n v="13"/>
    <n v="0"/>
    <n v="0"/>
  </r>
  <r>
    <x v="0"/>
    <s v="B"/>
    <x v="6"/>
    <x v="6"/>
    <s v="SPEA"/>
    <x v="0"/>
    <n v="1"/>
    <s v="I"/>
    <s v="15-16"/>
    <n v="2016"/>
    <n v="839"/>
    <n v="0"/>
    <n v="0"/>
    <n v="6"/>
    <n v="55"/>
    <n v="0"/>
    <n v="426"/>
    <n v="0"/>
    <n v="0"/>
    <n v="0"/>
    <n v="85"/>
    <n v="0"/>
    <n v="0"/>
    <n v="0"/>
    <n v="0"/>
    <n v="0"/>
    <n v="0"/>
    <n v="6"/>
    <n v="1411"/>
    <n v="1271"/>
    <n v="140"/>
    <n v="0"/>
    <n v="0"/>
  </r>
  <r>
    <x v="0"/>
    <s v="B"/>
    <x v="7"/>
    <x v="7"/>
    <s v="MUS"/>
    <x v="0"/>
    <n v="1"/>
    <s v="I"/>
    <s v="15-16"/>
    <n v="2016"/>
    <n v="231"/>
    <n v="11"/>
    <n v="0"/>
    <n v="0"/>
    <n v="41"/>
    <n v="0"/>
    <n v="374"/>
    <n v="218"/>
    <n v="0"/>
    <n v="3"/>
    <n v="717"/>
    <n v="0"/>
    <n v="0"/>
    <n v="0"/>
    <n v="0"/>
    <n v="0"/>
    <n v="0"/>
    <n v="18"/>
    <n v="1595"/>
    <n v="608"/>
    <n v="987"/>
    <n v="0"/>
    <n v="0"/>
  </r>
  <r>
    <x v="0"/>
    <s v="B"/>
    <x v="8"/>
    <x v="8"/>
    <s v="OPT"/>
    <x v="0"/>
    <n v="1"/>
    <s v="I"/>
    <s v="15-16"/>
    <n v="2016"/>
    <n v="0"/>
    <n v="0"/>
    <n v="0"/>
    <n v="0"/>
    <n v="0"/>
    <n v="42.5"/>
    <n v="0"/>
    <n v="0"/>
    <n v="0"/>
    <n v="0"/>
    <n v="0"/>
    <n v="62.5"/>
    <n v="0"/>
    <n v="0"/>
    <n v="0"/>
    <n v="0"/>
    <n v="0"/>
    <n v="0"/>
    <n v="105"/>
    <n v="0"/>
    <n v="0"/>
    <n v="105"/>
    <n v="0"/>
  </r>
  <r>
    <x v="0"/>
    <s v="B"/>
    <x v="8"/>
    <x v="8"/>
    <s v="VSCI"/>
    <x v="0"/>
    <n v="1"/>
    <s v="I"/>
    <s v="15-16"/>
    <n v="2016"/>
    <n v="0"/>
    <n v="0"/>
    <n v="0"/>
    <n v="0"/>
    <n v="3"/>
    <n v="0"/>
    <n v="0"/>
    <n v="0"/>
    <n v="0"/>
    <n v="0"/>
    <n v="16"/>
    <n v="1"/>
    <n v="0"/>
    <n v="0"/>
    <n v="0"/>
    <n v="0"/>
    <n v="0"/>
    <n v="0"/>
    <n v="20"/>
    <n v="0"/>
    <n v="19"/>
    <n v="1"/>
    <n v="0"/>
  </r>
  <r>
    <x v="0"/>
    <s v="B"/>
    <x v="9"/>
    <x v="9"/>
    <s v="CSCI"/>
    <x v="0"/>
    <n v="1"/>
    <s v="I"/>
    <s v="15-16"/>
    <n v="2016"/>
    <n v="143"/>
    <n v="0"/>
    <n v="0"/>
    <n v="0"/>
    <n v="6"/>
    <n v="0"/>
    <n v="49"/>
    <n v="0"/>
    <n v="0"/>
    <n v="0"/>
    <n v="46"/>
    <n v="0"/>
    <n v="0"/>
    <n v="0"/>
    <n v="0"/>
    <n v="0"/>
    <n v="0"/>
    <n v="0"/>
    <n v="244"/>
    <n v="192"/>
    <n v="52"/>
    <n v="0"/>
    <n v="0"/>
  </r>
  <r>
    <x v="0"/>
    <s v="B"/>
    <x v="9"/>
    <x v="9"/>
    <s v="ILS"/>
    <x v="0"/>
    <n v="1"/>
    <s v="I"/>
    <s v="15-16"/>
    <n v="2016"/>
    <n v="0"/>
    <n v="0"/>
    <n v="0"/>
    <n v="0"/>
    <n v="62.5"/>
    <n v="0"/>
    <n v="0"/>
    <n v="0"/>
    <n v="0"/>
    <n v="0"/>
    <n v="60.5"/>
    <n v="0"/>
    <n v="0"/>
    <n v="0"/>
    <n v="0"/>
    <n v="0"/>
    <n v="0"/>
    <n v="0"/>
    <n v="123"/>
    <n v="0"/>
    <n v="123"/>
    <n v="0"/>
    <n v="0"/>
  </r>
  <r>
    <x v="0"/>
    <s v="B"/>
    <x v="9"/>
    <x v="9"/>
    <s v="INFO"/>
    <x v="0"/>
    <n v="1"/>
    <s v="I"/>
    <s v="15-16"/>
    <n v="2016"/>
    <n v="287"/>
    <n v="0"/>
    <n v="0"/>
    <n v="0"/>
    <n v="24"/>
    <n v="0"/>
    <n v="164"/>
    <n v="0"/>
    <n v="0"/>
    <n v="0"/>
    <n v="15"/>
    <n v="0"/>
    <n v="0"/>
    <n v="0"/>
    <n v="0"/>
    <n v="0"/>
    <n v="0"/>
    <n v="0"/>
    <n v="490"/>
    <n v="451"/>
    <n v="39"/>
    <n v="0"/>
    <n v="0"/>
  </r>
  <r>
    <x v="0"/>
    <s v="B"/>
    <x v="10"/>
    <x v="10"/>
    <s v="LSTU"/>
    <x v="0"/>
    <n v="1"/>
    <s v="I"/>
    <s v="15-16"/>
    <n v="2016"/>
    <n v="122"/>
    <n v="0"/>
    <n v="0"/>
    <n v="0"/>
    <n v="0"/>
    <n v="0"/>
    <n v="69"/>
    <n v="0"/>
    <n v="0"/>
    <n v="0"/>
    <n v="0"/>
    <n v="0"/>
    <n v="0"/>
    <n v="0"/>
    <n v="0"/>
    <n v="0"/>
    <n v="0"/>
    <n v="0"/>
    <n v="191"/>
    <n v="191"/>
    <n v="0"/>
    <n v="0"/>
    <n v="0"/>
  </r>
  <r>
    <x v="0"/>
    <s v="B"/>
    <x v="10"/>
    <x v="10"/>
    <s v="MIL"/>
    <x v="0"/>
    <n v="1"/>
    <s v="I"/>
    <s v="15-16"/>
    <n v="2016"/>
    <n v="2"/>
    <n v="0"/>
    <n v="0"/>
    <n v="0"/>
    <n v="0"/>
    <n v="0"/>
    <n v="0"/>
    <n v="0"/>
    <n v="0"/>
    <n v="0"/>
    <n v="0"/>
    <n v="0"/>
    <n v="0"/>
    <n v="0"/>
    <n v="0"/>
    <n v="0"/>
    <n v="0"/>
    <n v="0"/>
    <n v="2"/>
    <n v="2"/>
    <n v="0"/>
    <n v="0"/>
    <n v="0"/>
  </r>
  <r>
    <x v="0"/>
    <s v="B"/>
    <x v="10"/>
    <x v="10"/>
    <s v="NURS"/>
    <x v="0"/>
    <n v="1"/>
    <s v="I"/>
    <s v="15-16"/>
    <n v="2016"/>
    <n v="105"/>
    <n v="0"/>
    <n v="0"/>
    <n v="0"/>
    <n v="0"/>
    <n v="0"/>
    <n v="3"/>
    <n v="0"/>
    <n v="0"/>
    <n v="0"/>
    <n v="0"/>
    <n v="0"/>
    <n v="0"/>
    <n v="0"/>
    <n v="0"/>
    <n v="0"/>
    <n v="0"/>
    <n v="0"/>
    <n v="108"/>
    <n v="108"/>
    <n v="0"/>
    <n v="0"/>
    <n v="0"/>
  </r>
  <r>
    <x v="0"/>
    <s v="B"/>
    <x v="10"/>
    <x v="10"/>
    <s v="OVST"/>
    <x v="0"/>
    <n v="1"/>
    <s v="I"/>
    <s v="15-16"/>
    <n v="2016"/>
    <n v="616"/>
    <n v="0"/>
    <n v="0"/>
    <n v="0"/>
    <n v="0"/>
    <n v="0"/>
    <n v="512"/>
    <n v="0"/>
    <n v="0"/>
    <n v="0"/>
    <n v="0"/>
    <n v="0"/>
    <n v="0"/>
    <n v="0"/>
    <n v="0"/>
    <n v="0"/>
    <n v="0"/>
    <n v="0"/>
    <n v="1128"/>
    <n v="1128"/>
    <n v="0"/>
    <n v="0"/>
    <n v="0"/>
  </r>
  <r>
    <x v="0"/>
    <s v="B"/>
    <x v="10"/>
    <x v="10"/>
    <s v="SWK"/>
    <x v="0"/>
    <n v="1"/>
    <s v="I"/>
    <s v="15-16"/>
    <n v="2016"/>
    <n v="131"/>
    <n v="0"/>
    <n v="0"/>
    <n v="0"/>
    <n v="0"/>
    <n v="0"/>
    <n v="60"/>
    <n v="0"/>
    <n v="0"/>
    <n v="0"/>
    <n v="0"/>
    <n v="0"/>
    <n v="0"/>
    <n v="0"/>
    <n v="0"/>
    <n v="0"/>
    <n v="0"/>
    <n v="0"/>
    <n v="191"/>
    <n v="191"/>
    <n v="0"/>
    <n v="0"/>
    <n v="0"/>
  </r>
  <r>
    <x v="0"/>
    <s v="B"/>
    <x v="11"/>
    <x v="11"/>
    <s v="GRAD"/>
    <x v="0"/>
    <n v="1"/>
    <s v="I"/>
    <s v="15-16"/>
    <n v="2016"/>
    <n v="0"/>
    <n v="0"/>
    <n v="0"/>
    <n v="0"/>
    <n v="0"/>
    <n v="0"/>
    <n v="0"/>
    <n v="0"/>
    <n v="0"/>
    <n v="0"/>
    <n v="3"/>
    <n v="0"/>
    <n v="0"/>
    <n v="0"/>
    <n v="0"/>
    <n v="0"/>
    <n v="0"/>
    <n v="0"/>
    <n v="3"/>
    <n v="0"/>
    <n v="3"/>
    <n v="0"/>
    <n v="0"/>
  </r>
  <r>
    <x v="0"/>
    <s v="E"/>
    <x v="12"/>
    <x v="12"/>
    <s v="NURS"/>
    <x v="1"/>
    <n v="1"/>
    <s v="I"/>
    <s v="15-16"/>
    <n v="2016"/>
    <n v="243"/>
    <n v="0"/>
    <n v="0"/>
    <n v="0"/>
    <n v="0"/>
    <n v="0"/>
    <n v="6"/>
    <n v="0"/>
    <n v="0"/>
    <n v="0"/>
    <n v="0"/>
    <n v="0"/>
    <n v="33"/>
    <n v="0"/>
    <n v="0"/>
    <n v="0"/>
    <n v="0"/>
    <n v="0"/>
    <n v="282"/>
    <n v="282"/>
    <n v="0"/>
    <n v="0"/>
    <n v="0"/>
  </r>
  <r>
    <x v="0"/>
    <s v="E"/>
    <x v="13"/>
    <x v="13"/>
    <s v="ANTH"/>
    <x v="1"/>
    <n v="1"/>
    <s v="I"/>
    <s v="15-16"/>
    <n v="2016"/>
    <n v="24"/>
    <n v="0"/>
    <n v="0"/>
    <n v="0"/>
    <n v="0"/>
    <n v="0"/>
    <n v="3"/>
    <n v="0"/>
    <n v="0"/>
    <n v="0"/>
    <n v="0"/>
    <n v="0"/>
    <n v="3"/>
    <n v="0"/>
    <n v="0"/>
    <n v="0"/>
    <n v="0"/>
    <n v="0"/>
    <n v="30"/>
    <n v="30"/>
    <n v="0"/>
    <n v="0"/>
    <n v="0"/>
  </r>
  <r>
    <x v="0"/>
    <s v="E"/>
    <x v="13"/>
    <x v="13"/>
    <s v="AST"/>
    <x v="1"/>
    <n v="1"/>
    <s v="I"/>
    <s v="15-16"/>
    <n v="2016"/>
    <n v="36"/>
    <n v="0"/>
    <n v="0"/>
    <n v="0"/>
    <n v="0"/>
    <n v="0"/>
    <n v="39"/>
    <n v="0"/>
    <n v="0"/>
    <n v="0"/>
    <n v="0"/>
    <n v="0"/>
    <n v="0"/>
    <n v="0"/>
    <n v="0"/>
    <n v="0"/>
    <n v="0"/>
    <n v="0"/>
    <n v="75"/>
    <n v="75"/>
    <n v="0"/>
    <n v="0"/>
    <n v="0"/>
  </r>
  <r>
    <x v="0"/>
    <s v="E"/>
    <x v="13"/>
    <x v="13"/>
    <s v="CJUS"/>
    <x v="1"/>
    <n v="1"/>
    <s v="I"/>
    <s v="15-16"/>
    <n v="2016"/>
    <n v="183"/>
    <n v="0"/>
    <n v="0"/>
    <n v="0"/>
    <n v="0"/>
    <n v="0"/>
    <n v="69"/>
    <n v="0"/>
    <n v="0"/>
    <n v="0"/>
    <n v="0"/>
    <n v="0"/>
    <n v="27"/>
    <n v="0"/>
    <n v="0"/>
    <n v="0"/>
    <n v="0"/>
    <n v="0"/>
    <n v="279"/>
    <n v="279"/>
    <n v="0"/>
    <n v="0"/>
    <n v="0"/>
  </r>
  <r>
    <x v="0"/>
    <s v="E"/>
    <x v="13"/>
    <x v="13"/>
    <s v="CMCL"/>
    <x v="1"/>
    <n v="1"/>
    <s v="I"/>
    <s v="15-16"/>
    <n v="2016"/>
    <n v="93"/>
    <n v="0"/>
    <n v="0"/>
    <n v="0"/>
    <n v="0"/>
    <n v="0"/>
    <n v="30"/>
    <n v="0"/>
    <n v="0"/>
    <n v="0"/>
    <n v="0"/>
    <n v="0"/>
    <n v="0"/>
    <n v="0"/>
    <n v="0"/>
    <n v="0"/>
    <n v="0"/>
    <n v="0"/>
    <n v="123"/>
    <n v="123"/>
    <n v="0"/>
    <n v="0"/>
    <n v="0"/>
  </r>
  <r>
    <x v="0"/>
    <s v="E"/>
    <x v="13"/>
    <x v="13"/>
    <s v="COAS"/>
    <x v="1"/>
    <n v="1"/>
    <s v="I"/>
    <s v="15-16"/>
    <n v="2016"/>
    <n v="13"/>
    <n v="0"/>
    <n v="0"/>
    <n v="0"/>
    <n v="0"/>
    <n v="0"/>
    <n v="18"/>
    <n v="0"/>
    <n v="0"/>
    <n v="0"/>
    <n v="0"/>
    <n v="0"/>
    <n v="2"/>
    <n v="0"/>
    <n v="0"/>
    <n v="0"/>
    <n v="0"/>
    <n v="0"/>
    <n v="33"/>
    <n v="33"/>
    <n v="0"/>
    <n v="0"/>
    <n v="0"/>
  </r>
  <r>
    <x v="0"/>
    <s v="E"/>
    <x v="13"/>
    <x v="13"/>
    <s v="ENG"/>
    <x v="1"/>
    <n v="1"/>
    <s v="I"/>
    <s v="15-16"/>
    <n v="2016"/>
    <n v="202"/>
    <n v="0"/>
    <n v="0"/>
    <n v="0"/>
    <n v="36"/>
    <n v="0"/>
    <n v="60"/>
    <n v="0"/>
    <n v="0"/>
    <n v="0"/>
    <n v="104"/>
    <n v="0"/>
    <n v="9"/>
    <n v="0"/>
    <n v="0"/>
    <n v="4"/>
    <n v="0"/>
    <n v="0"/>
    <n v="415"/>
    <n v="271"/>
    <n v="144"/>
    <n v="0"/>
    <n v="0"/>
  </r>
  <r>
    <x v="0"/>
    <s v="E"/>
    <x v="13"/>
    <x v="13"/>
    <s v="FINA"/>
    <x v="1"/>
    <n v="1"/>
    <s v="I"/>
    <s v="15-16"/>
    <n v="2016"/>
    <n v="87"/>
    <n v="0"/>
    <n v="0"/>
    <n v="0"/>
    <n v="0"/>
    <n v="0"/>
    <n v="15"/>
    <n v="0"/>
    <n v="0"/>
    <n v="0"/>
    <n v="0"/>
    <n v="0"/>
    <n v="0"/>
    <n v="0"/>
    <n v="0"/>
    <n v="0"/>
    <n v="0"/>
    <n v="0"/>
    <n v="102"/>
    <n v="102"/>
    <n v="0"/>
    <n v="0"/>
    <n v="0"/>
  </r>
  <r>
    <x v="0"/>
    <s v="E"/>
    <x v="13"/>
    <x v="13"/>
    <s v="HIST"/>
    <x v="1"/>
    <n v="1"/>
    <s v="I"/>
    <s v="15-16"/>
    <n v="2016"/>
    <n v="75"/>
    <n v="0"/>
    <n v="0"/>
    <n v="0"/>
    <n v="0"/>
    <n v="0"/>
    <n v="21"/>
    <n v="0"/>
    <n v="0"/>
    <n v="0"/>
    <n v="0"/>
    <n v="0"/>
    <n v="18"/>
    <n v="0"/>
    <n v="0"/>
    <n v="0"/>
    <n v="0"/>
    <n v="0"/>
    <n v="114"/>
    <n v="114"/>
    <n v="0"/>
    <n v="0"/>
    <n v="0"/>
  </r>
  <r>
    <x v="0"/>
    <s v="E"/>
    <x v="13"/>
    <x v="13"/>
    <s v="MUS"/>
    <x v="1"/>
    <n v="1"/>
    <s v="I"/>
    <s v="15-16"/>
    <n v="2016"/>
    <n v="26"/>
    <n v="0"/>
    <n v="0"/>
    <n v="0"/>
    <n v="0"/>
    <n v="0"/>
    <n v="2"/>
    <n v="0"/>
    <n v="0"/>
    <n v="0"/>
    <n v="0"/>
    <n v="0"/>
    <n v="2"/>
    <n v="0"/>
    <n v="0"/>
    <n v="0"/>
    <n v="0"/>
    <n v="0"/>
    <n v="30"/>
    <n v="30"/>
    <n v="0"/>
    <n v="0"/>
    <n v="0"/>
  </r>
  <r>
    <x v="0"/>
    <s v="E"/>
    <x v="13"/>
    <x v="13"/>
    <s v="PHIL"/>
    <x v="1"/>
    <n v="1"/>
    <s v="I"/>
    <s v="15-16"/>
    <n v="2016"/>
    <n v="66"/>
    <n v="0"/>
    <n v="0"/>
    <n v="0"/>
    <n v="0"/>
    <n v="0"/>
    <n v="18"/>
    <n v="0"/>
    <n v="0"/>
    <n v="0"/>
    <n v="0"/>
    <n v="0"/>
    <n v="9"/>
    <n v="0"/>
    <n v="0"/>
    <n v="0"/>
    <n v="0"/>
    <n v="0"/>
    <n v="93"/>
    <n v="93"/>
    <n v="0"/>
    <n v="0"/>
    <n v="0"/>
  </r>
  <r>
    <x v="0"/>
    <s v="E"/>
    <x v="13"/>
    <x v="13"/>
    <s v="POLS"/>
    <x v="1"/>
    <n v="1"/>
    <s v="I"/>
    <s v="15-16"/>
    <n v="2016"/>
    <n v="135"/>
    <n v="0"/>
    <n v="0"/>
    <n v="0"/>
    <n v="0"/>
    <n v="0"/>
    <n v="36"/>
    <n v="0"/>
    <n v="0"/>
    <n v="0"/>
    <n v="0"/>
    <n v="0"/>
    <n v="15"/>
    <n v="0"/>
    <n v="0"/>
    <n v="0"/>
    <n v="0"/>
    <n v="0"/>
    <n v="186"/>
    <n v="186"/>
    <n v="0"/>
    <n v="0"/>
    <n v="0"/>
  </r>
  <r>
    <x v="0"/>
    <s v="E"/>
    <x v="13"/>
    <x v="13"/>
    <s v="PSY"/>
    <x v="1"/>
    <n v="1"/>
    <s v="I"/>
    <s v="15-16"/>
    <n v="2016"/>
    <n v="300"/>
    <n v="0"/>
    <n v="0"/>
    <n v="0"/>
    <n v="0"/>
    <n v="0"/>
    <n v="63"/>
    <n v="0"/>
    <n v="0"/>
    <n v="0"/>
    <n v="0"/>
    <n v="0"/>
    <n v="15"/>
    <n v="0"/>
    <n v="0"/>
    <n v="0"/>
    <n v="0"/>
    <n v="0"/>
    <n v="378"/>
    <n v="378"/>
    <n v="0"/>
    <n v="0"/>
    <n v="0"/>
  </r>
  <r>
    <x v="0"/>
    <s v="E"/>
    <x v="13"/>
    <x v="13"/>
    <s v="REL"/>
    <x v="1"/>
    <n v="1"/>
    <s v="I"/>
    <s v="15-16"/>
    <n v="2016"/>
    <n v="63"/>
    <n v="0"/>
    <n v="0"/>
    <n v="0"/>
    <n v="0"/>
    <n v="0"/>
    <n v="30"/>
    <n v="0"/>
    <n v="0"/>
    <n v="0"/>
    <n v="0"/>
    <n v="0"/>
    <n v="3"/>
    <n v="0"/>
    <n v="0"/>
    <n v="0"/>
    <n v="0"/>
    <n v="0"/>
    <n v="96"/>
    <n v="96"/>
    <n v="0"/>
    <n v="0"/>
    <n v="0"/>
  </r>
  <r>
    <x v="0"/>
    <s v="E"/>
    <x v="13"/>
    <x v="13"/>
    <s v="SOC"/>
    <x v="1"/>
    <n v="1"/>
    <s v="I"/>
    <s v="15-16"/>
    <n v="2016"/>
    <n v="102"/>
    <n v="0"/>
    <n v="0"/>
    <n v="0"/>
    <n v="0"/>
    <n v="0"/>
    <n v="27"/>
    <n v="0"/>
    <n v="0"/>
    <n v="0"/>
    <n v="0"/>
    <n v="0"/>
    <n v="6"/>
    <n v="0"/>
    <n v="0"/>
    <n v="0"/>
    <n v="0"/>
    <n v="0"/>
    <n v="135"/>
    <n v="135"/>
    <n v="0"/>
    <n v="0"/>
    <n v="0"/>
  </r>
  <r>
    <x v="0"/>
    <s v="E"/>
    <x v="13"/>
    <x v="13"/>
    <s v="SPAN"/>
    <x v="1"/>
    <n v="1"/>
    <s v="I"/>
    <s v="15-16"/>
    <n v="2016"/>
    <n v="149"/>
    <n v="0"/>
    <n v="0"/>
    <n v="0"/>
    <n v="0"/>
    <n v="0"/>
    <n v="44"/>
    <n v="0"/>
    <n v="0"/>
    <n v="0"/>
    <n v="0"/>
    <n v="0"/>
    <n v="15"/>
    <n v="0"/>
    <n v="0"/>
    <n v="0"/>
    <n v="0"/>
    <n v="0"/>
    <n v="208"/>
    <n v="208"/>
    <n v="0"/>
    <n v="0"/>
    <n v="0"/>
  </r>
  <r>
    <x v="0"/>
    <s v="E"/>
    <x v="13"/>
    <x v="13"/>
    <s v="SPCH"/>
    <x v="1"/>
    <n v="1"/>
    <s v="I"/>
    <s v="15-16"/>
    <n v="2016"/>
    <n v="63"/>
    <n v="0"/>
    <n v="0"/>
    <n v="0"/>
    <n v="0"/>
    <n v="0"/>
    <n v="24"/>
    <n v="0"/>
    <n v="0"/>
    <n v="0"/>
    <n v="0"/>
    <n v="0"/>
    <n v="15"/>
    <n v="0"/>
    <n v="0"/>
    <n v="0"/>
    <n v="0"/>
    <n v="0"/>
    <n v="102"/>
    <n v="102"/>
    <n v="0"/>
    <n v="0"/>
    <n v="0"/>
  </r>
  <r>
    <x v="0"/>
    <s v="E"/>
    <x v="14"/>
    <x v="14"/>
    <s v="BIOL"/>
    <x v="1"/>
    <n v="1"/>
    <s v="I"/>
    <s v="15-16"/>
    <n v="2016"/>
    <n v="46"/>
    <n v="0"/>
    <n v="0"/>
    <n v="0"/>
    <n v="0"/>
    <n v="0"/>
    <n v="12"/>
    <n v="0"/>
    <n v="0"/>
    <n v="0"/>
    <n v="0"/>
    <n v="0"/>
    <n v="3"/>
    <n v="0"/>
    <n v="0"/>
    <n v="0"/>
    <n v="0"/>
    <n v="0"/>
    <n v="61"/>
    <n v="61"/>
    <n v="0"/>
    <n v="0"/>
    <n v="0"/>
  </r>
  <r>
    <x v="0"/>
    <s v="E"/>
    <x v="14"/>
    <x v="14"/>
    <s v="CHEM"/>
    <x v="1"/>
    <n v="1"/>
    <s v="I"/>
    <s v="15-16"/>
    <n v="2016"/>
    <n v="172"/>
    <n v="0"/>
    <n v="0"/>
    <n v="0"/>
    <n v="0"/>
    <n v="0"/>
    <n v="40"/>
    <n v="0"/>
    <n v="0"/>
    <n v="0"/>
    <n v="0"/>
    <n v="0"/>
    <n v="8"/>
    <n v="0"/>
    <n v="0"/>
    <n v="0"/>
    <n v="0"/>
    <n v="0"/>
    <n v="220"/>
    <n v="220"/>
    <n v="0"/>
    <n v="0"/>
    <n v="0"/>
  </r>
  <r>
    <x v="0"/>
    <s v="E"/>
    <x v="14"/>
    <x v="14"/>
    <s v="MATH"/>
    <x v="1"/>
    <n v="1"/>
    <s v="I"/>
    <s v="15-16"/>
    <n v="2016"/>
    <n v="17"/>
    <n v="0"/>
    <n v="0"/>
    <n v="0"/>
    <n v="0"/>
    <n v="0"/>
    <n v="6"/>
    <n v="0"/>
    <n v="0"/>
    <n v="0"/>
    <n v="0"/>
    <n v="0"/>
    <n v="4"/>
    <n v="0"/>
    <n v="0"/>
    <n v="0"/>
    <n v="0"/>
    <n v="0"/>
    <n v="27"/>
    <n v="27"/>
    <n v="0"/>
    <n v="0"/>
    <n v="0"/>
  </r>
  <r>
    <x v="0"/>
    <s v="E"/>
    <x v="14"/>
    <x v="14"/>
    <s v="PHYS"/>
    <x v="1"/>
    <n v="1"/>
    <s v="I"/>
    <s v="15-16"/>
    <n v="2016"/>
    <n v="30"/>
    <n v="0"/>
    <n v="0"/>
    <n v="0"/>
    <n v="0"/>
    <n v="0"/>
    <n v="0"/>
    <n v="0"/>
    <n v="0"/>
    <n v="0"/>
    <n v="0"/>
    <n v="0"/>
    <n v="9"/>
    <n v="0"/>
    <n v="0"/>
    <n v="0"/>
    <n v="0"/>
    <n v="0"/>
    <n v="39"/>
    <n v="39"/>
    <n v="0"/>
    <n v="0"/>
    <n v="0"/>
  </r>
  <r>
    <x v="0"/>
    <s v="E"/>
    <x v="3"/>
    <x v="3"/>
    <s v="BUS"/>
    <x v="1"/>
    <n v="1"/>
    <s v="I"/>
    <s v="15-16"/>
    <n v="2016"/>
    <n v="356"/>
    <n v="0"/>
    <n v="0"/>
    <n v="0"/>
    <n v="0"/>
    <n v="0"/>
    <n v="34"/>
    <n v="0"/>
    <n v="0"/>
    <n v="0"/>
    <n v="0"/>
    <n v="0"/>
    <n v="33"/>
    <n v="0"/>
    <n v="0"/>
    <n v="0"/>
    <n v="0"/>
    <n v="0"/>
    <n v="423"/>
    <n v="423"/>
    <n v="0"/>
    <n v="0"/>
    <n v="0"/>
  </r>
  <r>
    <x v="0"/>
    <s v="E"/>
    <x v="3"/>
    <x v="3"/>
    <s v="CSCI"/>
    <x v="1"/>
    <n v="1"/>
    <s v="I"/>
    <s v="15-16"/>
    <n v="2016"/>
    <n v="42"/>
    <n v="0"/>
    <n v="0"/>
    <n v="0"/>
    <n v="0"/>
    <n v="0"/>
    <n v="51"/>
    <n v="0"/>
    <n v="0"/>
    <n v="0"/>
    <n v="0"/>
    <n v="0"/>
    <n v="0"/>
    <n v="0"/>
    <n v="0"/>
    <n v="0"/>
    <n v="0"/>
    <n v="0"/>
    <n v="93"/>
    <n v="93"/>
    <n v="0"/>
    <n v="0"/>
    <n v="0"/>
  </r>
  <r>
    <x v="0"/>
    <s v="E"/>
    <x v="3"/>
    <x v="3"/>
    <s v="ECON"/>
    <x v="1"/>
    <n v="1"/>
    <s v="I"/>
    <s v="15-16"/>
    <n v="2016"/>
    <n v="135"/>
    <n v="0"/>
    <n v="0"/>
    <n v="0"/>
    <n v="0"/>
    <n v="0"/>
    <n v="45"/>
    <n v="0"/>
    <n v="0"/>
    <n v="0"/>
    <n v="0"/>
    <n v="0"/>
    <n v="9"/>
    <n v="0"/>
    <n v="0"/>
    <n v="0"/>
    <n v="0"/>
    <n v="0"/>
    <n v="189"/>
    <n v="189"/>
    <n v="0"/>
    <n v="0"/>
    <n v="0"/>
  </r>
  <r>
    <x v="0"/>
    <s v="E"/>
    <x v="3"/>
    <x v="3"/>
    <s v="INFO"/>
    <x v="1"/>
    <n v="1"/>
    <s v="I"/>
    <s v="15-16"/>
    <n v="2016"/>
    <n v="12"/>
    <n v="0"/>
    <n v="0"/>
    <n v="0"/>
    <n v="0"/>
    <n v="0"/>
    <n v="3"/>
    <n v="0"/>
    <n v="0"/>
    <n v="0"/>
    <n v="0"/>
    <n v="0"/>
    <n v="0"/>
    <n v="0"/>
    <n v="0"/>
    <n v="0"/>
    <n v="0"/>
    <n v="0"/>
    <n v="15"/>
    <n v="15"/>
    <n v="0"/>
    <n v="0"/>
    <n v="0"/>
  </r>
  <r>
    <x v="0"/>
    <s v="E"/>
    <x v="4"/>
    <x v="4"/>
    <s v="EDUC"/>
    <x v="1"/>
    <n v="1"/>
    <s v="I"/>
    <s v="15-16"/>
    <n v="2016"/>
    <n v="202"/>
    <n v="0"/>
    <n v="0"/>
    <n v="0"/>
    <n v="37"/>
    <n v="0"/>
    <n v="16"/>
    <n v="0"/>
    <n v="0"/>
    <n v="0"/>
    <n v="0"/>
    <n v="0"/>
    <n v="63"/>
    <n v="0"/>
    <n v="0"/>
    <n v="6"/>
    <n v="0"/>
    <n v="0"/>
    <n v="324"/>
    <n v="281"/>
    <n v="43"/>
    <n v="0"/>
    <n v="0"/>
  </r>
  <r>
    <x v="0"/>
    <s v="E"/>
    <x v="4"/>
    <x v="4"/>
    <s v="HPER"/>
    <x v="1"/>
    <n v="1"/>
    <s v="I"/>
    <s v="15-16"/>
    <n v="2016"/>
    <n v="7"/>
    <n v="0"/>
    <n v="0"/>
    <n v="0"/>
    <n v="0"/>
    <n v="0"/>
    <n v="0"/>
    <n v="0"/>
    <n v="0"/>
    <n v="0"/>
    <n v="0"/>
    <n v="0"/>
    <n v="2"/>
    <n v="0"/>
    <n v="0"/>
    <n v="0"/>
    <n v="0"/>
    <n v="0"/>
    <n v="9"/>
    <n v="9"/>
    <n v="0"/>
    <n v="0"/>
    <n v="0"/>
  </r>
  <r>
    <x v="0"/>
    <s v="E"/>
    <x v="15"/>
    <x v="15"/>
    <s v="SWK"/>
    <x v="1"/>
    <n v="1"/>
    <s v="I"/>
    <s v="15-16"/>
    <n v="2016"/>
    <n v="0"/>
    <n v="0"/>
    <n v="0"/>
    <n v="0"/>
    <n v="39"/>
    <n v="0"/>
    <n v="0"/>
    <n v="0"/>
    <n v="0"/>
    <n v="0"/>
    <n v="0"/>
    <n v="0"/>
    <n v="0"/>
    <n v="0"/>
    <n v="0"/>
    <n v="6"/>
    <n v="0"/>
    <n v="0"/>
    <n v="45"/>
    <n v="0"/>
    <n v="45"/>
    <n v="0"/>
    <n v="0"/>
  </r>
  <r>
    <x v="0"/>
    <s v="E"/>
    <x v="16"/>
    <x v="16"/>
    <s v="ENGL"/>
    <x v="1"/>
    <n v="1"/>
    <s v="I"/>
    <s v="15-16"/>
    <n v="2016"/>
    <n v="3"/>
    <n v="0"/>
    <n v="0"/>
    <n v="0"/>
    <n v="0"/>
    <n v="0"/>
    <n v="0"/>
    <n v="0"/>
    <n v="0"/>
    <n v="0"/>
    <n v="0"/>
    <n v="0"/>
    <n v="0"/>
    <n v="0"/>
    <n v="0"/>
    <n v="0"/>
    <n v="0"/>
    <n v="0"/>
    <n v="3"/>
    <n v="3"/>
    <n v="0"/>
    <n v="0"/>
    <n v="0"/>
  </r>
  <r>
    <x v="0"/>
    <s v="E"/>
    <x v="17"/>
    <x v="17"/>
    <s v="LSTU"/>
    <x v="1"/>
    <n v="1"/>
    <s v="I"/>
    <s v="15-16"/>
    <n v="2016"/>
    <n v="8"/>
    <n v="0"/>
    <n v="0"/>
    <n v="0"/>
    <n v="0"/>
    <n v="0"/>
    <n v="4"/>
    <n v="0"/>
    <n v="0"/>
    <n v="0"/>
    <n v="0"/>
    <n v="0"/>
    <n v="1"/>
    <n v="0"/>
    <n v="0"/>
    <n v="0"/>
    <n v="0"/>
    <n v="0"/>
    <n v="13"/>
    <n v="13"/>
    <n v="0"/>
    <n v="0"/>
    <n v="0"/>
  </r>
  <r>
    <x v="0"/>
    <s v="E"/>
    <x v="18"/>
    <x v="18"/>
    <s v="CMCL"/>
    <x v="1"/>
    <n v="1"/>
    <s v="S"/>
    <s v="15-16"/>
    <n v="2016"/>
    <n v="0"/>
    <n v="0"/>
    <n v="0"/>
    <n v="0"/>
    <n v="0"/>
    <n v="0"/>
    <n v="0"/>
    <n v="0"/>
    <n v="0"/>
    <n v="0"/>
    <n v="0"/>
    <n v="0"/>
    <n v="3"/>
    <n v="0"/>
    <n v="0"/>
    <n v="0"/>
    <n v="0"/>
    <n v="0"/>
    <n v="3"/>
    <n v="3"/>
    <n v="0"/>
    <n v="0"/>
    <n v="0"/>
  </r>
  <r>
    <x v="0"/>
    <s v="E"/>
    <x v="18"/>
    <x v="18"/>
    <s v="CSCI"/>
    <x v="1"/>
    <n v="1"/>
    <s v="S"/>
    <s v="15-16"/>
    <n v="2016"/>
    <n v="6"/>
    <n v="0"/>
    <n v="0"/>
    <n v="0"/>
    <n v="0"/>
    <n v="0"/>
    <n v="0"/>
    <n v="0"/>
    <n v="0"/>
    <n v="0"/>
    <n v="0"/>
    <n v="0"/>
    <n v="3"/>
    <n v="0"/>
    <n v="0"/>
    <n v="0"/>
    <n v="0"/>
    <n v="0"/>
    <n v="9"/>
    <n v="9"/>
    <n v="0"/>
    <n v="0"/>
    <n v="0"/>
  </r>
  <r>
    <x v="0"/>
    <s v="E"/>
    <x v="18"/>
    <x v="18"/>
    <s v="ECON"/>
    <x v="1"/>
    <n v="1"/>
    <s v="S"/>
    <s v="15-16"/>
    <n v="2016"/>
    <n v="3"/>
    <n v="0"/>
    <n v="0"/>
    <n v="0"/>
    <n v="0"/>
    <n v="0"/>
    <n v="0"/>
    <n v="0"/>
    <n v="0"/>
    <n v="0"/>
    <n v="0"/>
    <n v="0"/>
    <n v="0"/>
    <n v="0"/>
    <n v="0"/>
    <n v="0"/>
    <n v="0"/>
    <n v="0"/>
    <n v="3"/>
    <n v="3"/>
    <n v="0"/>
    <n v="0"/>
    <n v="0"/>
  </r>
  <r>
    <x v="0"/>
    <s v="E"/>
    <x v="18"/>
    <x v="18"/>
    <s v="IT"/>
    <x v="1"/>
    <n v="1"/>
    <s v="S"/>
    <s v="15-16"/>
    <n v="2016"/>
    <n v="9"/>
    <n v="0"/>
    <n v="0"/>
    <n v="0"/>
    <n v="0"/>
    <n v="0"/>
    <n v="0"/>
    <n v="0"/>
    <n v="0"/>
    <n v="0"/>
    <n v="0"/>
    <n v="0"/>
    <n v="3"/>
    <n v="0"/>
    <n v="0"/>
    <n v="0"/>
    <n v="0"/>
    <n v="0"/>
    <n v="12"/>
    <n v="12"/>
    <n v="0"/>
    <n v="0"/>
    <n v="0"/>
  </r>
  <r>
    <x v="0"/>
    <s v="E"/>
    <x v="18"/>
    <x v="18"/>
    <s v="OLS"/>
    <x v="1"/>
    <n v="1"/>
    <s v="S"/>
    <s v="15-16"/>
    <n v="2016"/>
    <n v="9"/>
    <n v="0"/>
    <n v="0"/>
    <n v="0"/>
    <n v="0"/>
    <n v="0"/>
    <n v="0"/>
    <n v="0"/>
    <n v="0"/>
    <n v="0"/>
    <n v="0"/>
    <n v="0"/>
    <n v="0"/>
    <n v="0"/>
    <n v="0"/>
    <n v="0"/>
    <n v="0"/>
    <n v="0"/>
    <n v="9"/>
    <n v="9"/>
    <n v="0"/>
    <n v="0"/>
    <n v="0"/>
  </r>
  <r>
    <x v="0"/>
    <s v="E"/>
    <x v="18"/>
    <x v="18"/>
    <s v="SOC"/>
    <x v="1"/>
    <n v="1"/>
    <s v="S"/>
    <s v="15-16"/>
    <n v="2016"/>
    <n v="3"/>
    <n v="0"/>
    <n v="0"/>
    <n v="0"/>
    <n v="0"/>
    <n v="0"/>
    <n v="0"/>
    <n v="0"/>
    <n v="0"/>
    <n v="0"/>
    <n v="0"/>
    <n v="0"/>
    <n v="3"/>
    <n v="0"/>
    <n v="0"/>
    <n v="0"/>
    <n v="0"/>
    <n v="0"/>
    <n v="6"/>
    <n v="6"/>
    <n v="0"/>
    <n v="0"/>
    <n v="0"/>
  </r>
  <r>
    <x v="0"/>
    <s v="E"/>
    <x v="18"/>
    <x v="18"/>
    <s v="SPCH"/>
    <x v="1"/>
    <n v="1"/>
    <s v="S"/>
    <s v="15-16"/>
    <n v="2016"/>
    <n v="6"/>
    <n v="0"/>
    <n v="0"/>
    <n v="0"/>
    <n v="0"/>
    <n v="0"/>
    <n v="0"/>
    <n v="0"/>
    <n v="0"/>
    <n v="0"/>
    <n v="0"/>
    <n v="0"/>
    <n v="3"/>
    <n v="0"/>
    <n v="0"/>
    <n v="0"/>
    <n v="0"/>
    <n v="0"/>
    <n v="9"/>
    <n v="9"/>
    <n v="0"/>
    <n v="0"/>
    <n v="0"/>
  </r>
  <r>
    <x v="0"/>
    <s v="I"/>
    <x v="19"/>
    <x v="19"/>
    <s v="SHRS"/>
    <x v="2"/>
    <n v="1"/>
    <s v="I"/>
    <s v="15-16"/>
    <n v="2016"/>
    <n v="0"/>
    <n v="0"/>
    <n v="0"/>
    <n v="0"/>
    <n v="205"/>
    <n v="0"/>
    <n v="0"/>
    <n v="0"/>
    <n v="0"/>
    <n v="0"/>
    <n v="16"/>
    <n v="0"/>
    <n v="0"/>
    <n v="0"/>
    <n v="0"/>
    <n v="0"/>
    <n v="0"/>
    <n v="0"/>
    <n v="221"/>
    <n v="0"/>
    <n v="221"/>
    <n v="0"/>
    <n v="0"/>
  </r>
  <r>
    <x v="0"/>
    <s v="I"/>
    <x v="1"/>
    <x v="1"/>
    <s v="ANAT"/>
    <x v="3"/>
    <n v="1"/>
    <s v="I"/>
    <s v="15-16"/>
    <n v="2016"/>
    <n v="0"/>
    <n v="0"/>
    <n v="0"/>
    <n v="0"/>
    <n v="12"/>
    <n v="0"/>
    <n v="0"/>
    <n v="0"/>
    <n v="0"/>
    <n v="0"/>
    <n v="3"/>
    <n v="0"/>
    <n v="0"/>
    <n v="0"/>
    <n v="0"/>
    <n v="0"/>
    <n v="0"/>
    <n v="0"/>
    <n v="15"/>
    <n v="0"/>
    <n v="15"/>
    <n v="0"/>
    <n v="0"/>
  </r>
  <r>
    <x v="0"/>
    <s v="I"/>
    <x v="1"/>
    <x v="1"/>
    <s v="GRAD"/>
    <x v="3"/>
    <n v="1"/>
    <s v="I"/>
    <s v="15-16"/>
    <n v="2016"/>
    <n v="0"/>
    <n v="0"/>
    <n v="0"/>
    <n v="0"/>
    <n v="42"/>
    <n v="0"/>
    <n v="0"/>
    <n v="0"/>
    <n v="0"/>
    <n v="0"/>
    <n v="15"/>
    <n v="0"/>
    <n v="0"/>
    <n v="0"/>
    <n v="0"/>
    <n v="0"/>
    <n v="0"/>
    <n v="0"/>
    <n v="57"/>
    <n v="0"/>
    <n v="57"/>
    <n v="0"/>
    <n v="0"/>
  </r>
  <r>
    <x v="0"/>
    <s v="I"/>
    <x v="1"/>
    <x v="1"/>
    <s v="MGEN"/>
    <x v="3"/>
    <n v="1"/>
    <s v="I"/>
    <s v="15-16"/>
    <n v="2016"/>
    <n v="0"/>
    <n v="0"/>
    <n v="0"/>
    <n v="0"/>
    <n v="7"/>
    <n v="0"/>
    <n v="0"/>
    <n v="0"/>
    <n v="0"/>
    <n v="0"/>
    <n v="3"/>
    <n v="0"/>
    <n v="0"/>
    <n v="0"/>
    <n v="0"/>
    <n v="0"/>
    <n v="0"/>
    <n v="0"/>
    <n v="10"/>
    <n v="0"/>
    <n v="10"/>
    <n v="0"/>
    <n v="0"/>
  </r>
  <r>
    <x v="0"/>
    <s v="I"/>
    <x v="1"/>
    <x v="1"/>
    <s v="MICR"/>
    <x v="3"/>
    <n v="1"/>
    <s v="I"/>
    <s v="15-16"/>
    <n v="2016"/>
    <n v="0"/>
    <n v="0"/>
    <n v="0"/>
    <n v="0"/>
    <n v="0"/>
    <n v="0"/>
    <n v="0"/>
    <n v="0"/>
    <n v="0"/>
    <n v="0"/>
    <n v="3"/>
    <n v="0"/>
    <n v="0"/>
    <n v="0"/>
    <n v="0"/>
    <n v="0"/>
    <n v="0"/>
    <n v="0"/>
    <n v="3"/>
    <n v="0"/>
    <n v="3"/>
    <n v="0"/>
    <n v="0"/>
  </r>
  <r>
    <x v="0"/>
    <s v="I"/>
    <x v="1"/>
    <x v="1"/>
    <s v="PATH"/>
    <x v="3"/>
    <n v="1"/>
    <s v="I"/>
    <s v="15-16"/>
    <n v="2016"/>
    <n v="12"/>
    <n v="0"/>
    <n v="0"/>
    <n v="0"/>
    <n v="6"/>
    <n v="0"/>
    <n v="60"/>
    <n v="0"/>
    <n v="0"/>
    <n v="0"/>
    <n v="6"/>
    <n v="0"/>
    <n v="0"/>
    <n v="0"/>
    <n v="0"/>
    <n v="0"/>
    <n v="0"/>
    <n v="0"/>
    <n v="84"/>
    <n v="72"/>
    <n v="12"/>
    <n v="0"/>
    <n v="0"/>
  </r>
  <r>
    <x v="0"/>
    <s v="I"/>
    <x v="1"/>
    <x v="1"/>
    <s v="PHSL"/>
    <x v="3"/>
    <n v="1"/>
    <s v="I"/>
    <s v="15-16"/>
    <n v="2016"/>
    <n v="0"/>
    <n v="0"/>
    <n v="0"/>
    <n v="0"/>
    <n v="38"/>
    <n v="0"/>
    <n v="0"/>
    <n v="0"/>
    <n v="0"/>
    <n v="0"/>
    <n v="36"/>
    <n v="0"/>
    <n v="0"/>
    <n v="0"/>
    <n v="0"/>
    <n v="0"/>
    <n v="0"/>
    <n v="0"/>
    <n v="74"/>
    <n v="0"/>
    <n v="74"/>
    <n v="0"/>
    <n v="0"/>
  </r>
  <r>
    <x v="0"/>
    <s v="I"/>
    <x v="1"/>
    <x v="1"/>
    <s v="PULM"/>
    <x v="3"/>
    <n v="1"/>
    <s v="I"/>
    <s v="15-16"/>
    <n v="2016"/>
    <n v="9"/>
    <n v="0"/>
    <n v="0"/>
    <n v="0"/>
    <n v="0"/>
    <n v="0"/>
    <n v="0"/>
    <n v="0"/>
    <n v="0"/>
    <n v="0"/>
    <n v="0"/>
    <n v="0"/>
    <n v="0"/>
    <n v="0"/>
    <n v="0"/>
    <n v="0"/>
    <n v="0"/>
    <n v="0"/>
    <n v="9"/>
    <n v="9"/>
    <n v="0"/>
    <n v="0"/>
    <n v="0"/>
  </r>
  <r>
    <x v="0"/>
    <s v="I"/>
    <x v="1"/>
    <x v="1"/>
    <s v="RADI"/>
    <x v="3"/>
    <n v="1"/>
    <s v="I"/>
    <s v="15-16"/>
    <n v="2016"/>
    <n v="602"/>
    <n v="0"/>
    <n v="0"/>
    <n v="0"/>
    <n v="0"/>
    <n v="0"/>
    <n v="18"/>
    <n v="0"/>
    <n v="0"/>
    <n v="0"/>
    <n v="0"/>
    <n v="0"/>
    <n v="0"/>
    <n v="0"/>
    <n v="0"/>
    <n v="0"/>
    <n v="0"/>
    <n v="0"/>
    <n v="620"/>
    <n v="620"/>
    <n v="0"/>
    <n v="0"/>
    <n v="0"/>
  </r>
  <r>
    <x v="0"/>
    <s v="I"/>
    <x v="1"/>
    <x v="1"/>
    <s v="RAON"/>
    <x v="3"/>
    <n v="1"/>
    <s v="I"/>
    <s v="15-16"/>
    <n v="2016"/>
    <n v="55"/>
    <n v="0"/>
    <n v="0"/>
    <n v="0"/>
    <n v="8"/>
    <n v="0"/>
    <n v="5"/>
    <n v="0"/>
    <n v="0"/>
    <n v="0"/>
    <n v="12"/>
    <n v="0"/>
    <n v="0"/>
    <n v="0"/>
    <n v="0"/>
    <n v="0"/>
    <n v="0"/>
    <n v="0"/>
    <n v="80"/>
    <n v="60"/>
    <n v="20"/>
    <n v="0"/>
    <n v="0"/>
  </r>
  <r>
    <x v="0"/>
    <s v="I"/>
    <x v="12"/>
    <x v="12"/>
    <s v="NURS"/>
    <x v="2"/>
    <n v="1"/>
    <s v="I"/>
    <s v="15-16"/>
    <n v="2016"/>
    <n v="1146"/>
    <n v="0"/>
    <n v="0"/>
    <n v="0"/>
    <n v="138"/>
    <n v="0"/>
    <n v="28"/>
    <n v="0"/>
    <n v="0"/>
    <n v="0"/>
    <n v="0"/>
    <n v="0"/>
    <n v="0"/>
    <n v="0"/>
    <n v="0"/>
    <n v="0"/>
    <n v="0"/>
    <n v="0"/>
    <n v="1312"/>
    <n v="1174"/>
    <n v="138"/>
    <n v="0"/>
    <n v="0"/>
  </r>
  <r>
    <x v="0"/>
    <s v="I"/>
    <x v="2"/>
    <x v="2"/>
    <s v="PBHL"/>
    <x v="2"/>
    <n v="1"/>
    <s v="I"/>
    <s v="15-16"/>
    <n v="2016"/>
    <n v="135"/>
    <n v="0"/>
    <n v="0"/>
    <n v="0"/>
    <n v="229"/>
    <n v="0"/>
    <n v="9"/>
    <n v="0"/>
    <n v="0"/>
    <n v="0"/>
    <n v="50"/>
    <n v="0"/>
    <n v="0"/>
    <n v="0"/>
    <n v="0"/>
    <n v="0"/>
    <n v="0"/>
    <n v="0"/>
    <n v="423"/>
    <n v="144"/>
    <n v="279"/>
    <n v="0"/>
    <n v="0"/>
  </r>
  <r>
    <x v="0"/>
    <s v="I"/>
    <x v="20"/>
    <x v="20"/>
    <s v="DENT"/>
    <x v="2"/>
    <n v="1"/>
    <s v="I"/>
    <s v="15-16"/>
    <n v="2016"/>
    <n v="0"/>
    <n v="0"/>
    <n v="0"/>
    <n v="0"/>
    <n v="0"/>
    <n v="534.5"/>
    <n v="0"/>
    <n v="0"/>
    <n v="0"/>
    <n v="0"/>
    <n v="0"/>
    <n v="375.5"/>
    <n v="0"/>
    <n v="0"/>
    <n v="0"/>
    <n v="0"/>
    <n v="0"/>
    <n v="0"/>
    <n v="910"/>
    <n v="0"/>
    <n v="0"/>
    <n v="910"/>
    <n v="0"/>
  </r>
  <r>
    <x v="0"/>
    <s v="I"/>
    <x v="13"/>
    <x v="13"/>
    <s v="ANTH"/>
    <x v="4"/>
    <n v="1"/>
    <s v="I"/>
    <s v="15-16"/>
    <n v="2016"/>
    <n v="165"/>
    <n v="0"/>
    <n v="0"/>
    <n v="0"/>
    <n v="3"/>
    <n v="0"/>
    <n v="9"/>
    <n v="0"/>
    <n v="0"/>
    <n v="0"/>
    <n v="0"/>
    <n v="0"/>
    <n v="0"/>
    <n v="0"/>
    <n v="0"/>
    <n v="0"/>
    <n v="0"/>
    <n v="0"/>
    <n v="177"/>
    <n v="174"/>
    <n v="3"/>
    <n v="0"/>
    <n v="0"/>
  </r>
  <r>
    <x v="0"/>
    <s v="I"/>
    <x v="13"/>
    <x v="13"/>
    <s v="ASL"/>
    <x v="4"/>
    <n v="1"/>
    <s v="I"/>
    <s v="15-16"/>
    <n v="2016"/>
    <n v="136"/>
    <n v="0"/>
    <n v="0"/>
    <n v="0"/>
    <n v="0"/>
    <n v="0"/>
    <n v="0"/>
    <n v="0"/>
    <n v="0"/>
    <n v="0"/>
    <n v="0"/>
    <n v="0"/>
    <n v="0"/>
    <n v="0"/>
    <n v="0"/>
    <n v="0"/>
    <n v="0"/>
    <n v="0"/>
    <n v="136"/>
    <n v="136"/>
    <n v="0"/>
    <n v="0"/>
    <n v="0"/>
  </r>
  <r>
    <x v="0"/>
    <s v="I"/>
    <x v="13"/>
    <x v="13"/>
    <s v="CLAS"/>
    <x v="4"/>
    <n v="1"/>
    <s v="I"/>
    <s v="15-16"/>
    <n v="2016"/>
    <n v="84"/>
    <n v="0"/>
    <n v="0"/>
    <n v="0"/>
    <n v="0"/>
    <n v="0"/>
    <n v="0"/>
    <n v="0"/>
    <n v="0"/>
    <n v="0"/>
    <n v="0"/>
    <n v="0"/>
    <n v="0"/>
    <n v="0"/>
    <n v="0"/>
    <n v="0"/>
    <n v="0"/>
    <n v="0"/>
    <n v="84"/>
    <n v="84"/>
    <n v="0"/>
    <n v="0"/>
    <n v="0"/>
  </r>
  <r>
    <x v="0"/>
    <s v="I"/>
    <x v="13"/>
    <x v="13"/>
    <s v="COMM"/>
    <x v="4"/>
    <n v="1"/>
    <s v="I"/>
    <s v="15-16"/>
    <n v="2016"/>
    <n v="570"/>
    <n v="0"/>
    <n v="0"/>
    <n v="0"/>
    <n v="22"/>
    <n v="0"/>
    <n v="54"/>
    <n v="0"/>
    <n v="0"/>
    <n v="0"/>
    <n v="0"/>
    <n v="0"/>
    <n v="0"/>
    <n v="0"/>
    <n v="0"/>
    <n v="0"/>
    <n v="0"/>
    <n v="0"/>
    <n v="646"/>
    <n v="624"/>
    <n v="22"/>
    <n v="0"/>
    <n v="0"/>
  </r>
  <r>
    <x v="0"/>
    <s v="I"/>
    <x v="13"/>
    <x v="13"/>
    <s v="ECON"/>
    <x v="4"/>
    <n v="1"/>
    <s v="I"/>
    <s v="15-16"/>
    <n v="2016"/>
    <n v="435"/>
    <n v="0"/>
    <n v="0"/>
    <n v="0"/>
    <n v="3"/>
    <n v="0"/>
    <n v="33"/>
    <n v="3"/>
    <n v="0"/>
    <n v="0"/>
    <n v="2"/>
    <n v="0"/>
    <n v="0"/>
    <n v="0"/>
    <n v="0"/>
    <n v="0"/>
    <n v="0"/>
    <n v="0"/>
    <n v="476"/>
    <n v="468"/>
    <n v="8"/>
    <n v="0"/>
    <n v="0"/>
  </r>
  <r>
    <x v="0"/>
    <s v="I"/>
    <x v="13"/>
    <x v="13"/>
    <s v="ENG"/>
    <x v="4"/>
    <n v="1"/>
    <s v="I"/>
    <s v="15-16"/>
    <n v="2016"/>
    <n v="510"/>
    <n v="6"/>
    <n v="0"/>
    <n v="0"/>
    <n v="32"/>
    <n v="0"/>
    <n v="48"/>
    <n v="0"/>
    <n v="3"/>
    <n v="0"/>
    <n v="4"/>
    <n v="0"/>
    <n v="0"/>
    <n v="0"/>
    <n v="0"/>
    <n v="0"/>
    <n v="0"/>
    <n v="0"/>
    <n v="603"/>
    <n v="558"/>
    <n v="42"/>
    <n v="3"/>
    <n v="0"/>
  </r>
  <r>
    <x v="0"/>
    <s v="I"/>
    <x v="13"/>
    <x v="13"/>
    <s v="FOLK"/>
    <x v="4"/>
    <n v="1"/>
    <s v="I"/>
    <s v="15-16"/>
    <n v="2016"/>
    <n v="30"/>
    <n v="0"/>
    <n v="0"/>
    <n v="0"/>
    <n v="0"/>
    <n v="0"/>
    <n v="0"/>
    <n v="0"/>
    <n v="0"/>
    <n v="0"/>
    <n v="0"/>
    <n v="0"/>
    <n v="0"/>
    <n v="0"/>
    <n v="0"/>
    <n v="0"/>
    <n v="0"/>
    <n v="0"/>
    <n v="30"/>
    <n v="30"/>
    <n v="0"/>
    <n v="0"/>
    <n v="0"/>
  </r>
  <r>
    <x v="0"/>
    <s v="I"/>
    <x v="13"/>
    <x v="13"/>
    <s v="FREN"/>
    <x v="4"/>
    <n v="1"/>
    <s v="I"/>
    <s v="15-16"/>
    <n v="2016"/>
    <n v="103"/>
    <n v="0"/>
    <n v="0"/>
    <n v="0"/>
    <n v="0"/>
    <n v="0"/>
    <n v="4"/>
    <n v="0"/>
    <n v="0"/>
    <n v="0"/>
    <n v="0"/>
    <n v="0"/>
    <n v="0"/>
    <n v="0"/>
    <n v="0"/>
    <n v="0"/>
    <n v="0"/>
    <n v="0"/>
    <n v="107"/>
    <n v="107"/>
    <n v="0"/>
    <n v="0"/>
    <n v="0"/>
  </r>
  <r>
    <x v="0"/>
    <s v="I"/>
    <x v="13"/>
    <x v="13"/>
    <s v="GEOG"/>
    <x v="4"/>
    <n v="1"/>
    <s v="I"/>
    <s v="15-16"/>
    <n v="2016"/>
    <n v="238"/>
    <n v="0"/>
    <n v="0"/>
    <n v="0"/>
    <n v="3"/>
    <n v="0"/>
    <n v="24"/>
    <n v="0"/>
    <n v="0"/>
    <n v="0"/>
    <n v="0"/>
    <n v="0"/>
    <n v="0"/>
    <n v="0"/>
    <n v="0"/>
    <n v="0"/>
    <n v="0"/>
    <n v="0"/>
    <n v="265"/>
    <n v="262"/>
    <n v="3"/>
    <n v="0"/>
    <n v="0"/>
  </r>
  <r>
    <x v="0"/>
    <s v="I"/>
    <x v="13"/>
    <x v="13"/>
    <s v="HIST"/>
    <x v="4"/>
    <n v="1"/>
    <s v="I"/>
    <s v="15-16"/>
    <n v="2016"/>
    <n v="210"/>
    <n v="0"/>
    <n v="0"/>
    <n v="0"/>
    <n v="15"/>
    <n v="0"/>
    <n v="3"/>
    <n v="0"/>
    <n v="0"/>
    <n v="0"/>
    <n v="0"/>
    <n v="0"/>
    <n v="0"/>
    <n v="0"/>
    <n v="0"/>
    <n v="0"/>
    <n v="0"/>
    <n v="0"/>
    <n v="228"/>
    <n v="213"/>
    <n v="15"/>
    <n v="0"/>
    <n v="0"/>
  </r>
  <r>
    <x v="0"/>
    <s v="I"/>
    <x v="13"/>
    <x v="13"/>
    <s v="INTG"/>
    <x v="4"/>
    <n v="1"/>
    <s v="I"/>
    <s v="15-16"/>
    <n v="2016"/>
    <n v="3"/>
    <n v="0"/>
    <n v="0"/>
    <n v="0"/>
    <n v="0"/>
    <n v="0"/>
    <n v="0"/>
    <n v="0"/>
    <n v="0"/>
    <n v="0"/>
    <n v="0"/>
    <n v="0"/>
    <n v="0"/>
    <n v="0"/>
    <n v="0"/>
    <n v="0"/>
    <n v="0"/>
    <n v="0"/>
    <n v="3"/>
    <n v="3"/>
    <n v="0"/>
    <n v="0"/>
    <n v="0"/>
  </r>
  <r>
    <x v="0"/>
    <s v="I"/>
    <x v="13"/>
    <x v="13"/>
    <s v="JOUR"/>
    <x v="4"/>
    <n v="1"/>
    <s v="I"/>
    <s v="15-16"/>
    <n v="2016"/>
    <n v="220"/>
    <n v="0"/>
    <n v="0"/>
    <n v="0"/>
    <n v="6"/>
    <n v="0"/>
    <n v="3"/>
    <n v="0"/>
    <n v="0"/>
    <n v="0"/>
    <n v="0"/>
    <n v="0"/>
    <n v="0"/>
    <n v="0"/>
    <n v="0"/>
    <n v="0"/>
    <n v="0"/>
    <n v="0"/>
    <n v="229"/>
    <n v="223"/>
    <n v="6"/>
    <n v="0"/>
    <n v="0"/>
  </r>
  <r>
    <x v="0"/>
    <s v="I"/>
    <x v="13"/>
    <x v="13"/>
    <s v="LING"/>
    <x v="4"/>
    <n v="1"/>
    <s v="I"/>
    <s v="15-16"/>
    <n v="2016"/>
    <n v="0"/>
    <n v="0"/>
    <n v="0"/>
    <n v="0"/>
    <n v="3"/>
    <n v="0"/>
    <n v="0"/>
    <n v="0"/>
    <n v="0"/>
    <n v="0"/>
    <n v="0"/>
    <n v="0"/>
    <n v="0"/>
    <n v="0"/>
    <n v="0"/>
    <n v="0"/>
    <n v="0"/>
    <n v="0"/>
    <n v="3"/>
    <n v="0"/>
    <n v="3"/>
    <n v="0"/>
    <n v="0"/>
  </r>
  <r>
    <x v="0"/>
    <s v="I"/>
    <x v="13"/>
    <x v="13"/>
    <s v="MSTD"/>
    <x v="4"/>
    <n v="1"/>
    <s v="I"/>
    <s v="15-16"/>
    <n v="2016"/>
    <n v="0"/>
    <n v="0"/>
    <n v="0"/>
    <n v="0"/>
    <n v="19"/>
    <n v="0"/>
    <n v="0"/>
    <n v="0"/>
    <n v="0"/>
    <n v="0"/>
    <n v="0"/>
    <n v="0"/>
    <n v="0"/>
    <n v="0"/>
    <n v="0"/>
    <n v="0"/>
    <n v="0"/>
    <n v="0"/>
    <n v="19"/>
    <n v="0"/>
    <n v="19"/>
    <n v="0"/>
    <n v="0"/>
  </r>
  <r>
    <x v="0"/>
    <s v="I"/>
    <x v="13"/>
    <x v="13"/>
    <s v="OVST"/>
    <x v="4"/>
    <n v="1"/>
    <s v="I"/>
    <s v="15-16"/>
    <n v="2016"/>
    <n v="0"/>
    <n v="0"/>
    <n v="0"/>
    <n v="0"/>
    <n v="0"/>
    <n v="0"/>
    <n v="0"/>
    <n v="0"/>
    <n v="0"/>
    <n v="0"/>
    <n v="0"/>
    <n v="0"/>
    <n v="0"/>
    <n v="0"/>
    <n v="0"/>
    <n v="0"/>
    <n v="0"/>
    <n v="0"/>
    <n v="0"/>
    <n v="0"/>
    <n v="0"/>
    <n v="0"/>
    <n v="0"/>
  </r>
  <r>
    <x v="0"/>
    <s v="I"/>
    <x v="13"/>
    <x v="13"/>
    <s v="PHIL"/>
    <x v="4"/>
    <n v="1"/>
    <s v="I"/>
    <s v="15-16"/>
    <n v="2016"/>
    <n v="156"/>
    <n v="0"/>
    <n v="0"/>
    <n v="0"/>
    <n v="4"/>
    <n v="0"/>
    <n v="12"/>
    <n v="0"/>
    <n v="0"/>
    <n v="0"/>
    <n v="0"/>
    <n v="0"/>
    <n v="0"/>
    <n v="0"/>
    <n v="0"/>
    <n v="0"/>
    <n v="0"/>
    <n v="0"/>
    <n v="172"/>
    <n v="168"/>
    <n v="4"/>
    <n v="0"/>
    <n v="0"/>
  </r>
  <r>
    <x v="0"/>
    <s v="I"/>
    <x v="13"/>
    <x v="13"/>
    <s v="POLS"/>
    <x v="4"/>
    <n v="1"/>
    <s v="I"/>
    <s v="15-16"/>
    <n v="2016"/>
    <n v="305"/>
    <n v="0"/>
    <n v="0"/>
    <n v="0"/>
    <n v="0"/>
    <n v="0"/>
    <n v="9"/>
    <n v="0"/>
    <n v="0"/>
    <n v="0"/>
    <n v="0"/>
    <n v="0"/>
    <n v="0"/>
    <n v="0"/>
    <n v="0"/>
    <n v="0"/>
    <n v="0"/>
    <n v="0"/>
    <n v="314"/>
    <n v="314"/>
    <n v="0"/>
    <n v="0"/>
    <n v="0"/>
  </r>
  <r>
    <x v="0"/>
    <s v="I"/>
    <x v="13"/>
    <x v="13"/>
    <s v="REL"/>
    <x v="4"/>
    <n v="1"/>
    <s v="I"/>
    <s v="15-16"/>
    <n v="2016"/>
    <n v="96"/>
    <n v="0"/>
    <n v="0"/>
    <n v="0"/>
    <n v="0"/>
    <n v="0"/>
    <n v="0"/>
    <n v="0"/>
    <n v="0"/>
    <n v="0"/>
    <n v="0"/>
    <n v="0"/>
    <n v="0"/>
    <n v="0"/>
    <n v="0"/>
    <n v="0"/>
    <n v="0"/>
    <n v="0"/>
    <n v="96"/>
    <n v="96"/>
    <n v="0"/>
    <n v="0"/>
    <n v="0"/>
  </r>
  <r>
    <x v="0"/>
    <s v="I"/>
    <x v="13"/>
    <x v="13"/>
    <s v="SOC"/>
    <x v="4"/>
    <n v="1"/>
    <s v="I"/>
    <s v="15-16"/>
    <n v="2016"/>
    <n v="90"/>
    <n v="0"/>
    <n v="0"/>
    <n v="0"/>
    <n v="0"/>
    <n v="0"/>
    <n v="18"/>
    <n v="0"/>
    <n v="0"/>
    <n v="0"/>
    <n v="0"/>
    <n v="0"/>
    <n v="0"/>
    <n v="0"/>
    <n v="0"/>
    <n v="0"/>
    <n v="0"/>
    <n v="0"/>
    <n v="108"/>
    <n v="108"/>
    <n v="0"/>
    <n v="0"/>
    <n v="0"/>
  </r>
  <r>
    <x v="0"/>
    <s v="I"/>
    <x v="13"/>
    <x v="13"/>
    <s v="SPAN"/>
    <x v="4"/>
    <n v="1"/>
    <s v="I"/>
    <s v="15-16"/>
    <n v="2016"/>
    <n v="234"/>
    <n v="0"/>
    <n v="0"/>
    <n v="0"/>
    <n v="36"/>
    <n v="0"/>
    <n v="3"/>
    <n v="0"/>
    <n v="0"/>
    <n v="0"/>
    <n v="0"/>
    <n v="0"/>
    <n v="0"/>
    <n v="0"/>
    <n v="0"/>
    <n v="0"/>
    <n v="0"/>
    <n v="0"/>
    <n v="273"/>
    <n v="237"/>
    <n v="36"/>
    <n v="0"/>
    <n v="0"/>
  </r>
  <r>
    <x v="0"/>
    <s v="I"/>
    <x v="13"/>
    <x v="13"/>
    <s v="WOST"/>
    <x v="4"/>
    <n v="1"/>
    <s v="I"/>
    <s v="15-16"/>
    <n v="2016"/>
    <n v="27"/>
    <n v="0"/>
    <n v="0"/>
    <n v="0"/>
    <n v="0"/>
    <n v="0"/>
    <n v="3"/>
    <n v="0"/>
    <n v="0"/>
    <n v="0"/>
    <n v="0"/>
    <n v="0"/>
    <n v="0"/>
    <n v="0"/>
    <n v="0"/>
    <n v="0"/>
    <n v="0"/>
    <n v="0"/>
    <n v="30"/>
    <n v="30"/>
    <n v="0"/>
    <n v="0"/>
    <n v="0"/>
  </r>
  <r>
    <x v="0"/>
    <s v="I"/>
    <x v="21"/>
    <x v="21"/>
    <s v="PHST"/>
    <x v="4"/>
    <n v="1"/>
    <s v="I"/>
    <s v="15-16"/>
    <n v="2016"/>
    <n v="66"/>
    <n v="0"/>
    <n v="0"/>
    <n v="0"/>
    <n v="0"/>
    <n v="0"/>
    <n v="0"/>
    <n v="0"/>
    <n v="0"/>
    <n v="0"/>
    <n v="0"/>
    <n v="0"/>
    <n v="0"/>
    <n v="0"/>
    <n v="0"/>
    <n v="0"/>
    <n v="0"/>
    <n v="0"/>
    <n v="66"/>
    <n v="66"/>
    <n v="0"/>
    <n v="0"/>
    <n v="0"/>
  </r>
  <r>
    <x v="0"/>
    <s v="I"/>
    <x v="14"/>
    <x v="14"/>
    <s v="BIOL"/>
    <x v="4"/>
    <n v="1"/>
    <s v="I"/>
    <s v="15-16"/>
    <n v="2016"/>
    <n v="941"/>
    <n v="9"/>
    <n v="0"/>
    <n v="0"/>
    <n v="23"/>
    <n v="0"/>
    <n v="38"/>
    <n v="0"/>
    <n v="0"/>
    <n v="0"/>
    <n v="16"/>
    <n v="0"/>
    <n v="0"/>
    <n v="0"/>
    <n v="0"/>
    <n v="0"/>
    <n v="0"/>
    <n v="0"/>
    <n v="1027"/>
    <n v="979"/>
    <n v="48"/>
    <n v="0"/>
    <n v="0"/>
  </r>
  <r>
    <x v="0"/>
    <s v="I"/>
    <x v="14"/>
    <x v="14"/>
    <s v="CHEM"/>
    <x v="4"/>
    <n v="1"/>
    <s v="I"/>
    <s v="15-16"/>
    <n v="2016"/>
    <n v="1181"/>
    <n v="3"/>
    <n v="3"/>
    <n v="0"/>
    <n v="3"/>
    <n v="0"/>
    <n v="54"/>
    <n v="0"/>
    <n v="0"/>
    <n v="0"/>
    <n v="4"/>
    <n v="0"/>
    <n v="0"/>
    <n v="0"/>
    <n v="0"/>
    <n v="0"/>
    <n v="0"/>
    <n v="0"/>
    <n v="1248"/>
    <n v="1235"/>
    <n v="10"/>
    <n v="3"/>
    <n v="0"/>
  </r>
  <r>
    <x v="0"/>
    <s v="I"/>
    <x v="14"/>
    <x v="14"/>
    <s v="CSCI"/>
    <x v="4"/>
    <n v="1"/>
    <s v="I"/>
    <s v="15-16"/>
    <n v="2016"/>
    <n v="499"/>
    <n v="7"/>
    <n v="0"/>
    <n v="0"/>
    <n v="2"/>
    <n v="0"/>
    <n v="21"/>
    <n v="0"/>
    <n v="0"/>
    <n v="0"/>
    <n v="7"/>
    <n v="0"/>
    <n v="0"/>
    <n v="0"/>
    <n v="0"/>
    <n v="0"/>
    <n v="0"/>
    <n v="0"/>
    <n v="536"/>
    <n v="520"/>
    <n v="16"/>
    <n v="0"/>
    <n v="0"/>
  </r>
  <r>
    <x v="0"/>
    <s v="I"/>
    <x v="14"/>
    <x v="14"/>
    <s v="FIS"/>
    <x v="4"/>
    <n v="1"/>
    <s v="I"/>
    <s v="15-16"/>
    <n v="2016"/>
    <n v="75"/>
    <n v="0"/>
    <n v="0"/>
    <n v="0"/>
    <n v="0"/>
    <n v="0"/>
    <n v="0"/>
    <n v="0"/>
    <n v="0"/>
    <n v="0"/>
    <n v="0"/>
    <n v="0"/>
    <n v="0"/>
    <n v="0"/>
    <n v="0"/>
    <n v="0"/>
    <n v="0"/>
    <n v="0"/>
    <n v="75"/>
    <n v="75"/>
    <n v="0"/>
    <n v="0"/>
    <n v="0"/>
  </r>
  <r>
    <x v="0"/>
    <s v="I"/>
    <x v="14"/>
    <x v="14"/>
    <s v="GEOL"/>
    <x v="4"/>
    <n v="1"/>
    <s v="I"/>
    <s v="15-16"/>
    <n v="2016"/>
    <n v="256"/>
    <n v="0"/>
    <n v="0"/>
    <n v="0"/>
    <n v="4"/>
    <n v="0"/>
    <n v="15"/>
    <n v="0"/>
    <n v="0"/>
    <n v="0"/>
    <n v="0"/>
    <n v="0"/>
    <n v="0"/>
    <n v="0"/>
    <n v="0"/>
    <n v="0"/>
    <n v="0"/>
    <n v="0"/>
    <n v="275"/>
    <n v="271"/>
    <n v="4"/>
    <n v="0"/>
    <n v="0"/>
  </r>
  <r>
    <x v="0"/>
    <s v="I"/>
    <x v="14"/>
    <x v="14"/>
    <s v="MATH"/>
    <x v="4"/>
    <n v="1"/>
    <s v="I"/>
    <s v="15-16"/>
    <n v="2016"/>
    <n v="1649"/>
    <n v="3"/>
    <n v="0"/>
    <n v="3"/>
    <n v="16"/>
    <n v="0"/>
    <n v="210"/>
    <n v="0"/>
    <n v="0"/>
    <n v="0"/>
    <n v="13"/>
    <n v="0"/>
    <n v="0"/>
    <n v="0"/>
    <n v="0"/>
    <n v="0"/>
    <n v="0"/>
    <n v="0"/>
    <n v="1894"/>
    <n v="1862"/>
    <n v="32"/>
    <n v="0"/>
    <n v="0"/>
  </r>
  <r>
    <x v="0"/>
    <s v="I"/>
    <x v="14"/>
    <x v="14"/>
    <s v="PHYS"/>
    <x v="4"/>
    <n v="1"/>
    <s v="I"/>
    <s v="15-16"/>
    <n v="2016"/>
    <n v="664"/>
    <n v="0"/>
    <n v="0"/>
    <n v="0"/>
    <n v="0"/>
    <n v="0"/>
    <n v="33"/>
    <n v="0"/>
    <n v="0"/>
    <n v="0"/>
    <n v="6"/>
    <n v="0"/>
    <n v="0"/>
    <n v="0"/>
    <n v="0"/>
    <n v="0"/>
    <n v="0"/>
    <n v="0"/>
    <n v="703"/>
    <n v="697"/>
    <n v="6"/>
    <n v="0"/>
    <n v="0"/>
  </r>
  <r>
    <x v="0"/>
    <s v="I"/>
    <x v="14"/>
    <x v="14"/>
    <s v="PSY"/>
    <x v="4"/>
    <n v="1"/>
    <s v="I"/>
    <s v="15-16"/>
    <n v="2016"/>
    <n v="335"/>
    <n v="0"/>
    <n v="0"/>
    <n v="0"/>
    <n v="1"/>
    <n v="0"/>
    <n v="4"/>
    <n v="0"/>
    <n v="0"/>
    <n v="0"/>
    <n v="0"/>
    <n v="0"/>
    <n v="0"/>
    <n v="0"/>
    <n v="0"/>
    <n v="0"/>
    <n v="0"/>
    <n v="0"/>
    <n v="340"/>
    <n v="339"/>
    <n v="1"/>
    <n v="0"/>
    <n v="0"/>
  </r>
  <r>
    <x v="0"/>
    <s v="I"/>
    <x v="14"/>
    <x v="14"/>
    <s v="SCI"/>
    <x v="4"/>
    <n v="1"/>
    <s v="I"/>
    <s v="15-16"/>
    <n v="2016"/>
    <n v="3"/>
    <n v="0"/>
    <n v="0"/>
    <n v="0"/>
    <n v="0"/>
    <n v="0"/>
    <n v="0"/>
    <n v="0"/>
    <n v="0"/>
    <n v="0"/>
    <n v="0"/>
    <n v="0"/>
    <n v="0"/>
    <n v="0"/>
    <n v="0"/>
    <n v="0"/>
    <n v="0"/>
    <n v="0"/>
    <n v="3"/>
    <n v="3"/>
    <n v="0"/>
    <n v="0"/>
    <n v="0"/>
  </r>
  <r>
    <x v="0"/>
    <s v="I"/>
    <x v="14"/>
    <x v="14"/>
    <s v="STAT"/>
    <x v="4"/>
    <n v="1"/>
    <s v="I"/>
    <s v="15-16"/>
    <n v="2016"/>
    <n v="108"/>
    <n v="0"/>
    <n v="0"/>
    <n v="0"/>
    <n v="0"/>
    <n v="0"/>
    <n v="3"/>
    <n v="0"/>
    <n v="0"/>
    <n v="0"/>
    <n v="1"/>
    <n v="0"/>
    <n v="0"/>
    <n v="0"/>
    <n v="0"/>
    <n v="0"/>
    <n v="0"/>
    <n v="0"/>
    <n v="112"/>
    <n v="111"/>
    <n v="1"/>
    <n v="0"/>
    <n v="0"/>
  </r>
  <r>
    <x v="0"/>
    <s v="I"/>
    <x v="3"/>
    <x v="3"/>
    <s v="BUPA"/>
    <x v="4"/>
    <n v="1"/>
    <s v="I"/>
    <s v="15-16"/>
    <n v="2016"/>
    <n v="0"/>
    <n v="0"/>
    <n v="0"/>
    <n v="0"/>
    <n v="178.5"/>
    <n v="0"/>
    <n v="0"/>
    <n v="0"/>
    <n v="0"/>
    <n v="0"/>
    <n v="42"/>
    <n v="0"/>
    <n v="0"/>
    <n v="0"/>
    <n v="0"/>
    <n v="0"/>
    <n v="0"/>
    <n v="0"/>
    <n v="220.5"/>
    <n v="0"/>
    <n v="220.5"/>
    <n v="0"/>
    <n v="0"/>
  </r>
  <r>
    <x v="0"/>
    <s v="I"/>
    <x v="3"/>
    <x v="3"/>
    <s v="BUS"/>
    <x v="4"/>
    <n v="1"/>
    <s v="I"/>
    <s v="15-16"/>
    <n v="2016"/>
    <n v="2936"/>
    <n v="9"/>
    <n v="0"/>
    <n v="0"/>
    <n v="550.5"/>
    <n v="0"/>
    <n v="146"/>
    <n v="12"/>
    <n v="0"/>
    <n v="0"/>
    <n v="12"/>
    <n v="0"/>
    <n v="0"/>
    <n v="0"/>
    <n v="0"/>
    <n v="0"/>
    <n v="0"/>
    <n v="0"/>
    <n v="3665.5"/>
    <n v="3082"/>
    <n v="583.5"/>
    <n v="0"/>
    <n v="0"/>
  </r>
  <r>
    <x v="0"/>
    <s v="I"/>
    <x v="3"/>
    <x v="3"/>
    <s v="BUSG"/>
    <x v="4"/>
    <n v="1"/>
    <s v="I"/>
    <s v="15-16"/>
    <n v="2016"/>
    <n v="0"/>
    <n v="0"/>
    <n v="0"/>
    <n v="0"/>
    <n v="240"/>
    <n v="0"/>
    <n v="0"/>
    <n v="0"/>
    <n v="0"/>
    <n v="0"/>
    <n v="127.5"/>
    <n v="0"/>
    <n v="0"/>
    <n v="0"/>
    <n v="0"/>
    <n v="0"/>
    <n v="0"/>
    <n v="0"/>
    <n v="367.5"/>
    <n v="0"/>
    <n v="367.5"/>
    <n v="0"/>
    <n v="0"/>
  </r>
  <r>
    <x v="0"/>
    <s v="I"/>
    <x v="4"/>
    <x v="4"/>
    <s v="EDUC"/>
    <x v="4"/>
    <n v="1"/>
    <s v="I"/>
    <s v="15-16"/>
    <n v="2016"/>
    <n v="369"/>
    <n v="3"/>
    <n v="0"/>
    <n v="0"/>
    <n v="912"/>
    <n v="0"/>
    <n v="6"/>
    <n v="0"/>
    <n v="0"/>
    <n v="0"/>
    <n v="24"/>
    <n v="0"/>
    <n v="0"/>
    <n v="0"/>
    <n v="0"/>
    <n v="0"/>
    <n v="0"/>
    <n v="0"/>
    <n v="1314"/>
    <n v="375"/>
    <n v="939"/>
    <n v="0"/>
    <n v="0"/>
  </r>
  <r>
    <x v="0"/>
    <s v="I"/>
    <x v="22"/>
    <x v="22"/>
    <s v="FN"/>
    <x v="4"/>
    <n v="1"/>
    <s v="I"/>
    <s v="15-16"/>
    <n v="2016"/>
    <n v="135"/>
    <n v="0"/>
    <n v="0"/>
    <n v="0"/>
    <n v="0"/>
    <n v="0"/>
    <n v="6"/>
    <n v="0"/>
    <n v="0"/>
    <n v="0"/>
    <n v="0"/>
    <n v="0"/>
    <n v="0"/>
    <n v="0"/>
    <n v="0"/>
    <n v="0"/>
    <n v="0"/>
    <n v="0"/>
    <n v="141"/>
    <n v="141"/>
    <n v="0"/>
    <n v="0"/>
    <n v="0"/>
  </r>
  <r>
    <x v="0"/>
    <s v="I"/>
    <x v="22"/>
    <x v="22"/>
    <s v="HPER"/>
    <x v="4"/>
    <n v="1"/>
    <s v="I"/>
    <s v="15-16"/>
    <n v="2016"/>
    <n v="1282"/>
    <n v="1"/>
    <n v="0"/>
    <n v="0"/>
    <n v="69"/>
    <n v="0"/>
    <n v="47"/>
    <n v="0"/>
    <n v="0"/>
    <n v="0"/>
    <n v="0"/>
    <n v="0"/>
    <n v="0"/>
    <n v="0"/>
    <n v="0"/>
    <n v="0"/>
    <n v="0"/>
    <n v="0"/>
    <n v="1399"/>
    <n v="1329"/>
    <n v="70"/>
    <n v="0"/>
    <n v="0"/>
  </r>
  <r>
    <x v="0"/>
    <s v="I"/>
    <x v="22"/>
    <x v="22"/>
    <s v="TCEM"/>
    <x v="4"/>
    <n v="1"/>
    <s v="I"/>
    <s v="15-16"/>
    <n v="2016"/>
    <n v="528"/>
    <n v="0"/>
    <n v="0"/>
    <n v="0"/>
    <n v="0"/>
    <n v="0"/>
    <n v="24"/>
    <n v="0"/>
    <n v="0"/>
    <n v="0"/>
    <n v="0"/>
    <n v="0"/>
    <n v="0"/>
    <n v="0"/>
    <n v="0"/>
    <n v="0"/>
    <n v="0"/>
    <n v="0"/>
    <n v="552"/>
    <n v="552"/>
    <n v="0"/>
    <n v="0"/>
    <n v="0"/>
  </r>
  <r>
    <x v="0"/>
    <s v="I"/>
    <x v="23"/>
    <x v="23"/>
    <s v="HER"/>
    <x v="4"/>
    <n v="1"/>
    <s v="I"/>
    <s v="15-16"/>
    <n v="2016"/>
    <n v="546"/>
    <n v="0"/>
    <n v="0"/>
    <n v="0"/>
    <n v="3"/>
    <n v="0"/>
    <n v="9"/>
    <n v="0"/>
    <n v="0"/>
    <n v="0"/>
    <n v="1"/>
    <n v="0"/>
    <n v="0"/>
    <n v="0"/>
    <n v="0"/>
    <n v="0"/>
    <n v="0"/>
    <n v="0"/>
    <n v="559"/>
    <n v="555"/>
    <n v="4"/>
    <n v="0"/>
    <n v="0"/>
  </r>
  <r>
    <x v="0"/>
    <s v="I"/>
    <x v="5"/>
    <x v="5"/>
    <s v="LAW"/>
    <x v="4"/>
    <n v="1"/>
    <s v="I"/>
    <s v="15-16"/>
    <n v="2016"/>
    <n v="0"/>
    <n v="0"/>
    <n v="0"/>
    <n v="0"/>
    <n v="0"/>
    <n v="311"/>
    <n v="0"/>
    <n v="0"/>
    <n v="0"/>
    <n v="0"/>
    <n v="0"/>
    <n v="51"/>
    <n v="0"/>
    <n v="0"/>
    <n v="0"/>
    <n v="0"/>
    <n v="0"/>
    <n v="0"/>
    <n v="362"/>
    <n v="0"/>
    <n v="0"/>
    <n v="362"/>
    <n v="0"/>
  </r>
  <r>
    <x v="0"/>
    <s v="I"/>
    <x v="24"/>
    <x v="24"/>
    <s v="BME"/>
    <x v="4"/>
    <n v="1"/>
    <s v="I"/>
    <s v="15-16"/>
    <n v="2016"/>
    <n v="2"/>
    <n v="0"/>
    <n v="0"/>
    <n v="0"/>
    <n v="3"/>
    <n v="0"/>
    <n v="0"/>
    <n v="0"/>
    <n v="0"/>
    <n v="0"/>
    <n v="4"/>
    <n v="0"/>
    <n v="0"/>
    <n v="0"/>
    <n v="0"/>
    <n v="0"/>
    <n v="0"/>
    <n v="0"/>
    <n v="9"/>
    <n v="2"/>
    <n v="7"/>
    <n v="0"/>
    <n v="0"/>
  </r>
  <r>
    <x v="0"/>
    <s v="I"/>
    <x v="24"/>
    <x v="24"/>
    <s v="BMET"/>
    <x v="4"/>
    <n v="1"/>
    <s v="I"/>
    <s v="15-16"/>
    <n v="2016"/>
    <n v="4"/>
    <n v="0"/>
    <n v="0"/>
    <n v="0"/>
    <n v="0"/>
    <n v="0"/>
    <n v="0"/>
    <n v="0"/>
    <n v="0"/>
    <n v="0"/>
    <n v="0"/>
    <n v="0"/>
    <n v="0"/>
    <n v="0"/>
    <n v="0"/>
    <n v="0"/>
    <n v="0"/>
    <n v="0"/>
    <n v="4"/>
    <n v="4"/>
    <n v="0"/>
    <n v="0"/>
    <n v="0"/>
  </r>
  <r>
    <x v="0"/>
    <s v="I"/>
    <x v="24"/>
    <x v="24"/>
    <s v="CAND"/>
    <x v="4"/>
    <n v="1"/>
    <s v="I"/>
    <s v="15-16"/>
    <n v="2016"/>
    <n v="0"/>
    <n v="0"/>
    <n v="0"/>
    <n v="0"/>
    <n v="0"/>
    <n v="0"/>
    <n v="0"/>
    <n v="0"/>
    <n v="0"/>
    <n v="0"/>
    <n v="0"/>
    <n v="0"/>
    <n v="0"/>
    <n v="0"/>
    <n v="0"/>
    <n v="0"/>
    <n v="0"/>
    <n v="0"/>
    <n v="0"/>
    <n v="0"/>
    <n v="0"/>
    <n v="0"/>
    <n v="0"/>
  </r>
  <r>
    <x v="0"/>
    <s v="I"/>
    <x v="24"/>
    <x v="24"/>
    <s v="CIT"/>
    <x v="4"/>
    <n v="1"/>
    <s v="I"/>
    <s v="15-16"/>
    <n v="2016"/>
    <n v="99"/>
    <n v="0"/>
    <n v="0"/>
    <n v="0"/>
    <n v="0"/>
    <n v="0"/>
    <n v="6"/>
    <n v="0"/>
    <n v="0"/>
    <n v="0"/>
    <n v="0"/>
    <n v="0"/>
    <n v="0"/>
    <n v="0"/>
    <n v="0"/>
    <n v="0"/>
    <n v="0"/>
    <n v="0"/>
    <n v="105"/>
    <n v="105"/>
    <n v="0"/>
    <n v="0"/>
    <n v="0"/>
  </r>
  <r>
    <x v="0"/>
    <s v="I"/>
    <x v="24"/>
    <x v="24"/>
    <s v="ECE"/>
    <x v="4"/>
    <n v="1"/>
    <s v="I"/>
    <s v="15-16"/>
    <n v="2016"/>
    <n v="135"/>
    <n v="3"/>
    <n v="0"/>
    <n v="0"/>
    <n v="1"/>
    <n v="0"/>
    <n v="64"/>
    <n v="0"/>
    <n v="0"/>
    <n v="0"/>
    <n v="7"/>
    <n v="0"/>
    <n v="0"/>
    <n v="0"/>
    <n v="0"/>
    <n v="0"/>
    <n v="0"/>
    <n v="0"/>
    <n v="210"/>
    <n v="199"/>
    <n v="11"/>
    <n v="0"/>
    <n v="0"/>
  </r>
  <r>
    <x v="0"/>
    <s v="I"/>
    <x v="24"/>
    <x v="24"/>
    <s v="ECET"/>
    <x v="4"/>
    <n v="1"/>
    <s v="I"/>
    <s v="15-16"/>
    <n v="2016"/>
    <n v="22"/>
    <n v="0"/>
    <n v="0"/>
    <n v="0"/>
    <n v="0"/>
    <n v="0"/>
    <n v="1"/>
    <n v="0"/>
    <n v="0"/>
    <n v="0"/>
    <n v="0"/>
    <n v="0"/>
    <n v="0"/>
    <n v="0"/>
    <n v="0"/>
    <n v="0"/>
    <n v="0"/>
    <n v="0"/>
    <n v="23"/>
    <n v="23"/>
    <n v="0"/>
    <n v="0"/>
    <n v="0"/>
  </r>
  <r>
    <x v="0"/>
    <s v="I"/>
    <x v="24"/>
    <x v="24"/>
    <s v="ENGR"/>
    <x v="4"/>
    <n v="1"/>
    <s v="I"/>
    <s v="15-16"/>
    <n v="2016"/>
    <n v="19"/>
    <n v="0"/>
    <n v="0"/>
    <n v="0"/>
    <n v="0"/>
    <n v="0"/>
    <n v="8"/>
    <n v="0"/>
    <n v="0"/>
    <n v="0"/>
    <n v="0"/>
    <n v="0"/>
    <n v="0"/>
    <n v="0"/>
    <n v="0"/>
    <n v="0"/>
    <n v="0"/>
    <n v="0"/>
    <n v="27"/>
    <n v="27"/>
    <n v="0"/>
    <n v="0"/>
    <n v="0"/>
  </r>
  <r>
    <x v="0"/>
    <s v="I"/>
    <x v="24"/>
    <x v="24"/>
    <s v="IET"/>
    <x v="4"/>
    <n v="1"/>
    <s v="I"/>
    <s v="15-16"/>
    <n v="2016"/>
    <n v="51"/>
    <n v="0"/>
    <n v="0"/>
    <n v="0"/>
    <n v="3"/>
    <n v="0"/>
    <n v="6"/>
    <n v="0"/>
    <n v="0"/>
    <n v="0"/>
    <n v="0"/>
    <n v="0"/>
    <n v="0"/>
    <n v="0"/>
    <n v="0"/>
    <n v="0"/>
    <n v="0"/>
    <n v="0"/>
    <n v="60"/>
    <n v="57"/>
    <n v="3"/>
    <n v="0"/>
    <n v="0"/>
  </r>
  <r>
    <x v="0"/>
    <s v="I"/>
    <x v="24"/>
    <x v="24"/>
    <s v="ME"/>
    <x v="4"/>
    <n v="1"/>
    <s v="I"/>
    <s v="15-16"/>
    <n v="2016"/>
    <n v="107"/>
    <n v="0"/>
    <n v="0"/>
    <n v="63"/>
    <n v="31"/>
    <n v="0"/>
    <n v="114"/>
    <n v="0"/>
    <n v="0"/>
    <n v="9"/>
    <n v="43"/>
    <n v="0"/>
    <n v="0"/>
    <n v="0"/>
    <n v="0"/>
    <n v="0"/>
    <n v="0"/>
    <n v="0"/>
    <n v="367"/>
    <n v="293"/>
    <n v="74"/>
    <n v="0"/>
    <n v="0"/>
  </r>
  <r>
    <x v="0"/>
    <s v="I"/>
    <x v="24"/>
    <x v="24"/>
    <s v="MSTE"/>
    <x v="4"/>
    <n v="1"/>
    <s v="I"/>
    <s v="15-16"/>
    <n v="2016"/>
    <n v="0"/>
    <n v="0"/>
    <n v="0"/>
    <n v="0"/>
    <n v="0"/>
    <n v="0"/>
    <n v="4"/>
    <n v="0"/>
    <n v="0"/>
    <n v="0"/>
    <n v="0"/>
    <n v="0"/>
    <n v="0"/>
    <n v="0"/>
    <n v="0"/>
    <n v="0"/>
    <n v="0"/>
    <n v="0"/>
    <n v="4"/>
    <n v="4"/>
    <n v="0"/>
    <n v="0"/>
    <n v="0"/>
  </r>
  <r>
    <x v="0"/>
    <s v="I"/>
    <x v="24"/>
    <x v="24"/>
    <s v="MUS"/>
    <x v="4"/>
    <n v="1"/>
    <s v="I"/>
    <s v="15-16"/>
    <n v="2016"/>
    <n v="825"/>
    <n v="3"/>
    <n v="0"/>
    <n v="0"/>
    <n v="9"/>
    <n v="0"/>
    <n v="63"/>
    <n v="0"/>
    <n v="0"/>
    <n v="0"/>
    <n v="6"/>
    <n v="0"/>
    <n v="0"/>
    <n v="0"/>
    <n v="0"/>
    <n v="0"/>
    <n v="0"/>
    <n v="0"/>
    <n v="906"/>
    <n v="888"/>
    <n v="18"/>
    <n v="0"/>
    <n v="0"/>
  </r>
  <r>
    <x v="0"/>
    <s v="I"/>
    <x v="24"/>
    <x v="24"/>
    <s v="OLS"/>
    <x v="4"/>
    <n v="1"/>
    <s v="I"/>
    <s v="15-16"/>
    <n v="2016"/>
    <n v="114"/>
    <n v="0"/>
    <n v="0"/>
    <n v="0"/>
    <n v="0"/>
    <n v="0"/>
    <n v="3"/>
    <n v="0"/>
    <n v="0"/>
    <n v="0"/>
    <n v="0"/>
    <n v="0"/>
    <n v="0"/>
    <n v="0"/>
    <n v="0"/>
    <n v="0"/>
    <n v="0"/>
    <n v="0"/>
    <n v="117"/>
    <n v="117"/>
    <n v="0"/>
    <n v="0"/>
    <n v="0"/>
  </r>
  <r>
    <x v="0"/>
    <s v="I"/>
    <x v="24"/>
    <x v="24"/>
    <s v="TCM"/>
    <x v="4"/>
    <n v="1"/>
    <s v="I"/>
    <s v="15-16"/>
    <n v="2016"/>
    <n v="54"/>
    <n v="0"/>
    <n v="0"/>
    <n v="0"/>
    <n v="0"/>
    <n v="0"/>
    <n v="9"/>
    <n v="0"/>
    <n v="0"/>
    <n v="0"/>
    <n v="0"/>
    <n v="0"/>
    <n v="0"/>
    <n v="0"/>
    <n v="0"/>
    <n v="0"/>
    <n v="0"/>
    <n v="0"/>
    <n v="63"/>
    <n v="63"/>
    <n v="0"/>
    <n v="0"/>
    <n v="0"/>
  </r>
  <r>
    <x v="0"/>
    <s v="I"/>
    <x v="24"/>
    <x v="24"/>
    <s v="TECH"/>
    <x v="4"/>
    <n v="1"/>
    <s v="I"/>
    <s v="15-16"/>
    <n v="2016"/>
    <n v="0"/>
    <n v="0"/>
    <n v="0"/>
    <n v="0"/>
    <n v="45"/>
    <n v="0"/>
    <n v="0"/>
    <n v="0"/>
    <n v="0"/>
    <n v="0"/>
    <n v="12"/>
    <n v="0"/>
    <n v="0"/>
    <n v="0"/>
    <n v="0"/>
    <n v="0"/>
    <n v="0"/>
    <n v="0"/>
    <n v="57"/>
    <n v="0"/>
    <n v="57"/>
    <n v="0"/>
    <n v="0"/>
  </r>
  <r>
    <x v="0"/>
    <s v="I"/>
    <x v="6"/>
    <x v="6"/>
    <s v="SPEA"/>
    <x v="4"/>
    <n v="1"/>
    <s v="I"/>
    <s v="15-16"/>
    <n v="2016"/>
    <n v="606"/>
    <n v="1"/>
    <n v="0"/>
    <n v="2"/>
    <n v="317"/>
    <n v="0"/>
    <n v="15"/>
    <n v="0"/>
    <n v="0"/>
    <n v="0"/>
    <n v="48"/>
    <n v="0"/>
    <n v="0"/>
    <n v="0"/>
    <n v="0"/>
    <n v="0"/>
    <n v="0"/>
    <n v="0"/>
    <n v="989"/>
    <n v="623"/>
    <n v="366"/>
    <n v="0"/>
    <n v="0"/>
  </r>
  <r>
    <x v="0"/>
    <s v="I"/>
    <x v="15"/>
    <x v="15"/>
    <s v="LSTU"/>
    <x v="4"/>
    <n v="1"/>
    <s v="I"/>
    <s v="15-16"/>
    <n v="2016"/>
    <n v="83"/>
    <n v="3"/>
    <n v="0"/>
    <n v="0"/>
    <n v="0"/>
    <n v="0"/>
    <n v="9"/>
    <n v="0"/>
    <n v="0"/>
    <n v="0"/>
    <n v="0"/>
    <n v="0"/>
    <n v="0"/>
    <n v="0"/>
    <n v="0"/>
    <n v="0"/>
    <n v="0"/>
    <n v="0"/>
    <n v="95"/>
    <n v="92"/>
    <n v="3"/>
    <n v="0"/>
    <n v="0"/>
  </r>
  <r>
    <x v="0"/>
    <s v="I"/>
    <x v="15"/>
    <x v="15"/>
    <s v="SWK"/>
    <x v="4"/>
    <n v="1"/>
    <s v="I"/>
    <s v="15-16"/>
    <n v="2016"/>
    <n v="154"/>
    <n v="0"/>
    <n v="0"/>
    <n v="0"/>
    <n v="805.5"/>
    <n v="0"/>
    <n v="0"/>
    <n v="0"/>
    <n v="0"/>
    <n v="0"/>
    <n v="36"/>
    <n v="0"/>
    <n v="0"/>
    <n v="0"/>
    <n v="0"/>
    <n v="0"/>
    <n v="0"/>
    <n v="0"/>
    <n v="995.5"/>
    <n v="154"/>
    <n v="841.5"/>
    <n v="0"/>
    <n v="0"/>
  </r>
  <r>
    <x v="0"/>
    <s v="I"/>
    <x v="15"/>
    <x v="15"/>
    <s v="SWKD"/>
    <x v="4"/>
    <n v="1"/>
    <s v="I"/>
    <s v="15-16"/>
    <n v="2016"/>
    <n v="0"/>
    <n v="0"/>
    <n v="0"/>
    <n v="0"/>
    <n v="458"/>
    <n v="0"/>
    <n v="0"/>
    <n v="0"/>
    <n v="0"/>
    <n v="0"/>
    <n v="328"/>
    <n v="0"/>
    <n v="0"/>
    <n v="0"/>
    <n v="0"/>
    <n v="0"/>
    <n v="0"/>
    <n v="0"/>
    <n v="786"/>
    <n v="0"/>
    <n v="786"/>
    <n v="0"/>
    <n v="0"/>
  </r>
  <r>
    <x v="0"/>
    <s v="I"/>
    <x v="9"/>
    <x v="9"/>
    <s v="HIM"/>
    <x v="4"/>
    <n v="1"/>
    <s v="I"/>
    <s v="15-16"/>
    <n v="2016"/>
    <n v="330"/>
    <n v="0"/>
    <n v="0"/>
    <n v="0"/>
    <n v="0"/>
    <n v="0"/>
    <n v="9"/>
    <n v="0"/>
    <n v="0"/>
    <n v="0"/>
    <n v="0"/>
    <n v="0"/>
    <n v="0"/>
    <n v="0"/>
    <n v="0"/>
    <n v="0"/>
    <n v="0"/>
    <n v="0"/>
    <n v="339"/>
    <n v="339"/>
    <n v="0"/>
    <n v="0"/>
    <n v="0"/>
  </r>
  <r>
    <x v="0"/>
    <s v="I"/>
    <x v="9"/>
    <x v="9"/>
    <s v="INFO"/>
    <x v="4"/>
    <n v="1"/>
    <s v="I"/>
    <s v="15-16"/>
    <n v="2016"/>
    <n v="18"/>
    <n v="0"/>
    <n v="0"/>
    <n v="0"/>
    <n v="30"/>
    <n v="0"/>
    <n v="0"/>
    <n v="0"/>
    <n v="0"/>
    <n v="0"/>
    <n v="23"/>
    <n v="0"/>
    <n v="0"/>
    <n v="0"/>
    <n v="0"/>
    <n v="0"/>
    <n v="0"/>
    <n v="0"/>
    <n v="71"/>
    <n v="18"/>
    <n v="53"/>
    <n v="0"/>
    <n v="0"/>
  </r>
  <r>
    <x v="0"/>
    <s v="I"/>
    <x v="9"/>
    <x v="9"/>
    <s v="LIS"/>
    <x v="4"/>
    <n v="1"/>
    <s v="I"/>
    <s v="15-16"/>
    <n v="2016"/>
    <n v="0"/>
    <n v="0"/>
    <n v="0"/>
    <n v="0"/>
    <n v="264"/>
    <n v="0"/>
    <n v="0"/>
    <n v="0"/>
    <n v="0"/>
    <n v="0"/>
    <n v="27"/>
    <n v="0"/>
    <n v="0"/>
    <n v="0"/>
    <n v="0"/>
    <n v="0"/>
    <n v="0"/>
    <n v="0"/>
    <n v="291"/>
    <n v="0"/>
    <n v="291"/>
    <n v="0"/>
    <n v="0"/>
  </r>
  <r>
    <x v="0"/>
    <s v="I"/>
    <x v="9"/>
    <x v="9"/>
    <s v="NEWM"/>
    <x v="4"/>
    <n v="1"/>
    <s v="I"/>
    <s v="15-16"/>
    <n v="2016"/>
    <n v="101"/>
    <n v="0"/>
    <n v="0"/>
    <n v="0"/>
    <n v="3"/>
    <n v="0"/>
    <n v="3"/>
    <n v="0"/>
    <n v="0"/>
    <n v="0"/>
    <n v="12"/>
    <n v="0"/>
    <n v="0"/>
    <n v="0"/>
    <n v="0"/>
    <n v="0"/>
    <n v="0"/>
    <n v="0"/>
    <n v="119"/>
    <n v="104"/>
    <n v="15"/>
    <n v="0"/>
    <n v="0"/>
  </r>
  <r>
    <x v="0"/>
    <s v="I"/>
    <x v="25"/>
    <x v="25"/>
    <s v="BIOL"/>
    <x v="5"/>
    <n v="1"/>
    <s v="I"/>
    <s v="15-16"/>
    <n v="2016"/>
    <n v="15"/>
    <n v="0"/>
    <n v="0"/>
    <n v="0"/>
    <n v="0"/>
    <n v="0"/>
    <n v="0"/>
    <n v="0"/>
    <n v="0"/>
    <n v="0"/>
    <n v="0"/>
    <n v="0"/>
    <n v="0"/>
    <n v="0"/>
    <n v="0"/>
    <n v="0"/>
    <n v="0"/>
    <n v="0"/>
    <n v="15"/>
    <n v="15"/>
    <n v="0"/>
    <n v="0"/>
    <n v="0"/>
  </r>
  <r>
    <x v="0"/>
    <s v="I"/>
    <x v="25"/>
    <x v="25"/>
    <s v="BUS"/>
    <x v="5"/>
    <n v="1"/>
    <s v="I"/>
    <s v="15-16"/>
    <n v="2016"/>
    <n v="288"/>
    <n v="0"/>
    <n v="0"/>
    <n v="0"/>
    <n v="0"/>
    <n v="0"/>
    <n v="0"/>
    <n v="0"/>
    <n v="0"/>
    <n v="0"/>
    <n v="0"/>
    <n v="0"/>
    <n v="0"/>
    <n v="0"/>
    <n v="0"/>
    <n v="0"/>
    <n v="0"/>
    <n v="0"/>
    <n v="288"/>
    <n v="288"/>
    <n v="0"/>
    <n v="0"/>
    <n v="0"/>
  </r>
  <r>
    <x v="0"/>
    <s v="I"/>
    <x v="25"/>
    <x v="25"/>
    <s v="CHEM"/>
    <x v="5"/>
    <n v="1"/>
    <s v="I"/>
    <s v="15-16"/>
    <n v="2016"/>
    <n v="77"/>
    <n v="0"/>
    <n v="0"/>
    <n v="0"/>
    <n v="0"/>
    <n v="0"/>
    <n v="0"/>
    <n v="0"/>
    <n v="0"/>
    <n v="0"/>
    <n v="0"/>
    <n v="0"/>
    <n v="0"/>
    <n v="0"/>
    <n v="0"/>
    <n v="0"/>
    <n v="0"/>
    <n v="0"/>
    <n v="77"/>
    <n v="77"/>
    <n v="0"/>
    <n v="0"/>
    <n v="0"/>
  </r>
  <r>
    <x v="0"/>
    <s v="I"/>
    <x v="25"/>
    <x v="25"/>
    <s v="COMM"/>
    <x v="5"/>
    <n v="1"/>
    <s v="I"/>
    <s v="15-16"/>
    <n v="2016"/>
    <n v="51"/>
    <n v="0"/>
    <n v="0"/>
    <n v="0"/>
    <n v="0"/>
    <n v="0"/>
    <n v="3"/>
    <n v="0"/>
    <n v="0"/>
    <n v="0"/>
    <n v="0"/>
    <n v="0"/>
    <n v="0"/>
    <n v="0"/>
    <n v="0"/>
    <n v="0"/>
    <n v="0"/>
    <n v="0"/>
    <n v="54"/>
    <n v="54"/>
    <n v="0"/>
    <n v="0"/>
    <n v="0"/>
  </r>
  <r>
    <x v="0"/>
    <s v="I"/>
    <x v="25"/>
    <x v="25"/>
    <s v="CSCI"/>
    <x v="5"/>
    <n v="1"/>
    <s v="I"/>
    <s v="15-16"/>
    <n v="2016"/>
    <n v="9"/>
    <n v="0"/>
    <n v="0"/>
    <n v="0"/>
    <n v="0"/>
    <n v="0"/>
    <n v="0"/>
    <n v="0"/>
    <n v="0"/>
    <n v="0"/>
    <n v="0"/>
    <n v="0"/>
    <n v="0"/>
    <n v="0"/>
    <n v="0"/>
    <n v="0"/>
    <n v="0"/>
    <n v="0"/>
    <n v="9"/>
    <n v="9"/>
    <n v="0"/>
    <n v="0"/>
    <n v="0"/>
  </r>
  <r>
    <x v="0"/>
    <s v="I"/>
    <x v="25"/>
    <x v="25"/>
    <s v="ECON"/>
    <x v="5"/>
    <n v="1"/>
    <s v="I"/>
    <s v="15-16"/>
    <n v="2016"/>
    <n v="111"/>
    <n v="0"/>
    <n v="0"/>
    <n v="0"/>
    <n v="0"/>
    <n v="0"/>
    <n v="12"/>
    <n v="0"/>
    <n v="0"/>
    <n v="0"/>
    <n v="0"/>
    <n v="0"/>
    <n v="0"/>
    <n v="0"/>
    <n v="0"/>
    <n v="0"/>
    <n v="0"/>
    <n v="0"/>
    <n v="123"/>
    <n v="123"/>
    <n v="0"/>
    <n v="0"/>
    <n v="0"/>
  </r>
  <r>
    <x v="0"/>
    <s v="I"/>
    <x v="25"/>
    <x v="25"/>
    <s v="EDUC"/>
    <x v="5"/>
    <n v="1"/>
    <s v="I"/>
    <s v="15-16"/>
    <n v="2016"/>
    <n v="18"/>
    <n v="0"/>
    <n v="0"/>
    <n v="0"/>
    <n v="0"/>
    <n v="0"/>
    <n v="0"/>
    <n v="0"/>
    <n v="0"/>
    <n v="0"/>
    <n v="0"/>
    <n v="0"/>
    <n v="0"/>
    <n v="0"/>
    <n v="0"/>
    <n v="0"/>
    <n v="0"/>
    <n v="0"/>
    <n v="18"/>
    <n v="18"/>
    <n v="0"/>
    <n v="0"/>
    <n v="0"/>
  </r>
  <r>
    <x v="0"/>
    <s v="I"/>
    <x v="25"/>
    <x v="25"/>
    <s v="FN"/>
    <x v="5"/>
    <n v="1"/>
    <s v="I"/>
    <s v="15-16"/>
    <n v="2016"/>
    <n v="21"/>
    <n v="0"/>
    <n v="0"/>
    <n v="0"/>
    <n v="0"/>
    <n v="0"/>
    <n v="0"/>
    <n v="0"/>
    <n v="0"/>
    <n v="0"/>
    <n v="0"/>
    <n v="0"/>
    <n v="0"/>
    <n v="0"/>
    <n v="0"/>
    <n v="0"/>
    <n v="0"/>
    <n v="0"/>
    <n v="21"/>
    <n v="21"/>
    <n v="0"/>
    <n v="0"/>
    <n v="0"/>
  </r>
  <r>
    <x v="0"/>
    <s v="I"/>
    <x v="25"/>
    <x v="25"/>
    <s v="FOLK"/>
    <x v="5"/>
    <n v="1"/>
    <s v="I"/>
    <s v="15-16"/>
    <n v="2016"/>
    <n v="9"/>
    <n v="0"/>
    <n v="0"/>
    <n v="0"/>
    <n v="0"/>
    <n v="0"/>
    <n v="0"/>
    <n v="0"/>
    <n v="0"/>
    <n v="0"/>
    <n v="0"/>
    <n v="0"/>
    <n v="0"/>
    <n v="0"/>
    <n v="0"/>
    <n v="0"/>
    <n v="0"/>
    <n v="0"/>
    <n v="9"/>
    <n v="9"/>
    <n v="0"/>
    <n v="0"/>
    <n v="0"/>
  </r>
  <r>
    <x v="0"/>
    <s v="I"/>
    <x v="25"/>
    <x v="25"/>
    <s v="GEOL"/>
    <x v="5"/>
    <n v="1"/>
    <s v="I"/>
    <s v="15-16"/>
    <n v="2016"/>
    <n v="36"/>
    <n v="0"/>
    <n v="0"/>
    <n v="0"/>
    <n v="0"/>
    <n v="0"/>
    <n v="0"/>
    <n v="0"/>
    <n v="0"/>
    <n v="0"/>
    <n v="0"/>
    <n v="0"/>
    <n v="0"/>
    <n v="0"/>
    <n v="0"/>
    <n v="0"/>
    <n v="0"/>
    <n v="0"/>
    <n v="36"/>
    <n v="36"/>
    <n v="0"/>
    <n v="0"/>
    <n v="0"/>
  </r>
  <r>
    <x v="0"/>
    <s v="I"/>
    <x v="25"/>
    <x v="25"/>
    <s v="HIM"/>
    <x v="5"/>
    <n v="1"/>
    <s v="I"/>
    <s v="15-16"/>
    <n v="2016"/>
    <n v="45"/>
    <n v="0"/>
    <n v="0"/>
    <n v="0"/>
    <n v="0"/>
    <n v="0"/>
    <n v="0"/>
    <n v="0"/>
    <n v="0"/>
    <n v="0"/>
    <n v="0"/>
    <n v="0"/>
    <n v="0"/>
    <n v="0"/>
    <n v="0"/>
    <n v="0"/>
    <n v="0"/>
    <n v="0"/>
    <n v="45"/>
    <n v="45"/>
    <n v="0"/>
    <n v="0"/>
    <n v="0"/>
  </r>
  <r>
    <x v="0"/>
    <s v="I"/>
    <x v="25"/>
    <x v="25"/>
    <s v="LSTU"/>
    <x v="5"/>
    <n v="1"/>
    <s v="I"/>
    <s v="15-16"/>
    <n v="2016"/>
    <n v="24"/>
    <n v="0"/>
    <n v="0"/>
    <n v="0"/>
    <n v="0"/>
    <n v="0"/>
    <n v="0"/>
    <n v="0"/>
    <n v="0"/>
    <n v="0"/>
    <n v="0"/>
    <n v="0"/>
    <n v="0"/>
    <n v="0"/>
    <n v="0"/>
    <n v="0"/>
    <n v="0"/>
    <n v="0"/>
    <n v="24"/>
    <n v="24"/>
    <n v="0"/>
    <n v="0"/>
    <n v="0"/>
  </r>
  <r>
    <x v="0"/>
    <s v="I"/>
    <x v="25"/>
    <x v="25"/>
    <s v="MATH"/>
    <x v="5"/>
    <n v="1"/>
    <s v="I"/>
    <s v="15-16"/>
    <n v="2016"/>
    <n v="99"/>
    <n v="0"/>
    <n v="0"/>
    <n v="0"/>
    <n v="0"/>
    <n v="0"/>
    <n v="0"/>
    <n v="0"/>
    <n v="0"/>
    <n v="0"/>
    <n v="0"/>
    <n v="0"/>
    <n v="0"/>
    <n v="0"/>
    <n v="0"/>
    <n v="0"/>
    <n v="0"/>
    <n v="0"/>
    <n v="99"/>
    <n v="99"/>
    <n v="0"/>
    <n v="0"/>
    <n v="0"/>
  </r>
  <r>
    <x v="0"/>
    <s v="I"/>
    <x v="25"/>
    <x v="25"/>
    <s v="NURS"/>
    <x v="5"/>
    <n v="1"/>
    <s v="I"/>
    <s v="15-16"/>
    <n v="2016"/>
    <n v="318"/>
    <n v="0"/>
    <n v="0"/>
    <n v="0"/>
    <n v="0"/>
    <n v="0"/>
    <n v="3"/>
    <n v="0"/>
    <n v="0"/>
    <n v="0"/>
    <n v="0"/>
    <n v="0"/>
    <n v="0"/>
    <n v="0"/>
    <n v="0"/>
    <n v="0"/>
    <n v="0"/>
    <n v="0"/>
    <n v="321"/>
    <n v="321"/>
    <n v="0"/>
    <n v="0"/>
    <n v="0"/>
  </r>
  <r>
    <x v="0"/>
    <s v="I"/>
    <x v="25"/>
    <x v="25"/>
    <s v="OLS"/>
    <x v="5"/>
    <n v="1"/>
    <s v="I"/>
    <s v="15-16"/>
    <n v="2016"/>
    <n v="3"/>
    <n v="0"/>
    <n v="0"/>
    <n v="0"/>
    <n v="0"/>
    <n v="0"/>
    <n v="0"/>
    <n v="0"/>
    <n v="0"/>
    <n v="0"/>
    <n v="0"/>
    <n v="0"/>
    <n v="0"/>
    <n v="0"/>
    <n v="0"/>
    <n v="0"/>
    <n v="0"/>
    <n v="0"/>
    <n v="3"/>
    <n v="3"/>
    <n v="0"/>
    <n v="0"/>
    <n v="0"/>
  </r>
  <r>
    <x v="0"/>
    <s v="I"/>
    <x v="25"/>
    <x v="25"/>
    <s v="PSY"/>
    <x v="5"/>
    <n v="1"/>
    <s v="I"/>
    <s v="15-16"/>
    <n v="2016"/>
    <n v="122"/>
    <n v="0"/>
    <n v="0"/>
    <n v="0"/>
    <n v="33"/>
    <n v="0"/>
    <n v="0"/>
    <n v="0"/>
    <n v="0"/>
    <n v="0"/>
    <n v="0"/>
    <n v="0"/>
    <n v="0"/>
    <n v="0"/>
    <n v="0"/>
    <n v="0"/>
    <n v="0"/>
    <n v="0"/>
    <n v="155"/>
    <n v="122"/>
    <n v="33"/>
    <n v="0"/>
    <n v="0"/>
  </r>
  <r>
    <x v="0"/>
    <s v="I"/>
    <x v="25"/>
    <x v="25"/>
    <s v="SOC"/>
    <x v="5"/>
    <n v="1"/>
    <s v="I"/>
    <s v="15-16"/>
    <n v="2016"/>
    <n v="111"/>
    <n v="0"/>
    <n v="0"/>
    <n v="0"/>
    <n v="0"/>
    <n v="0"/>
    <n v="0"/>
    <n v="0"/>
    <n v="0"/>
    <n v="0"/>
    <n v="0"/>
    <n v="0"/>
    <n v="0"/>
    <n v="0"/>
    <n v="0"/>
    <n v="0"/>
    <n v="0"/>
    <n v="0"/>
    <n v="111"/>
    <n v="111"/>
    <n v="0"/>
    <n v="0"/>
    <n v="0"/>
  </r>
  <r>
    <x v="0"/>
    <s v="I"/>
    <x v="25"/>
    <x v="25"/>
    <s v="SPEA"/>
    <x v="5"/>
    <n v="1"/>
    <s v="I"/>
    <s v="15-16"/>
    <n v="2016"/>
    <n v="30"/>
    <n v="0"/>
    <n v="0"/>
    <n v="0"/>
    <n v="0"/>
    <n v="0"/>
    <n v="0"/>
    <n v="0"/>
    <n v="0"/>
    <n v="0"/>
    <n v="0"/>
    <n v="0"/>
    <n v="0"/>
    <n v="0"/>
    <n v="0"/>
    <n v="0"/>
    <n v="0"/>
    <n v="0"/>
    <n v="30"/>
    <n v="30"/>
    <n v="0"/>
    <n v="0"/>
    <n v="0"/>
  </r>
  <r>
    <x v="0"/>
    <s v="I"/>
    <x v="25"/>
    <x v="25"/>
    <s v="TCEM"/>
    <x v="5"/>
    <n v="1"/>
    <s v="I"/>
    <s v="15-16"/>
    <n v="2016"/>
    <n v="9"/>
    <n v="0"/>
    <n v="0"/>
    <n v="0"/>
    <n v="0"/>
    <n v="0"/>
    <n v="0"/>
    <n v="0"/>
    <n v="0"/>
    <n v="0"/>
    <n v="0"/>
    <n v="0"/>
    <n v="0"/>
    <n v="0"/>
    <n v="0"/>
    <n v="0"/>
    <n v="0"/>
    <n v="0"/>
    <n v="9"/>
    <n v="9"/>
    <n v="0"/>
    <n v="0"/>
    <n v="0"/>
  </r>
  <r>
    <x v="0"/>
    <s v="I"/>
    <x v="26"/>
    <x v="26"/>
    <s v="GNST"/>
    <x v="4"/>
    <n v="1"/>
    <s v="I"/>
    <s v="15-16"/>
    <n v="2016"/>
    <n v="12"/>
    <n v="0"/>
    <n v="0"/>
    <n v="0"/>
    <n v="0"/>
    <n v="0"/>
    <n v="0"/>
    <n v="0"/>
    <n v="0"/>
    <n v="0"/>
    <n v="0"/>
    <n v="0"/>
    <n v="0"/>
    <n v="0"/>
    <n v="0"/>
    <n v="0"/>
    <n v="0"/>
    <n v="0"/>
    <n v="12"/>
    <n v="12"/>
    <n v="0"/>
    <n v="0"/>
    <n v="0"/>
  </r>
  <r>
    <x v="0"/>
    <s v="I"/>
    <x v="18"/>
    <x v="18"/>
    <s v="BUS"/>
    <x v="4"/>
    <n v="1"/>
    <s v="S"/>
    <s v="15-16"/>
    <n v="2016"/>
    <n v="6"/>
    <n v="0"/>
    <n v="0"/>
    <n v="0"/>
    <n v="0"/>
    <n v="0"/>
    <n v="0"/>
    <n v="0"/>
    <n v="0"/>
    <n v="0"/>
    <n v="0"/>
    <n v="0"/>
    <n v="0"/>
    <n v="0"/>
    <n v="0"/>
    <n v="0"/>
    <n v="0"/>
    <n v="0"/>
    <n v="6"/>
    <n v="6"/>
    <n v="0"/>
    <n v="0"/>
    <n v="0"/>
  </r>
  <r>
    <x v="0"/>
    <s v="I"/>
    <x v="18"/>
    <x v="18"/>
    <s v="CHEM"/>
    <x v="5"/>
    <n v="1"/>
    <s v="S"/>
    <s v="15-16"/>
    <n v="2016"/>
    <n v="5"/>
    <n v="0"/>
    <n v="0"/>
    <n v="0"/>
    <n v="0"/>
    <n v="0"/>
    <n v="0"/>
    <n v="0"/>
    <n v="0"/>
    <n v="0"/>
    <n v="0"/>
    <n v="0"/>
    <n v="0"/>
    <n v="0"/>
    <n v="0"/>
    <n v="0"/>
    <n v="0"/>
    <n v="0"/>
    <n v="5"/>
    <n v="5"/>
    <n v="0"/>
    <n v="0"/>
    <n v="0"/>
  </r>
  <r>
    <x v="0"/>
    <s v="I"/>
    <x v="18"/>
    <x v="18"/>
    <s v="COMM"/>
    <x v="5"/>
    <n v="1"/>
    <s v="S"/>
    <s v="15-16"/>
    <n v="2016"/>
    <n v="6"/>
    <n v="0"/>
    <n v="0"/>
    <n v="0"/>
    <n v="0"/>
    <n v="0"/>
    <n v="0"/>
    <n v="0"/>
    <n v="0"/>
    <n v="0"/>
    <n v="0"/>
    <n v="0"/>
    <n v="0"/>
    <n v="0"/>
    <n v="0"/>
    <n v="0"/>
    <n v="0"/>
    <n v="0"/>
    <n v="6"/>
    <n v="6"/>
    <n v="0"/>
    <n v="0"/>
    <n v="0"/>
  </r>
  <r>
    <x v="0"/>
    <s v="I"/>
    <x v="18"/>
    <x v="18"/>
    <s v="CSCI"/>
    <x v="5"/>
    <n v="1"/>
    <s v="S"/>
    <s v="15-16"/>
    <n v="2016"/>
    <n v="3"/>
    <n v="0"/>
    <n v="0"/>
    <n v="0"/>
    <n v="0"/>
    <n v="0"/>
    <n v="0"/>
    <n v="0"/>
    <n v="0"/>
    <n v="0"/>
    <n v="0"/>
    <n v="0"/>
    <n v="0"/>
    <n v="0"/>
    <n v="0"/>
    <n v="0"/>
    <n v="0"/>
    <n v="0"/>
    <n v="3"/>
    <n v="3"/>
    <n v="0"/>
    <n v="0"/>
    <n v="0"/>
  </r>
  <r>
    <x v="0"/>
    <s v="I"/>
    <x v="18"/>
    <x v="18"/>
    <s v="ECON"/>
    <x v="5"/>
    <n v="1"/>
    <s v="S"/>
    <s v="15-16"/>
    <n v="2016"/>
    <n v="27"/>
    <n v="0"/>
    <n v="0"/>
    <n v="0"/>
    <n v="0"/>
    <n v="0"/>
    <n v="0"/>
    <n v="0"/>
    <n v="0"/>
    <n v="0"/>
    <n v="0"/>
    <n v="0"/>
    <n v="0"/>
    <n v="0"/>
    <n v="0"/>
    <n v="0"/>
    <n v="0"/>
    <n v="0"/>
    <n v="27"/>
    <n v="27"/>
    <n v="0"/>
    <n v="0"/>
    <n v="0"/>
  </r>
  <r>
    <x v="0"/>
    <s v="I"/>
    <x v="18"/>
    <x v="18"/>
    <s v="ENGL"/>
    <x v="5"/>
    <n v="1"/>
    <s v="S"/>
    <s v="15-16"/>
    <n v="2016"/>
    <n v="9"/>
    <n v="0"/>
    <n v="0"/>
    <n v="0"/>
    <n v="0"/>
    <n v="0"/>
    <n v="0"/>
    <n v="0"/>
    <n v="0"/>
    <n v="0"/>
    <n v="0"/>
    <n v="0"/>
    <n v="0"/>
    <n v="0"/>
    <n v="0"/>
    <n v="0"/>
    <n v="0"/>
    <n v="0"/>
    <n v="9"/>
    <n v="9"/>
    <n v="0"/>
    <n v="0"/>
    <n v="0"/>
  </r>
  <r>
    <x v="0"/>
    <s v="I"/>
    <x v="18"/>
    <x v="18"/>
    <s v="GEOL"/>
    <x v="5"/>
    <n v="1"/>
    <s v="S"/>
    <s v="15-16"/>
    <n v="2016"/>
    <n v="3"/>
    <n v="0"/>
    <n v="0"/>
    <n v="0"/>
    <n v="0"/>
    <n v="0"/>
    <n v="0"/>
    <n v="0"/>
    <n v="0"/>
    <n v="0"/>
    <n v="0"/>
    <n v="0"/>
    <n v="0"/>
    <n v="0"/>
    <n v="0"/>
    <n v="0"/>
    <n v="0"/>
    <n v="0"/>
    <n v="3"/>
    <n v="3"/>
    <n v="0"/>
    <n v="0"/>
    <n v="0"/>
  </r>
  <r>
    <x v="0"/>
    <s v="I"/>
    <x v="18"/>
    <x v="18"/>
    <s v="IT"/>
    <x v="5"/>
    <n v="1"/>
    <s v="S"/>
    <s v="15-16"/>
    <n v="2016"/>
    <n v="24"/>
    <n v="0"/>
    <n v="0"/>
    <n v="0"/>
    <n v="0"/>
    <n v="0"/>
    <n v="0"/>
    <n v="0"/>
    <n v="0"/>
    <n v="0"/>
    <n v="0"/>
    <n v="0"/>
    <n v="0"/>
    <n v="0"/>
    <n v="0"/>
    <n v="0"/>
    <n v="0"/>
    <n v="0"/>
    <n v="24"/>
    <n v="24"/>
    <n v="0"/>
    <n v="0"/>
    <n v="0"/>
  </r>
  <r>
    <x v="0"/>
    <s v="I"/>
    <x v="18"/>
    <x v="18"/>
    <s v="MET"/>
    <x v="5"/>
    <n v="1"/>
    <s v="S"/>
    <s v="15-16"/>
    <n v="2016"/>
    <n v="3"/>
    <n v="0"/>
    <n v="0"/>
    <n v="0"/>
    <n v="0"/>
    <n v="0"/>
    <n v="0"/>
    <n v="0"/>
    <n v="0"/>
    <n v="0"/>
    <n v="0"/>
    <n v="0"/>
    <n v="0"/>
    <n v="0"/>
    <n v="0"/>
    <n v="0"/>
    <n v="0"/>
    <n v="0"/>
    <n v="3"/>
    <n v="3"/>
    <n v="0"/>
    <n v="0"/>
    <n v="0"/>
  </r>
  <r>
    <x v="0"/>
    <s v="I"/>
    <x v="18"/>
    <x v="18"/>
    <s v="OLS"/>
    <x v="5"/>
    <n v="1"/>
    <s v="S"/>
    <s v="15-16"/>
    <n v="2016"/>
    <n v="18"/>
    <n v="0"/>
    <n v="0"/>
    <n v="0"/>
    <n v="0"/>
    <n v="0"/>
    <n v="0"/>
    <n v="0"/>
    <n v="0"/>
    <n v="0"/>
    <n v="0"/>
    <n v="0"/>
    <n v="0"/>
    <n v="0"/>
    <n v="0"/>
    <n v="0"/>
    <n v="0"/>
    <n v="0"/>
    <n v="18"/>
    <n v="18"/>
    <n v="0"/>
    <n v="0"/>
    <n v="0"/>
  </r>
  <r>
    <x v="0"/>
    <s v="I"/>
    <x v="18"/>
    <x v="18"/>
    <s v="SOC"/>
    <x v="5"/>
    <n v="1"/>
    <s v="S"/>
    <s v="15-16"/>
    <n v="2016"/>
    <n v="3"/>
    <n v="0"/>
    <n v="0"/>
    <n v="0"/>
    <n v="0"/>
    <n v="0"/>
    <n v="0"/>
    <n v="0"/>
    <n v="0"/>
    <n v="0"/>
    <n v="0"/>
    <n v="0"/>
    <n v="0"/>
    <n v="0"/>
    <n v="0"/>
    <n v="0"/>
    <n v="0"/>
    <n v="0"/>
    <n v="3"/>
    <n v="3"/>
    <n v="0"/>
    <n v="0"/>
    <n v="0"/>
  </r>
  <r>
    <x v="0"/>
    <s v="K"/>
    <x v="27"/>
    <x v="27"/>
    <s v="ANTH"/>
    <x v="6"/>
    <n v="1"/>
    <s v="I"/>
    <s v="15-16"/>
    <n v="2016"/>
    <n v="15"/>
    <n v="0"/>
    <n v="0"/>
    <n v="0"/>
    <n v="0"/>
    <n v="0"/>
    <n v="0"/>
    <n v="0"/>
    <n v="0"/>
    <n v="0"/>
    <n v="0"/>
    <n v="0"/>
    <n v="0"/>
    <n v="0"/>
    <n v="0"/>
    <n v="0"/>
    <n v="0"/>
    <n v="0"/>
    <n v="15"/>
    <n v="15"/>
    <n v="0"/>
    <n v="0"/>
    <n v="0"/>
  </r>
  <r>
    <x v="0"/>
    <s v="K"/>
    <x v="27"/>
    <x v="27"/>
    <s v="CJHS"/>
    <x v="6"/>
    <n v="1"/>
    <s v="I"/>
    <s v="15-16"/>
    <n v="2016"/>
    <n v="207"/>
    <n v="0"/>
    <n v="0"/>
    <n v="0"/>
    <n v="0"/>
    <n v="0"/>
    <n v="0"/>
    <n v="0"/>
    <n v="0"/>
    <n v="0"/>
    <n v="0"/>
    <n v="0"/>
    <n v="0"/>
    <n v="0"/>
    <n v="0"/>
    <n v="0"/>
    <n v="0"/>
    <n v="0"/>
    <n v="207"/>
    <n v="207"/>
    <n v="0"/>
    <n v="0"/>
    <n v="0"/>
  </r>
  <r>
    <x v="0"/>
    <s v="K"/>
    <x v="27"/>
    <x v="27"/>
    <s v="CLAS"/>
    <x v="6"/>
    <n v="1"/>
    <s v="I"/>
    <s v="15-16"/>
    <n v="2016"/>
    <n v="16"/>
    <n v="2"/>
    <n v="0"/>
    <n v="0"/>
    <n v="0"/>
    <n v="0"/>
    <n v="0"/>
    <n v="0"/>
    <n v="0"/>
    <n v="0"/>
    <n v="0"/>
    <n v="0"/>
    <n v="0"/>
    <n v="0"/>
    <n v="0"/>
    <n v="0"/>
    <n v="0"/>
    <n v="0"/>
    <n v="18"/>
    <n v="16"/>
    <n v="2"/>
    <n v="0"/>
    <n v="0"/>
  </r>
  <r>
    <x v="0"/>
    <s v="K"/>
    <x v="27"/>
    <x v="27"/>
    <s v="ENG"/>
    <x v="6"/>
    <n v="1"/>
    <s v="I"/>
    <s v="15-16"/>
    <n v="2016"/>
    <n v="138"/>
    <n v="0"/>
    <n v="0"/>
    <n v="0"/>
    <n v="0"/>
    <n v="0"/>
    <n v="0"/>
    <n v="0"/>
    <n v="0"/>
    <n v="0"/>
    <n v="0"/>
    <n v="0"/>
    <n v="0"/>
    <n v="0"/>
    <n v="0"/>
    <n v="0"/>
    <n v="0"/>
    <n v="0"/>
    <n v="138"/>
    <n v="138"/>
    <n v="0"/>
    <n v="0"/>
    <n v="0"/>
  </r>
  <r>
    <x v="0"/>
    <s v="K"/>
    <x v="27"/>
    <x v="27"/>
    <s v="FINA"/>
    <x v="6"/>
    <n v="1"/>
    <s v="I"/>
    <s v="15-16"/>
    <n v="2016"/>
    <n v="42"/>
    <n v="0"/>
    <n v="0"/>
    <n v="0"/>
    <n v="0"/>
    <n v="0"/>
    <n v="0"/>
    <n v="0"/>
    <n v="0"/>
    <n v="0"/>
    <n v="0"/>
    <n v="0"/>
    <n v="0"/>
    <n v="0"/>
    <n v="0"/>
    <n v="0"/>
    <n v="0"/>
    <n v="0"/>
    <n v="42"/>
    <n v="42"/>
    <n v="0"/>
    <n v="0"/>
    <n v="0"/>
  </r>
  <r>
    <x v="0"/>
    <s v="K"/>
    <x v="27"/>
    <x v="27"/>
    <s v="HIST"/>
    <x v="6"/>
    <n v="1"/>
    <s v="I"/>
    <s v="15-16"/>
    <n v="2016"/>
    <n v="129"/>
    <n v="3"/>
    <n v="0"/>
    <n v="0"/>
    <n v="0"/>
    <n v="0"/>
    <n v="0"/>
    <n v="0"/>
    <n v="0"/>
    <n v="0"/>
    <n v="0"/>
    <n v="0"/>
    <n v="0"/>
    <n v="0"/>
    <n v="0"/>
    <n v="0"/>
    <n v="0"/>
    <n v="0"/>
    <n v="132"/>
    <n v="129"/>
    <n v="3"/>
    <n v="0"/>
    <n v="0"/>
  </r>
  <r>
    <x v="0"/>
    <s v="K"/>
    <x v="27"/>
    <x v="27"/>
    <s v="HSS"/>
    <x v="6"/>
    <n v="1"/>
    <s v="I"/>
    <s v="15-16"/>
    <n v="2016"/>
    <n v="131"/>
    <n v="0"/>
    <n v="0"/>
    <n v="0"/>
    <n v="0"/>
    <n v="0"/>
    <n v="0"/>
    <n v="0"/>
    <n v="0"/>
    <n v="0"/>
    <n v="0"/>
    <n v="0"/>
    <n v="0"/>
    <n v="0"/>
    <n v="0"/>
    <n v="0"/>
    <n v="0"/>
    <n v="0"/>
    <n v="131"/>
    <n v="131"/>
    <n v="0"/>
    <n v="0"/>
    <n v="0"/>
  </r>
  <r>
    <x v="0"/>
    <s v="K"/>
    <x v="27"/>
    <x v="27"/>
    <s v="INFO"/>
    <x v="6"/>
    <n v="1"/>
    <s v="I"/>
    <s v="15-16"/>
    <n v="2016"/>
    <n v="3"/>
    <n v="0"/>
    <n v="0"/>
    <n v="0"/>
    <n v="0"/>
    <n v="0"/>
    <n v="0"/>
    <n v="0"/>
    <n v="0"/>
    <n v="0"/>
    <n v="0"/>
    <n v="0"/>
    <n v="0"/>
    <n v="0"/>
    <n v="0"/>
    <n v="0"/>
    <n v="0"/>
    <n v="0"/>
    <n v="3"/>
    <n v="3"/>
    <n v="0"/>
    <n v="0"/>
    <n v="0"/>
  </r>
  <r>
    <x v="0"/>
    <s v="K"/>
    <x v="27"/>
    <x v="27"/>
    <s v="NMCM"/>
    <x v="6"/>
    <n v="1"/>
    <s v="I"/>
    <s v="15-16"/>
    <n v="2016"/>
    <n v="3"/>
    <n v="0"/>
    <n v="0"/>
    <n v="0"/>
    <n v="0"/>
    <n v="0"/>
    <n v="0"/>
    <n v="0"/>
    <n v="0"/>
    <n v="0"/>
    <n v="0"/>
    <n v="0"/>
    <n v="0"/>
    <n v="0"/>
    <n v="0"/>
    <n v="0"/>
    <n v="0"/>
    <n v="0"/>
    <n v="3"/>
    <n v="3"/>
    <n v="0"/>
    <n v="0"/>
    <n v="0"/>
  </r>
  <r>
    <x v="0"/>
    <s v="K"/>
    <x v="27"/>
    <x v="27"/>
    <s v="PHIL"/>
    <x v="6"/>
    <n v="1"/>
    <s v="I"/>
    <s v="15-16"/>
    <n v="2016"/>
    <n v="75"/>
    <n v="0"/>
    <n v="0"/>
    <n v="0"/>
    <n v="0"/>
    <n v="0"/>
    <n v="3"/>
    <n v="0"/>
    <n v="0"/>
    <n v="0"/>
    <n v="0"/>
    <n v="0"/>
    <n v="0"/>
    <n v="0"/>
    <n v="0"/>
    <n v="0"/>
    <n v="0"/>
    <n v="0"/>
    <n v="78"/>
    <n v="78"/>
    <n v="0"/>
    <n v="0"/>
    <n v="0"/>
  </r>
  <r>
    <x v="0"/>
    <s v="K"/>
    <x v="27"/>
    <x v="27"/>
    <s v="PSY"/>
    <x v="6"/>
    <n v="1"/>
    <s v="I"/>
    <s v="15-16"/>
    <n v="2016"/>
    <n v="93"/>
    <n v="0"/>
    <n v="0"/>
    <n v="0"/>
    <n v="0"/>
    <n v="0"/>
    <n v="3"/>
    <n v="0"/>
    <n v="0"/>
    <n v="0"/>
    <n v="0"/>
    <n v="0"/>
    <n v="0"/>
    <n v="0"/>
    <n v="0"/>
    <n v="0"/>
    <n v="0"/>
    <n v="0"/>
    <n v="96"/>
    <n v="96"/>
    <n v="0"/>
    <n v="0"/>
    <n v="0"/>
  </r>
  <r>
    <x v="0"/>
    <s v="K"/>
    <x v="27"/>
    <x v="27"/>
    <s v="SOC"/>
    <x v="6"/>
    <n v="1"/>
    <s v="I"/>
    <s v="15-16"/>
    <n v="2016"/>
    <n v="90"/>
    <n v="0"/>
    <n v="0"/>
    <n v="0"/>
    <n v="0"/>
    <n v="0"/>
    <n v="0"/>
    <n v="0"/>
    <n v="0"/>
    <n v="0"/>
    <n v="0"/>
    <n v="0"/>
    <n v="0"/>
    <n v="0"/>
    <n v="0"/>
    <n v="0"/>
    <n v="0"/>
    <n v="0"/>
    <n v="90"/>
    <n v="90"/>
    <n v="0"/>
    <n v="0"/>
    <n v="0"/>
  </r>
  <r>
    <x v="0"/>
    <s v="K"/>
    <x v="27"/>
    <x v="27"/>
    <s v="SPAN"/>
    <x v="6"/>
    <n v="1"/>
    <s v="I"/>
    <s v="15-16"/>
    <n v="2016"/>
    <n v="45"/>
    <n v="0"/>
    <n v="0"/>
    <n v="0"/>
    <n v="0"/>
    <n v="0"/>
    <n v="0"/>
    <n v="0"/>
    <n v="0"/>
    <n v="0"/>
    <n v="0"/>
    <n v="0"/>
    <n v="0"/>
    <n v="0"/>
    <n v="0"/>
    <n v="0"/>
    <n v="0"/>
    <n v="0"/>
    <n v="45"/>
    <n v="45"/>
    <n v="0"/>
    <n v="0"/>
    <n v="0"/>
  </r>
  <r>
    <x v="0"/>
    <s v="K"/>
    <x v="27"/>
    <x v="27"/>
    <s v="SPCH"/>
    <x v="6"/>
    <n v="1"/>
    <s v="I"/>
    <s v="15-16"/>
    <n v="2016"/>
    <n v="57"/>
    <n v="0"/>
    <n v="0"/>
    <n v="0"/>
    <n v="0"/>
    <n v="0"/>
    <n v="0"/>
    <n v="0"/>
    <n v="0"/>
    <n v="0"/>
    <n v="0"/>
    <n v="0"/>
    <n v="0"/>
    <n v="0"/>
    <n v="0"/>
    <n v="0"/>
    <n v="0"/>
    <n v="0"/>
    <n v="57"/>
    <n v="57"/>
    <n v="0"/>
    <n v="0"/>
    <n v="0"/>
  </r>
  <r>
    <x v="0"/>
    <s v="K"/>
    <x v="12"/>
    <x v="12"/>
    <s v="NURS"/>
    <x v="6"/>
    <n v="1"/>
    <s v="I"/>
    <s v="15-16"/>
    <n v="2016"/>
    <n v="309"/>
    <n v="3"/>
    <n v="0"/>
    <n v="0"/>
    <n v="0"/>
    <n v="0"/>
    <n v="0"/>
    <n v="0"/>
    <n v="0"/>
    <n v="0"/>
    <n v="0"/>
    <n v="0"/>
    <n v="0"/>
    <n v="0"/>
    <n v="0"/>
    <n v="0"/>
    <n v="0"/>
    <n v="0"/>
    <n v="312"/>
    <n v="309"/>
    <n v="3"/>
    <n v="0"/>
    <n v="0"/>
  </r>
  <r>
    <x v="0"/>
    <s v="K"/>
    <x v="14"/>
    <x v="14"/>
    <s v="BIOL"/>
    <x v="6"/>
    <n v="1"/>
    <s v="I"/>
    <s v="15-16"/>
    <n v="2016"/>
    <n v="27"/>
    <n v="0"/>
    <n v="0"/>
    <n v="0"/>
    <n v="0"/>
    <n v="0"/>
    <n v="0"/>
    <n v="0"/>
    <n v="0"/>
    <n v="0"/>
    <n v="0"/>
    <n v="0"/>
    <n v="0"/>
    <n v="0"/>
    <n v="0"/>
    <n v="0"/>
    <n v="0"/>
    <n v="0"/>
    <n v="27"/>
    <n v="27"/>
    <n v="0"/>
    <n v="0"/>
    <n v="0"/>
  </r>
  <r>
    <x v="0"/>
    <s v="K"/>
    <x v="14"/>
    <x v="14"/>
    <s v="CHEM"/>
    <x v="6"/>
    <n v="1"/>
    <s v="I"/>
    <s v="15-16"/>
    <n v="2016"/>
    <n v="3"/>
    <n v="0"/>
    <n v="0"/>
    <n v="0"/>
    <n v="0"/>
    <n v="0"/>
    <n v="0"/>
    <n v="0"/>
    <n v="0"/>
    <n v="0"/>
    <n v="0"/>
    <n v="0"/>
    <n v="0"/>
    <n v="0"/>
    <n v="0"/>
    <n v="0"/>
    <n v="0"/>
    <n v="0"/>
    <n v="3"/>
    <n v="3"/>
    <n v="0"/>
    <n v="0"/>
    <n v="0"/>
  </r>
  <r>
    <x v="0"/>
    <s v="K"/>
    <x v="14"/>
    <x v="14"/>
    <s v="LSTU"/>
    <x v="6"/>
    <n v="1"/>
    <s v="I"/>
    <s v="15-16"/>
    <n v="2016"/>
    <n v="3"/>
    <n v="0"/>
    <n v="0"/>
    <n v="0"/>
    <n v="0"/>
    <n v="0"/>
    <n v="0"/>
    <n v="0"/>
    <n v="0"/>
    <n v="0"/>
    <n v="0"/>
    <n v="0"/>
    <n v="0"/>
    <n v="0"/>
    <n v="0"/>
    <n v="0"/>
    <n v="0"/>
    <n v="0"/>
    <n v="3"/>
    <n v="3"/>
    <n v="0"/>
    <n v="0"/>
    <n v="0"/>
  </r>
  <r>
    <x v="0"/>
    <s v="K"/>
    <x v="14"/>
    <x v="14"/>
    <s v="MATH"/>
    <x v="6"/>
    <n v="1"/>
    <s v="I"/>
    <s v="15-16"/>
    <n v="2016"/>
    <n v="130"/>
    <n v="0"/>
    <n v="0"/>
    <n v="0"/>
    <n v="0"/>
    <n v="0"/>
    <n v="0"/>
    <n v="0"/>
    <n v="0"/>
    <n v="0"/>
    <n v="0"/>
    <n v="0"/>
    <n v="0"/>
    <n v="0"/>
    <n v="0"/>
    <n v="0"/>
    <n v="0"/>
    <n v="0"/>
    <n v="130"/>
    <n v="130"/>
    <n v="0"/>
    <n v="0"/>
    <n v="0"/>
  </r>
  <r>
    <x v="0"/>
    <s v="K"/>
    <x v="14"/>
    <x v="14"/>
    <s v="PHSL"/>
    <x v="6"/>
    <n v="1"/>
    <s v="I"/>
    <s v="15-16"/>
    <n v="2016"/>
    <n v="75"/>
    <n v="5"/>
    <n v="0"/>
    <n v="0"/>
    <n v="0"/>
    <n v="0"/>
    <n v="0"/>
    <n v="0"/>
    <n v="0"/>
    <n v="0"/>
    <n v="0"/>
    <n v="0"/>
    <n v="0"/>
    <n v="0"/>
    <n v="0"/>
    <n v="0"/>
    <n v="0"/>
    <n v="0"/>
    <n v="80"/>
    <n v="75"/>
    <n v="5"/>
    <n v="0"/>
    <n v="0"/>
  </r>
  <r>
    <x v="0"/>
    <s v="K"/>
    <x v="14"/>
    <x v="14"/>
    <s v="PLSC"/>
    <x v="6"/>
    <n v="1"/>
    <s v="I"/>
    <s v="15-16"/>
    <n v="2016"/>
    <n v="200"/>
    <n v="0"/>
    <n v="0"/>
    <n v="0"/>
    <n v="0"/>
    <n v="0"/>
    <n v="0"/>
    <n v="0"/>
    <n v="0"/>
    <n v="0"/>
    <n v="0"/>
    <n v="0"/>
    <n v="0"/>
    <n v="0"/>
    <n v="0"/>
    <n v="0"/>
    <n v="0"/>
    <n v="0"/>
    <n v="200"/>
    <n v="200"/>
    <n v="0"/>
    <n v="0"/>
    <n v="0"/>
  </r>
  <r>
    <x v="0"/>
    <s v="K"/>
    <x v="14"/>
    <x v="14"/>
    <s v="SSCI"/>
    <x v="6"/>
    <n v="1"/>
    <s v="I"/>
    <s v="15-16"/>
    <n v="2016"/>
    <n v="36"/>
    <n v="0"/>
    <n v="0"/>
    <n v="0"/>
    <n v="0"/>
    <n v="0"/>
    <n v="0"/>
    <n v="0"/>
    <n v="0"/>
    <n v="0"/>
    <n v="0"/>
    <n v="0"/>
    <n v="0"/>
    <n v="0"/>
    <n v="0"/>
    <n v="0"/>
    <n v="0"/>
    <n v="0"/>
    <n v="36"/>
    <n v="36"/>
    <n v="0"/>
    <n v="0"/>
    <n v="0"/>
  </r>
  <r>
    <x v="0"/>
    <s v="K"/>
    <x v="3"/>
    <x v="3"/>
    <s v="BUKO"/>
    <x v="6"/>
    <n v="1"/>
    <s v="I"/>
    <s v="15-16"/>
    <n v="2016"/>
    <n v="0"/>
    <n v="0"/>
    <n v="0"/>
    <n v="0"/>
    <n v="18"/>
    <n v="0"/>
    <n v="0"/>
    <n v="0"/>
    <n v="0"/>
    <n v="0"/>
    <n v="21"/>
    <n v="0"/>
    <n v="0"/>
    <n v="0"/>
    <n v="0"/>
    <n v="0"/>
    <n v="0"/>
    <n v="0"/>
    <n v="39"/>
    <n v="0"/>
    <n v="39"/>
    <n v="0"/>
    <n v="0"/>
  </r>
  <r>
    <x v="0"/>
    <s v="K"/>
    <x v="3"/>
    <x v="3"/>
    <s v="BUS"/>
    <x v="6"/>
    <n v="1"/>
    <s v="I"/>
    <s v="15-16"/>
    <n v="2016"/>
    <n v="432"/>
    <n v="6"/>
    <n v="0"/>
    <n v="0"/>
    <n v="0"/>
    <n v="0"/>
    <n v="12"/>
    <n v="3"/>
    <n v="0"/>
    <n v="0"/>
    <n v="0"/>
    <n v="0"/>
    <n v="0"/>
    <n v="0"/>
    <n v="0"/>
    <n v="0"/>
    <n v="0"/>
    <n v="0"/>
    <n v="453"/>
    <n v="444"/>
    <n v="9"/>
    <n v="0"/>
    <n v="0"/>
  </r>
  <r>
    <x v="0"/>
    <s v="K"/>
    <x v="3"/>
    <x v="3"/>
    <s v="ECON"/>
    <x v="6"/>
    <n v="1"/>
    <s v="I"/>
    <s v="15-16"/>
    <n v="2016"/>
    <n v="90"/>
    <n v="0"/>
    <n v="0"/>
    <n v="0"/>
    <n v="0"/>
    <n v="0"/>
    <n v="9"/>
    <n v="3"/>
    <n v="0"/>
    <n v="0"/>
    <n v="0"/>
    <n v="0"/>
    <n v="0"/>
    <n v="0"/>
    <n v="0"/>
    <n v="0"/>
    <n v="0"/>
    <n v="0"/>
    <n v="102"/>
    <n v="99"/>
    <n v="3"/>
    <n v="0"/>
    <n v="0"/>
  </r>
  <r>
    <x v="0"/>
    <s v="K"/>
    <x v="3"/>
    <x v="3"/>
    <s v="PAHM"/>
    <x v="6"/>
    <n v="1"/>
    <s v="I"/>
    <s v="15-16"/>
    <n v="2016"/>
    <n v="0"/>
    <n v="0"/>
    <n v="0"/>
    <n v="3"/>
    <n v="39"/>
    <n v="0"/>
    <n v="0"/>
    <n v="0"/>
    <n v="0"/>
    <n v="0"/>
    <n v="0"/>
    <n v="0"/>
    <n v="0"/>
    <n v="0"/>
    <n v="0"/>
    <n v="0"/>
    <n v="0"/>
    <n v="0"/>
    <n v="42"/>
    <n v="3"/>
    <n v="39"/>
    <n v="0"/>
    <n v="0"/>
  </r>
  <r>
    <x v="0"/>
    <s v="K"/>
    <x v="4"/>
    <x v="4"/>
    <s v="EDUC"/>
    <x v="6"/>
    <n v="1"/>
    <s v="I"/>
    <s v="15-16"/>
    <n v="2016"/>
    <n v="55"/>
    <n v="0"/>
    <n v="0"/>
    <n v="0"/>
    <n v="24"/>
    <n v="0"/>
    <n v="0"/>
    <n v="0"/>
    <n v="0"/>
    <n v="0"/>
    <n v="0"/>
    <n v="0"/>
    <n v="0"/>
    <n v="0"/>
    <n v="0"/>
    <n v="0"/>
    <n v="0"/>
    <n v="0"/>
    <n v="79"/>
    <n v="55"/>
    <n v="24"/>
    <n v="0"/>
    <n v="0"/>
  </r>
  <r>
    <x v="0"/>
    <s v="K"/>
    <x v="10"/>
    <x v="10"/>
    <s v="AHLT"/>
    <x v="6"/>
    <n v="1"/>
    <s v="I"/>
    <s v="15-16"/>
    <n v="2016"/>
    <n v="166"/>
    <n v="0"/>
    <n v="0"/>
    <n v="0"/>
    <n v="0"/>
    <n v="0"/>
    <n v="4"/>
    <n v="0"/>
    <n v="0"/>
    <n v="0"/>
    <n v="0"/>
    <n v="0"/>
    <n v="0"/>
    <n v="0"/>
    <n v="0"/>
    <n v="0"/>
    <n v="0"/>
    <n v="0"/>
    <n v="170"/>
    <n v="170"/>
    <n v="0"/>
    <n v="0"/>
    <n v="0"/>
  </r>
  <r>
    <x v="0"/>
    <s v="K"/>
    <x v="10"/>
    <x v="10"/>
    <s v="HPER"/>
    <x v="6"/>
    <n v="1"/>
    <s v="I"/>
    <s v="15-16"/>
    <n v="2016"/>
    <n v="28"/>
    <n v="0"/>
    <n v="0"/>
    <n v="0"/>
    <n v="0"/>
    <n v="0"/>
    <n v="0"/>
    <n v="0"/>
    <n v="0"/>
    <n v="0"/>
    <n v="0"/>
    <n v="0"/>
    <n v="0"/>
    <n v="0"/>
    <n v="0"/>
    <n v="0"/>
    <n v="0"/>
    <n v="0"/>
    <n v="28"/>
    <n v="28"/>
    <n v="0"/>
    <n v="0"/>
    <n v="0"/>
  </r>
  <r>
    <x v="0"/>
    <s v="K"/>
    <x v="18"/>
    <x v="18"/>
    <s v="BUS"/>
    <x v="6"/>
    <n v="1"/>
    <s v="S"/>
    <s v="15-16"/>
    <n v="2016"/>
    <n v="9"/>
    <n v="0"/>
    <n v="0"/>
    <n v="0"/>
    <n v="0"/>
    <n v="0"/>
    <n v="3"/>
    <n v="0"/>
    <n v="0"/>
    <n v="0"/>
    <n v="0"/>
    <n v="0"/>
    <n v="0"/>
    <n v="0"/>
    <n v="0"/>
    <n v="0"/>
    <n v="0"/>
    <n v="0"/>
    <n v="12"/>
    <n v="12"/>
    <n v="0"/>
    <n v="0"/>
    <n v="0"/>
  </r>
  <r>
    <x v="0"/>
    <s v="K"/>
    <x v="18"/>
    <x v="18"/>
    <s v="ECON"/>
    <x v="6"/>
    <n v="1"/>
    <s v="S"/>
    <s v="15-16"/>
    <n v="2016"/>
    <n v="3"/>
    <n v="0"/>
    <n v="0"/>
    <n v="0"/>
    <n v="0"/>
    <n v="0"/>
    <n v="0"/>
    <n v="0"/>
    <n v="0"/>
    <n v="0"/>
    <n v="0"/>
    <n v="0"/>
    <n v="0"/>
    <n v="0"/>
    <n v="0"/>
    <n v="0"/>
    <n v="0"/>
    <n v="0"/>
    <n v="3"/>
    <n v="3"/>
    <n v="0"/>
    <n v="0"/>
    <n v="0"/>
  </r>
  <r>
    <x v="0"/>
    <s v="K"/>
    <x v="18"/>
    <x v="18"/>
    <s v="ENG"/>
    <x v="6"/>
    <n v="1"/>
    <s v="S"/>
    <s v="15-16"/>
    <n v="2016"/>
    <n v="24"/>
    <n v="0"/>
    <n v="0"/>
    <n v="0"/>
    <n v="0"/>
    <n v="0"/>
    <n v="0"/>
    <n v="0"/>
    <n v="0"/>
    <n v="0"/>
    <n v="0"/>
    <n v="0"/>
    <n v="0"/>
    <n v="0"/>
    <n v="0"/>
    <n v="0"/>
    <n v="0"/>
    <n v="0"/>
    <n v="24"/>
    <n v="24"/>
    <n v="0"/>
    <n v="0"/>
    <n v="0"/>
  </r>
  <r>
    <x v="0"/>
    <s v="K"/>
    <x v="18"/>
    <x v="18"/>
    <s v="HIST"/>
    <x v="6"/>
    <n v="1"/>
    <s v="S"/>
    <s v="15-16"/>
    <n v="2016"/>
    <n v="3"/>
    <n v="0"/>
    <n v="0"/>
    <n v="0"/>
    <n v="0"/>
    <n v="0"/>
    <n v="0"/>
    <n v="0"/>
    <n v="0"/>
    <n v="0"/>
    <n v="0"/>
    <n v="0"/>
    <n v="0"/>
    <n v="0"/>
    <n v="0"/>
    <n v="0"/>
    <n v="0"/>
    <n v="0"/>
    <n v="3"/>
    <n v="3"/>
    <n v="0"/>
    <n v="0"/>
    <n v="0"/>
  </r>
  <r>
    <x v="0"/>
    <s v="K"/>
    <x v="18"/>
    <x v="18"/>
    <s v="IT"/>
    <x v="6"/>
    <n v="1"/>
    <s v="S"/>
    <s v="15-16"/>
    <n v="2016"/>
    <n v="24"/>
    <n v="0"/>
    <n v="0"/>
    <n v="0"/>
    <n v="0"/>
    <n v="0"/>
    <n v="0"/>
    <n v="0"/>
    <n v="0"/>
    <n v="0"/>
    <n v="0"/>
    <n v="0"/>
    <n v="0"/>
    <n v="0"/>
    <n v="0"/>
    <n v="0"/>
    <n v="0"/>
    <n v="0"/>
    <n v="24"/>
    <n v="24"/>
    <n v="0"/>
    <n v="0"/>
    <n v="0"/>
  </r>
  <r>
    <x v="0"/>
    <s v="K"/>
    <x v="18"/>
    <x v="18"/>
    <s v="MA"/>
    <x v="6"/>
    <n v="1"/>
    <s v="S"/>
    <s v="15-16"/>
    <n v="2016"/>
    <n v="6"/>
    <n v="0"/>
    <n v="0"/>
    <n v="0"/>
    <n v="0"/>
    <n v="0"/>
    <n v="0"/>
    <n v="0"/>
    <n v="0"/>
    <n v="0"/>
    <n v="0"/>
    <n v="0"/>
    <n v="0"/>
    <n v="0"/>
    <n v="0"/>
    <n v="0"/>
    <n v="0"/>
    <n v="0"/>
    <n v="6"/>
    <n v="6"/>
    <n v="0"/>
    <n v="0"/>
    <n v="0"/>
  </r>
  <r>
    <x v="0"/>
    <s v="K"/>
    <x v="18"/>
    <x v="18"/>
    <s v="OLS"/>
    <x v="6"/>
    <n v="1"/>
    <s v="S"/>
    <s v="15-16"/>
    <n v="2016"/>
    <n v="3"/>
    <n v="0"/>
    <n v="0"/>
    <n v="0"/>
    <n v="0"/>
    <n v="0"/>
    <n v="0"/>
    <n v="0"/>
    <n v="0"/>
    <n v="0"/>
    <n v="0"/>
    <n v="0"/>
    <n v="0"/>
    <n v="0"/>
    <n v="0"/>
    <n v="0"/>
    <n v="0"/>
    <n v="0"/>
    <n v="3"/>
    <n v="3"/>
    <n v="0"/>
    <n v="0"/>
    <n v="0"/>
  </r>
  <r>
    <x v="0"/>
    <s v="K"/>
    <x v="18"/>
    <x v="18"/>
    <s v="SPCH"/>
    <x v="6"/>
    <n v="1"/>
    <s v="S"/>
    <s v="15-16"/>
    <n v="2016"/>
    <n v="6"/>
    <n v="0"/>
    <n v="0"/>
    <n v="0"/>
    <n v="0"/>
    <n v="0"/>
    <n v="0"/>
    <n v="0"/>
    <n v="0"/>
    <n v="0"/>
    <n v="0"/>
    <n v="0"/>
    <n v="0"/>
    <n v="0"/>
    <n v="0"/>
    <n v="0"/>
    <n v="0"/>
    <n v="0"/>
    <n v="6"/>
    <n v="6"/>
    <n v="0"/>
    <n v="0"/>
    <n v="0"/>
  </r>
  <r>
    <x v="0"/>
    <s v="N"/>
    <x v="0"/>
    <x v="0"/>
    <s v="AFRO"/>
    <x v="7"/>
    <n v="1"/>
    <s v="I"/>
    <s v="15-16"/>
    <n v="2016"/>
    <n v="51"/>
    <n v="0"/>
    <n v="0"/>
    <n v="0"/>
    <n v="0"/>
    <n v="0"/>
    <n v="0"/>
    <n v="0"/>
    <n v="0"/>
    <n v="0"/>
    <n v="0"/>
    <n v="0"/>
    <n v="0"/>
    <n v="0"/>
    <n v="0"/>
    <n v="0"/>
    <n v="0"/>
    <n v="0"/>
    <n v="51"/>
    <n v="51"/>
    <n v="0"/>
    <n v="0"/>
    <n v="0"/>
  </r>
  <r>
    <x v="0"/>
    <s v="N"/>
    <x v="0"/>
    <x v="0"/>
    <s v="ANTH"/>
    <x v="7"/>
    <n v="1"/>
    <s v="I"/>
    <s v="15-16"/>
    <n v="2016"/>
    <n v="93"/>
    <n v="0"/>
    <n v="0"/>
    <n v="0"/>
    <n v="0"/>
    <n v="0"/>
    <n v="3"/>
    <n v="0"/>
    <n v="0"/>
    <n v="0"/>
    <n v="0"/>
    <n v="0"/>
    <n v="0"/>
    <n v="0"/>
    <n v="0"/>
    <n v="0"/>
    <n v="0"/>
    <n v="0"/>
    <n v="96"/>
    <n v="96"/>
    <n v="0"/>
    <n v="0"/>
    <n v="0"/>
  </r>
  <r>
    <x v="0"/>
    <s v="N"/>
    <x v="0"/>
    <x v="0"/>
    <s v="BIOL"/>
    <x v="7"/>
    <n v="1"/>
    <s v="I"/>
    <s v="15-16"/>
    <n v="2016"/>
    <n v="79"/>
    <n v="5"/>
    <n v="0"/>
    <n v="0"/>
    <n v="0"/>
    <n v="0"/>
    <n v="8"/>
    <n v="0"/>
    <n v="0"/>
    <n v="0"/>
    <n v="0"/>
    <n v="0"/>
    <n v="0"/>
    <n v="0"/>
    <n v="0"/>
    <n v="0"/>
    <n v="0"/>
    <n v="0"/>
    <n v="92"/>
    <n v="87"/>
    <n v="5"/>
    <n v="0"/>
    <n v="0"/>
  </r>
  <r>
    <x v="0"/>
    <s v="N"/>
    <x v="0"/>
    <x v="0"/>
    <s v="CHEM"/>
    <x v="7"/>
    <n v="1"/>
    <s v="I"/>
    <s v="15-16"/>
    <n v="2016"/>
    <n v="196"/>
    <n v="0"/>
    <n v="0"/>
    <n v="0"/>
    <n v="0"/>
    <n v="0"/>
    <n v="0"/>
    <n v="0"/>
    <n v="0"/>
    <n v="0"/>
    <n v="0"/>
    <n v="0"/>
    <n v="0"/>
    <n v="0"/>
    <n v="0"/>
    <n v="0"/>
    <n v="0"/>
    <n v="0"/>
    <n v="196"/>
    <n v="196"/>
    <n v="0"/>
    <n v="0"/>
    <n v="0"/>
  </r>
  <r>
    <x v="0"/>
    <s v="N"/>
    <x v="0"/>
    <x v="0"/>
    <s v="CMLT"/>
    <x v="7"/>
    <n v="1"/>
    <s v="I"/>
    <s v="15-16"/>
    <n v="2016"/>
    <n v="30"/>
    <n v="0"/>
    <n v="0"/>
    <n v="0"/>
    <n v="0"/>
    <n v="0"/>
    <n v="0"/>
    <n v="0"/>
    <n v="0"/>
    <n v="0"/>
    <n v="0"/>
    <n v="0"/>
    <n v="0"/>
    <n v="0"/>
    <n v="0"/>
    <n v="0"/>
    <n v="0"/>
    <n v="0"/>
    <n v="30"/>
    <n v="30"/>
    <n v="0"/>
    <n v="0"/>
    <n v="0"/>
  </r>
  <r>
    <x v="0"/>
    <s v="N"/>
    <x v="0"/>
    <x v="0"/>
    <s v="CSCI"/>
    <x v="7"/>
    <n v="1"/>
    <s v="I"/>
    <s v="15-16"/>
    <n v="2016"/>
    <n v="124"/>
    <n v="0"/>
    <n v="0"/>
    <n v="0"/>
    <n v="0"/>
    <n v="0"/>
    <n v="3"/>
    <n v="0"/>
    <n v="0"/>
    <n v="0"/>
    <n v="0"/>
    <n v="0"/>
    <n v="0"/>
    <n v="0"/>
    <n v="0"/>
    <n v="0"/>
    <n v="0"/>
    <n v="0"/>
    <n v="127"/>
    <n v="127"/>
    <n v="0"/>
    <n v="0"/>
    <n v="0"/>
  </r>
  <r>
    <x v="0"/>
    <s v="N"/>
    <x v="0"/>
    <x v="0"/>
    <s v="ENG"/>
    <x v="7"/>
    <n v="1"/>
    <s v="I"/>
    <s v="15-16"/>
    <n v="2016"/>
    <n v="252"/>
    <n v="0"/>
    <n v="0"/>
    <n v="0"/>
    <n v="0"/>
    <n v="0"/>
    <n v="6"/>
    <n v="0"/>
    <n v="0"/>
    <n v="0"/>
    <n v="0"/>
    <n v="0"/>
    <n v="0"/>
    <n v="0"/>
    <n v="0"/>
    <n v="0"/>
    <n v="0"/>
    <n v="0"/>
    <n v="258"/>
    <n v="258"/>
    <n v="0"/>
    <n v="0"/>
    <n v="0"/>
  </r>
  <r>
    <x v="0"/>
    <s v="N"/>
    <x v="0"/>
    <x v="0"/>
    <s v="FINA"/>
    <x v="7"/>
    <n v="1"/>
    <s v="I"/>
    <s v="15-16"/>
    <n v="2016"/>
    <n v="39"/>
    <n v="0"/>
    <n v="0"/>
    <n v="0"/>
    <n v="0"/>
    <n v="0"/>
    <n v="3"/>
    <n v="0"/>
    <n v="0"/>
    <n v="0"/>
    <n v="0"/>
    <n v="0"/>
    <n v="0"/>
    <n v="0"/>
    <n v="0"/>
    <n v="0"/>
    <n v="0"/>
    <n v="0"/>
    <n v="42"/>
    <n v="42"/>
    <n v="0"/>
    <n v="0"/>
    <n v="0"/>
  </r>
  <r>
    <x v="0"/>
    <s v="N"/>
    <x v="0"/>
    <x v="0"/>
    <s v="FREN"/>
    <x v="7"/>
    <n v="1"/>
    <s v="I"/>
    <s v="15-16"/>
    <n v="2016"/>
    <n v="57"/>
    <n v="0"/>
    <n v="0"/>
    <n v="0"/>
    <n v="0"/>
    <n v="0"/>
    <n v="3"/>
    <n v="0"/>
    <n v="0"/>
    <n v="0"/>
    <n v="0"/>
    <n v="0"/>
    <n v="0"/>
    <n v="0"/>
    <n v="0"/>
    <n v="0"/>
    <n v="0"/>
    <n v="0"/>
    <n v="60"/>
    <n v="60"/>
    <n v="0"/>
    <n v="0"/>
    <n v="0"/>
  </r>
  <r>
    <x v="0"/>
    <s v="N"/>
    <x v="0"/>
    <x v="0"/>
    <s v="GEOL"/>
    <x v="7"/>
    <n v="1"/>
    <s v="I"/>
    <s v="15-16"/>
    <n v="2016"/>
    <n v="69"/>
    <n v="0"/>
    <n v="0"/>
    <n v="0"/>
    <n v="0"/>
    <n v="0"/>
    <n v="0"/>
    <n v="0"/>
    <n v="0"/>
    <n v="0"/>
    <n v="0"/>
    <n v="0"/>
    <n v="0"/>
    <n v="0"/>
    <n v="0"/>
    <n v="0"/>
    <n v="0"/>
    <n v="0"/>
    <n v="69"/>
    <n v="69"/>
    <n v="0"/>
    <n v="0"/>
    <n v="0"/>
  </r>
  <r>
    <x v="0"/>
    <s v="N"/>
    <x v="0"/>
    <x v="0"/>
    <s v="HIST"/>
    <x v="7"/>
    <n v="1"/>
    <s v="I"/>
    <s v="15-16"/>
    <n v="2016"/>
    <n v="297"/>
    <n v="12"/>
    <n v="0"/>
    <n v="0"/>
    <n v="0"/>
    <n v="0"/>
    <n v="18"/>
    <n v="0"/>
    <n v="0"/>
    <n v="0"/>
    <n v="0"/>
    <n v="0"/>
    <n v="0"/>
    <n v="0"/>
    <n v="0"/>
    <n v="0"/>
    <n v="0"/>
    <n v="0"/>
    <n v="327"/>
    <n v="315"/>
    <n v="12"/>
    <n v="0"/>
    <n v="0"/>
  </r>
  <r>
    <x v="0"/>
    <s v="N"/>
    <x v="0"/>
    <x v="0"/>
    <s v="LIBS"/>
    <x v="7"/>
    <n v="1"/>
    <s v="I"/>
    <s v="15-16"/>
    <n v="2016"/>
    <n v="0"/>
    <n v="0"/>
    <n v="0"/>
    <n v="0"/>
    <n v="12"/>
    <n v="0"/>
    <n v="0"/>
    <n v="0"/>
    <n v="0"/>
    <n v="0"/>
    <n v="3"/>
    <n v="0"/>
    <n v="0"/>
    <n v="0"/>
    <n v="0"/>
    <n v="0"/>
    <n v="0"/>
    <n v="0"/>
    <n v="15"/>
    <n v="0"/>
    <n v="15"/>
    <n v="0"/>
    <n v="0"/>
  </r>
  <r>
    <x v="0"/>
    <s v="N"/>
    <x v="0"/>
    <x v="0"/>
    <s v="MATH"/>
    <x v="7"/>
    <n v="1"/>
    <s v="I"/>
    <s v="15-16"/>
    <n v="2016"/>
    <n v="326"/>
    <n v="0"/>
    <n v="0"/>
    <n v="0"/>
    <n v="0"/>
    <n v="0"/>
    <n v="13"/>
    <n v="0"/>
    <n v="0"/>
    <n v="0"/>
    <n v="0"/>
    <n v="0"/>
    <n v="0"/>
    <n v="0"/>
    <n v="0"/>
    <n v="0"/>
    <n v="0"/>
    <n v="0"/>
    <n v="339"/>
    <n v="339"/>
    <n v="0"/>
    <n v="0"/>
    <n v="0"/>
  </r>
  <r>
    <x v="0"/>
    <s v="N"/>
    <x v="0"/>
    <x v="0"/>
    <s v="PHIL"/>
    <x v="7"/>
    <n v="1"/>
    <s v="I"/>
    <s v="15-16"/>
    <n v="2016"/>
    <n v="111"/>
    <n v="0"/>
    <n v="0"/>
    <n v="0"/>
    <n v="0"/>
    <n v="0"/>
    <n v="0"/>
    <n v="0"/>
    <n v="0"/>
    <n v="0"/>
    <n v="0"/>
    <n v="0"/>
    <n v="0"/>
    <n v="0"/>
    <n v="0"/>
    <n v="0"/>
    <n v="0"/>
    <n v="0"/>
    <n v="111"/>
    <n v="111"/>
    <n v="0"/>
    <n v="0"/>
    <n v="0"/>
  </r>
  <r>
    <x v="0"/>
    <s v="N"/>
    <x v="0"/>
    <x v="0"/>
    <s v="PHSL"/>
    <x v="7"/>
    <n v="1"/>
    <s v="I"/>
    <s v="15-16"/>
    <n v="2016"/>
    <n v="92"/>
    <n v="0"/>
    <n v="0"/>
    <n v="0"/>
    <n v="0"/>
    <n v="0"/>
    <n v="0"/>
    <n v="0"/>
    <n v="0"/>
    <n v="0"/>
    <n v="0"/>
    <n v="0"/>
    <n v="0"/>
    <n v="0"/>
    <n v="0"/>
    <n v="0"/>
    <n v="0"/>
    <n v="0"/>
    <n v="92"/>
    <n v="92"/>
    <n v="0"/>
    <n v="0"/>
    <n v="0"/>
  </r>
  <r>
    <x v="0"/>
    <s v="N"/>
    <x v="0"/>
    <x v="0"/>
    <s v="PHYS"/>
    <x v="7"/>
    <n v="1"/>
    <s v="I"/>
    <s v="15-16"/>
    <n v="2016"/>
    <n v="4"/>
    <n v="0"/>
    <n v="0"/>
    <n v="0"/>
    <n v="0"/>
    <n v="0"/>
    <n v="0"/>
    <n v="0"/>
    <n v="0"/>
    <n v="0"/>
    <n v="0"/>
    <n v="0"/>
    <n v="0"/>
    <n v="0"/>
    <n v="0"/>
    <n v="0"/>
    <n v="0"/>
    <n v="0"/>
    <n v="4"/>
    <n v="4"/>
    <n v="0"/>
    <n v="0"/>
    <n v="0"/>
  </r>
  <r>
    <x v="0"/>
    <s v="N"/>
    <x v="0"/>
    <x v="0"/>
    <s v="PSY"/>
    <x v="7"/>
    <n v="1"/>
    <s v="I"/>
    <s v="15-16"/>
    <n v="2016"/>
    <n v="39"/>
    <n v="0"/>
    <n v="0"/>
    <n v="0"/>
    <n v="0"/>
    <n v="0"/>
    <n v="3"/>
    <n v="0"/>
    <n v="0"/>
    <n v="0"/>
    <n v="0"/>
    <n v="0"/>
    <n v="0"/>
    <n v="0"/>
    <n v="0"/>
    <n v="0"/>
    <n v="0"/>
    <n v="0"/>
    <n v="42"/>
    <n v="42"/>
    <n v="0"/>
    <n v="0"/>
    <n v="0"/>
  </r>
  <r>
    <x v="0"/>
    <s v="N"/>
    <x v="0"/>
    <x v="0"/>
    <s v="SOC"/>
    <x v="7"/>
    <n v="1"/>
    <s v="I"/>
    <s v="15-16"/>
    <n v="2016"/>
    <n v="63"/>
    <n v="0"/>
    <n v="0"/>
    <n v="0"/>
    <n v="0"/>
    <n v="0"/>
    <n v="0"/>
    <n v="0"/>
    <n v="0"/>
    <n v="0"/>
    <n v="0"/>
    <n v="0"/>
    <n v="0"/>
    <n v="0"/>
    <n v="0"/>
    <n v="0"/>
    <n v="0"/>
    <n v="0"/>
    <n v="63"/>
    <n v="63"/>
    <n v="0"/>
    <n v="0"/>
    <n v="0"/>
  </r>
  <r>
    <x v="0"/>
    <s v="N"/>
    <x v="0"/>
    <x v="0"/>
    <s v="SPAN"/>
    <x v="7"/>
    <n v="1"/>
    <s v="I"/>
    <s v="15-16"/>
    <n v="2016"/>
    <n v="82"/>
    <n v="0"/>
    <n v="0"/>
    <n v="0"/>
    <n v="0"/>
    <n v="0"/>
    <n v="0"/>
    <n v="0"/>
    <n v="0"/>
    <n v="0"/>
    <n v="0"/>
    <n v="0"/>
    <n v="0"/>
    <n v="0"/>
    <n v="0"/>
    <n v="0"/>
    <n v="0"/>
    <n v="0"/>
    <n v="82"/>
    <n v="82"/>
    <n v="0"/>
    <n v="0"/>
    <n v="0"/>
  </r>
  <r>
    <x v="0"/>
    <s v="N"/>
    <x v="0"/>
    <x v="0"/>
    <s v="SPCH"/>
    <x v="7"/>
    <n v="1"/>
    <s v="I"/>
    <s v="15-16"/>
    <n v="2016"/>
    <n v="201"/>
    <n v="0"/>
    <n v="0"/>
    <n v="0"/>
    <n v="0"/>
    <n v="0"/>
    <n v="0"/>
    <n v="0"/>
    <n v="0"/>
    <n v="0"/>
    <n v="0"/>
    <n v="0"/>
    <n v="0"/>
    <n v="0"/>
    <n v="0"/>
    <n v="0"/>
    <n v="0"/>
    <n v="0"/>
    <n v="201"/>
    <n v="201"/>
    <n v="0"/>
    <n v="0"/>
    <n v="0"/>
  </r>
  <r>
    <x v="0"/>
    <s v="N"/>
    <x v="0"/>
    <x v="0"/>
    <s v="THTR"/>
    <x v="7"/>
    <n v="1"/>
    <s v="I"/>
    <s v="15-16"/>
    <n v="2016"/>
    <n v="36"/>
    <n v="3"/>
    <n v="0"/>
    <n v="0"/>
    <n v="0"/>
    <n v="0"/>
    <n v="0"/>
    <n v="0"/>
    <n v="0"/>
    <n v="0"/>
    <n v="0"/>
    <n v="0"/>
    <n v="0"/>
    <n v="0"/>
    <n v="0"/>
    <n v="0"/>
    <n v="0"/>
    <n v="0"/>
    <n v="39"/>
    <n v="36"/>
    <n v="3"/>
    <n v="0"/>
    <n v="0"/>
  </r>
  <r>
    <x v="0"/>
    <s v="N"/>
    <x v="0"/>
    <x v="0"/>
    <s v="WGS"/>
    <x v="7"/>
    <n v="1"/>
    <s v="I"/>
    <s v="15-16"/>
    <n v="2016"/>
    <n v="60"/>
    <n v="0"/>
    <n v="0"/>
    <n v="0"/>
    <n v="0"/>
    <n v="0"/>
    <n v="3"/>
    <n v="0"/>
    <n v="0"/>
    <n v="0"/>
    <n v="0"/>
    <n v="0"/>
    <n v="0"/>
    <n v="0"/>
    <n v="0"/>
    <n v="0"/>
    <n v="0"/>
    <n v="0"/>
    <n v="63"/>
    <n v="63"/>
    <n v="0"/>
    <n v="0"/>
    <n v="0"/>
  </r>
  <r>
    <x v="0"/>
    <s v="N"/>
    <x v="28"/>
    <x v="28"/>
    <s v="HIM"/>
    <x v="7"/>
    <n v="1"/>
    <s v="I"/>
    <s v="15-16"/>
    <n v="2016"/>
    <n v="4"/>
    <n v="0"/>
    <n v="0"/>
    <n v="0"/>
    <n v="0"/>
    <n v="0"/>
    <n v="0"/>
    <n v="0"/>
    <n v="0"/>
    <n v="0"/>
    <n v="0"/>
    <n v="0"/>
    <n v="0"/>
    <n v="0"/>
    <n v="0"/>
    <n v="0"/>
    <n v="0"/>
    <n v="0"/>
    <n v="4"/>
    <n v="4"/>
    <n v="0"/>
    <n v="0"/>
    <n v="0"/>
  </r>
  <r>
    <x v="0"/>
    <s v="N"/>
    <x v="28"/>
    <x v="28"/>
    <s v="NURS"/>
    <x v="7"/>
    <n v="1"/>
    <s v="I"/>
    <s v="15-16"/>
    <n v="2016"/>
    <n v="362"/>
    <n v="0"/>
    <n v="0"/>
    <n v="0"/>
    <n v="0"/>
    <n v="0"/>
    <n v="20"/>
    <n v="0"/>
    <n v="0"/>
    <n v="0"/>
    <n v="0"/>
    <n v="0"/>
    <n v="0"/>
    <n v="0"/>
    <n v="0"/>
    <n v="0"/>
    <n v="0"/>
    <n v="0"/>
    <n v="382"/>
    <n v="382"/>
    <n v="0"/>
    <n v="0"/>
    <n v="0"/>
  </r>
  <r>
    <x v="0"/>
    <s v="N"/>
    <x v="28"/>
    <x v="28"/>
    <s v="RADS"/>
    <x v="7"/>
    <n v="1"/>
    <s v="I"/>
    <s v="15-16"/>
    <n v="2016"/>
    <n v="197"/>
    <n v="0"/>
    <n v="0"/>
    <n v="0"/>
    <n v="0"/>
    <n v="0"/>
    <n v="5"/>
    <n v="0"/>
    <n v="0"/>
    <n v="0"/>
    <n v="0"/>
    <n v="0"/>
    <n v="0"/>
    <n v="0"/>
    <n v="0"/>
    <n v="0"/>
    <n v="0"/>
    <n v="0"/>
    <n v="202"/>
    <n v="202"/>
    <n v="0"/>
    <n v="0"/>
    <n v="0"/>
  </r>
  <r>
    <x v="0"/>
    <s v="N"/>
    <x v="28"/>
    <x v="28"/>
    <s v="SPEA"/>
    <x v="7"/>
    <n v="1"/>
    <s v="I"/>
    <s v="15-16"/>
    <n v="2016"/>
    <n v="147"/>
    <n v="3"/>
    <n v="0"/>
    <n v="0"/>
    <n v="24"/>
    <n v="0"/>
    <n v="3"/>
    <n v="0"/>
    <n v="0"/>
    <n v="0"/>
    <n v="0"/>
    <n v="0"/>
    <n v="0"/>
    <n v="0"/>
    <n v="0"/>
    <n v="0"/>
    <n v="0"/>
    <n v="0"/>
    <n v="177"/>
    <n v="150"/>
    <n v="27"/>
    <n v="0"/>
    <n v="0"/>
  </r>
  <r>
    <x v="0"/>
    <s v="N"/>
    <x v="28"/>
    <x v="28"/>
    <s v="SWK"/>
    <x v="7"/>
    <n v="1"/>
    <s v="I"/>
    <s v="15-16"/>
    <n v="2016"/>
    <n v="144"/>
    <n v="52"/>
    <n v="0"/>
    <n v="0"/>
    <n v="222"/>
    <n v="0"/>
    <n v="0"/>
    <n v="0"/>
    <n v="0"/>
    <n v="0"/>
    <n v="24"/>
    <n v="0"/>
    <n v="0"/>
    <n v="0"/>
    <n v="0"/>
    <n v="0"/>
    <n v="0"/>
    <n v="0"/>
    <n v="442"/>
    <n v="144"/>
    <n v="298"/>
    <n v="0"/>
    <n v="0"/>
  </r>
  <r>
    <x v="0"/>
    <s v="N"/>
    <x v="3"/>
    <x v="3"/>
    <s v="BACC"/>
    <x v="7"/>
    <n v="1"/>
    <s v="I"/>
    <s v="15-16"/>
    <n v="2016"/>
    <n v="0"/>
    <n v="0"/>
    <n v="0"/>
    <n v="0"/>
    <n v="18"/>
    <n v="0"/>
    <n v="0"/>
    <n v="0"/>
    <n v="0"/>
    <n v="0"/>
    <n v="0"/>
    <n v="0"/>
    <n v="0"/>
    <n v="0"/>
    <n v="0"/>
    <n v="0"/>
    <n v="0"/>
    <n v="0"/>
    <n v="18"/>
    <n v="0"/>
    <n v="18"/>
    <n v="0"/>
    <n v="0"/>
  </r>
  <r>
    <x v="0"/>
    <s v="N"/>
    <x v="3"/>
    <x v="3"/>
    <s v="BUNW"/>
    <x v="7"/>
    <n v="1"/>
    <s v="I"/>
    <s v="15-16"/>
    <n v="2016"/>
    <n v="0"/>
    <n v="0"/>
    <n v="0"/>
    <n v="0"/>
    <n v="99"/>
    <n v="0"/>
    <n v="0"/>
    <n v="0"/>
    <n v="0"/>
    <n v="0"/>
    <n v="0"/>
    <n v="0"/>
    <n v="0"/>
    <n v="0"/>
    <n v="0"/>
    <n v="0"/>
    <n v="0"/>
    <n v="0"/>
    <n v="99"/>
    <n v="0"/>
    <n v="99"/>
    <n v="0"/>
    <n v="0"/>
  </r>
  <r>
    <x v="0"/>
    <s v="N"/>
    <x v="3"/>
    <x v="3"/>
    <s v="BUS"/>
    <x v="7"/>
    <n v="1"/>
    <s v="I"/>
    <s v="15-16"/>
    <n v="2016"/>
    <n v="420"/>
    <n v="0"/>
    <n v="0"/>
    <n v="0"/>
    <n v="0"/>
    <n v="0"/>
    <n v="27"/>
    <n v="0"/>
    <n v="0"/>
    <n v="0"/>
    <n v="0"/>
    <n v="0"/>
    <n v="0"/>
    <n v="0"/>
    <n v="0"/>
    <n v="0"/>
    <n v="0"/>
    <n v="0"/>
    <n v="447"/>
    <n v="447"/>
    <n v="0"/>
    <n v="0"/>
    <n v="0"/>
  </r>
  <r>
    <x v="0"/>
    <s v="N"/>
    <x v="3"/>
    <x v="3"/>
    <s v="ECON"/>
    <x v="7"/>
    <n v="1"/>
    <s v="I"/>
    <s v="15-16"/>
    <n v="2016"/>
    <n v="174"/>
    <n v="0"/>
    <n v="0"/>
    <n v="0"/>
    <n v="0"/>
    <n v="0"/>
    <n v="9"/>
    <n v="0"/>
    <n v="0"/>
    <n v="0"/>
    <n v="0"/>
    <n v="0"/>
    <n v="0"/>
    <n v="0"/>
    <n v="0"/>
    <n v="0"/>
    <n v="0"/>
    <n v="0"/>
    <n v="183"/>
    <n v="183"/>
    <n v="0"/>
    <n v="0"/>
    <n v="0"/>
  </r>
  <r>
    <x v="0"/>
    <s v="N"/>
    <x v="4"/>
    <x v="4"/>
    <s v="EDUC"/>
    <x v="7"/>
    <n v="1"/>
    <s v="I"/>
    <s v="15-16"/>
    <n v="2016"/>
    <n v="9"/>
    <n v="3"/>
    <n v="0"/>
    <n v="0"/>
    <n v="141"/>
    <n v="0"/>
    <n v="0"/>
    <n v="0"/>
    <n v="0"/>
    <n v="0"/>
    <n v="0"/>
    <n v="0"/>
    <n v="0"/>
    <n v="0"/>
    <n v="0"/>
    <n v="0"/>
    <n v="0"/>
    <n v="0"/>
    <n v="153"/>
    <n v="9"/>
    <n v="144"/>
    <n v="0"/>
    <n v="0"/>
  </r>
  <r>
    <x v="0"/>
    <s v="N"/>
    <x v="4"/>
    <x v="4"/>
    <s v="HPER"/>
    <x v="7"/>
    <n v="1"/>
    <s v="I"/>
    <s v="15-16"/>
    <n v="2016"/>
    <n v="88"/>
    <n v="12"/>
    <n v="0"/>
    <n v="0"/>
    <n v="0"/>
    <n v="0"/>
    <n v="7"/>
    <n v="0"/>
    <n v="0"/>
    <n v="0"/>
    <n v="0"/>
    <n v="0"/>
    <n v="0"/>
    <n v="0"/>
    <n v="0"/>
    <n v="0"/>
    <n v="0"/>
    <n v="0"/>
    <n v="107"/>
    <n v="95"/>
    <n v="12"/>
    <n v="0"/>
    <n v="0"/>
  </r>
  <r>
    <x v="0"/>
    <s v="N"/>
    <x v="10"/>
    <x v="10"/>
    <s v="LSTU"/>
    <x v="7"/>
    <n v="1"/>
    <s v="I"/>
    <s v="15-16"/>
    <n v="2016"/>
    <n v="37"/>
    <n v="3"/>
    <n v="0"/>
    <n v="0"/>
    <n v="0"/>
    <n v="0"/>
    <n v="0"/>
    <n v="0"/>
    <n v="0"/>
    <n v="0"/>
    <n v="0"/>
    <n v="0"/>
    <n v="0"/>
    <n v="0"/>
    <n v="0"/>
    <n v="0"/>
    <n v="0"/>
    <n v="0"/>
    <n v="40"/>
    <n v="37"/>
    <n v="3"/>
    <n v="0"/>
    <n v="0"/>
  </r>
  <r>
    <x v="0"/>
    <s v="S"/>
    <x v="0"/>
    <x v="0"/>
    <s v="ANTH"/>
    <x v="8"/>
    <n v="1"/>
    <s v="I"/>
    <s v="15-16"/>
    <n v="2016"/>
    <n v="2"/>
    <n v="0"/>
    <n v="0"/>
    <n v="0"/>
    <n v="0"/>
    <n v="0"/>
    <n v="0"/>
    <n v="0"/>
    <n v="0"/>
    <n v="0"/>
    <n v="0"/>
    <n v="0"/>
    <n v="0"/>
    <n v="0"/>
    <n v="0"/>
    <n v="0"/>
    <n v="0"/>
    <n v="0"/>
    <n v="2"/>
    <n v="2"/>
    <n v="0"/>
    <n v="0"/>
    <n v="0"/>
  </r>
  <r>
    <x v="0"/>
    <s v="S"/>
    <x v="0"/>
    <x v="0"/>
    <s v="AST"/>
    <x v="8"/>
    <n v="1"/>
    <s v="I"/>
    <s v="15-16"/>
    <n v="2016"/>
    <n v="48"/>
    <n v="0"/>
    <n v="0"/>
    <n v="0"/>
    <n v="0"/>
    <n v="0"/>
    <n v="6"/>
    <n v="0"/>
    <n v="0"/>
    <n v="0"/>
    <n v="0"/>
    <n v="0"/>
    <n v="0"/>
    <n v="0"/>
    <n v="0"/>
    <n v="0"/>
    <n v="0"/>
    <n v="0"/>
    <n v="54"/>
    <n v="54"/>
    <n v="0"/>
    <n v="0"/>
    <n v="0"/>
  </r>
  <r>
    <x v="0"/>
    <s v="S"/>
    <x v="0"/>
    <x v="0"/>
    <s v="BIOL"/>
    <x v="8"/>
    <n v="1"/>
    <s v="I"/>
    <s v="15-16"/>
    <n v="2016"/>
    <n v="3"/>
    <n v="0"/>
    <n v="0"/>
    <n v="0"/>
    <n v="0"/>
    <n v="0"/>
    <n v="0"/>
    <n v="0"/>
    <n v="0"/>
    <n v="0"/>
    <n v="0"/>
    <n v="0"/>
    <n v="0"/>
    <n v="0"/>
    <n v="0"/>
    <n v="0"/>
    <n v="0"/>
    <n v="0"/>
    <n v="3"/>
    <n v="3"/>
    <n v="0"/>
    <n v="0"/>
    <n v="0"/>
  </r>
  <r>
    <x v="0"/>
    <s v="S"/>
    <x v="0"/>
    <x v="0"/>
    <s v="CHEM"/>
    <x v="8"/>
    <n v="1"/>
    <s v="I"/>
    <s v="15-16"/>
    <n v="2016"/>
    <n v="3"/>
    <n v="0"/>
    <n v="0"/>
    <n v="0"/>
    <n v="0"/>
    <n v="0"/>
    <n v="0"/>
    <n v="0"/>
    <n v="0"/>
    <n v="0"/>
    <n v="0"/>
    <n v="0"/>
    <n v="0"/>
    <n v="0"/>
    <n v="0"/>
    <n v="0"/>
    <n v="0"/>
    <n v="0"/>
    <n v="3"/>
    <n v="3"/>
    <n v="0"/>
    <n v="0"/>
    <n v="0"/>
  </r>
  <r>
    <x v="0"/>
    <s v="S"/>
    <x v="0"/>
    <x v="0"/>
    <s v="CJUS"/>
    <x v="8"/>
    <n v="1"/>
    <s v="I"/>
    <s v="15-16"/>
    <n v="2016"/>
    <n v="115"/>
    <n v="0"/>
    <n v="0"/>
    <n v="0"/>
    <n v="0"/>
    <n v="0"/>
    <n v="3"/>
    <n v="0"/>
    <n v="0"/>
    <n v="0"/>
    <n v="0"/>
    <n v="0"/>
    <n v="0"/>
    <n v="0"/>
    <n v="0"/>
    <n v="0"/>
    <n v="0"/>
    <n v="0"/>
    <n v="118"/>
    <n v="118"/>
    <n v="0"/>
    <n v="0"/>
    <n v="0"/>
  </r>
  <r>
    <x v="0"/>
    <s v="S"/>
    <x v="0"/>
    <x v="0"/>
    <s v="COAS"/>
    <x v="8"/>
    <n v="1"/>
    <s v="I"/>
    <s v="15-16"/>
    <n v="2016"/>
    <n v="19"/>
    <n v="0"/>
    <n v="0"/>
    <n v="0"/>
    <n v="0"/>
    <n v="0"/>
    <n v="0"/>
    <n v="0"/>
    <n v="0"/>
    <n v="0"/>
    <n v="0"/>
    <n v="0"/>
    <n v="0"/>
    <n v="0"/>
    <n v="0"/>
    <n v="0"/>
    <n v="0"/>
    <n v="0"/>
    <n v="19"/>
    <n v="19"/>
    <n v="0"/>
    <n v="0"/>
    <n v="0"/>
  </r>
  <r>
    <x v="0"/>
    <s v="S"/>
    <x v="0"/>
    <x v="0"/>
    <s v="CSCI"/>
    <x v="8"/>
    <n v="1"/>
    <s v="I"/>
    <s v="15-16"/>
    <n v="2016"/>
    <n v="93"/>
    <n v="0"/>
    <n v="0"/>
    <n v="0"/>
    <n v="0"/>
    <n v="0"/>
    <n v="6"/>
    <n v="3"/>
    <n v="0"/>
    <n v="0"/>
    <n v="3"/>
    <n v="0"/>
    <n v="0"/>
    <n v="0"/>
    <n v="0"/>
    <n v="0"/>
    <n v="0"/>
    <n v="0"/>
    <n v="105"/>
    <n v="99"/>
    <n v="6"/>
    <n v="0"/>
    <n v="0"/>
  </r>
  <r>
    <x v="0"/>
    <s v="S"/>
    <x v="0"/>
    <x v="0"/>
    <s v="EALC"/>
    <x v="8"/>
    <n v="1"/>
    <s v="I"/>
    <s v="15-16"/>
    <n v="2016"/>
    <n v="45"/>
    <n v="0"/>
    <n v="0"/>
    <n v="0"/>
    <n v="0"/>
    <n v="0"/>
    <n v="3"/>
    <n v="0"/>
    <n v="0"/>
    <n v="0"/>
    <n v="0"/>
    <n v="0"/>
    <n v="0"/>
    <n v="0"/>
    <n v="0"/>
    <n v="0"/>
    <n v="0"/>
    <n v="0"/>
    <n v="48"/>
    <n v="48"/>
    <n v="0"/>
    <n v="0"/>
    <n v="0"/>
  </r>
  <r>
    <x v="0"/>
    <s v="S"/>
    <x v="0"/>
    <x v="0"/>
    <s v="ENG"/>
    <x v="8"/>
    <n v="1"/>
    <s v="I"/>
    <s v="15-16"/>
    <n v="2016"/>
    <n v="321"/>
    <n v="6"/>
    <n v="0"/>
    <n v="4"/>
    <n v="12"/>
    <n v="0"/>
    <n v="21"/>
    <n v="0"/>
    <n v="0"/>
    <n v="0"/>
    <n v="0"/>
    <n v="0"/>
    <n v="0"/>
    <n v="0"/>
    <n v="0"/>
    <n v="0"/>
    <n v="0"/>
    <n v="0"/>
    <n v="364"/>
    <n v="346"/>
    <n v="18"/>
    <n v="0"/>
    <n v="0"/>
  </r>
  <r>
    <x v="0"/>
    <s v="S"/>
    <x v="0"/>
    <x v="0"/>
    <s v="GNST"/>
    <x v="8"/>
    <n v="1"/>
    <s v="I"/>
    <s v="15-16"/>
    <n v="2016"/>
    <n v="40"/>
    <n v="0"/>
    <n v="0"/>
    <n v="0"/>
    <n v="0"/>
    <n v="0"/>
    <n v="0"/>
    <n v="0"/>
    <n v="0"/>
    <n v="0"/>
    <n v="0"/>
    <n v="0"/>
    <n v="0"/>
    <n v="0"/>
    <n v="0"/>
    <n v="0"/>
    <n v="0"/>
    <n v="0"/>
    <n v="40"/>
    <n v="40"/>
    <n v="0"/>
    <n v="0"/>
    <n v="0"/>
  </r>
  <r>
    <x v="0"/>
    <s v="S"/>
    <x v="0"/>
    <x v="0"/>
    <s v="HIST"/>
    <x v="8"/>
    <n v="1"/>
    <s v="I"/>
    <s v="15-16"/>
    <n v="2016"/>
    <n v="252"/>
    <n v="0"/>
    <n v="0"/>
    <n v="3"/>
    <n v="3"/>
    <n v="0"/>
    <n v="3"/>
    <n v="0"/>
    <n v="0"/>
    <n v="0"/>
    <n v="0"/>
    <n v="0"/>
    <n v="0"/>
    <n v="0"/>
    <n v="0"/>
    <n v="0"/>
    <n v="0"/>
    <n v="0"/>
    <n v="261"/>
    <n v="258"/>
    <n v="3"/>
    <n v="0"/>
    <n v="0"/>
  </r>
  <r>
    <x v="0"/>
    <s v="S"/>
    <x v="0"/>
    <x v="0"/>
    <s v="INFO"/>
    <x v="8"/>
    <n v="1"/>
    <s v="I"/>
    <s v="15-16"/>
    <n v="2016"/>
    <n v="6"/>
    <n v="0"/>
    <n v="0"/>
    <n v="0"/>
    <n v="0"/>
    <n v="0"/>
    <n v="0"/>
    <n v="0"/>
    <n v="0"/>
    <n v="0"/>
    <n v="0"/>
    <n v="0"/>
    <n v="0"/>
    <n v="0"/>
    <n v="0"/>
    <n v="0"/>
    <n v="0"/>
    <n v="0"/>
    <n v="6"/>
    <n v="6"/>
    <n v="0"/>
    <n v="0"/>
    <n v="0"/>
  </r>
  <r>
    <x v="0"/>
    <s v="S"/>
    <x v="0"/>
    <x v="0"/>
    <s v="LBST"/>
    <x v="8"/>
    <n v="1"/>
    <s v="I"/>
    <s v="15-16"/>
    <n v="2016"/>
    <n v="0"/>
    <n v="0"/>
    <n v="0"/>
    <n v="0"/>
    <n v="3"/>
    <n v="0"/>
    <n v="0"/>
    <n v="0"/>
    <n v="0"/>
    <n v="0"/>
    <n v="0"/>
    <n v="0"/>
    <n v="0"/>
    <n v="0"/>
    <n v="0"/>
    <n v="0"/>
    <n v="0"/>
    <n v="0"/>
    <n v="3"/>
    <n v="0"/>
    <n v="3"/>
    <n v="0"/>
    <n v="0"/>
  </r>
  <r>
    <x v="0"/>
    <s v="S"/>
    <x v="0"/>
    <x v="0"/>
    <s v="MATH"/>
    <x v="8"/>
    <n v="1"/>
    <s v="I"/>
    <s v="15-16"/>
    <n v="2016"/>
    <n v="195"/>
    <n v="0"/>
    <n v="0"/>
    <n v="0"/>
    <n v="0"/>
    <n v="0"/>
    <n v="24"/>
    <n v="2"/>
    <n v="0"/>
    <n v="0"/>
    <n v="0"/>
    <n v="0"/>
    <n v="0"/>
    <n v="0"/>
    <n v="0"/>
    <n v="0"/>
    <n v="0"/>
    <n v="0"/>
    <n v="221"/>
    <n v="219"/>
    <n v="2"/>
    <n v="0"/>
    <n v="0"/>
  </r>
  <r>
    <x v="0"/>
    <s v="S"/>
    <x v="0"/>
    <x v="0"/>
    <s v="MICR"/>
    <x v="8"/>
    <n v="1"/>
    <s v="I"/>
    <s v="15-16"/>
    <n v="2016"/>
    <n v="161"/>
    <n v="0"/>
    <n v="0"/>
    <n v="0"/>
    <n v="0"/>
    <n v="0"/>
    <n v="10"/>
    <n v="0"/>
    <n v="0"/>
    <n v="0"/>
    <n v="0"/>
    <n v="0"/>
    <n v="0"/>
    <n v="0"/>
    <n v="0"/>
    <n v="0"/>
    <n v="0"/>
    <n v="0"/>
    <n v="171"/>
    <n v="171"/>
    <n v="0"/>
    <n v="0"/>
    <n v="0"/>
  </r>
  <r>
    <x v="0"/>
    <s v="S"/>
    <x v="0"/>
    <x v="0"/>
    <s v="PHIL"/>
    <x v="8"/>
    <n v="1"/>
    <s v="I"/>
    <s v="15-16"/>
    <n v="2016"/>
    <n v="84"/>
    <n v="0"/>
    <n v="0"/>
    <n v="0"/>
    <n v="0"/>
    <n v="0"/>
    <n v="12"/>
    <n v="0"/>
    <n v="0"/>
    <n v="0"/>
    <n v="0"/>
    <n v="0"/>
    <n v="0"/>
    <n v="0"/>
    <n v="0"/>
    <n v="0"/>
    <n v="0"/>
    <n v="0"/>
    <n v="96"/>
    <n v="96"/>
    <n v="0"/>
    <n v="0"/>
    <n v="0"/>
  </r>
  <r>
    <x v="0"/>
    <s v="S"/>
    <x v="0"/>
    <x v="0"/>
    <s v="PHYS"/>
    <x v="8"/>
    <n v="1"/>
    <s v="I"/>
    <s v="15-16"/>
    <n v="2016"/>
    <n v="160"/>
    <n v="0"/>
    <n v="0"/>
    <n v="0"/>
    <n v="0"/>
    <n v="0"/>
    <n v="5"/>
    <n v="0"/>
    <n v="0"/>
    <n v="0"/>
    <n v="0"/>
    <n v="0"/>
    <n v="0"/>
    <n v="0"/>
    <n v="0"/>
    <n v="0"/>
    <n v="0"/>
    <n v="0"/>
    <n v="165"/>
    <n v="165"/>
    <n v="0"/>
    <n v="0"/>
    <n v="0"/>
  </r>
  <r>
    <x v="0"/>
    <s v="S"/>
    <x v="0"/>
    <x v="0"/>
    <s v="POLS"/>
    <x v="8"/>
    <n v="1"/>
    <s v="I"/>
    <s v="15-16"/>
    <n v="2016"/>
    <n v="36"/>
    <n v="0"/>
    <n v="0"/>
    <n v="0"/>
    <n v="57"/>
    <n v="0"/>
    <n v="9"/>
    <n v="0"/>
    <n v="0"/>
    <n v="0"/>
    <n v="15"/>
    <n v="0"/>
    <n v="0"/>
    <n v="0"/>
    <n v="0"/>
    <n v="0"/>
    <n v="0"/>
    <n v="0"/>
    <n v="117"/>
    <n v="45"/>
    <n v="72"/>
    <n v="0"/>
    <n v="0"/>
  </r>
  <r>
    <x v="0"/>
    <s v="S"/>
    <x v="0"/>
    <x v="0"/>
    <s v="PSY"/>
    <x v="8"/>
    <n v="1"/>
    <s v="I"/>
    <s v="15-16"/>
    <n v="2016"/>
    <n v="291"/>
    <n v="0"/>
    <n v="0"/>
    <n v="0"/>
    <n v="0"/>
    <n v="0"/>
    <n v="18"/>
    <n v="0"/>
    <n v="0"/>
    <n v="0"/>
    <n v="0"/>
    <n v="0"/>
    <n v="0"/>
    <n v="0"/>
    <n v="0"/>
    <n v="0"/>
    <n v="0"/>
    <n v="0"/>
    <n v="309"/>
    <n v="309"/>
    <n v="0"/>
    <n v="0"/>
    <n v="0"/>
  </r>
  <r>
    <x v="0"/>
    <s v="S"/>
    <x v="0"/>
    <x v="0"/>
    <s v="SOC"/>
    <x v="8"/>
    <n v="1"/>
    <s v="I"/>
    <s v="15-16"/>
    <n v="2016"/>
    <n v="186"/>
    <n v="0"/>
    <n v="0"/>
    <n v="0"/>
    <n v="0"/>
    <n v="0"/>
    <n v="9"/>
    <n v="0"/>
    <n v="0"/>
    <n v="0"/>
    <n v="0"/>
    <n v="0"/>
    <n v="0"/>
    <n v="0"/>
    <n v="0"/>
    <n v="0"/>
    <n v="0"/>
    <n v="0"/>
    <n v="195"/>
    <n v="195"/>
    <n v="0"/>
    <n v="0"/>
    <n v="0"/>
  </r>
  <r>
    <x v="0"/>
    <s v="S"/>
    <x v="0"/>
    <x v="0"/>
    <s v="SPAN"/>
    <x v="8"/>
    <n v="1"/>
    <s v="I"/>
    <s v="15-16"/>
    <n v="2016"/>
    <n v="135"/>
    <n v="3"/>
    <n v="0"/>
    <n v="0"/>
    <n v="0"/>
    <n v="0"/>
    <n v="30"/>
    <n v="0"/>
    <n v="0"/>
    <n v="0"/>
    <n v="0"/>
    <n v="0"/>
    <n v="0"/>
    <n v="0"/>
    <n v="0"/>
    <n v="0"/>
    <n v="0"/>
    <n v="0"/>
    <n v="168"/>
    <n v="165"/>
    <n v="3"/>
    <n v="0"/>
    <n v="0"/>
  </r>
  <r>
    <x v="0"/>
    <s v="S"/>
    <x v="0"/>
    <x v="0"/>
    <s v="WGS"/>
    <x v="8"/>
    <n v="1"/>
    <s v="I"/>
    <s v="15-16"/>
    <n v="2016"/>
    <n v="21"/>
    <n v="0"/>
    <n v="0"/>
    <n v="0"/>
    <n v="0"/>
    <n v="0"/>
    <n v="0"/>
    <n v="0"/>
    <n v="0"/>
    <n v="0"/>
    <n v="0"/>
    <n v="0"/>
    <n v="0"/>
    <n v="0"/>
    <n v="0"/>
    <n v="0"/>
    <n v="0"/>
    <n v="0"/>
    <n v="21"/>
    <n v="21"/>
    <n v="0"/>
    <n v="0"/>
    <n v="0"/>
  </r>
  <r>
    <x v="0"/>
    <s v="S"/>
    <x v="29"/>
    <x v="29"/>
    <s v="AHLT"/>
    <x v="8"/>
    <n v="1"/>
    <s v="I"/>
    <s v="15-16"/>
    <n v="2016"/>
    <n v="84"/>
    <n v="0"/>
    <n v="0"/>
    <n v="0"/>
    <n v="0"/>
    <n v="0"/>
    <n v="0"/>
    <n v="0"/>
    <n v="0"/>
    <n v="0"/>
    <n v="0"/>
    <n v="0"/>
    <n v="0"/>
    <n v="0"/>
    <n v="0"/>
    <n v="0"/>
    <n v="0"/>
    <n v="0"/>
    <n v="84"/>
    <n v="84"/>
    <n v="0"/>
    <n v="0"/>
    <n v="0"/>
  </r>
  <r>
    <x v="0"/>
    <s v="S"/>
    <x v="29"/>
    <x v="29"/>
    <s v="NURS"/>
    <x v="8"/>
    <n v="1"/>
    <s v="I"/>
    <s v="15-16"/>
    <n v="2016"/>
    <n v="163"/>
    <n v="0"/>
    <n v="0"/>
    <n v="0"/>
    <n v="9"/>
    <n v="0"/>
    <n v="11"/>
    <n v="0"/>
    <n v="0"/>
    <n v="0"/>
    <n v="0"/>
    <n v="0"/>
    <n v="0"/>
    <n v="0"/>
    <n v="0"/>
    <n v="0"/>
    <n v="0"/>
    <n v="0"/>
    <n v="183"/>
    <n v="174"/>
    <n v="9"/>
    <n v="0"/>
    <n v="0"/>
  </r>
  <r>
    <x v="0"/>
    <s v="S"/>
    <x v="29"/>
    <x v="29"/>
    <s v="SWK"/>
    <x v="8"/>
    <n v="1"/>
    <s v="I"/>
    <s v="15-16"/>
    <n v="2016"/>
    <n v="27"/>
    <n v="0"/>
    <n v="0"/>
    <n v="3"/>
    <n v="196"/>
    <n v="0"/>
    <n v="0"/>
    <n v="0"/>
    <n v="0"/>
    <n v="0"/>
    <n v="7"/>
    <n v="0"/>
    <n v="0"/>
    <n v="0"/>
    <n v="0"/>
    <n v="0"/>
    <n v="0"/>
    <n v="0"/>
    <n v="233"/>
    <n v="30"/>
    <n v="203"/>
    <n v="0"/>
    <n v="0"/>
  </r>
  <r>
    <x v="0"/>
    <s v="S"/>
    <x v="3"/>
    <x v="3"/>
    <s v="BUS"/>
    <x v="8"/>
    <n v="1"/>
    <s v="I"/>
    <s v="15-16"/>
    <n v="2016"/>
    <n v="684"/>
    <n v="0"/>
    <n v="0"/>
    <n v="0"/>
    <n v="0"/>
    <n v="0"/>
    <n v="74"/>
    <n v="0"/>
    <n v="0"/>
    <n v="0"/>
    <n v="0"/>
    <n v="0"/>
    <n v="0"/>
    <n v="0"/>
    <n v="0"/>
    <n v="0"/>
    <n v="0"/>
    <n v="0"/>
    <n v="758"/>
    <n v="758"/>
    <n v="0"/>
    <n v="0"/>
    <n v="0"/>
  </r>
  <r>
    <x v="0"/>
    <s v="S"/>
    <x v="3"/>
    <x v="3"/>
    <s v="BUSB"/>
    <x v="8"/>
    <n v="1"/>
    <s v="I"/>
    <s v="15-16"/>
    <n v="2016"/>
    <n v="0"/>
    <n v="0"/>
    <n v="0"/>
    <n v="0"/>
    <n v="123"/>
    <n v="0"/>
    <n v="0"/>
    <n v="0"/>
    <n v="0"/>
    <n v="0"/>
    <n v="124"/>
    <n v="0"/>
    <n v="0"/>
    <n v="0"/>
    <n v="0"/>
    <n v="0"/>
    <n v="0"/>
    <n v="0"/>
    <n v="247"/>
    <n v="0"/>
    <n v="247"/>
    <n v="0"/>
    <n v="0"/>
  </r>
  <r>
    <x v="0"/>
    <s v="S"/>
    <x v="3"/>
    <x v="3"/>
    <s v="ECON"/>
    <x v="8"/>
    <n v="1"/>
    <s v="I"/>
    <s v="15-16"/>
    <n v="2016"/>
    <n v="180"/>
    <n v="0"/>
    <n v="0"/>
    <n v="0"/>
    <n v="0"/>
    <n v="0"/>
    <n v="3"/>
    <n v="0"/>
    <n v="0"/>
    <n v="0"/>
    <n v="0"/>
    <n v="0"/>
    <n v="0"/>
    <n v="0"/>
    <n v="0"/>
    <n v="0"/>
    <n v="0"/>
    <n v="0"/>
    <n v="183"/>
    <n v="183"/>
    <n v="0"/>
    <n v="0"/>
    <n v="0"/>
  </r>
  <r>
    <x v="0"/>
    <s v="S"/>
    <x v="4"/>
    <x v="4"/>
    <s v="EDUC"/>
    <x v="8"/>
    <n v="1"/>
    <s v="I"/>
    <s v="15-16"/>
    <n v="2016"/>
    <n v="102"/>
    <n v="0"/>
    <n v="0"/>
    <n v="0"/>
    <n v="180"/>
    <n v="0"/>
    <n v="3"/>
    <n v="0"/>
    <n v="0"/>
    <n v="0"/>
    <n v="21"/>
    <n v="0"/>
    <n v="0"/>
    <n v="0"/>
    <n v="0"/>
    <n v="0"/>
    <n v="0"/>
    <n v="0"/>
    <n v="306"/>
    <n v="105"/>
    <n v="201"/>
    <n v="0"/>
    <n v="0"/>
  </r>
  <r>
    <x v="0"/>
    <s v="S"/>
    <x v="4"/>
    <x v="4"/>
    <s v="HPER"/>
    <x v="8"/>
    <n v="1"/>
    <s v="I"/>
    <s v="15-16"/>
    <n v="2016"/>
    <n v="174"/>
    <n v="0"/>
    <n v="0"/>
    <n v="0"/>
    <n v="0"/>
    <n v="0"/>
    <n v="6"/>
    <n v="0"/>
    <n v="0"/>
    <n v="0"/>
    <n v="0"/>
    <n v="0"/>
    <n v="0"/>
    <n v="0"/>
    <n v="0"/>
    <n v="0"/>
    <n v="0"/>
    <n v="0"/>
    <n v="180"/>
    <n v="180"/>
    <n v="0"/>
    <n v="0"/>
    <n v="0"/>
  </r>
  <r>
    <x v="0"/>
    <s v="S"/>
    <x v="30"/>
    <x v="30"/>
    <s v="FINA"/>
    <x v="8"/>
    <n v="1"/>
    <s v="I"/>
    <s v="15-16"/>
    <n v="2016"/>
    <n v="138"/>
    <n v="3"/>
    <n v="0"/>
    <n v="0"/>
    <n v="0"/>
    <n v="0"/>
    <n v="15"/>
    <n v="0"/>
    <n v="0"/>
    <n v="0"/>
    <n v="0"/>
    <n v="0"/>
    <n v="0"/>
    <n v="0"/>
    <n v="0"/>
    <n v="0"/>
    <n v="0"/>
    <n v="0"/>
    <n v="156"/>
    <n v="153"/>
    <n v="3"/>
    <n v="0"/>
    <n v="0"/>
  </r>
  <r>
    <x v="0"/>
    <s v="S"/>
    <x v="30"/>
    <x v="30"/>
    <s v="JOUR"/>
    <x v="8"/>
    <n v="1"/>
    <s v="I"/>
    <s v="15-16"/>
    <n v="2016"/>
    <n v="24"/>
    <n v="0"/>
    <n v="0"/>
    <n v="0"/>
    <n v="0"/>
    <n v="0"/>
    <n v="3"/>
    <n v="0"/>
    <n v="0"/>
    <n v="0"/>
    <n v="0"/>
    <n v="0"/>
    <n v="0"/>
    <n v="0"/>
    <n v="0"/>
    <n v="0"/>
    <n v="0"/>
    <n v="0"/>
    <n v="27"/>
    <n v="27"/>
    <n v="0"/>
    <n v="0"/>
    <n v="0"/>
  </r>
  <r>
    <x v="0"/>
    <s v="S"/>
    <x v="30"/>
    <x v="30"/>
    <s v="MUS"/>
    <x v="8"/>
    <n v="1"/>
    <s v="I"/>
    <s v="15-16"/>
    <n v="2016"/>
    <n v="73"/>
    <n v="0"/>
    <n v="0"/>
    <n v="0"/>
    <n v="0"/>
    <n v="0"/>
    <n v="9"/>
    <n v="0"/>
    <n v="0"/>
    <n v="0"/>
    <n v="0"/>
    <n v="0"/>
    <n v="0"/>
    <n v="0"/>
    <n v="0"/>
    <n v="0"/>
    <n v="0"/>
    <n v="0"/>
    <n v="82"/>
    <n v="82"/>
    <n v="0"/>
    <n v="0"/>
    <n v="0"/>
  </r>
  <r>
    <x v="0"/>
    <s v="S"/>
    <x v="30"/>
    <x v="30"/>
    <s v="SPCH"/>
    <x v="8"/>
    <n v="1"/>
    <s v="I"/>
    <s v="15-16"/>
    <n v="2016"/>
    <n v="228"/>
    <n v="0"/>
    <n v="0"/>
    <n v="0"/>
    <n v="0"/>
    <n v="0"/>
    <n v="6"/>
    <n v="0"/>
    <n v="0"/>
    <n v="0"/>
    <n v="0"/>
    <n v="0"/>
    <n v="0"/>
    <n v="0"/>
    <n v="0"/>
    <n v="0"/>
    <n v="0"/>
    <n v="0"/>
    <n v="234"/>
    <n v="234"/>
    <n v="0"/>
    <n v="0"/>
    <n v="0"/>
  </r>
  <r>
    <x v="0"/>
    <s v="S"/>
    <x v="30"/>
    <x v="30"/>
    <s v="TEL"/>
    <x v="8"/>
    <n v="1"/>
    <s v="I"/>
    <s v="15-16"/>
    <n v="2016"/>
    <n v="0"/>
    <n v="0"/>
    <n v="0"/>
    <n v="0"/>
    <n v="0"/>
    <n v="0"/>
    <n v="3"/>
    <n v="0"/>
    <n v="0"/>
    <n v="0"/>
    <n v="0"/>
    <n v="0"/>
    <n v="0"/>
    <n v="0"/>
    <n v="0"/>
    <n v="0"/>
    <n v="0"/>
    <n v="0"/>
    <n v="3"/>
    <n v="3"/>
    <n v="0"/>
    <n v="0"/>
    <n v="0"/>
  </r>
  <r>
    <x v="0"/>
    <s v="S"/>
    <x v="30"/>
    <x v="30"/>
    <s v="THTR"/>
    <x v="8"/>
    <n v="1"/>
    <s v="I"/>
    <s v="15-16"/>
    <n v="2016"/>
    <n v="91"/>
    <n v="0"/>
    <n v="0"/>
    <n v="0"/>
    <n v="0"/>
    <n v="0"/>
    <n v="3"/>
    <n v="0"/>
    <n v="0"/>
    <n v="0"/>
    <n v="0"/>
    <n v="0"/>
    <n v="0"/>
    <n v="0"/>
    <n v="0"/>
    <n v="0"/>
    <n v="0"/>
    <n v="0"/>
    <n v="94"/>
    <n v="94"/>
    <n v="0"/>
    <n v="0"/>
    <n v="0"/>
  </r>
  <r>
    <x v="0"/>
    <s v="S"/>
    <x v="10"/>
    <x v="10"/>
    <s v="LSTU"/>
    <x v="8"/>
    <n v="1"/>
    <s v="I"/>
    <s v="15-16"/>
    <n v="2016"/>
    <n v="67"/>
    <n v="1"/>
    <n v="0"/>
    <n v="0"/>
    <n v="0"/>
    <n v="0"/>
    <n v="6"/>
    <n v="0"/>
    <n v="0"/>
    <n v="0"/>
    <n v="0"/>
    <n v="0"/>
    <n v="0"/>
    <n v="0"/>
    <n v="0"/>
    <n v="0"/>
    <n v="0"/>
    <n v="0"/>
    <n v="74"/>
    <n v="73"/>
    <n v="1"/>
    <n v="0"/>
    <n v="0"/>
  </r>
  <r>
    <x v="0"/>
    <s v="S"/>
    <x v="16"/>
    <x v="16"/>
    <s v="OLS"/>
    <x v="8"/>
    <n v="1"/>
    <s v="I"/>
    <s v="15-16"/>
    <n v="2016"/>
    <n v="15"/>
    <n v="0"/>
    <n v="0"/>
    <n v="0"/>
    <n v="0"/>
    <n v="0"/>
    <n v="0"/>
    <n v="0"/>
    <n v="0"/>
    <n v="0"/>
    <n v="0"/>
    <n v="0"/>
    <n v="0"/>
    <n v="0"/>
    <n v="0"/>
    <n v="0"/>
    <n v="0"/>
    <n v="0"/>
    <n v="15"/>
    <n v="15"/>
    <n v="0"/>
    <n v="0"/>
    <n v="0"/>
  </r>
  <r>
    <x v="0"/>
    <s v="S"/>
    <x v="18"/>
    <x v="18"/>
    <s v="CGT"/>
    <x v="8"/>
    <n v="1"/>
    <s v="S"/>
    <s v="15-16"/>
    <n v="2016"/>
    <n v="27"/>
    <n v="0"/>
    <n v="0"/>
    <n v="0"/>
    <n v="0"/>
    <n v="0"/>
    <n v="0"/>
    <n v="0"/>
    <n v="0"/>
    <n v="0"/>
    <n v="0"/>
    <n v="0"/>
    <n v="0"/>
    <n v="0"/>
    <n v="0"/>
    <n v="0"/>
    <n v="0"/>
    <n v="0"/>
    <n v="27"/>
    <n v="27"/>
    <n v="0"/>
    <n v="0"/>
    <n v="0"/>
  </r>
  <r>
    <x v="0"/>
    <s v="S"/>
    <x v="18"/>
    <x v="18"/>
    <s v="CSCI"/>
    <x v="8"/>
    <n v="1"/>
    <s v="S"/>
    <s v="15-16"/>
    <n v="2016"/>
    <n v="3"/>
    <n v="0"/>
    <n v="0"/>
    <n v="0"/>
    <n v="0"/>
    <n v="0"/>
    <n v="0"/>
    <n v="0"/>
    <n v="0"/>
    <n v="0"/>
    <n v="0"/>
    <n v="0"/>
    <n v="0"/>
    <n v="0"/>
    <n v="0"/>
    <n v="0"/>
    <n v="0"/>
    <n v="0"/>
    <n v="3"/>
    <n v="3"/>
    <n v="0"/>
    <n v="0"/>
    <n v="0"/>
  </r>
  <r>
    <x v="0"/>
    <s v="S"/>
    <x v="18"/>
    <x v="18"/>
    <s v="ECON"/>
    <x v="8"/>
    <n v="1"/>
    <s v="S"/>
    <s v="15-16"/>
    <n v="2016"/>
    <n v="9"/>
    <n v="0"/>
    <n v="0"/>
    <n v="0"/>
    <n v="0"/>
    <n v="0"/>
    <n v="0"/>
    <n v="0"/>
    <n v="0"/>
    <n v="0"/>
    <n v="0"/>
    <n v="0"/>
    <n v="0"/>
    <n v="0"/>
    <n v="0"/>
    <n v="0"/>
    <n v="0"/>
    <n v="0"/>
    <n v="9"/>
    <n v="9"/>
    <n v="0"/>
    <n v="0"/>
    <n v="0"/>
  </r>
  <r>
    <x v="0"/>
    <s v="S"/>
    <x v="18"/>
    <x v="18"/>
    <s v="ENGL"/>
    <x v="8"/>
    <n v="1"/>
    <s v="S"/>
    <s v="15-16"/>
    <n v="2016"/>
    <n v="24"/>
    <n v="0"/>
    <n v="0"/>
    <n v="0"/>
    <n v="0"/>
    <n v="0"/>
    <n v="3"/>
    <n v="0"/>
    <n v="0"/>
    <n v="0"/>
    <n v="0"/>
    <n v="0"/>
    <n v="0"/>
    <n v="0"/>
    <n v="0"/>
    <n v="0"/>
    <n v="0"/>
    <n v="0"/>
    <n v="27"/>
    <n v="27"/>
    <n v="0"/>
    <n v="0"/>
    <n v="0"/>
  </r>
  <r>
    <x v="0"/>
    <s v="S"/>
    <x v="18"/>
    <x v="18"/>
    <s v="HIST"/>
    <x v="8"/>
    <n v="1"/>
    <s v="S"/>
    <s v="15-16"/>
    <n v="2016"/>
    <n v="9"/>
    <n v="0"/>
    <n v="0"/>
    <n v="0"/>
    <n v="0"/>
    <n v="0"/>
    <n v="0"/>
    <n v="0"/>
    <n v="0"/>
    <n v="0"/>
    <n v="0"/>
    <n v="0"/>
    <n v="0"/>
    <n v="0"/>
    <n v="0"/>
    <n v="0"/>
    <n v="0"/>
    <n v="0"/>
    <n v="9"/>
    <n v="9"/>
    <n v="0"/>
    <n v="0"/>
    <n v="0"/>
  </r>
  <r>
    <x v="0"/>
    <s v="S"/>
    <x v="18"/>
    <x v="18"/>
    <s v="IT"/>
    <x v="8"/>
    <n v="1"/>
    <s v="S"/>
    <s v="15-16"/>
    <n v="2016"/>
    <n v="33"/>
    <n v="0"/>
    <n v="0"/>
    <n v="0"/>
    <n v="0"/>
    <n v="0"/>
    <n v="0"/>
    <n v="0"/>
    <n v="0"/>
    <n v="0"/>
    <n v="0"/>
    <n v="0"/>
    <n v="0"/>
    <n v="0"/>
    <n v="0"/>
    <n v="0"/>
    <n v="0"/>
    <n v="0"/>
    <n v="33"/>
    <n v="33"/>
    <n v="0"/>
    <n v="0"/>
    <n v="0"/>
  </r>
  <r>
    <x v="0"/>
    <s v="S"/>
    <x v="18"/>
    <x v="18"/>
    <s v="MATH"/>
    <x v="8"/>
    <n v="1"/>
    <s v="S"/>
    <s v="15-16"/>
    <n v="2016"/>
    <n v="7"/>
    <n v="0"/>
    <n v="0"/>
    <n v="0"/>
    <n v="0"/>
    <n v="0"/>
    <n v="0"/>
    <n v="0"/>
    <n v="0"/>
    <n v="0"/>
    <n v="0"/>
    <n v="0"/>
    <n v="0"/>
    <n v="0"/>
    <n v="0"/>
    <n v="0"/>
    <n v="0"/>
    <n v="0"/>
    <n v="7"/>
    <n v="7"/>
    <n v="0"/>
    <n v="0"/>
    <n v="0"/>
  </r>
  <r>
    <x v="0"/>
    <s v="S"/>
    <x v="18"/>
    <x v="18"/>
    <s v="MFET"/>
    <x v="8"/>
    <n v="1"/>
    <s v="S"/>
    <s v="15-16"/>
    <n v="2016"/>
    <n v="21"/>
    <n v="0"/>
    <n v="0"/>
    <n v="0"/>
    <n v="0"/>
    <n v="0"/>
    <n v="6"/>
    <n v="0"/>
    <n v="0"/>
    <n v="0"/>
    <n v="0"/>
    <n v="0"/>
    <n v="0"/>
    <n v="0"/>
    <n v="0"/>
    <n v="0"/>
    <n v="0"/>
    <n v="0"/>
    <n v="27"/>
    <n v="27"/>
    <n v="0"/>
    <n v="0"/>
    <n v="0"/>
  </r>
  <r>
    <x v="0"/>
    <s v="S"/>
    <x v="18"/>
    <x v="18"/>
    <s v="OLS"/>
    <x v="8"/>
    <n v="1"/>
    <s v="S"/>
    <s v="15-16"/>
    <n v="2016"/>
    <n v="9"/>
    <n v="0"/>
    <n v="0"/>
    <n v="0"/>
    <n v="0"/>
    <n v="0"/>
    <n v="0"/>
    <n v="0"/>
    <n v="0"/>
    <n v="0"/>
    <n v="0"/>
    <n v="0"/>
    <n v="0"/>
    <n v="0"/>
    <n v="0"/>
    <n v="0"/>
    <n v="0"/>
    <n v="0"/>
    <n v="9"/>
    <n v="9"/>
    <n v="0"/>
    <n v="0"/>
    <n v="0"/>
  </r>
  <r>
    <x v="0"/>
    <s v="S"/>
    <x v="18"/>
    <x v="18"/>
    <s v="PHIL"/>
    <x v="8"/>
    <n v="1"/>
    <s v="S"/>
    <s v="15-16"/>
    <n v="2016"/>
    <n v="3"/>
    <n v="0"/>
    <n v="0"/>
    <n v="0"/>
    <n v="0"/>
    <n v="0"/>
    <n v="0"/>
    <n v="0"/>
    <n v="0"/>
    <n v="0"/>
    <n v="0"/>
    <n v="0"/>
    <n v="0"/>
    <n v="0"/>
    <n v="0"/>
    <n v="0"/>
    <n v="0"/>
    <n v="0"/>
    <n v="3"/>
    <n v="3"/>
    <n v="0"/>
    <n v="0"/>
    <n v="0"/>
  </r>
  <r>
    <x v="0"/>
    <s v="S"/>
    <x v="18"/>
    <x v="18"/>
    <s v="PHYS"/>
    <x v="8"/>
    <n v="1"/>
    <s v="S"/>
    <s v="15-16"/>
    <n v="2016"/>
    <n v="25"/>
    <n v="0"/>
    <n v="0"/>
    <n v="0"/>
    <n v="0"/>
    <n v="0"/>
    <n v="0"/>
    <n v="0"/>
    <n v="0"/>
    <n v="0"/>
    <n v="0"/>
    <n v="0"/>
    <n v="0"/>
    <n v="0"/>
    <n v="0"/>
    <n v="0"/>
    <n v="0"/>
    <n v="0"/>
    <n v="25"/>
    <n v="25"/>
    <n v="0"/>
    <n v="0"/>
    <n v="0"/>
  </r>
  <r>
    <x v="0"/>
    <s v="S"/>
    <x v="18"/>
    <x v="18"/>
    <s v="POLS"/>
    <x v="8"/>
    <n v="1"/>
    <s v="S"/>
    <s v="15-16"/>
    <n v="2016"/>
    <n v="6"/>
    <n v="0"/>
    <n v="0"/>
    <n v="0"/>
    <n v="0"/>
    <n v="0"/>
    <n v="0"/>
    <n v="0"/>
    <n v="0"/>
    <n v="0"/>
    <n v="0"/>
    <n v="0"/>
    <n v="0"/>
    <n v="0"/>
    <n v="0"/>
    <n v="0"/>
    <n v="0"/>
    <n v="0"/>
    <n v="6"/>
    <n v="6"/>
    <n v="0"/>
    <n v="0"/>
    <n v="0"/>
  </r>
  <r>
    <x v="0"/>
    <s v="S"/>
    <x v="18"/>
    <x v="18"/>
    <s v="SOC"/>
    <x v="8"/>
    <n v="1"/>
    <s v="S"/>
    <s v="15-16"/>
    <n v="2016"/>
    <n v="6"/>
    <n v="0"/>
    <n v="0"/>
    <n v="0"/>
    <n v="0"/>
    <n v="0"/>
    <n v="0"/>
    <n v="0"/>
    <n v="0"/>
    <n v="0"/>
    <n v="0"/>
    <n v="0"/>
    <n v="0"/>
    <n v="0"/>
    <n v="0"/>
    <n v="0"/>
    <n v="0"/>
    <n v="0"/>
    <n v="6"/>
    <n v="6"/>
    <n v="0"/>
    <n v="0"/>
    <n v="0"/>
  </r>
  <r>
    <x v="0"/>
    <s v="S"/>
    <x v="18"/>
    <x v="18"/>
    <s v="SPCH"/>
    <x v="8"/>
    <n v="1"/>
    <s v="S"/>
    <s v="15-16"/>
    <n v="2016"/>
    <n v="9"/>
    <n v="0"/>
    <n v="0"/>
    <n v="0"/>
    <n v="0"/>
    <n v="0"/>
    <n v="0"/>
    <n v="0"/>
    <n v="0"/>
    <n v="0"/>
    <n v="0"/>
    <n v="0"/>
    <n v="0"/>
    <n v="0"/>
    <n v="0"/>
    <n v="0"/>
    <n v="0"/>
    <n v="0"/>
    <n v="9"/>
    <n v="9"/>
    <n v="0"/>
    <n v="0"/>
    <n v="0"/>
  </r>
  <r>
    <x v="0"/>
    <s v="T"/>
    <x v="31"/>
    <x v="31"/>
    <s v="AFRO"/>
    <x v="9"/>
    <n v="1"/>
    <s v="I"/>
    <s v="15-16"/>
    <n v="2016"/>
    <n v="27"/>
    <n v="0"/>
    <n v="0"/>
    <n v="0"/>
    <n v="0"/>
    <n v="0"/>
    <n v="3"/>
    <n v="0"/>
    <n v="0"/>
    <n v="0"/>
    <n v="0"/>
    <n v="0"/>
    <n v="9"/>
    <n v="0"/>
    <n v="0"/>
    <n v="0"/>
    <n v="0"/>
    <n v="0"/>
    <n v="39"/>
    <n v="39"/>
    <n v="0"/>
    <n v="0"/>
    <n v="0"/>
  </r>
  <r>
    <x v="0"/>
    <s v="T"/>
    <x v="31"/>
    <x v="31"/>
    <s v="ENG"/>
    <x v="9"/>
    <n v="1"/>
    <s v="I"/>
    <s v="15-16"/>
    <n v="2016"/>
    <n v="255"/>
    <n v="0"/>
    <n v="0"/>
    <n v="0"/>
    <n v="0"/>
    <n v="0"/>
    <n v="3"/>
    <n v="0"/>
    <n v="0"/>
    <n v="0"/>
    <n v="0"/>
    <n v="0"/>
    <n v="102"/>
    <n v="0"/>
    <n v="0"/>
    <n v="0"/>
    <n v="0"/>
    <n v="0"/>
    <n v="360"/>
    <n v="360"/>
    <n v="0"/>
    <n v="0"/>
    <n v="0"/>
  </r>
  <r>
    <x v="0"/>
    <s v="T"/>
    <x v="31"/>
    <x v="31"/>
    <s v="FINA"/>
    <x v="9"/>
    <n v="1"/>
    <s v="I"/>
    <s v="15-16"/>
    <n v="2016"/>
    <n v="84"/>
    <n v="0"/>
    <n v="0"/>
    <n v="0"/>
    <n v="0"/>
    <n v="0"/>
    <n v="0"/>
    <n v="0"/>
    <n v="0"/>
    <n v="0"/>
    <n v="0"/>
    <n v="0"/>
    <n v="30"/>
    <n v="0"/>
    <n v="0"/>
    <n v="0"/>
    <n v="0"/>
    <n v="0"/>
    <n v="114"/>
    <n v="114"/>
    <n v="0"/>
    <n v="0"/>
    <n v="0"/>
  </r>
  <r>
    <x v="0"/>
    <s v="T"/>
    <x v="31"/>
    <x v="31"/>
    <s v="FREN"/>
    <x v="9"/>
    <n v="1"/>
    <s v="I"/>
    <s v="15-16"/>
    <n v="2016"/>
    <n v="29"/>
    <n v="0"/>
    <n v="0"/>
    <n v="0"/>
    <n v="0"/>
    <n v="0"/>
    <n v="0"/>
    <n v="0"/>
    <n v="0"/>
    <n v="0"/>
    <n v="0"/>
    <n v="0"/>
    <n v="29"/>
    <n v="0"/>
    <n v="0"/>
    <n v="0"/>
    <n v="0"/>
    <n v="0"/>
    <n v="58"/>
    <n v="58"/>
    <n v="0"/>
    <n v="0"/>
    <n v="0"/>
  </r>
  <r>
    <x v="0"/>
    <s v="T"/>
    <x v="31"/>
    <x v="31"/>
    <s v="GER"/>
    <x v="9"/>
    <n v="1"/>
    <s v="I"/>
    <s v="15-16"/>
    <n v="2016"/>
    <n v="39"/>
    <n v="0"/>
    <n v="0"/>
    <n v="0"/>
    <n v="0"/>
    <n v="0"/>
    <n v="0"/>
    <n v="0"/>
    <n v="0"/>
    <n v="0"/>
    <n v="0"/>
    <n v="0"/>
    <n v="21"/>
    <n v="0"/>
    <n v="0"/>
    <n v="0"/>
    <n v="0"/>
    <n v="0"/>
    <n v="60"/>
    <n v="60"/>
    <n v="0"/>
    <n v="0"/>
    <n v="0"/>
  </r>
  <r>
    <x v="0"/>
    <s v="T"/>
    <x v="31"/>
    <x v="31"/>
    <s v="HUMA"/>
    <x v="9"/>
    <n v="1"/>
    <s v="I"/>
    <s v="15-16"/>
    <n v="2016"/>
    <n v="9"/>
    <n v="0"/>
    <n v="0"/>
    <n v="0"/>
    <n v="0"/>
    <n v="0"/>
    <n v="0"/>
    <n v="0"/>
    <n v="0"/>
    <n v="0"/>
    <n v="0"/>
    <n v="0"/>
    <n v="9"/>
    <n v="0"/>
    <n v="0"/>
    <n v="0"/>
    <n v="0"/>
    <n v="0"/>
    <n v="18"/>
    <n v="18"/>
    <n v="0"/>
    <n v="0"/>
    <n v="0"/>
  </r>
  <r>
    <x v="0"/>
    <s v="T"/>
    <x v="31"/>
    <x v="31"/>
    <s v="MUS"/>
    <x v="9"/>
    <n v="1"/>
    <s v="I"/>
    <s v="15-16"/>
    <n v="2016"/>
    <n v="42"/>
    <n v="0"/>
    <n v="0"/>
    <n v="0"/>
    <n v="0"/>
    <n v="0"/>
    <n v="0"/>
    <n v="0"/>
    <n v="0"/>
    <n v="0"/>
    <n v="0"/>
    <n v="0"/>
    <n v="21"/>
    <n v="0"/>
    <n v="0"/>
    <n v="0"/>
    <n v="0"/>
    <n v="0"/>
    <n v="63"/>
    <n v="63"/>
    <n v="0"/>
    <n v="0"/>
    <n v="0"/>
  </r>
  <r>
    <x v="0"/>
    <s v="T"/>
    <x v="31"/>
    <x v="31"/>
    <s v="PHIL"/>
    <x v="9"/>
    <n v="1"/>
    <s v="I"/>
    <s v="15-16"/>
    <n v="2016"/>
    <n v="126"/>
    <n v="0"/>
    <n v="0"/>
    <n v="0"/>
    <n v="0"/>
    <n v="0"/>
    <n v="3"/>
    <n v="0"/>
    <n v="0"/>
    <n v="0"/>
    <n v="0"/>
    <n v="0"/>
    <n v="54"/>
    <n v="0"/>
    <n v="0"/>
    <n v="0"/>
    <n v="0"/>
    <n v="0"/>
    <n v="183"/>
    <n v="183"/>
    <n v="0"/>
    <n v="0"/>
    <n v="0"/>
  </r>
  <r>
    <x v="0"/>
    <s v="T"/>
    <x v="31"/>
    <x v="31"/>
    <s v="SPAN"/>
    <x v="9"/>
    <n v="1"/>
    <s v="I"/>
    <s v="15-16"/>
    <n v="2016"/>
    <n v="134"/>
    <n v="0"/>
    <n v="0"/>
    <n v="0"/>
    <n v="0"/>
    <n v="0"/>
    <n v="3"/>
    <n v="0"/>
    <n v="0"/>
    <n v="0"/>
    <n v="0"/>
    <n v="0"/>
    <n v="52"/>
    <n v="0"/>
    <n v="0"/>
    <n v="0"/>
    <n v="0"/>
    <n v="0"/>
    <n v="189"/>
    <n v="189"/>
    <n v="0"/>
    <n v="0"/>
    <n v="0"/>
  </r>
  <r>
    <x v="0"/>
    <s v="T"/>
    <x v="31"/>
    <x v="31"/>
    <s v="SPCH"/>
    <x v="9"/>
    <n v="1"/>
    <s v="I"/>
    <s v="15-16"/>
    <n v="2016"/>
    <n v="203"/>
    <n v="0"/>
    <n v="0"/>
    <n v="0"/>
    <n v="0"/>
    <n v="0"/>
    <n v="6"/>
    <n v="0"/>
    <n v="0"/>
    <n v="0"/>
    <n v="0"/>
    <n v="0"/>
    <n v="87"/>
    <n v="0"/>
    <n v="0"/>
    <n v="0"/>
    <n v="0"/>
    <n v="0"/>
    <n v="296"/>
    <n v="296"/>
    <n v="0"/>
    <n v="0"/>
    <n v="0"/>
  </r>
  <r>
    <x v="0"/>
    <s v="T"/>
    <x v="12"/>
    <x v="12"/>
    <s v="NURS"/>
    <x v="9"/>
    <n v="1"/>
    <s v="I"/>
    <s v="15-16"/>
    <n v="2016"/>
    <n v="135"/>
    <n v="0"/>
    <n v="0"/>
    <n v="0"/>
    <n v="0"/>
    <n v="0"/>
    <n v="0"/>
    <n v="0"/>
    <n v="0"/>
    <n v="0"/>
    <n v="0"/>
    <n v="0"/>
    <n v="288"/>
    <n v="0"/>
    <n v="0"/>
    <n v="0"/>
    <n v="0"/>
    <n v="0"/>
    <n v="423"/>
    <n v="423"/>
    <n v="0"/>
    <n v="0"/>
    <n v="0"/>
  </r>
  <r>
    <x v="0"/>
    <s v="T"/>
    <x v="32"/>
    <x v="32"/>
    <s v="AHLT"/>
    <x v="9"/>
    <n v="1"/>
    <s v="I"/>
    <s v="15-16"/>
    <n v="2016"/>
    <n v="102"/>
    <n v="0"/>
    <n v="0"/>
    <n v="0"/>
    <n v="0"/>
    <n v="0"/>
    <n v="0"/>
    <n v="0"/>
    <n v="0"/>
    <n v="0"/>
    <n v="0"/>
    <n v="0"/>
    <n v="45"/>
    <n v="0"/>
    <n v="0"/>
    <n v="0"/>
    <n v="0"/>
    <n v="0"/>
    <n v="147"/>
    <n v="147"/>
    <n v="0"/>
    <n v="0"/>
    <n v="0"/>
  </r>
  <r>
    <x v="0"/>
    <s v="T"/>
    <x v="32"/>
    <x v="32"/>
    <s v="BIOL"/>
    <x v="9"/>
    <n v="1"/>
    <s v="I"/>
    <s v="15-16"/>
    <n v="2016"/>
    <n v="138"/>
    <n v="0"/>
    <n v="0"/>
    <n v="0"/>
    <n v="4"/>
    <n v="0"/>
    <n v="0"/>
    <n v="0"/>
    <n v="0"/>
    <n v="0"/>
    <n v="0"/>
    <n v="0"/>
    <n v="77"/>
    <n v="0"/>
    <n v="0"/>
    <n v="0"/>
    <n v="0"/>
    <n v="0"/>
    <n v="219"/>
    <n v="215"/>
    <n v="4"/>
    <n v="0"/>
    <n v="0"/>
  </r>
  <r>
    <x v="0"/>
    <s v="T"/>
    <x v="32"/>
    <x v="32"/>
    <s v="CHEM"/>
    <x v="9"/>
    <n v="1"/>
    <s v="I"/>
    <s v="15-16"/>
    <n v="2016"/>
    <n v="285"/>
    <n v="0"/>
    <n v="0"/>
    <n v="0"/>
    <n v="0"/>
    <n v="0"/>
    <n v="0"/>
    <n v="0"/>
    <n v="0"/>
    <n v="0"/>
    <n v="0"/>
    <n v="0"/>
    <n v="110"/>
    <n v="0"/>
    <n v="0"/>
    <n v="0"/>
    <n v="0"/>
    <n v="0"/>
    <n v="395"/>
    <n v="395"/>
    <n v="0"/>
    <n v="0"/>
    <n v="0"/>
  </r>
  <r>
    <x v="0"/>
    <s v="T"/>
    <x v="32"/>
    <x v="32"/>
    <s v="CSCI"/>
    <x v="9"/>
    <n v="1"/>
    <s v="I"/>
    <s v="15-16"/>
    <n v="2016"/>
    <n v="106"/>
    <n v="0"/>
    <n v="0"/>
    <n v="0"/>
    <n v="0"/>
    <n v="0"/>
    <n v="3"/>
    <n v="0"/>
    <n v="0"/>
    <n v="0"/>
    <n v="0"/>
    <n v="0"/>
    <n v="50"/>
    <n v="0"/>
    <n v="0"/>
    <n v="0"/>
    <n v="0"/>
    <n v="0"/>
    <n v="159"/>
    <n v="159"/>
    <n v="0"/>
    <n v="0"/>
    <n v="0"/>
  </r>
  <r>
    <x v="0"/>
    <s v="T"/>
    <x v="32"/>
    <x v="32"/>
    <s v="GEOG"/>
    <x v="9"/>
    <n v="1"/>
    <s v="I"/>
    <s v="15-16"/>
    <n v="2016"/>
    <n v="126"/>
    <n v="0"/>
    <n v="0"/>
    <n v="0"/>
    <n v="0"/>
    <n v="0"/>
    <n v="0"/>
    <n v="0"/>
    <n v="0"/>
    <n v="0"/>
    <n v="0"/>
    <n v="0"/>
    <n v="41"/>
    <n v="0"/>
    <n v="0"/>
    <n v="0"/>
    <n v="0"/>
    <n v="0"/>
    <n v="167"/>
    <n v="167"/>
    <n v="0"/>
    <n v="0"/>
    <n v="0"/>
  </r>
  <r>
    <x v="0"/>
    <s v="T"/>
    <x v="32"/>
    <x v="32"/>
    <s v="GEOL"/>
    <x v="9"/>
    <n v="1"/>
    <s v="I"/>
    <s v="15-16"/>
    <n v="2016"/>
    <n v="0"/>
    <n v="0"/>
    <n v="0"/>
    <n v="0"/>
    <n v="0"/>
    <n v="0"/>
    <n v="0"/>
    <n v="0"/>
    <n v="0"/>
    <n v="0"/>
    <n v="0"/>
    <n v="0"/>
    <n v="3"/>
    <n v="0"/>
    <n v="0"/>
    <n v="0"/>
    <n v="0"/>
    <n v="0"/>
    <n v="3"/>
    <n v="3"/>
    <n v="0"/>
    <n v="0"/>
    <n v="0"/>
  </r>
  <r>
    <x v="0"/>
    <s v="T"/>
    <x v="32"/>
    <x v="32"/>
    <s v="INFO"/>
    <x v="9"/>
    <n v="1"/>
    <s v="I"/>
    <s v="15-16"/>
    <n v="2016"/>
    <n v="76"/>
    <n v="0"/>
    <n v="0"/>
    <n v="0"/>
    <n v="0"/>
    <n v="0"/>
    <n v="3"/>
    <n v="0"/>
    <n v="0"/>
    <n v="0"/>
    <n v="0"/>
    <n v="0"/>
    <n v="18"/>
    <n v="0"/>
    <n v="0"/>
    <n v="0"/>
    <n v="0"/>
    <n v="0"/>
    <n v="97"/>
    <n v="97"/>
    <n v="0"/>
    <n v="0"/>
    <n v="0"/>
  </r>
  <r>
    <x v="0"/>
    <s v="T"/>
    <x v="32"/>
    <x v="32"/>
    <s v="MATH"/>
    <x v="9"/>
    <n v="1"/>
    <s v="I"/>
    <s v="15-16"/>
    <n v="2016"/>
    <n v="311"/>
    <n v="0"/>
    <n v="0"/>
    <n v="0"/>
    <n v="0"/>
    <n v="0"/>
    <n v="5"/>
    <n v="0"/>
    <n v="0"/>
    <n v="0"/>
    <n v="0"/>
    <n v="0"/>
    <n v="114"/>
    <n v="0"/>
    <n v="0"/>
    <n v="0"/>
    <n v="0"/>
    <n v="0"/>
    <n v="430"/>
    <n v="430"/>
    <n v="0"/>
    <n v="0"/>
    <n v="0"/>
  </r>
  <r>
    <x v="0"/>
    <s v="T"/>
    <x v="32"/>
    <x v="32"/>
    <s v="NATS"/>
    <x v="9"/>
    <n v="1"/>
    <s v="I"/>
    <s v="15-16"/>
    <n v="2016"/>
    <n v="3"/>
    <n v="0"/>
    <n v="0"/>
    <n v="0"/>
    <n v="0"/>
    <n v="0"/>
    <n v="0"/>
    <n v="0"/>
    <n v="0"/>
    <n v="0"/>
    <n v="0"/>
    <n v="0"/>
    <n v="0"/>
    <n v="0"/>
    <n v="0"/>
    <n v="0"/>
    <n v="0"/>
    <n v="0"/>
    <n v="3"/>
    <n v="3"/>
    <n v="0"/>
    <n v="0"/>
    <n v="0"/>
  </r>
  <r>
    <x v="0"/>
    <s v="T"/>
    <x v="32"/>
    <x v="32"/>
    <s v="PHSL"/>
    <x v="9"/>
    <n v="1"/>
    <s v="I"/>
    <s v="15-16"/>
    <n v="2016"/>
    <n v="95"/>
    <n v="0"/>
    <n v="0"/>
    <n v="0"/>
    <n v="0"/>
    <n v="0"/>
    <n v="0"/>
    <n v="0"/>
    <n v="0"/>
    <n v="0"/>
    <n v="0"/>
    <n v="0"/>
    <n v="40"/>
    <n v="0"/>
    <n v="0"/>
    <n v="0"/>
    <n v="0"/>
    <n v="0"/>
    <n v="135"/>
    <n v="135"/>
    <n v="0"/>
    <n v="0"/>
    <n v="0"/>
  </r>
  <r>
    <x v="0"/>
    <s v="T"/>
    <x v="32"/>
    <x v="32"/>
    <s v="PHYS"/>
    <x v="9"/>
    <n v="1"/>
    <s v="I"/>
    <s v="15-16"/>
    <n v="2016"/>
    <n v="85"/>
    <n v="0"/>
    <n v="0"/>
    <n v="0"/>
    <n v="0"/>
    <n v="0"/>
    <n v="0"/>
    <n v="0"/>
    <n v="0"/>
    <n v="0"/>
    <n v="0"/>
    <n v="0"/>
    <n v="15"/>
    <n v="0"/>
    <n v="0"/>
    <n v="0"/>
    <n v="0"/>
    <n v="0"/>
    <n v="100"/>
    <n v="100"/>
    <n v="0"/>
    <n v="0"/>
    <n v="0"/>
  </r>
  <r>
    <x v="0"/>
    <s v="T"/>
    <x v="32"/>
    <x v="32"/>
    <s v="PLSC"/>
    <x v="9"/>
    <n v="1"/>
    <s v="I"/>
    <s v="15-16"/>
    <n v="2016"/>
    <n v="75"/>
    <n v="0"/>
    <n v="0"/>
    <n v="0"/>
    <n v="0"/>
    <n v="0"/>
    <n v="0"/>
    <n v="0"/>
    <n v="0"/>
    <n v="0"/>
    <n v="0"/>
    <n v="0"/>
    <n v="15"/>
    <n v="0"/>
    <n v="0"/>
    <n v="0"/>
    <n v="0"/>
    <n v="0"/>
    <n v="90"/>
    <n v="90"/>
    <n v="0"/>
    <n v="0"/>
    <n v="0"/>
  </r>
  <r>
    <x v="0"/>
    <s v="T"/>
    <x v="33"/>
    <x v="33"/>
    <s v="CJUS"/>
    <x v="9"/>
    <n v="1"/>
    <s v="I"/>
    <s v="15-16"/>
    <n v="2016"/>
    <n v="132"/>
    <n v="0"/>
    <n v="0"/>
    <n v="0"/>
    <n v="0"/>
    <n v="0"/>
    <n v="0"/>
    <n v="0"/>
    <n v="0"/>
    <n v="0"/>
    <n v="0"/>
    <n v="0"/>
    <n v="30"/>
    <n v="0"/>
    <n v="0"/>
    <n v="0"/>
    <n v="0"/>
    <n v="0"/>
    <n v="162"/>
    <n v="162"/>
    <n v="0"/>
    <n v="0"/>
    <n v="0"/>
  </r>
  <r>
    <x v="0"/>
    <s v="T"/>
    <x v="33"/>
    <x v="33"/>
    <s v="JOUR"/>
    <x v="9"/>
    <n v="1"/>
    <s v="I"/>
    <s v="15-16"/>
    <n v="2016"/>
    <n v="36"/>
    <n v="0"/>
    <n v="0"/>
    <n v="0"/>
    <n v="0"/>
    <n v="0"/>
    <n v="0"/>
    <n v="0"/>
    <n v="0"/>
    <n v="0"/>
    <n v="0"/>
    <n v="0"/>
    <n v="15"/>
    <n v="0"/>
    <n v="0"/>
    <n v="0"/>
    <n v="0"/>
    <n v="0"/>
    <n v="51"/>
    <n v="51"/>
    <n v="0"/>
    <n v="0"/>
    <n v="0"/>
  </r>
  <r>
    <x v="0"/>
    <s v="T"/>
    <x v="33"/>
    <x v="33"/>
    <s v="LBST"/>
    <x v="9"/>
    <n v="1"/>
    <s v="I"/>
    <s v="15-16"/>
    <n v="2016"/>
    <n v="0"/>
    <n v="0"/>
    <n v="0"/>
    <n v="0"/>
    <n v="3"/>
    <n v="0"/>
    <n v="0"/>
    <n v="0"/>
    <n v="0"/>
    <n v="0"/>
    <n v="0"/>
    <n v="0"/>
    <n v="0"/>
    <n v="0"/>
    <n v="0"/>
    <n v="6"/>
    <n v="0"/>
    <n v="0"/>
    <n v="9"/>
    <n v="0"/>
    <n v="9"/>
    <n v="0"/>
    <n v="0"/>
  </r>
  <r>
    <x v="0"/>
    <s v="T"/>
    <x v="33"/>
    <x v="33"/>
    <s v="POLS"/>
    <x v="9"/>
    <n v="1"/>
    <s v="I"/>
    <s v="15-16"/>
    <n v="2016"/>
    <n v="3"/>
    <n v="0"/>
    <n v="0"/>
    <n v="0"/>
    <n v="0"/>
    <n v="0"/>
    <n v="0"/>
    <n v="0"/>
    <n v="0"/>
    <n v="0"/>
    <n v="0"/>
    <n v="0"/>
    <n v="0"/>
    <n v="0"/>
    <n v="0"/>
    <n v="0"/>
    <n v="0"/>
    <n v="0"/>
    <n v="3"/>
    <n v="3"/>
    <n v="0"/>
    <n v="0"/>
    <n v="0"/>
  </r>
  <r>
    <x v="0"/>
    <s v="T"/>
    <x v="33"/>
    <x v="33"/>
    <s v="PSY"/>
    <x v="9"/>
    <n v="1"/>
    <s v="I"/>
    <s v="15-16"/>
    <n v="2016"/>
    <n v="210"/>
    <n v="0"/>
    <n v="0"/>
    <n v="0"/>
    <n v="0"/>
    <n v="0"/>
    <n v="6"/>
    <n v="0"/>
    <n v="0"/>
    <n v="0"/>
    <n v="0"/>
    <n v="0"/>
    <n v="155"/>
    <n v="3"/>
    <n v="0"/>
    <n v="0"/>
    <n v="0"/>
    <n v="0"/>
    <n v="374"/>
    <n v="374"/>
    <n v="0"/>
    <n v="0"/>
    <n v="0"/>
  </r>
  <r>
    <x v="0"/>
    <s v="T"/>
    <x v="33"/>
    <x v="33"/>
    <s v="SOC"/>
    <x v="9"/>
    <n v="1"/>
    <s v="I"/>
    <s v="15-16"/>
    <n v="2016"/>
    <n v="114"/>
    <n v="0"/>
    <n v="0"/>
    <n v="0"/>
    <n v="0"/>
    <n v="0"/>
    <n v="6"/>
    <n v="0"/>
    <n v="0"/>
    <n v="0"/>
    <n v="0"/>
    <n v="0"/>
    <n v="90"/>
    <n v="0"/>
    <n v="0"/>
    <n v="0"/>
    <n v="0"/>
    <n v="0"/>
    <n v="210"/>
    <n v="210"/>
    <n v="0"/>
    <n v="0"/>
    <n v="0"/>
  </r>
  <r>
    <x v="0"/>
    <s v="T"/>
    <x v="3"/>
    <x v="3"/>
    <s v="BUS"/>
    <x v="9"/>
    <n v="1"/>
    <s v="I"/>
    <s v="15-16"/>
    <n v="2016"/>
    <n v="752"/>
    <n v="0"/>
    <n v="0"/>
    <n v="0"/>
    <n v="0"/>
    <n v="0"/>
    <n v="11"/>
    <n v="0"/>
    <n v="0"/>
    <n v="0"/>
    <n v="0"/>
    <n v="0"/>
    <n v="350"/>
    <n v="0"/>
    <n v="0"/>
    <n v="0"/>
    <n v="0"/>
    <n v="0"/>
    <n v="1113"/>
    <n v="1113"/>
    <n v="0"/>
    <n v="0"/>
    <n v="0"/>
  </r>
  <r>
    <x v="0"/>
    <s v="T"/>
    <x v="3"/>
    <x v="3"/>
    <s v="BUSE"/>
    <x v="9"/>
    <n v="1"/>
    <s v="I"/>
    <s v="15-16"/>
    <n v="2016"/>
    <n v="0"/>
    <n v="0"/>
    <n v="0"/>
    <n v="0"/>
    <n v="93"/>
    <n v="0"/>
    <n v="0"/>
    <n v="0"/>
    <n v="0"/>
    <n v="0"/>
    <n v="0"/>
    <n v="0"/>
    <n v="0"/>
    <n v="0"/>
    <n v="0"/>
    <n v="117"/>
    <n v="0"/>
    <n v="0"/>
    <n v="210"/>
    <n v="0"/>
    <n v="210"/>
    <n v="0"/>
    <n v="0"/>
  </r>
  <r>
    <x v="0"/>
    <s v="T"/>
    <x v="3"/>
    <x v="3"/>
    <s v="ECON"/>
    <x v="9"/>
    <n v="1"/>
    <s v="I"/>
    <s v="15-16"/>
    <n v="2016"/>
    <n v="126"/>
    <n v="0"/>
    <n v="0"/>
    <n v="0"/>
    <n v="0"/>
    <n v="0"/>
    <n v="0"/>
    <n v="0"/>
    <n v="0"/>
    <n v="0"/>
    <n v="0"/>
    <n v="0"/>
    <n v="60"/>
    <n v="0"/>
    <n v="0"/>
    <n v="0"/>
    <n v="0"/>
    <n v="0"/>
    <n v="186"/>
    <n v="186"/>
    <n v="0"/>
    <n v="0"/>
    <n v="0"/>
  </r>
  <r>
    <x v="0"/>
    <s v="T"/>
    <x v="4"/>
    <x v="4"/>
    <s v="EDUC"/>
    <x v="9"/>
    <n v="1"/>
    <s v="I"/>
    <s v="15-16"/>
    <n v="2016"/>
    <n v="27"/>
    <n v="0"/>
    <n v="0"/>
    <n v="0"/>
    <n v="58"/>
    <n v="0"/>
    <n v="0"/>
    <n v="0"/>
    <n v="0"/>
    <n v="0"/>
    <n v="2"/>
    <n v="0"/>
    <n v="15"/>
    <n v="0"/>
    <n v="0"/>
    <n v="110"/>
    <n v="0"/>
    <n v="0"/>
    <n v="212"/>
    <n v="42"/>
    <n v="170"/>
    <n v="0"/>
    <n v="0"/>
  </r>
  <r>
    <x v="0"/>
    <s v="T"/>
    <x v="4"/>
    <x v="4"/>
    <s v="HPER"/>
    <x v="9"/>
    <n v="1"/>
    <s v="I"/>
    <s v="15-16"/>
    <n v="2016"/>
    <n v="66"/>
    <n v="0"/>
    <n v="0"/>
    <n v="0"/>
    <n v="0"/>
    <n v="0"/>
    <n v="3"/>
    <n v="0"/>
    <n v="0"/>
    <n v="0"/>
    <n v="0"/>
    <n v="0"/>
    <n v="42"/>
    <n v="0"/>
    <n v="0"/>
    <n v="0"/>
    <n v="0"/>
    <n v="0"/>
    <n v="111"/>
    <n v="111"/>
    <n v="0"/>
    <n v="0"/>
    <n v="0"/>
  </r>
  <r>
    <x v="0"/>
    <s v="T"/>
    <x v="10"/>
    <x v="10"/>
    <s v="COAS"/>
    <x v="9"/>
    <n v="1"/>
    <s v="I"/>
    <s v="15-16"/>
    <n v="2016"/>
    <n v="80"/>
    <n v="0"/>
    <n v="0"/>
    <n v="0"/>
    <n v="0"/>
    <n v="0"/>
    <n v="1"/>
    <n v="0"/>
    <n v="0"/>
    <n v="0"/>
    <n v="0"/>
    <n v="0"/>
    <n v="10"/>
    <n v="0"/>
    <n v="0"/>
    <n v="0"/>
    <n v="0"/>
    <n v="0"/>
    <n v="91"/>
    <n v="91"/>
    <n v="0"/>
    <n v="0"/>
    <n v="0"/>
  </r>
  <r>
    <x v="0"/>
    <s v="T"/>
    <x v="10"/>
    <x v="10"/>
    <s v="GNST"/>
    <x v="9"/>
    <n v="1"/>
    <s v="I"/>
    <s v="15-16"/>
    <n v="2016"/>
    <n v="45"/>
    <n v="0"/>
    <n v="0"/>
    <n v="0"/>
    <n v="0"/>
    <n v="0"/>
    <n v="0"/>
    <n v="0"/>
    <n v="0"/>
    <n v="0"/>
    <n v="0"/>
    <n v="0"/>
    <n v="15"/>
    <n v="0"/>
    <n v="0"/>
    <n v="0"/>
    <n v="0"/>
    <n v="0"/>
    <n v="60"/>
    <n v="60"/>
    <n v="0"/>
    <n v="0"/>
    <n v="0"/>
  </r>
  <r>
    <x v="0"/>
    <s v="T"/>
    <x v="10"/>
    <x v="10"/>
    <s v="HON"/>
    <x v="9"/>
    <n v="1"/>
    <s v="I"/>
    <s v="15-16"/>
    <n v="2016"/>
    <n v="18"/>
    <n v="0"/>
    <n v="0"/>
    <n v="0"/>
    <n v="0"/>
    <n v="0"/>
    <n v="0"/>
    <n v="0"/>
    <n v="0"/>
    <n v="0"/>
    <n v="0"/>
    <n v="0"/>
    <n v="9"/>
    <n v="0"/>
    <n v="0"/>
    <n v="0"/>
    <n v="0"/>
    <n v="0"/>
    <n v="27"/>
    <n v="27"/>
    <n v="0"/>
    <n v="0"/>
    <n v="0"/>
  </r>
  <r>
    <x v="0"/>
    <s v="T"/>
    <x v="10"/>
    <x v="10"/>
    <s v="LSTU"/>
    <x v="9"/>
    <n v="1"/>
    <s v="I"/>
    <s v="15-16"/>
    <n v="2016"/>
    <n v="23"/>
    <n v="0"/>
    <n v="0"/>
    <n v="0"/>
    <n v="0"/>
    <n v="0"/>
    <n v="0"/>
    <n v="0"/>
    <n v="0"/>
    <n v="0"/>
    <n v="0"/>
    <n v="0"/>
    <n v="4"/>
    <n v="0"/>
    <n v="0"/>
    <n v="0"/>
    <n v="0"/>
    <n v="0"/>
    <n v="27"/>
    <n v="27"/>
    <n v="0"/>
    <n v="0"/>
    <n v="0"/>
  </r>
  <r>
    <x v="0"/>
    <s v="T"/>
    <x v="10"/>
    <x v="10"/>
    <s v="SPH"/>
    <x v="9"/>
    <n v="1"/>
    <s v="I"/>
    <s v="15-16"/>
    <n v="2016"/>
    <n v="66"/>
    <n v="0"/>
    <n v="0"/>
    <n v="0"/>
    <n v="0"/>
    <n v="0"/>
    <n v="0"/>
    <n v="0"/>
    <n v="0"/>
    <n v="0"/>
    <n v="0"/>
    <n v="0"/>
    <n v="12"/>
    <n v="0"/>
    <n v="0"/>
    <n v="0"/>
    <n v="0"/>
    <n v="0"/>
    <n v="78"/>
    <n v="78"/>
    <n v="0"/>
    <n v="0"/>
    <n v="0"/>
  </r>
  <r>
    <x v="0"/>
    <s v="T"/>
    <x v="16"/>
    <x v="16"/>
    <s v="OLS"/>
    <x v="9"/>
    <n v="1"/>
    <s v="I"/>
    <s v="15-16"/>
    <n v="2016"/>
    <n v="6"/>
    <n v="0"/>
    <n v="0"/>
    <n v="0"/>
    <n v="0"/>
    <n v="0"/>
    <n v="0"/>
    <n v="0"/>
    <n v="0"/>
    <n v="0"/>
    <n v="0"/>
    <n v="0"/>
    <n v="0"/>
    <n v="0"/>
    <n v="0"/>
    <n v="0"/>
    <n v="0"/>
    <n v="0"/>
    <n v="6"/>
    <n v="6"/>
    <n v="0"/>
    <n v="0"/>
    <n v="0"/>
  </r>
  <r>
    <x v="0"/>
    <s v="T"/>
    <x v="18"/>
    <x v="18"/>
    <s v="BUS"/>
    <x v="9"/>
    <n v="1"/>
    <s v="S"/>
    <s v="15-16"/>
    <n v="2016"/>
    <n v="12"/>
    <n v="0"/>
    <n v="0"/>
    <n v="0"/>
    <n v="0"/>
    <n v="0"/>
    <n v="0"/>
    <n v="0"/>
    <n v="0"/>
    <n v="0"/>
    <n v="0"/>
    <n v="0"/>
    <n v="0"/>
    <n v="0"/>
    <n v="0"/>
    <n v="0"/>
    <n v="0"/>
    <n v="0"/>
    <n v="12"/>
    <n v="12"/>
    <n v="0"/>
    <n v="0"/>
    <n v="0"/>
  </r>
  <r>
    <x v="0"/>
    <s v="T"/>
    <x v="18"/>
    <x v="18"/>
    <s v="CSCI"/>
    <x v="9"/>
    <n v="1"/>
    <s v="S"/>
    <s v="15-16"/>
    <n v="2016"/>
    <n v="3"/>
    <n v="0"/>
    <n v="0"/>
    <n v="0"/>
    <n v="0"/>
    <n v="0"/>
    <n v="0"/>
    <n v="0"/>
    <n v="0"/>
    <n v="0"/>
    <n v="0"/>
    <n v="0"/>
    <n v="0"/>
    <n v="0"/>
    <n v="0"/>
    <n v="0"/>
    <n v="0"/>
    <n v="0"/>
    <n v="3"/>
    <n v="3"/>
    <n v="0"/>
    <n v="0"/>
    <n v="0"/>
  </r>
  <r>
    <x v="0"/>
    <s v="T"/>
    <x v="18"/>
    <x v="18"/>
    <s v="ENG"/>
    <x v="9"/>
    <n v="1"/>
    <s v="S"/>
    <s v="15-16"/>
    <n v="2016"/>
    <n v="6"/>
    <n v="0"/>
    <n v="0"/>
    <n v="0"/>
    <n v="0"/>
    <n v="0"/>
    <n v="0"/>
    <n v="0"/>
    <n v="0"/>
    <n v="0"/>
    <n v="0"/>
    <n v="0"/>
    <n v="0"/>
    <n v="0"/>
    <n v="0"/>
    <n v="0"/>
    <n v="0"/>
    <n v="0"/>
    <n v="6"/>
    <n v="6"/>
    <n v="0"/>
    <n v="0"/>
    <n v="0"/>
  </r>
  <r>
    <x v="0"/>
    <s v="T"/>
    <x v="18"/>
    <x v="18"/>
    <s v="IT"/>
    <x v="9"/>
    <n v="1"/>
    <s v="S"/>
    <s v="15-16"/>
    <n v="2016"/>
    <n v="3"/>
    <n v="0"/>
    <n v="0"/>
    <n v="0"/>
    <n v="0"/>
    <n v="0"/>
    <n v="0"/>
    <n v="0"/>
    <n v="0"/>
    <n v="0"/>
    <n v="0"/>
    <n v="0"/>
    <n v="0"/>
    <n v="0"/>
    <n v="0"/>
    <n v="0"/>
    <n v="0"/>
    <n v="0"/>
    <n v="3"/>
    <n v="3"/>
    <n v="0"/>
    <n v="0"/>
    <n v="0"/>
  </r>
  <r>
    <x v="0"/>
    <s v="T"/>
    <x v="18"/>
    <x v="18"/>
    <s v="MATH"/>
    <x v="9"/>
    <n v="1"/>
    <s v="S"/>
    <s v="15-16"/>
    <n v="2016"/>
    <n v="23"/>
    <n v="0"/>
    <n v="0"/>
    <n v="0"/>
    <n v="0"/>
    <n v="0"/>
    <n v="0"/>
    <n v="0"/>
    <n v="0"/>
    <n v="0"/>
    <n v="0"/>
    <n v="0"/>
    <n v="6"/>
    <n v="0"/>
    <n v="0"/>
    <n v="0"/>
    <n v="0"/>
    <n v="0"/>
    <n v="29"/>
    <n v="29"/>
    <n v="0"/>
    <n v="0"/>
    <n v="0"/>
  </r>
  <r>
    <x v="0"/>
    <s v="T"/>
    <x v="18"/>
    <x v="18"/>
    <s v="MUS"/>
    <x v="9"/>
    <n v="1"/>
    <s v="S"/>
    <s v="15-16"/>
    <n v="2016"/>
    <n v="3"/>
    <n v="0"/>
    <n v="0"/>
    <n v="0"/>
    <n v="0"/>
    <n v="0"/>
    <n v="0"/>
    <n v="0"/>
    <n v="0"/>
    <n v="0"/>
    <n v="0"/>
    <n v="0"/>
    <n v="3"/>
    <n v="0"/>
    <n v="0"/>
    <n v="0"/>
    <n v="0"/>
    <n v="0"/>
    <n v="6"/>
    <n v="6"/>
    <n v="0"/>
    <n v="0"/>
    <n v="0"/>
  </r>
  <r>
    <x v="0"/>
    <s v="T"/>
    <x v="18"/>
    <x v="18"/>
    <s v="OLS"/>
    <x v="9"/>
    <n v="1"/>
    <s v="S"/>
    <s v="15-16"/>
    <n v="2016"/>
    <n v="18"/>
    <n v="0"/>
    <n v="0"/>
    <n v="0"/>
    <n v="0"/>
    <n v="0"/>
    <n v="0"/>
    <n v="0"/>
    <n v="0"/>
    <n v="0"/>
    <n v="0"/>
    <n v="0"/>
    <n v="0"/>
    <n v="0"/>
    <n v="0"/>
    <n v="0"/>
    <n v="0"/>
    <n v="0"/>
    <n v="18"/>
    <n v="18"/>
    <n v="0"/>
    <n v="0"/>
    <n v="0"/>
  </r>
  <r>
    <x v="0"/>
    <s v="T"/>
    <x v="18"/>
    <x v="18"/>
    <s v="PHIL"/>
    <x v="9"/>
    <n v="1"/>
    <s v="S"/>
    <s v="15-16"/>
    <n v="2016"/>
    <n v="6"/>
    <n v="0"/>
    <n v="0"/>
    <n v="0"/>
    <n v="0"/>
    <n v="0"/>
    <n v="3"/>
    <n v="0"/>
    <n v="0"/>
    <n v="0"/>
    <n v="0"/>
    <n v="0"/>
    <n v="0"/>
    <n v="0"/>
    <n v="0"/>
    <n v="0"/>
    <n v="0"/>
    <n v="0"/>
    <n v="9"/>
    <n v="9"/>
    <n v="0"/>
    <n v="0"/>
    <n v="0"/>
  </r>
  <r>
    <x v="0"/>
    <s v="T"/>
    <x v="18"/>
    <x v="18"/>
    <s v="PHYS"/>
    <x v="9"/>
    <n v="1"/>
    <s v="S"/>
    <s v="15-16"/>
    <n v="2016"/>
    <n v="15"/>
    <n v="0"/>
    <n v="0"/>
    <n v="0"/>
    <n v="0"/>
    <n v="0"/>
    <n v="0"/>
    <n v="0"/>
    <n v="0"/>
    <n v="0"/>
    <n v="0"/>
    <n v="0"/>
    <n v="5"/>
    <n v="0"/>
    <n v="0"/>
    <n v="0"/>
    <n v="0"/>
    <n v="0"/>
    <n v="20"/>
    <n v="20"/>
    <n v="0"/>
    <n v="0"/>
    <n v="0"/>
  </r>
  <r>
    <x v="0"/>
    <s v="T"/>
    <x v="18"/>
    <x v="18"/>
    <s v="SOC"/>
    <x v="9"/>
    <n v="1"/>
    <s v="S"/>
    <s v="15-16"/>
    <n v="2016"/>
    <n v="6"/>
    <n v="0"/>
    <n v="0"/>
    <n v="0"/>
    <n v="0"/>
    <n v="0"/>
    <n v="0"/>
    <n v="0"/>
    <n v="0"/>
    <n v="0"/>
    <n v="0"/>
    <n v="0"/>
    <n v="0"/>
    <n v="0"/>
    <n v="0"/>
    <n v="0"/>
    <n v="0"/>
    <n v="0"/>
    <n v="6"/>
    <n v="6"/>
    <n v="0"/>
    <n v="0"/>
    <n v="0"/>
  </r>
  <r>
    <x v="0"/>
    <s v="T"/>
    <x v="18"/>
    <x v="18"/>
    <s v="SPCH"/>
    <x v="9"/>
    <n v="1"/>
    <s v="S"/>
    <s v="15-16"/>
    <n v="2016"/>
    <n v="9"/>
    <n v="0"/>
    <n v="0"/>
    <n v="0"/>
    <n v="0"/>
    <n v="0"/>
    <n v="0"/>
    <n v="0"/>
    <n v="0"/>
    <n v="0"/>
    <n v="0"/>
    <n v="0"/>
    <n v="0"/>
    <n v="0"/>
    <n v="0"/>
    <n v="0"/>
    <n v="0"/>
    <n v="0"/>
    <n v="9"/>
    <n v="9"/>
    <n v="0"/>
    <n v="0"/>
    <n v="0"/>
  </r>
  <r>
    <x v="1"/>
    <s v="B"/>
    <x v="0"/>
    <x v="0"/>
    <s v="AAST"/>
    <x v="0"/>
    <n v="2"/>
    <s v="I"/>
    <s v="15-16"/>
    <n v="2015"/>
    <n v="51"/>
    <n v="0"/>
    <n v="0"/>
    <n v="0"/>
    <n v="0"/>
    <n v="0"/>
    <n v="84"/>
    <n v="0"/>
    <n v="0"/>
    <n v="0"/>
    <n v="0"/>
    <n v="0"/>
    <n v="0"/>
    <n v="0"/>
    <n v="0"/>
    <n v="0"/>
    <n v="0"/>
    <n v="0"/>
    <n v="135"/>
    <n v="135"/>
    <n v="0"/>
    <n v="0"/>
    <n v="0"/>
  </r>
  <r>
    <x v="1"/>
    <s v="B"/>
    <x v="0"/>
    <x v="0"/>
    <s v="ABEH"/>
    <x v="0"/>
    <n v="2"/>
    <s v="I"/>
    <s v="15-16"/>
    <n v="2015"/>
    <n v="21"/>
    <n v="0"/>
    <n v="0"/>
    <n v="0"/>
    <n v="0"/>
    <n v="0"/>
    <n v="3"/>
    <n v="0"/>
    <n v="0"/>
    <n v="0"/>
    <n v="12"/>
    <n v="0"/>
    <n v="0"/>
    <n v="0"/>
    <n v="0"/>
    <n v="0"/>
    <n v="0"/>
    <n v="0"/>
    <n v="36"/>
    <n v="24"/>
    <n v="12"/>
    <n v="0"/>
    <n v="0"/>
  </r>
  <r>
    <x v="1"/>
    <s v="B"/>
    <x v="0"/>
    <x v="0"/>
    <s v="AFRI"/>
    <x v="0"/>
    <n v="2"/>
    <s v="I"/>
    <s v="15-16"/>
    <n v="2015"/>
    <n v="204"/>
    <n v="0"/>
    <n v="0"/>
    <n v="0"/>
    <n v="0"/>
    <n v="0"/>
    <n v="558"/>
    <n v="0"/>
    <n v="0"/>
    <n v="0"/>
    <n v="0"/>
    <n v="0"/>
    <n v="0"/>
    <n v="0"/>
    <n v="0"/>
    <n v="0"/>
    <n v="0"/>
    <n v="0"/>
    <n v="762"/>
    <n v="762"/>
    <n v="0"/>
    <n v="0"/>
    <n v="0"/>
  </r>
  <r>
    <x v="1"/>
    <s v="B"/>
    <x v="0"/>
    <x v="0"/>
    <s v="AMID"/>
    <x v="0"/>
    <n v="2"/>
    <s v="I"/>
    <s v="15-16"/>
    <n v="2015"/>
    <n v="2184"/>
    <n v="0"/>
    <n v="0"/>
    <n v="0"/>
    <n v="6"/>
    <n v="0"/>
    <n v="2014.5"/>
    <n v="0"/>
    <n v="0"/>
    <n v="0"/>
    <n v="27"/>
    <n v="0"/>
    <n v="0"/>
    <n v="0"/>
    <n v="0"/>
    <n v="0"/>
    <n v="0"/>
    <n v="0"/>
    <n v="4231.5"/>
    <n v="4198.5"/>
    <n v="33"/>
    <n v="0"/>
    <n v="0"/>
  </r>
  <r>
    <x v="1"/>
    <s v="B"/>
    <x v="0"/>
    <x v="0"/>
    <s v="AMST"/>
    <x v="0"/>
    <n v="2"/>
    <s v="I"/>
    <s v="15-16"/>
    <n v="2015"/>
    <n v="1476"/>
    <n v="0"/>
    <n v="0"/>
    <n v="0"/>
    <n v="6"/>
    <n v="0"/>
    <n v="747"/>
    <n v="0"/>
    <n v="0"/>
    <n v="0"/>
    <n v="42"/>
    <n v="0"/>
    <n v="0"/>
    <n v="0"/>
    <n v="0"/>
    <n v="0"/>
    <n v="0"/>
    <n v="12"/>
    <n v="2271"/>
    <n v="2223"/>
    <n v="48"/>
    <n v="0"/>
    <n v="0"/>
  </r>
  <r>
    <x v="1"/>
    <s v="B"/>
    <x v="0"/>
    <x v="0"/>
    <s v="ANTH"/>
    <x v="0"/>
    <n v="2"/>
    <s v="I"/>
    <s v="15-16"/>
    <n v="2015"/>
    <n v="3396"/>
    <n v="12"/>
    <n v="0"/>
    <n v="6"/>
    <n v="77"/>
    <n v="0"/>
    <n v="1296"/>
    <n v="30"/>
    <n v="0"/>
    <n v="0"/>
    <n v="450"/>
    <n v="0"/>
    <n v="0"/>
    <n v="0"/>
    <n v="0"/>
    <n v="0"/>
    <n v="36"/>
    <n v="192"/>
    <n v="5267"/>
    <n v="4698"/>
    <n v="569"/>
    <n v="0"/>
    <n v="0"/>
  </r>
  <r>
    <x v="1"/>
    <s v="B"/>
    <x v="0"/>
    <x v="0"/>
    <s v="ASCS"/>
    <x v="0"/>
    <n v="2"/>
    <s v="I"/>
    <s v="15-16"/>
    <n v="2015"/>
    <n v="867"/>
    <n v="0"/>
    <n v="0"/>
    <n v="0"/>
    <n v="0"/>
    <n v="0"/>
    <n v="357"/>
    <n v="0"/>
    <n v="0"/>
    <n v="0"/>
    <n v="0"/>
    <n v="0"/>
    <n v="0"/>
    <n v="0"/>
    <n v="0"/>
    <n v="0"/>
    <n v="0"/>
    <n v="0"/>
    <n v="1224"/>
    <n v="1224"/>
    <n v="0"/>
    <n v="0"/>
    <n v="0"/>
  </r>
  <r>
    <x v="1"/>
    <s v="B"/>
    <x v="0"/>
    <x v="0"/>
    <s v="AST"/>
    <x v="0"/>
    <n v="2"/>
    <s v="I"/>
    <s v="15-16"/>
    <n v="2015"/>
    <n v="1865"/>
    <n v="0"/>
    <n v="0"/>
    <n v="0"/>
    <n v="0"/>
    <n v="0"/>
    <n v="1373"/>
    <n v="0"/>
    <n v="0"/>
    <n v="0"/>
    <n v="87"/>
    <n v="0"/>
    <n v="0"/>
    <n v="0"/>
    <n v="0"/>
    <n v="0"/>
    <n v="0"/>
    <n v="36"/>
    <n v="3325"/>
    <n v="3238"/>
    <n v="87"/>
    <n v="0"/>
    <n v="0"/>
  </r>
  <r>
    <x v="1"/>
    <s v="B"/>
    <x v="0"/>
    <x v="0"/>
    <s v="BIOC"/>
    <x v="0"/>
    <n v="2"/>
    <s v="I"/>
    <s v="15-16"/>
    <n v="2015"/>
    <n v="0"/>
    <n v="0"/>
    <n v="0"/>
    <n v="0"/>
    <n v="77.5"/>
    <n v="0"/>
    <n v="0"/>
    <n v="0"/>
    <n v="0"/>
    <n v="0"/>
    <n v="358"/>
    <n v="0"/>
    <n v="0"/>
    <n v="0"/>
    <n v="0"/>
    <n v="0"/>
    <n v="24"/>
    <n v="66"/>
    <n v="435.5"/>
    <n v="0"/>
    <n v="435.5"/>
    <n v="0"/>
    <n v="0"/>
  </r>
  <r>
    <x v="1"/>
    <s v="B"/>
    <x v="0"/>
    <x v="0"/>
    <s v="BIOL"/>
    <x v="0"/>
    <n v="2"/>
    <s v="I"/>
    <s v="15-16"/>
    <n v="2015"/>
    <n v="9884"/>
    <n v="12"/>
    <n v="0"/>
    <n v="3"/>
    <n v="136"/>
    <n v="0"/>
    <n v="1700"/>
    <n v="24"/>
    <n v="0"/>
    <n v="3"/>
    <n v="1039"/>
    <n v="0"/>
    <n v="0"/>
    <n v="0"/>
    <n v="0"/>
    <n v="0"/>
    <n v="30"/>
    <n v="294"/>
    <n v="12801"/>
    <n v="11590"/>
    <n v="1211"/>
    <n v="0"/>
    <n v="0"/>
  </r>
  <r>
    <x v="1"/>
    <s v="B"/>
    <x v="0"/>
    <x v="0"/>
    <s v="BIOT"/>
    <x v="0"/>
    <n v="2"/>
    <s v="I"/>
    <s v="15-16"/>
    <n v="2015"/>
    <n v="194"/>
    <n v="0"/>
    <n v="0"/>
    <n v="0"/>
    <n v="99.5"/>
    <n v="0"/>
    <n v="31"/>
    <n v="0"/>
    <n v="0"/>
    <n v="0"/>
    <n v="47"/>
    <n v="0"/>
    <n v="0"/>
    <n v="0"/>
    <n v="0"/>
    <n v="0"/>
    <n v="0"/>
    <n v="0"/>
    <n v="371.5"/>
    <n v="225"/>
    <n v="146.5"/>
    <n v="0"/>
    <n v="0"/>
  </r>
  <r>
    <x v="1"/>
    <s v="B"/>
    <x v="0"/>
    <x v="0"/>
    <s v="CEUS"/>
    <x v="0"/>
    <n v="2"/>
    <s v="I"/>
    <s v="15-16"/>
    <n v="2015"/>
    <n v="416"/>
    <n v="0"/>
    <n v="0"/>
    <n v="0"/>
    <n v="60"/>
    <n v="0"/>
    <n v="201"/>
    <n v="0"/>
    <n v="0"/>
    <n v="0"/>
    <n v="315"/>
    <n v="0"/>
    <n v="0"/>
    <n v="0"/>
    <n v="0"/>
    <n v="0"/>
    <n v="6"/>
    <n v="60"/>
    <n v="992"/>
    <n v="617"/>
    <n v="375"/>
    <n v="0"/>
    <n v="0"/>
  </r>
  <r>
    <x v="1"/>
    <s v="B"/>
    <x v="0"/>
    <x v="0"/>
    <s v="CHEM"/>
    <x v="0"/>
    <n v="2"/>
    <s v="I"/>
    <s v="15-16"/>
    <n v="2015"/>
    <n v="11294"/>
    <n v="3"/>
    <n v="0"/>
    <n v="12"/>
    <n v="193"/>
    <n v="0"/>
    <n v="1806"/>
    <n v="15"/>
    <n v="0"/>
    <n v="0"/>
    <n v="1212"/>
    <n v="0"/>
    <n v="0"/>
    <n v="0"/>
    <n v="0"/>
    <n v="0"/>
    <n v="72"/>
    <n v="420"/>
    <n v="14535"/>
    <n v="13112"/>
    <n v="1423"/>
    <n v="0"/>
    <n v="0"/>
  </r>
  <r>
    <x v="1"/>
    <s v="B"/>
    <x v="0"/>
    <x v="0"/>
    <s v="CJUS"/>
    <x v="0"/>
    <n v="2"/>
    <s v="I"/>
    <s v="15-16"/>
    <n v="2015"/>
    <n v="3480"/>
    <n v="0"/>
    <n v="0"/>
    <n v="0"/>
    <n v="20"/>
    <n v="0"/>
    <n v="1725"/>
    <n v="0"/>
    <n v="0"/>
    <n v="0"/>
    <n v="130"/>
    <n v="0"/>
    <n v="0"/>
    <n v="0"/>
    <n v="0"/>
    <n v="0"/>
    <n v="0"/>
    <n v="42"/>
    <n v="5355"/>
    <n v="5205"/>
    <n v="150"/>
    <n v="0"/>
    <n v="0"/>
  </r>
  <r>
    <x v="1"/>
    <s v="B"/>
    <x v="0"/>
    <x v="0"/>
    <s v="CLAS"/>
    <x v="0"/>
    <n v="2"/>
    <s v="I"/>
    <s v="15-16"/>
    <n v="2015"/>
    <n v="2709"/>
    <n v="9"/>
    <n v="0"/>
    <n v="0"/>
    <n v="29"/>
    <n v="0"/>
    <n v="921"/>
    <n v="42"/>
    <n v="0"/>
    <n v="0"/>
    <n v="139"/>
    <n v="0"/>
    <n v="0"/>
    <n v="0"/>
    <n v="0"/>
    <n v="0"/>
    <n v="0"/>
    <n v="24"/>
    <n v="3849"/>
    <n v="3630"/>
    <n v="219"/>
    <n v="0"/>
    <n v="0"/>
  </r>
  <r>
    <x v="1"/>
    <s v="B"/>
    <x v="0"/>
    <x v="0"/>
    <s v="CLLC"/>
    <x v="0"/>
    <n v="2"/>
    <s v="I"/>
    <s v="15-16"/>
    <n v="2015"/>
    <n v="514"/>
    <n v="0"/>
    <n v="0"/>
    <n v="0"/>
    <n v="0"/>
    <n v="0"/>
    <n v="129"/>
    <n v="0"/>
    <n v="0"/>
    <n v="0"/>
    <n v="0"/>
    <n v="0"/>
    <n v="0"/>
    <n v="0"/>
    <n v="0"/>
    <n v="0"/>
    <n v="0"/>
    <n v="0"/>
    <n v="643"/>
    <n v="643"/>
    <n v="0"/>
    <n v="0"/>
    <n v="0"/>
  </r>
  <r>
    <x v="1"/>
    <s v="B"/>
    <x v="0"/>
    <x v="0"/>
    <s v="CMCL"/>
    <x v="0"/>
    <n v="2"/>
    <s v="I"/>
    <s v="15-16"/>
    <n v="2015"/>
    <n v="0"/>
    <n v="0"/>
    <n v="0"/>
    <n v="0"/>
    <n v="28"/>
    <n v="0"/>
    <n v="0"/>
    <n v="0"/>
    <n v="0"/>
    <n v="0"/>
    <n v="131"/>
    <n v="0"/>
    <n v="0"/>
    <n v="0"/>
    <n v="0"/>
    <n v="0"/>
    <n v="12"/>
    <n v="114"/>
    <n v="159"/>
    <n v="0"/>
    <n v="159"/>
    <n v="0"/>
    <n v="0"/>
  </r>
  <r>
    <x v="1"/>
    <s v="B"/>
    <x v="0"/>
    <x v="0"/>
    <s v="CMLT"/>
    <x v="0"/>
    <n v="2"/>
    <s v="I"/>
    <s v="15-16"/>
    <n v="2015"/>
    <n v="1125"/>
    <n v="0"/>
    <n v="0"/>
    <n v="8"/>
    <n v="20"/>
    <n v="0"/>
    <n v="792"/>
    <n v="0"/>
    <n v="0"/>
    <n v="0"/>
    <n v="190"/>
    <n v="0"/>
    <n v="0"/>
    <n v="0"/>
    <n v="0"/>
    <n v="0"/>
    <n v="6"/>
    <n v="36"/>
    <n v="2135"/>
    <n v="1925"/>
    <n v="210"/>
    <n v="0"/>
    <n v="0"/>
  </r>
  <r>
    <x v="1"/>
    <s v="B"/>
    <x v="0"/>
    <x v="0"/>
    <s v="COGS"/>
    <x v="0"/>
    <n v="2"/>
    <s v="I"/>
    <s v="15-16"/>
    <n v="2015"/>
    <n v="362"/>
    <n v="0"/>
    <n v="0"/>
    <n v="0"/>
    <n v="18"/>
    <n v="0"/>
    <n v="125"/>
    <n v="3"/>
    <n v="0"/>
    <n v="0"/>
    <n v="149"/>
    <n v="0"/>
    <n v="0"/>
    <n v="0"/>
    <n v="0"/>
    <n v="0"/>
    <n v="6"/>
    <n v="18"/>
    <n v="657"/>
    <n v="487"/>
    <n v="170"/>
    <n v="0"/>
    <n v="0"/>
  </r>
  <r>
    <x v="1"/>
    <s v="B"/>
    <x v="0"/>
    <x v="0"/>
    <s v="COLL"/>
    <x v="0"/>
    <n v="2"/>
    <s v="I"/>
    <s v="15-16"/>
    <n v="2015"/>
    <n v="7683"/>
    <n v="0"/>
    <n v="0"/>
    <n v="0"/>
    <n v="0"/>
    <n v="0"/>
    <n v="3251"/>
    <n v="0"/>
    <n v="0"/>
    <n v="0"/>
    <n v="0"/>
    <n v="0"/>
    <n v="0"/>
    <n v="0"/>
    <n v="0"/>
    <n v="0"/>
    <n v="0"/>
    <n v="0"/>
    <n v="10934"/>
    <n v="10934"/>
    <n v="0"/>
    <n v="0"/>
    <n v="0"/>
  </r>
  <r>
    <x v="1"/>
    <s v="B"/>
    <x v="0"/>
    <x v="0"/>
    <s v="CTIH"/>
    <x v="0"/>
    <n v="2"/>
    <s v="I"/>
    <s v="15-16"/>
    <n v="2015"/>
    <n v="0"/>
    <n v="0"/>
    <n v="0"/>
    <n v="0"/>
    <n v="3"/>
    <n v="0"/>
    <n v="0"/>
    <n v="0"/>
    <n v="0"/>
    <n v="0"/>
    <n v="12"/>
    <n v="0"/>
    <n v="0"/>
    <n v="0"/>
    <n v="0"/>
    <n v="0"/>
    <n v="0"/>
    <n v="0"/>
    <n v="15"/>
    <n v="0"/>
    <n v="15"/>
    <n v="0"/>
    <n v="0"/>
  </r>
  <r>
    <x v="1"/>
    <s v="B"/>
    <x v="0"/>
    <x v="0"/>
    <s v="CULS"/>
    <x v="0"/>
    <n v="2"/>
    <s v="I"/>
    <s v="15-16"/>
    <n v="2015"/>
    <n v="0"/>
    <n v="0"/>
    <n v="0"/>
    <n v="0"/>
    <n v="16"/>
    <n v="0"/>
    <n v="0"/>
    <n v="0"/>
    <n v="0"/>
    <n v="0"/>
    <n v="38"/>
    <n v="0"/>
    <n v="0"/>
    <n v="0"/>
    <n v="0"/>
    <n v="0"/>
    <n v="0"/>
    <n v="0"/>
    <n v="54"/>
    <n v="0"/>
    <n v="54"/>
    <n v="0"/>
    <n v="0"/>
  </r>
  <r>
    <x v="1"/>
    <s v="B"/>
    <x v="0"/>
    <x v="0"/>
    <s v="EALC"/>
    <x v="0"/>
    <n v="2"/>
    <s v="I"/>
    <s v="15-16"/>
    <n v="2015"/>
    <n v="2088"/>
    <n v="0"/>
    <n v="0"/>
    <n v="0"/>
    <n v="27"/>
    <n v="0"/>
    <n v="1957"/>
    <n v="12"/>
    <n v="0"/>
    <n v="0"/>
    <n v="145"/>
    <n v="0"/>
    <n v="0"/>
    <n v="0"/>
    <n v="0"/>
    <n v="0"/>
    <n v="0"/>
    <n v="12"/>
    <n v="4229"/>
    <n v="4045"/>
    <n v="184"/>
    <n v="0"/>
    <n v="0"/>
  </r>
  <r>
    <x v="1"/>
    <s v="B"/>
    <x v="0"/>
    <x v="0"/>
    <s v="ECON"/>
    <x v="0"/>
    <n v="2"/>
    <s v="I"/>
    <s v="15-16"/>
    <n v="2015"/>
    <n v="4578"/>
    <n v="3"/>
    <n v="0"/>
    <n v="0"/>
    <n v="21"/>
    <n v="0"/>
    <n v="7406"/>
    <n v="0"/>
    <n v="0"/>
    <n v="0"/>
    <n v="611"/>
    <n v="0"/>
    <n v="0"/>
    <n v="0"/>
    <n v="0"/>
    <n v="0"/>
    <n v="0"/>
    <n v="102"/>
    <n v="12619"/>
    <n v="11984"/>
    <n v="635"/>
    <n v="0"/>
    <n v="0"/>
  </r>
  <r>
    <x v="1"/>
    <s v="B"/>
    <x v="0"/>
    <x v="0"/>
    <s v="ENG"/>
    <x v="0"/>
    <n v="2"/>
    <s v="I"/>
    <s v="15-16"/>
    <n v="2015"/>
    <n v="8630"/>
    <n v="3"/>
    <n v="0"/>
    <n v="0"/>
    <n v="93"/>
    <n v="0"/>
    <n v="5622"/>
    <n v="6"/>
    <n v="0"/>
    <n v="0"/>
    <n v="763"/>
    <n v="0"/>
    <n v="0"/>
    <n v="0"/>
    <n v="0"/>
    <n v="0"/>
    <n v="18"/>
    <n v="234"/>
    <n v="15117"/>
    <n v="14252"/>
    <n v="865"/>
    <n v="0"/>
    <n v="0"/>
  </r>
  <r>
    <x v="1"/>
    <s v="B"/>
    <x v="0"/>
    <x v="0"/>
    <s v="EURO"/>
    <x v="0"/>
    <n v="2"/>
    <s v="I"/>
    <s v="15-16"/>
    <n v="2015"/>
    <n v="104"/>
    <n v="0"/>
    <n v="0"/>
    <n v="0"/>
    <n v="10"/>
    <n v="0"/>
    <n v="51"/>
    <n v="6"/>
    <n v="0"/>
    <n v="0"/>
    <n v="9"/>
    <n v="0"/>
    <n v="0"/>
    <n v="0"/>
    <n v="0"/>
    <n v="0"/>
    <n v="0"/>
    <n v="0"/>
    <n v="180"/>
    <n v="155"/>
    <n v="25"/>
    <n v="0"/>
    <n v="0"/>
  </r>
  <r>
    <x v="1"/>
    <s v="B"/>
    <x v="0"/>
    <x v="0"/>
    <s v="FINA"/>
    <x v="0"/>
    <n v="2"/>
    <s v="I"/>
    <s v="15-16"/>
    <n v="2015"/>
    <n v="3868"/>
    <n v="25"/>
    <n v="0"/>
    <n v="0"/>
    <n v="127"/>
    <n v="0"/>
    <n v="2131"/>
    <n v="84"/>
    <n v="0"/>
    <n v="0"/>
    <n v="806"/>
    <n v="0"/>
    <n v="0"/>
    <n v="0"/>
    <n v="0"/>
    <n v="0"/>
    <n v="6"/>
    <n v="42"/>
    <n v="7041"/>
    <n v="5999"/>
    <n v="1042"/>
    <n v="0"/>
    <n v="0"/>
  </r>
  <r>
    <x v="1"/>
    <s v="B"/>
    <x v="0"/>
    <x v="0"/>
    <s v="FLLC"/>
    <x v="0"/>
    <n v="2"/>
    <s v="I"/>
    <s v="15-16"/>
    <n v="2015"/>
    <n v="23"/>
    <n v="0"/>
    <n v="0"/>
    <n v="0"/>
    <n v="0"/>
    <n v="0"/>
    <n v="81"/>
    <n v="1"/>
    <n v="0"/>
    <n v="0"/>
    <n v="0"/>
    <n v="0"/>
    <n v="0"/>
    <n v="0"/>
    <n v="0"/>
    <n v="0"/>
    <n v="0"/>
    <n v="0"/>
    <n v="105"/>
    <n v="104"/>
    <n v="1"/>
    <n v="0"/>
    <n v="0"/>
  </r>
  <r>
    <x v="1"/>
    <s v="B"/>
    <x v="0"/>
    <x v="0"/>
    <s v="FOLK"/>
    <x v="0"/>
    <n v="2"/>
    <s v="I"/>
    <s v="15-16"/>
    <n v="2015"/>
    <n v="2576"/>
    <n v="0"/>
    <n v="0"/>
    <n v="0"/>
    <n v="72"/>
    <n v="0"/>
    <n v="1848"/>
    <n v="0"/>
    <n v="0"/>
    <n v="0"/>
    <n v="379"/>
    <n v="0"/>
    <n v="0"/>
    <n v="0"/>
    <n v="0"/>
    <n v="0"/>
    <n v="6"/>
    <n v="138"/>
    <n v="4875"/>
    <n v="4424"/>
    <n v="451"/>
    <n v="0"/>
    <n v="0"/>
  </r>
  <r>
    <x v="1"/>
    <s v="B"/>
    <x v="0"/>
    <x v="0"/>
    <s v="FRIT"/>
    <x v="0"/>
    <n v="2"/>
    <s v="I"/>
    <s v="15-16"/>
    <n v="2015"/>
    <n v="3722"/>
    <n v="22"/>
    <n v="0"/>
    <n v="0"/>
    <n v="21"/>
    <n v="0"/>
    <n v="1825"/>
    <n v="135"/>
    <n v="0"/>
    <n v="0"/>
    <n v="277"/>
    <n v="0"/>
    <n v="0"/>
    <n v="0"/>
    <n v="0"/>
    <n v="0"/>
    <n v="0"/>
    <n v="60"/>
    <n v="6002"/>
    <n v="5547"/>
    <n v="455"/>
    <n v="0"/>
    <n v="0"/>
  </r>
  <r>
    <x v="1"/>
    <s v="B"/>
    <x v="0"/>
    <x v="0"/>
    <s v="GEOG"/>
    <x v="0"/>
    <n v="2"/>
    <s v="I"/>
    <s v="15-16"/>
    <n v="2015"/>
    <n v="957"/>
    <n v="0"/>
    <n v="0"/>
    <n v="0"/>
    <n v="76"/>
    <n v="0"/>
    <n v="741"/>
    <n v="0"/>
    <n v="0"/>
    <n v="0"/>
    <n v="130"/>
    <n v="0"/>
    <n v="0"/>
    <n v="0"/>
    <n v="0"/>
    <n v="0"/>
    <n v="0"/>
    <n v="6"/>
    <n v="1904"/>
    <n v="1698"/>
    <n v="206"/>
    <n v="0"/>
    <n v="0"/>
  </r>
  <r>
    <x v="1"/>
    <s v="B"/>
    <x v="0"/>
    <x v="0"/>
    <s v="GEOL"/>
    <x v="0"/>
    <n v="2"/>
    <s v="I"/>
    <s v="15-16"/>
    <n v="2015"/>
    <n v="1453"/>
    <n v="6"/>
    <n v="0"/>
    <n v="8"/>
    <n v="73"/>
    <n v="0"/>
    <n v="584"/>
    <n v="23"/>
    <n v="0"/>
    <n v="0"/>
    <n v="379"/>
    <n v="0"/>
    <n v="0"/>
    <n v="0"/>
    <n v="0"/>
    <n v="0"/>
    <n v="12"/>
    <n v="78"/>
    <n v="2526"/>
    <n v="2045"/>
    <n v="481"/>
    <n v="0"/>
    <n v="0"/>
  </r>
  <r>
    <x v="1"/>
    <s v="B"/>
    <x v="0"/>
    <x v="0"/>
    <s v="GER"/>
    <x v="0"/>
    <n v="2"/>
    <s v="I"/>
    <s v="15-16"/>
    <n v="2015"/>
    <n v="2047"/>
    <n v="21"/>
    <n v="0"/>
    <n v="0"/>
    <n v="37"/>
    <n v="0"/>
    <n v="504"/>
    <n v="126"/>
    <n v="0"/>
    <n v="0"/>
    <n v="159"/>
    <n v="0"/>
    <n v="0"/>
    <n v="0"/>
    <n v="0"/>
    <n v="0"/>
    <n v="6"/>
    <n v="66"/>
    <n v="2894"/>
    <n v="2551"/>
    <n v="343"/>
    <n v="0"/>
    <n v="0"/>
  </r>
  <r>
    <x v="1"/>
    <s v="B"/>
    <x v="0"/>
    <x v="0"/>
    <s v="GLLC"/>
    <x v="0"/>
    <n v="2"/>
    <s v="I"/>
    <s v="15-16"/>
    <n v="2015"/>
    <n v="90"/>
    <n v="0"/>
    <n v="0"/>
    <n v="0"/>
    <n v="0"/>
    <n v="0"/>
    <n v="60"/>
    <n v="0"/>
    <n v="0"/>
    <n v="0"/>
    <n v="0"/>
    <n v="0"/>
    <n v="0"/>
    <n v="0"/>
    <n v="0"/>
    <n v="0"/>
    <n v="0"/>
    <n v="0"/>
    <n v="150"/>
    <n v="150"/>
    <n v="0"/>
    <n v="0"/>
    <n v="0"/>
  </r>
  <r>
    <x v="1"/>
    <s v="B"/>
    <x v="0"/>
    <x v="0"/>
    <s v="GNDR"/>
    <x v="0"/>
    <n v="2"/>
    <s v="I"/>
    <s v="15-16"/>
    <n v="2015"/>
    <n v="2193"/>
    <n v="0"/>
    <n v="0"/>
    <n v="0"/>
    <n v="18"/>
    <n v="0"/>
    <n v="978"/>
    <n v="0"/>
    <n v="0"/>
    <n v="0"/>
    <n v="182"/>
    <n v="0"/>
    <n v="0"/>
    <n v="0"/>
    <n v="0"/>
    <n v="0"/>
    <n v="6"/>
    <n v="42"/>
    <n v="3371"/>
    <n v="3171"/>
    <n v="200"/>
    <n v="0"/>
    <n v="0"/>
  </r>
  <r>
    <x v="1"/>
    <s v="B"/>
    <x v="0"/>
    <x v="0"/>
    <s v="HISP"/>
    <x v="0"/>
    <n v="2"/>
    <s v="I"/>
    <s v="15-16"/>
    <n v="2015"/>
    <n v="9928"/>
    <n v="4"/>
    <n v="0"/>
    <n v="0"/>
    <n v="33"/>
    <n v="0"/>
    <n v="3513"/>
    <n v="33"/>
    <n v="0"/>
    <n v="0"/>
    <n v="416"/>
    <n v="0"/>
    <n v="0"/>
    <n v="0"/>
    <n v="0"/>
    <n v="0"/>
    <n v="6"/>
    <n v="138"/>
    <n v="13927"/>
    <n v="13441"/>
    <n v="486"/>
    <n v="0"/>
    <n v="0"/>
  </r>
  <r>
    <x v="1"/>
    <s v="B"/>
    <x v="0"/>
    <x v="0"/>
    <s v="HIST"/>
    <x v="0"/>
    <n v="2"/>
    <s v="I"/>
    <s v="15-16"/>
    <n v="2015"/>
    <n v="5937"/>
    <n v="0"/>
    <n v="0"/>
    <n v="0"/>
    <n v="163"/>
    <n v="0"/>
    <n v="2508"/>
    <n v="0"/>
    <n v="0"/>
    <n v="0"/>
    <n v="519"/>
    <n v="0"/>
    <n v="0"/>
    <n v="0"/>
    <n v="0"/>
    <n v="0"/>
    <n v="18"/>
    <n v="114"/>
    <n v="9127"/>
    <n v="8445"/>
    <n v="682"/>
    <n v="0"/>
    <n v="0"/>
  </r>
  <r>
    <x v="1"/>
    <s v="B"/>
    <x v="0"/>
    <x v="0"/>
    <s v="HON"/>
    <x v="0"/>
    <n v="2"/>
    <s v="I"/>
    <s v="15-16"/>
    <n v="2015"/>
    <n v="1076"/>
    <n v="0"/>
    <n v="0"/>
    <n v="0"/>
    <n v="0"/>
    <n v="0"/>
    <n v="549"/>
    <n v="0"/>
    <n v="0"/>
    <n v="0"/>
    <n v="0"/>
    <n v="0"/>
    <n v="0"/>
    <n v="0"/>
    <n v="0"/>
    <n v="0"/>
    <n v="0"/>
    <n v="0"/>
    <n v="1625"/>
    <n v="1625"/>
    <n v="0"/>
    <n v="0"/>
    <n v="0"/>
  </r>
  <r>
    <x v="1"/>
    <s v="B"/>
    <x v="0"/>
    <x v="0"/>
    <s v="HPSC"/>
    <x v="0"/>
    <n v="2"/>
    <s v="I"/>
    <s v="15-16"/>
    <n v="2015"/>
    <n v="345"/>
    <n v="0"/>
    <n v="0"/>
    <n v="0"/>
    <n v="21"/>
    <n v="0"/>
    <n v="87"/>
    <n v="0"/>
    <n v="0"/>
    <n v="0"/>
    <n v="197"/>
    <n v="0"/>
    <n v="0"/>
    <n v="0"/>
    <n v="0"/>
    <n v="0"/>
    <n v="0"/>
    <n v="30"/>
    <n v="650"/>
    <n v="432"/>
    <n v="218"/>
    <n v="0"/>
    <n v="0"/>
  </r>
  <r>
    <x v="1"/>
    <s v="B"/>
    <x v="0"/>
    <x v="0"/>
    <s v="HUBI"/>
    <x v="0"/>
    <n v="2"/>
    <s v="I"/>
    <s v="15-16"/>
    <n v="2015"/>
    <n v="647"/>
    <n v="0"/>
    <n v="0"/>
    <n v="0"/>
    <n v="0"/>
    <n v="0"/>
    <n v="107"/>
    <n v="0"/>
    <n v="0"/>
    <n v="0"/>
    <n v="0"/>
    <n v="0"/>
    <n v="0"/>
    <n v="0"/>
    <n v="0"/>
    <n v="0"/>
    <n v="0"/>
    <n v="0"/>
    <n v="754"/>
    <n v="754"/>
    <n v="0"/>
    <n v="0"/>
    <n v="0"/>
  </r>
  <r>
    <x v="1"/>
    <s v="B"/>
    <x v="0"/>
    <x v="0"/>
    <s v="IMP"/>
    <x v="0"/>
    <n v="2"/>
    <s v="I"/>
    <s v="15-16"/>
    <n v="2015"/>
    <n v="6"/>
    <n v="0"/>
    <n v="0"/>
    <n v="0"/>
    <n v="0"/>
    <n v="0"/>
    <n v="3"/>
    <n v="0"/>
    <n v="0"/>
    <n v="0"/>
    <n v="0"/>
    <n v="0"/>
    <n v="0"/>
    <n v="0"/>
    <n v="0"/>
    <n v="0"/>
    <n v="0"/>
    <n v="0"/>
    <n v="9"/>
    <n v="9"/>
    <n v="0"/>
    <n v="0"/>
    <n v="0"/>
  </r>
  <r>
    <x v="1"/>
    <s v="B"/>
    <x v="0"/>
    <x v="0"/>
    <s v="INST"/>
    <x v="0"/>
    <n v="2"/>
    <s v="I"/>
    <s v="15-16"/>
    <n v="2015"/>
    <n v="100"/>
    <n v="0"/>
    <n v="0"/>
    <n v="0"/>
    <n v="3"/>
    <n v="0"/>
    <n v="16"/>
    <n v="0"/>
    <n v="0"/>
    <n v="0"/>
    <n v="17"/>
    <n v="0"/>
    <n v="0"/>
    <n v="0"/>
    <n v="0"/>
    <n v="0"/>
    <n v="0"/>
    <n v="0"/>
    <n v="136"/>
    <n v="116"/>
    <n v="20"/>
    <n v="0"/>
    <n v="0"/>
  </r>
  <r>
    <x v="1"/>
    <s v="B"/>
    <x v="0"/>
    <x v="0"/>
    <s v="INTL"/>
    <x v="0"/>
    <n v="2"/>
    <s v="I"/>
    <s v="15-16"/>
    <n v="2015"/>
    <n v="1713"/>
    <n v="0"/>
    <n v="0"/>
    <n v="0"/>
    <n v="0"/>
    <n v="0"/>
    <n v="813"/>
    <n v="0"/>
    <n v="0"/>
    <n v="0"/>
    <n v="9"/>
    <n v="0"/>
    <n v="0"/>
    <n v="0"/>
    <n v="0"/>
    <n v="0"/>
    <n v="0"/>
    <n v="0"/>
    <n v="2535"/>
    <n v="2526"/>
    <n v="9"/>
    <n v="0"/>
    <n v="0"/>
  </r>
  <r>
    <x v="1"/>
    <s v="B"/>
    <x v="0"/>
    <x v="0"/>
    <s v="JOUR"/>
    <x v="0"/>
    <n v="2"/>
    <s v="I"/>
    <s v="15-16"/>
    <n v="2015"/>
    <n v="0"/>
    <n v="0"/>
    <n v="0"/>
    <n v="0"/>
    <n v="0"/>
    <n v="0"/>
    <n v="0"/>
    <n v="0"/>
    <n v="0"/>
    <n v="0"/>
    <n v="0"/>
    <n v="0"/>
    <n v="0"/>
    <n v="0"/>
    <n v="0"/>
    <n v="0"/>
    <n v="6"/>
    <n v="36"/>
    <n v="0"/>
    <n v="0"/>
    <n v="0"/>
    <n v="0"/>
    <n v="0"/>
  </r>
  <r>
    <x v="1"/>
    <s v="B"/>
    <x v="0"/>
    <x v="0"/>
    <s v="JSTU"/>
    <x v="0"/>
    <n v="2"/>
    <s v="I"/>
    <s v="15-16"/>
    <n v="2015"/>
    <n v="241"/>
    <n v="0"/>
    <n v="0"/>
    <n v="0"/>
    <n v="4"/>
    <n v="0"/>
    <n v="560"/>
    <n v="0"/>
    <n v="0"/>
    <n v="0"/>
    <n v="28"/>
    <n v="0"/>
    <n v="0"/>
    <n v="0"/>
    <n v="0"/>
    <n v="0"/>
    <n v="0"/>
    <n v="0"/>
    <n v="833"/>
    <n v="801"/>
    <n v="32"/>
    <n v="0"/>
    <n v="0"/>
  </r>
  <r>
    <x v="1"/>
    <s v="B"/>
    <x v="0"/>
    <x v="0"/>
    <s v="LAMP"/>
    <x v="0"/>
    <n v="2"/>
    <s v="I"/>
    <s v="15-16"/>
    <n v="2015"/>
    <n v="297"/>
    <n v="0"/>
    <n v="0"/>
    <n v="0"/>
    <n v="0"/>
    <n v="0"/>
    <n v="93"/>
    <n v="0"/>
    <n v="0"/>
    <n v="0"/>
    <n v="0"/>
    <n v="0"/>
    <n v="0"/>
    <n v="0"/>
    <n v="0"/>
    <n v="0"/>
    <n v="0"/>
    <n v="0"/>
    <n v="390"/>
    <n v="390"/>
    <n v="0"/>
    <n v="0"/>
    <n v="0"/>
  </r>
  <r>
    <x v="1"/>
    <s v="B"/>
    <x v="0"/>
    <x v="0"/>
    <s v="LATS"/>
    <x v="0"/>
    <n v="2"/>
    <s v="I"/>
    <s v="15-16"/>
    <n v="2015"/>
    <n v="387"/>
    <n v="0"/>
    <n v="0"/>
    <n v="0"/>
    <n v="0"/>
    <n v="0"/>
    <n v="129"/>
    <n v="0"/>
    <n v="0"/>
    <n v="0"/>
    <n v="4"/>
    <n v="0"/>
    <n v="0"/>
    <n v="0"/>
    <n v="0"/>
    <n v="0"/>
    <n v="0"/>
    <n v="0"/>
    <n v="520"/>
    <n v="516"/>
    <n v="4"/>
    <n v="0"/>
    <n v="0"/>
  </r>
  <r>
    <x v="1"/>
    <s v="B"/>
    <x v="0"/>
    <x v="0"/>
    <s v="LING"/>
    <x v="0"/>
    <n v="2"/>
    <s v="I"/>
    <s v="15-16"/>
    <n v="2015"/>
    <n v="1160"/>
    <n v="0"/>
    <n v="0"/>
    <n v="3"/>
    <n v="83"/>
    <n v="0"/>
    <n v="354"/>
    <n v="0"/>
    <n v="0"/>
    <n v="0"/>
    <n v="569"/>
    <n v="0"/>
    <n v="0"/>
    <n v="0"/>
    <n v="0"/>
    <n v="0"/>
    <n v="12"/>
    <n v="48"/>
    <n v="2169"/>
    <n v="1517"/>
    <n v="652"/>
    <n v="0"/>
    <n v="0"/>
  </r>
  <r>
    <x v="1"/>
    <s v="B"/>
    <x v="0"/>
    <x v="0"/>
    <s v="LTAM"/>
    <x v="0"/>
    <n v="2"/>
    <s v="I"/>
    <s v="15-16"/>
    <n v="2015"/>
    <n v="89"/>
    <n v="0"/>
    <n v="0"/>
    <n v="0"/>
    <n v="12"/>
    <n v="0"/>
    <n v="7"/>
    <n v="0"/>
    <n v="0"/>
    <n v="0"/>
    <n v="39"/>
    <n v="0"/>
    <n v="0"/>
    <n v="0"/>
    <n v="0"/>
    <n v="0"/>
    <n v="0"/>
    <n v="0"/>
    <n v="147"/>
    <n v="96"/>
    <n v="51"/>
    <n v="0"/>
    <n v="0"/>
  </r>
  <r>
    <x v="1"/>
    <s v="B"/>
    <x v="0"/>
    <x v="0"/>
    <s v="MATH"/>
    <x v="0"/>
    <n v="2"/>
    <s v="I"/>
    <s v="15-16"/>
    <n v="2015"/>
    <n v="16743"/>
    <n v="33"/>
    <n v="0"/>
    <n v="24"/>
    <n v="29"/>
    <n v="0"/>
    <n v="13242"/>
    <n v="123"/>
    <n v="0"/>
    <n v="12"/>
    <n v="830"/>
    <n v="0"/>
    <n v="0"/>
    <n v="0"/>
    <n v="0"/>
    <n v="0"/>
    <n v="6"/>
    <n v="168"/>
    <n v="31036"/>
    <n v="30021"/>
    <n v="1015"/>
    <n v="0"/>
    <n v="0"/>
  </r>
  <r>
    <x v="1"/>
    <s v="B"/>
    <x v="0"/>
    <x v="0"/>
    <s v="MEST"/>
    <x v="0"/>
    <n v="2"/>
    <s v="I"/>
    <s v="15-16"/>
    <n v="2015"/>
    <n v="0"/>
    <n v="0"/>
    <n v="0"/>
    <n v="0"/>
    <n v="0"/>
    <n v="0"/>
    <n v="0"/>
    <n v="0"/>
    <n v="0"/>
    <n v="0"/>
    <n v="3"/>
    <n v="0"/>
    <n v="0"/>
    <n v="0"/>
    <n v="0"/>
    <n v="0"/>
    <n v="0"/>
    <n v="0"/>
    <n v="3"/>
    <n v="0"/>
    <n v="3"/>
    <n v="0"/>
    <n v="0"/>
  </r>
  <r>
    <x v="1"/>
    <s v="B"/>
    <x v="0"/>
    <x v="0"/>
    <s v="MSCH"/>
    <x v="0"/>
    <n v="2"/>
    <s v="I"/>
    <s v="15-16"/>
    <n v="2015"/>
    <n v="9725"/>
    <n v="3"/>
    <n v="0"/>
    <n v="6"/>
    <n v="113"/>
    <n v="0"/>
    <n v="7339"/>
    <n v="0"/>
    <n v="0"/>
    <n v="0"/>
    <n v="347"/>
    <n v="0"/>
    <n v="0"/>
    <n v="0"/>
    <n v="0"/>
    <n v="0"/>
    <n v="0"/>
    <n v="0"/>
    <n v="17533"/>
    <n v="17070"/>
    <n v="463"/>
    <n v="0"/>
    <n v="0"/>
  </r>
  <r>
    <x v="1"/>
    <s v="B"/>
    <x v="0"/>
    <x v="0"/>
    <s v="NELC"/>
    <x v="0"/>
    <n v="2"/>
    <s v="I"/>
    <s v="15-16"/>
    <n v="2015"/>
    <n v="682"/>
    <n v="0"/>
    <n v="0"/>
    <n v="6"/>
    <n v="30"/>
    <n v="0"/>
    <n v="346"/>
    <n v="0"/>
    <n v="0"/>
    <n v="0"/>
    <n v="307"/>
    <n v="0"/>
    <n v="0"/>
    <n v="0"/>
    <n v="0"/>
    <n v="0"/>
    <n v="12"/>
    <n v="18"/>
    <n v="1371"/>
    <n v="1034"/>
    <n v="337"/>
    <n v="0"/>
    <n v="0"/>
  </r>
  <r>
    <x v="1"/>
    <s v="B"/>
    <x v="0"/>
    <x v="0"/>
    <s v="NEUS"/>
    <x v="0"/>
    <n v="2"/>
    <s v="I"/>
    <s v="15-16"/>
    <n v="2015"/>
    <n v="0"/>
    <n v="0"/>
    <n v="0"/>
    <n v="0"/>
    <n v="33"/>
    <n v="0"/>
    <n v="0"/>
    <n v="0"/>
    <n v="0"/>
    <n v="0"/>
    <n v="159"/>
    <n v="0"/>
    <n v="0"/>
    <n v="0"/>
    <n v="0"/>
    <n v="0"/>
    <n v="6"/>
    <n v="18"/>
    <n v="192"/>
    <n v="0"/>
    <n v="192"/>
    <n v="0"/>
    <n v="0"/>
  </r>
  <r>
    <x v="1"/>
    <s v="B"/>
    <x v="0"/>
    <x v="0"/>
    <s v="PACE"/>
    <x v="0"/>
    <n v="2"/>
    <s v="I"/>
    <s v="15-16"/>
    <n v="2015"/>
    <n v="103"/>
    <n v="0"/>
    <n v="0"/>
    <n v="0"/>
    <n v="0"/>
    <n v="0"/>
    <n v="56"/>
    <n v="0"/>
    <n v="0"/>
    <n v="0"/>
    <n v="0"/>
    <n v="0"/>
    <n v="0"/>
    <n v="0"/>
    <n v="0"/>
    <n v="0"/>
    <n v="0"/>
    <n v="0"/>
    <n v="159"/>
    <n v="159"/>
    <n v="0"/>
    <n v="0"/>
    <n v="0"/>
  </r>
  <r>
    <x v="1"/>
    <s v="B"/>
    <x v="0"/>
    <x v="0"/>
    <s v="PHIL"/>
    <x v="0"/>
    <n v="2"/>
    <s v="I"/>
    <s v="15-16"/>
    <n v="2015"/>
    <n v="2131"/>
    <n v="0"/>
    <n v="0"/>
    <n v="3"/>
    <n v="30"/>
    <n v="0"/>
    <n v="1407"/>
    <n v="0"/>
    <n v="0"/>
    <n v="6"/>
    <n v="209"/>
    <n v="0"/>
    <n v="0"/>
    <n v="0"/>
    <n v="0"/>
    <n v="0"/>
    <n v="0"/>
    <n v="102"/>
    <n v="3786"/>
    <n v="3547"/>
    <n v="239"/>
    <n v="0"/>
    <n v="0"/>
  </r>
  <r>
    <x v="1"/>
    <s v="B"/>
    <x v="0"/>
    <x v="0"/>
    <s v="PHYS"/>
    <x v="0"/>
    <n v="2"/>
    <s v="I"/>
    <s v="15-16"/>
    <n v="2015"/>
    <n v="3974"/>
    <n v="7"/>
    <n v="0"/>
    <n v="29"/>
    <n v="59"/>
    <n v="0"/>
    <n v="1542"/>
    <n v="24"/>
    <n v="0"/>
    <n v="0"/>
    <n v="667"/>
    <n v="0"/>
    <n v="0"/>
    <n v="0"/>
    <n v="0"/>
    <n v="0"/>
    <n v="24"/>
    <n v="132"/>
    <n v="6302"/>
    <n v="5545"/>
    <n v="757"/>
    <n v="0"/>
    <n v="0"/>
  </r>
  <r>
    <x v="1"/>
    <s v="B"/>
    <x v="0"/>
    <x v="0"/>
    <s v="POLS"/>
    <x v="0"/>
    <n v="2"/>
    <s v="I"/>
    <s v="15-16"/>
    <n v="2015"/>
    <n v="4327"/>
    <n v="3"/>
    <n v="0"/>
    <n v="9"/>
    <n v="31"/>
    <n v="3"/>
    <n v="2204"/>
    <n v="0"/>
    <n v="0"/>
    <n v="0"/>
    <n v="376"/>
    <n v="0"/>
    <n v="0"/>
    <n v="0"/>
    <n v="0"/>
    <n v="0"/>
    <n v="6"/>
    <n v="60"/>
    <n v="6953"/>
    <n v="6540"/>
    <n v="410"/>
    <n v="3"/>
    <n v="0"/>
  </r>
  <r>
    <x v="1"/>
    <s v="B"/>
    <x v="0"/>
    <x v="0"/>
    <s v="PSY"/>
    <x v="0"/>
    <n v="2"/>
    <s v="I"/>
    <s v="15-16"/>
    <n v="2015"/>
    <n v="14521"/>
    <n v="0"/>
    <n v="0"/>
    <n v="11"/>
    <n v="150"/>
    <n v="0"/>
    <n v="6785"/>
    <n v="3"/>
    <n v="0"/>
    <n v="3"/>
    <n v="658"/>
    <n v="0"/>
    <n v="0"/>
    <n v="0"/>
    <n v="0"/>
    <n v="0"/>
    <n v="24"/>
    <n v="126"/>
    <n v="22131"/>
    <n v="21320"/>
    <n v="811"/>
    <n v="0"/>
    <n v="0"/>
  </r>
  <r>
    <x v="1"/>
    <s v="B"/>
    <x v="0"/>
    <x v="0"/>
    <s v="REEI"/>
    <x v="0"/>
    <n v="2"/>
    <s v="I"/>
    <s v="15-16"/>
    <n v="2015"/>
    <n v="1"/>
    <n v="0"/>
    <n v="0"/>
    <n v="0"/>
    <n v="7"/>
    <n v="3"/>
    <n v="1"/>
    <n v="1"/>
    <n v="0"/>
    <n v="0"/>
    <n v="21"/>
    <n v="0"/>
    <n v="0"/>
    <n v="0"/>
    <n v="0"/>
    <n v="0"/>
    <n v="0"/>
    <n v="0"/>
    <n v="34"/>
    <n v="2"/>
    <n v="29"/>
    <n v="3"/>
    <n v="0"/>
  </r>
  <r>
    <x v="1"/>
    <s v="B"/>
    <x v="0"/>
    <x v="0"/>
    <s v="REL"/>
    <x v="0"/>
    <n v="2"/>
    <s v="I"/>
    <s v="15-16"/>
    <n v="2015"/>
    <n v="2305"/>
    <n v="0"/>
    <n v="0"/>
    <n v="0"/>
    <n v="67"/>
    <n v="0"/>
    <n v="1347"/>
    <n v="0"/>
    <n v="0"/>
    <n v="0"/>
    <n v="158"/>
    <n v="0"/>
    <n v="0"/>
    <n v="0"/>
    <n v="0"/>
    <n v="0"/>
    <n v="6"/>
    <n v="42"/>
    <n v="3877"/>
    <n v="3652"/>
    <n v="225"/>
    <n v="0"/>
    <n v="0"/>
  </r>
  <r>
    <x v="1"/>
    <s v="B"/>
    <x v="0"/>
    <x v="0"/>
    <s v="REN"/>
    <x v="0"/>
    <n v="2"/>
    <s v="I"/>
    <s v="15-16"/>
    <n v="2015"/>
    <n v="0"/>
    <n v="0"/>
    <n v="0"/>
    <n v="0"/>
    <n v="0"/>
    <n v="0"/>
    <n v="0"/>
    <n v="0"/>
    <n v="0"/>
    <n v="0"/>
    <n v="4"/>
    <n v="0"/>
    <n v="0"/>
    <n v="0"/>
    <n v="0"/>
    <n v="0"/>
    <n v="0"/>
    <n v="0"/>
    <n v="4"/>
    <n v="0"/>
    <n v="4"/>
    <n v="0"/>
    <n v="0"/>
  </r>
  <r>
    <x v="1"/>
    <s v="B"/>
    <x v="0"/>
    <x v="0"/>
    <s v="SLAV"/>
    <x v="0"/>
    <n v="2"/>
    <s v="I"/>
    <s v="15-16"/>
    <n v="2015"/>
    <n v="621"/>
    <n v="6"/>
    <n v="0"/>
    <n v="6"/>
    <n v="9"/>
    <n v="0"/>
    <n v="286"/>
    <n v="21"/>
    <n v="0"/>
    <n v="0"/>
    <n v="104"/>
    <n v="0"/>
    <n v="0"/>
    <n v="0"/>
    <n v="0"/>
    <n v="0"/>
    <n v="6"/>
    <n v="36"/>
    <n v="1053"/>
    <n v="913"/>
    <n v="140"/>
    <n v="0"/>
    <n v="0"/>
  </r>
  <r>
    <x v="1"/>
    <s v="B"/>
    <x v="0"/>
    <x v="0"/>
    <s v="SLST"/>
    <x v="0"/>
    <n v="2"/>
    <s v="I"/>
    <s v="15-16"/>
    <n v="2015"/>
    <n v="87"/>
    <n v="0"/>
    <n v="0"/>
    <n v="0"/>
    <n v="49"/>
    <n v="0"/>
    <n v="1854"/>
    <n v="0"/>
    <n v="0"/>
    <n v="0"/>
    <n v="373"/>
    <n v="0"/>
    <n v="0"/>
    <n v="0"/>
    <n v="0"/>
    <n v="0"/>
    <n v="0"/>
    <n v="18"/>
    <n v="2363"/>
    <n v="1941"/>
    <n v="422"/>
    <n v="0"/>
    <n v="0"/>
  </r>
  <r>
    <x v="1"/>
    <s v="B"/>
    <x v="0"/>
    <x v="0"/>
    <s v="SOC"/>
    <x v="0"/>
    <n v="2"/>
    <s v="I"/>
    <s v="15-16"/>
    <n v="2015"/>
    <n v="5506"/>
    <n v="0"/>
    <n v="0"/>
    <n v="0"/>
    <n v="50"/>
    <n v="0"/>
    <n v="2208"/>
    <n v="0"/>
    <n v="0"/>
    <n v="0"/>
    <n v="593"/>
    <n v="0"/>
    <n v="0"/>
    <n v="0"/>
    <n v="0"/>
    <n v="0"/>
    <n v="18"/>
    <n v="114"/>
    <n v="8357"/>
    <n v="7714"/>
    <n v="643"/>
    <n v="0"/>
    <n v="0"/>
  </r>
  <r>
    <x v="1"/>
    <s v="B"/>
    <x v="0"/>
    <x v="0"/>
    <s v="SPHS"/>
    <x v="0"/>
    <n v="2"/>
    <s v="I"/>
    <s v="15-16"/>
    <n v="2015"/>
    <n v="3243"/>
    <n v="0"/>
    <n v="0"/>
    <n v="0"/>
    <n v="786"/>
    <n v="0"/>
    <n v="973"/>
    <n v="0"/>
    <n v="0"/>
    <n v="0"/>
    <n v="517"/>
    <n v="0"/>
    <n v="0"/>
    <n v="0"/>
    <n v="0"/>
    <n v="0"/>
    <n v="0"/>
    <n v="12"/>
    <n v="5519"/>
    <n v="4216"/>
    <n v="1303"/>
    <n v="0"/>
    <n v="0"/>
  </r>
  <r>
    <x v="1"/>
    <s v="B"/>
    <x v="0"/>
    <x v="0"/>
    <s v="STAT"/>
    <x v="0"/>
    <n v="2"/>
    <s v="I"/>
    <s v="15-16"/>
    <n v="2015"/>
    <n v="978"/>
    <n v="3"/>
    <n v="0"/>
    <n v="0"/>
    <n v="76"/>
    <n v="0"/>
    <n v="1303"/>
    <n v="0"/>
    <n v="0"/>
    <n v="0"/>
    <n v="652"/>
    <n v="0"/>
    <n v="0"/>
    <n v="0"/>
    <n v="0"/>
    <n v="0"/>
    <n v="0"/>
    <n v="0"/>
    <n v="3012"/>
    <n v="2281"/>
    <n v="731"/>
    <n v="0"/>
    <n v="0"/>
  </r>
  <r>
    <x v="1"/>
    <s v="B"/>
    <x v="0"/>
    <x v="0"/>
    <s v="TEL"/>
    <x v="0"/>
    <n v="2"/>
    <s v="I"/>
    <s v="15-16"/>
    <n v="2015"/>
    <n v="0"/>
    <n v="0"/>
    <n v="0"/>
    <n v="0"/>
    <n v="9"/>
    <n v="0"/>
    <n v="0"/>
    <n v="0"/>
    <n v="0"/>
    <n v="0"/>
    <n v="12"/>
    <n v="0"/>
    <n v="0"/>
    <n v="0"/>
    <n v="0"/>
    <n v="0"/>
    <n v="0"/>
    <n v="24"/>
    <n v="21"/>
    <n v="0"/>
    <n v="21"/>
    <n v="0"/>
    <n v="0"/>
  </r>
  <r>
    <x v="1"/>
    <s v="B"/>
    <x v="0"/>
    <x v="0"/>
    <s v="THTR"/>
    <x v="0"/>
    <n v="2"/>
    <s v="I"/>
    <s v="15-16"/>
    <n v="2015"/>
    <n v="2224"/>
    <n v="0"/>
    <n v="0"/>
    <n v="0"/>
    <n v="53.5"/>
    <n v="0"/>
    <n v="1834"/>
    <n v="8"/>
    <n v="0"/>
    <n v="0"/>
    <n v="420.5"/>
    <n v="0"/>
    <n v="0"/>
    <n v="0"/>
    <n v="0"/>
    <n v="0"/>
    <n v="0"/>
    <n v="18"/>
    <n v="4540"/>
    <n v="4058"/>
    <n v="482"/>
    <n v="0"/>
    <n v="0"/>
  </r>
  <r>
    <x v="1"/>
    <s v="B"/>
    <x v="1"/>
    <x v="1"/>
    <s v="ANAT"/>
    <x v="0"/>
    <n v="2"/>
    <s v="I"/>
    <s v="15-16"/>
    <n v="2015"/>
    <n v="1845"/>
    <n v="0"/>
    <n v="0"/>
    <n v="0"/>
    <n v="9"/>
    <n v="0"/>
    <n v="285"/>
    <n v="0"/>
    <n v="0"/>
    <n v="0"/>
    <n v="29"/>
    <n v="0"/>
    <n v="0"/>
    <n v="0"/>
    <n v="0"/>
    <n v="0"/>
    <n v="0"/>
    <n v="0"/>
    <n v="2168"/>
    <n v="2130"/>
    <n v="38"/>
    <n v="0"/>
    <n v="0"/>
  </r>
  <r>
    <x v="1"/>
    <s v="B"/>
    <x v="1"/>
    <x v="1"/>
    <s v="MCHE"/>
    <x v="0"/>
    <n v="2"/>
    <s v="I"/>
    <s v="15-16"/>
    <n v="2015"/>
    <n v="0"/>
    <n v="0"/>
    <n v="0"/>
    <n v="0"/>
    <n v="0"/>
    <n v="0"/>
    <n v="0"/>
    <n v="0"/>
    <n v="0"/>
    <n v="0"/>
    <n v="6"/>
    <n v="0"/>
    <n v="0"/>
    <n v="0"/>
    <n v="0"/>
    <n v="0"/>
    <n v="0"/>
    <n v="0"/>
    <n v="6"/>
    <n v="0"/>
    <n v="6"/>
    <n v="0"/>
    <n v="0"/>
  </r>
  <r>
    <x v="1"/>
    <s v="B"/>
    <x v="1"/>
    <x v="1"/>
    <s v="MSCI"/>
    <x v="0"/>
    <n v="2"/>
    <s v="I"/>
    <s v="15-16"/>
    <n v="2015"/>
    <n v="910"/>
    <n v="0"/>
    <n v="0"/>
    <n v="0"/>
    <n v="0"/>
    <n v="0"/>
    <n v="145"/>
    <n v="0"/>
    <n v="0"/>
    <n v="0"/>
    <n v="0"/>
    <n v="0"/>
    <n v="0"/>
    <n v="0"/>
    <n v="0"/>
    <n v="0"/>
    <n v="12"/>
    <n v="12"/>
    <n v="1055"/>
    <n v="1055"/>
    <n v="0"/>
    <n v="0"/>
    <n v="0"/>
  </r>
  <r>
    <x v="1"/>
    <s v="B"/>
    <x v="1"/>
    <x v="1"/>
    <s v="PHAR"/>
    <x v="0"/>
    <n v="2"/>
    <s v="I"/>
    <s v="15-16"/>
    <n v="2015"/>
    <n v="0"/>
    <n v="0"/>
    <n v="0"/>
    <n v="0"/>
    <n v="0"/>
    <n v="0"/>
    <n v="0"/>
    <n v="0"/>
    <n v="0"/>
    <n v="0"/>
    <n v="9"/>
    <n v="0"/>
    <n v="0"/>
    <n v="0"/>
    <n v="0"/>
    <n v="0"/>
    <n v="0"/>
    <n v="0"/>
    <n v="9"/>
    <n v="0"/>
    <n v="9"/>
    <n v="0"/>
    <n v="0"/>
  </r>
  <r>
    <x v="1"/>
    <s v="B"/>
    <x v="1"/>
    <x v="1"/>
    <s v="PHSL"/>
    <x v="0"/>
    <n v="2"/>
    <s v="I"/>
    <s v="15-16"/>
    <n v="2015"/>
    <n v="1285"/>
    <n v="3"/>
    <n v="0"/>
    <n v="0"/>
    <n v="6"/>
    <n v="0"/>
    <n v="198"/>
    <n v="0"/>
    <n v="0"/>
    <n v="0"/>
    <n v="49"/>
    <n v="0"/>
    <n v="0"/>
    <n v="0"/>
    <n v="0"/>
    <n v="0"/>
    <n v="0"/>
    <n v="0"/>
    <n v="1541"/>
    <n v="1483"/>
    <n v="58"/>
    <n v="0"/>
    <n v="0"/>
  </r>
  <r>
    <x v="1"/>
    <s v="B"/>
    <x v="2"/>
    <x v="2"/>
    <s v="SPH"/>
    <x v="0"/>
    <n v="2"/>
    <s v="I"/>
    <s v="15-16"/>
    <n v="2015"/>
    <n v="26702"/>
    <n v="15"/>
    <n v="0"/>
    <n v="18"/>
    <n v="1780"/>
    <n v="0"/>
    <n v="12430"/>
    <n v="12"/>
    <n v="0"/>
    <n v="9"/>
    <n v="1633"/>
    <n v="0"/>
    <n v="0"/>
    <n v="0"/>
    <n v="0"/>
    <n v="0"/>
    <n v="96"/>
    <n v="120"/>
    <n v="42599"/>
    <n v="39159"/>
    <n v="3440"/>
    <n v="0"/>
    <n v="0"/>
  </r>
  <r>
    <x v="1"/>
    <s v="B"/>
    <x v="3"/>
    <x v="3"/>
    <s v="BUEX"/>
    <x v="0"/>
    <n v="2"/>
    <s v="I"/>
    <s v="15-16"/>
    <n v="2015"/>
    <n v="0"/>
    <n v="0"/>
    <n v="0"/>
    <n v="0"/>
    <n v="63"/>
    <n v="0"/>
    <n v="0"/>
    <n v="0"/>
    <n v="0"/>
    <n v="0"/>
    <n v="1062"/>
    <n v="0"/>
    <n v="0"/>
    <n v="0"/>
    <n v="0"/>
    <n v="0"/>
    <n v="0"/>
    <n v="0"/>
    <n v="1125"/>
    <n v="0"/>
    <n v="1125"/>
    <n v="0"/>
    <n v="0"/>
  </r>
  <r>
    <x v="1"/>
    <s v="B"/>
    <x v="3"/>
    <x v="3"/>
    <s v="BUKD"/>
    <x v="0"/>
    <n v="2"/>
    <s v="I"/>
    <s v="15-16"/>
    <n v="2015"/>
    <n v="0"/>
    <n v="0"/>
    <n v="0"/>
    <n v="0"/>
    <n v="765"/>
    <n v="0"/>
    <n v="0"/>
    <n v="0"/>
    <n v="0"/>
    <n v="0"/>
    <n v="5835"/>
    <n v="0"/>
    <n v="0"/>
    <n v="0"/>
    <n v="0"/>
    <n v="0"/>
    <n v="0"/>
    <n v="0"/>
    <n v="6600"/>
    <n v="0"/>
    <n v="6600"/>
    <n v="0"/>
    <n v="0"/>
  </r>
  <r>
    <x v="1"/>
    <s v="B"/>
    <x v="3"/>
    <x v="3"/>
    <s v="BUS"/>
    <x v="0"/>
    <n v="2"/>
    <s v="I"/>
    <s v="15-16"/>
    <n v="2015"/>
    <n v="31955.5"/>
    <n v="5"/>
    <n v="0"/>
    <n v="6"/>
    <n v="2342"/>
    <n v="0"/>
    <n v="54705.5"/>
    <n v="1"/>
    <n v="0"/>
    <n v="1.5"/>
    <n v="7629.5"/>
    <n v="0"/>
    <n v="0"/>
    <n v="0"/>
    <n v="0"/>
    <n v="0"/>
    <n v="24"/>
    <n v="84"/>
    <n v="96646"/>
    <n v="86668.5"/>
    <n v="9977.5"/>
    <n v="0"/>
    <n v="0"/>
  </r>
  <r>
    <x v="1"/>
    <s v="B"/>
    <x v="4"/>
    <x v="4"/>
    <s v="EDUC"/>
    <x v="0"/>
    <n v="2"/>
    <s v="I"/>
    <s v="15-16"/>
    <n v="2015"/>
    <n v="10792"/>
    <n v="9"/>
    <n v="0"/>
    <n v="217"/>
    <n v="3299"/>
    <n v="0"/>
    <n v="3920"/>
    <n v="7"/>
    <n v="0"/>
    <n v="49"/>
    <n v="3529"/>
    <n v="0"/>
    <n v="0"/>
    <n v="0"/>
    <n v="0"/>
    <n v="0"/>
    <n v="276"/>
    <n v="432"/>
    <n v="21822"/>
    <n v="14978"/>
    <n v="6844"/>
    <n v="0"/>
    <n v="0"/>
  </r>
  <r>
    <x v="1"/>
    <s v="B"/>
    <x v="5"/>
    <x v="5"/>
    <s v="LAW"/>
    <x v="0"/>
    <n v="2"/>
    <s v="I"/>
    <s v="15-16"/>
    <n v="2015"/>
    <n v="0"/>
    <n v="0"/>
    <n v="0"/>
    <n v="0"/>
    <n v="6"/>
    <n v="3357"/>
    <n v="0"/>
    <n v="0"/>
    <n v="0"/>
    <n v="0"/>
    <n v="1072"/>
    <n v="4471"/>
    <n v="0"/>
    <n v="0"/>
    <n v="0"/>
    <n v="0"/>
    <n v="0"/>
    <n v="0"/>
    <n v="8906"/>
    <n v="0"/>
    <n v="1078"/>
    <n v="7828"/>
    <n v="0"/>
  </r>
  <r>
    <x v="1"/>
    <s v="B"/>
    <x v="6"/>
    <x v="6"/>
    <s v="AADM"/>
    <x v="0"/>
    <n v="2"/>
    <s v="I"/>
    <s v="15-16"/>
    <n v="2015"/>
    <n v="0"/>
    <n v="0"/>
    <n v="0"/>
    <n v="0"/>
    <n v="246"/>
    <n v="0"/>
    <n v="0"/>
    <n v="0"/>
    <n v="0"/>
    <n v="0"/>
    <n v="418"/>
    <n v="0"/>
    <n v="0"/>
    <n v="0"/>
    <n v="0"/>
    <n v="0"/>
    <n v="0"/>
    <n v="0"/>
    <n v="664"/>
    <n v="0"/>
    <n v="664"/>
    <n v="0"/>
    <n v="0"/>
  </r>
  <r>
    <x v="1"/>
    <s v="B"/>
    <x v="6"/>
    <x v="6"/>
    <s v="SPEA"/>
    <x v="0"/>
    <n v="2"/>
    <s v="I"/>
    <s v="15-16"/>
    <n v="2015"/>
    <n v="18043"/>
    <n v="61"/>
    <n v="0"/>
    <n v="183"/>
    <n v="1614"/>
    <n v="6"/>
    <n v="9850"/>
    <n v="144"/>
    <n v="0"/>
    <n v="39"/>
    <n v="3548"/>
    <n v="6"/>
    <n v="0"/>
    <n v="0"/>
    <n v="0"/>
    <n v="0"/>
    <n v="42"/>
    <n v="162"/>
    <n v="33494"/>
    <n v="28115"/>
    <n v="5367"/>
    <n v="12"/>
    <n v="0"/>
  </r>
  <r>
    <x v="1"/>
    <s v="B"/>
    <x v="7"/>
    <x v="7"/>
    <s v="MUS"/>
    <x v="0"/>
    <n v="2"/>
    <s v="I"/>
    <s v="15-16"/>
    <n v="2015"/>
    <n v="7767"/>
    <n v="95"/>
    <n v="0"/>
    <n v="0"/>
    <n v="499"/>
    <n v="0"/>
    <n v="11459"/>
    <n v="1000"/>
    <n v="0"/>
    <n v="27"/>
    <n v="4925"/>
    <n v="0"/>
    <n v="0"/>
    <n v="0"/>
    <n v="0"/>
    <n v="0"/>
    <n v="72"/>
    <n v="360"/>
    <n v="25772"/>
    <n v="19253"/>
    <n v="6519"/>
    <n v="0"/>
    <n v="0"/>
  </r>
  <r>
    <x v="1"/>
    <s v="B"/>
    <x v="8"/>
    <x v="8"/>
    <s v="OPT"/>
    <x v="0"/>
    <n v="2"/>
    <s v="I"/>
    <s v="15-16"/>
    <n v="2015"/>
    <n v="0"/>
    <n v="0"/>
    <n v="0"/>
    <n v="0"/>
    <n v="11"/>
    <n v="2578.5"/>
    <n v="0"/>
    <n v="0"/>
    <n v="0"/>
    <n v="0"/>
    <n v="95"/>
    <n v="2768.5"/>
    <n v="0"/>
    <n v="0"/>
    <n v="0"/>
    <n v="0"/>
    <n v="0"/>
    <n v="0"/>
    <n v="5453"/>
    <n v="0"/>
    <n v="106"/>
    <n v="5347"/>
    <n v="0"/>
  </r>
  <r>
    <x v="1"/>
    <s v="B"/>
    <x v="8"/>
    <x v="8"/>
    <s v="TOPT"/>
    <x v="0"/>
    <n v="2"/>
    <s v="I"/>
    <s v="15-16"/>
    <n v="2015"/>
    <n v="69"/>
    <n v="0"/>
    <n v="0"/>
    <n v="0"/>
    <n v="0"/>
    <n v="0"/>
    <n v="19"/>
    <n v="0"/>
    <n v="0"/>
    <n v="0"/>
    <n v="0"/>
    <n v="0"/>
    <n v="0"/>
    <n v="0"/>
    <n v="0"/>
    <n v="0"/>
    <n v="0"/>
    <n v="0"/>
    <n v="88"/>
    <n v="88"/>
    <n v="0"/>
    <n v="0"/>
    <n v="0"/>
  </r>
  <r>
    <x v="1"/>
    <s v="B"/>
    <x v="8"/>
    <x v="8"/>
    <s v="VSCI"/>
    <x v="0"/>
    <n v="2"/>
    <s v="I"/>
    <s v="15-16"/>
    <n v="2015"/>
    <n v="0"/>
    <n v="0"/>
    <n v="0"/>
    <n v="0"/>
    <n v="24"/>
    <n v="5"/>
    <n v="0"/>
    <n v="0"/>
    <n v="0"/>
    <n v="0"/>
    <n v="153"/>
    <n v="10"/>
    <n v="0"/>
    <n v="0"/>
    <n v="0"/>
    <n v="0"/>
    <n v="0"/>
    <n v="42"/>
    <n v="192"/>
    <n v="0"/>
    <n v="177"/>
    <n v="15"/>
    <n v="0"/>
  </r>
  <r>
    <x v="1"/>
    <s v="B"/>
    <x v="9"/>
    <x v="9"/>
    <s v="CSCI"/>
    <x v="0"/>
    <n v="2"/>
    <s v="I"/>
    <s v="15-16"/>
    <n v="2015"/>
    <n v="4021"/>
    <n v="0"/>
    <n v="0"/>
    <n v="24"/>
    <n v="204"/>
    <n v="0"/>
    <n v="1947"/>
    <n v="0"/>
    <n v="0"/>
    <n v="6"/>
    <n v="3279"/>
    <n v="0"/>
    <n v="0"/>
    <n v="0"/>
    <n v="0"/>
    <n v="0"/>
    <n v="0"/>
    <n v="174"/>
    <n v="9481"/>
    <n v="5998"/>
    <n v="3483"/>
    <n v="0"/>
    <n v="0"/>
  </r>
  <r>
    <x v="1"/>
    <s v="B"/>
    <x v="9"/>
    <x v="9"/>
    <s v="ILS"/>
    <x v="0"/>
    <n v="2"/>
    <s v="I"/>
    <s v="15-16"/>
    <n v="2015"/>
    <n v="123"/>
    <n v="0"/>
    <n v="0"/>
    <n v="0"/>
    <n v="627.5"/>
    <n v="0"/>
    <n v="21"/>
    <n v="0"/>
    <n v="0"/>
    <n v="0"/>
    <n v="1334.5"/>
    <n v="0"/>
    <n v="0"/>
    <n v="0"/>
    <n v="0"/>
    <n v="0"/>
    <n v="6"/>
    <n v="30"/>
    <n v="2106"/>
    <n v="144"/>
    <n v="1962"/>
    <n v="0"/>
    <n v="0"/>
  </r>
  <r>
    <x v="1"/>
    <s v="B"/>
    <x v="9"/>
    <x v="9"/>
    <s v="INFO"/>
    <x v="0"/>
    <n v="2"/>
    <s v="I"/>
    <s v="15-16"/>
    <n v="2015"/>
    <n v="8829"/>
    <n v="0"/>
    <n v="0"/>
    <n v="3"/>
    <n v="515"/>
    <n v="0"/>
    <n v="5108"/>
    <n v="0"/>
    <n v="0"/>
    <n v="3"/>
    <n v="1732"/>
    <n v="0"/>
    <n v="0"/>
    <n v="0"/>
    <n v="0"/>
    <n v="0"/>
    <n v="12"/>
    <n v="150"/>
    <n v="16190"/>
    <n v="13943"/>
    <n v="2247"/>
    <n v="0"/>
    <n v="0"/>
  </r>
  <r>
    <x v="1"/>
    <s v="B"/>
    <x v="10"/>
    <x v="10"/>
    <s v="AERO"/>
    <x v="0"/>
    <n v="2"/>
    <s v="I"/>
    <s v="15-16"/>
    <n v="2015"/>
    <n v="108"/>
    <n v="0"/>
    <n v="0"/>
    <n v="0"/>
    <n v="0"/>
    <n v="0"/>
    <n v="20"/>
    <n v="0"/>
    <n v="3"/>
    <n v="0"/>
    <n v="0"/>
    <n v="0"/>
    <n v="0"/>
    <n v="0"/>
    <n v="0"/>
    <n v="0"/>
    <n v="0"/>
    <n v="0"/>
    <n v="131"/>
    <n v="128"/>
    <n v="0"/>
    <n v="3"/>
    <n v="0"/>
  </r>
  <r>
    <x v="1"/>
    <s v="B"/>
    <x v="10"/>
    <x v="10"/>
    <s v="LSTU"/>
    <x v="0"/>
    <n v="2"/>
    <s v="I"/>
    <s v="15-16"/>
    <n v="2015"/>
    <n v="238"/>
    <n v="3"/>
    <n v="0"/>
    <n v="0"/>
    <n v="0"/>
    <n v="0"/>
    <n v="100"/>
    <n v="1"/>
    <n v="0"/>
    <n v="0"/>
    <n v="0"/>
    <n v="0"/>
    <n v="0"/>
    <n v="0"/>
    <n v="0"/>
    <n v="0"/>
    <n v="0"/>
    <n v="0"/>
    <n v="342"/>
    <n v="338"/>
    <n v="4"/>
    <n v="0"/>
    <n v="0"/>
  </r>
  <r>
    <x v="1"/>
    <s v="B"/>
    <x v="10"/>
    <x v="10"/>
    <s v="MIL"/>
    <x v="0"/>
    <n v="2"/>
    <s v="I"/>
    <s v="15-16"/>
    <n v="2015"/>
    <n v="220"/>
    <n v="0"/>
    <n v="0"/>
    <n v="0"/>
    <n v="0"/>
    <n v="0"/>
    <n v="85"/>
    <n v="0"/>
    <n v="0"/>
    <n v="0"/>
    <n v="0"/>
    <n v="0"/>
    <n v="0"/>
    <n v="0"/>
    <n v="0"/>
    <n v="0"/>
    <n v="0"/>
    <n v="0"/>
    <n v="305"/>
    <n v="305"/>
    <n v="0"/>
    <n v="0"/>
    <n v="0"/>
  </r>
  <r>
    <x v="1"/>
    <s v="B"/>
    <x v="10"/>
    <x v="10"/>
    <s v="NURS"/>
    <x v="0"/>
    <n v="2"/>
    <s v="I"/>
    <s v="15-16"/>
    <n v="2015"/>
    <n v="2415"/>
    <n v="0"/>
    <n v="0"/>
    <n v="0"/>
    <n v="0"/>
    <n v="0"/>
    <n v="98"/>
    <n v="0"/>
    <n v="0"/>
    <n v="0"/>
    <n v="0"/>
    <n v="0"/>
    <n v="0"/>
    <n v="0"/>
    <n v="0"/>
    <n v="0"/>
    <n v="0"/>
    <n v="0"/>
    <n v="2513"/>
    <n v="2513"/>
    <n v="0"/>
    <n v="0"/>
    <n v="0"/>
  </r>
  <r>
    <x v="1"/>
    <s v="B"/>
    <x v="10"/>
    <x v="10"/>
    <s v="OVST"/>
    <x v="0"/>
    <n v="2"/>
    <s v="I"/>
    <s v="15-16"/>
    <n v="2015"/>
    <n v="1875"/>
    <n v="0"/>
    <n v="0"/>
    <n v="0"/>
    <n v="0"/>
    <n v="0"/>
    <n v="1234"/>
    <n v="0"/>
    <n v="0"/>
    <n v="0"/>
    <n v="0"/>
    <n v="0"/>
    <n v="0"/>
    <n v="0"/>
    <n v="0"/>
    <n v="0"/>
    <n v="0"/>
    <n v="0"/>
    <n v="3109"/>
    <n v="3109"/>
    <n v="0"/>
    <n v="0"/>
    <n v="0"/>
  </r>
  <r>
    <x v="1"/>
    <s v="B"/>
    <x v="10"/>
    <x v="10"/>
    <s v="SWK"/>
    <x v="0"/>
    <n v="2"/>
    <s v="I"/>
    <s v="15-16"/>
    <n v="2015"/>
    <n v="1572"/>
    <n v="0"/>
    <n v="0"/>
    <n v="0"/>
    <n v="0"/>
    <n v="0"/>
    <n v="312"/>
    <n v="0"/>
    <n v="0"/>
    <n v="0"/>
    <n v="0"/>
    <n v="0"/>
    <n v="0"/>
    <n v="0"/>
    <n v="0"/>
    <n v="0"/>
    <n v="0"/>
    <n v="0"/>
    <n v="1884"/>
    <n v="1884"/>
    <n v="0"/>
    <n v="0"/>
    <n v="0"/>
  </r>
  <r>
    <x v="1"/>
    <s v="B"/>
    <x v="11"/>
    <x v="11"/>
    <s v="GRAD"/>
    <x v="0"/>
    <n v="2"/>
    <s v="I"/>
    <s v="15-16"/>
    <n v="2015"/>
    <n v="0"/>
    <n v="0"/>
    <n v="0"/>
    <n v="0"/>
    <n v="0"/>
    <n v="0"/>
    <n v="0"/>
    <n v="0"/>
    <n v="0"/>
    <n v="0"/>
    <n v="64"/>
    <n v="0"/>
    <n v="0"/>
    <n v="0"/>
    <n v="0"/>
    <n v="0"/>
    <n v="0"/>
    <n v="0"/>
    <n v="64"/>
    <n v="0"/>
    <n v="64"/>
    <n v="0"/>
    <n v="0"/>
  </r>
  <r>
    <x v="1"/>
    <s v="E"/>
    <x v="12"/>
    <x v="12"/>
    <s v="NURS"/>
    <x v="1"/>
    <n v="2"/>
    <s v="I"/>
    <s v="15-16"/>
    <n v="2015"/>
    <n v="2851"/>
    <n v="0"/>
    <n v="0"/>
    <n v="0"/>
    <n v="186"/>
    <n v="0"/>
    <n v="198"/>
    <n v="0"/>
    <n v="0"/>
    <n v="0"/>
    <n v="0"/>
    <n v="0"/>
    <n v="704"/>
    <n v="0"/>
    <n v="0"/>
    <n v="0"/>
    <n v="0"/>
    <n v="0"/>
    <n v="3939"/>
    <n v="3753"/>
    <n v="186"/>
    <n v="0"/>
    <n v="0"/>
  </r>
  <r>
    <x v="1"/>
    <s v="E"/>
    <x v="13"/>
    <x v="13"/>
    <s v="ANTH"/>
    <x v="1"/>
    <n v="2"/>
    <s v="I"/>
    <s v="15-16"/>
    <n v="2015"/>
    <n v="174"/>
    <n v="0"/>
    <n v="0"/>
    <n v="0"/>
    <n v="0"/>
    <n v="0"/>
    <n v="21"/>
    <n v="0"/>
    <n v="0"/>
    <n v="0"/>
    <n v="0"/>
    <n v="0"/>
    <n v="45"/>
    <n v="0"/>
    <n v="0"/>
    <n v="0"/>
    <n v="0"/>
    <n v="0"/>
    <n v="240"/>
    <n v="240"/>
    <n v="0"/>
    <n v="0"/>
    <n v="0"/>
  </r>
  <r>
    <x v="1"/>
    <s v="E"/>
    <x v="13"/>
    <x v="13"/>
    <s v="AST"/>
    <x v="1"/>
    <n v="2"/>
    <s v="I"/>
    <s v="15-16"/>
    <n v="2015"/>
    <n v="42"/>
    <n v="0"/>
    <n v="0"/>
    <n v="0"/>
    <n v="0"/>
    <n v="0"/>
    <n v="0"/>
    <n v="0"/>
    <n v="0"/>
    <n v="0"/>
    <n v="0"/>
    <n v="0"/>
    <n v="6"/>
    <n v="0"/>
    <n v="0"/>
    <n v="0"/>
    <n v="0"/>
    <n v="0"/>
    <n v="48"/>
    <n v="48"/>
    <n v="0"/>
    <n v="0"/>
    <n v="0"/>
  </r>
  <r>
    <x v="1"/>
    <s v="E"/>
    <x v="13"/>
    <x v="13"/>
    <s v="BSS"/>
    <x v="1"/>
    <n v="2"/>
    <s v="I"/>
    <s v="15-16"/>
    <n v="2015"/>
    <n v="48"/>
    <n v="0"/>
    <n v="0"/>
    <n v="0"/>
    <n v="0"/>
    <n v="0"/>
    <n v="18"/>
    <n v="0"/>
    <n v="0"/>
    <n v="0"/>
    <n v="0"/>
    <n v="0"/>
    <n v="3"/>
    <n v="0"/>
    <n v="0"/>
    <n v="0"/>
    <n v="0"/>
    <n v="0"/>
    <n v="69"/>
    <n v="69"/>
    <n v="0"/>
    <n v="0"/>
    <n v="0"/>
  </r>
  <r>
    <x v="1"/>
    <s v="E"/>
    <x v="13"/>
    <x v="13"/>
    <s v="CJUS"/>
    <x v="1"/>
    <n v="2"/>
    <s v="I"/>
    <s v="15-16"/>
    <n v="2015"/>
    <n v="1095"/>
    <n v="0"/>
    <n v="0"/>
    <n v="0"/>
    <n v="0"/>
    <n v="0"/>
    <n v="114"/>
    <n v="0"/>
    <n v="0"/>
    <n v="0"/>
    <n v="0"/>
    <n v="0"/>
    <n v="153"/>
    <n v="0"/>
    <n v="0"/>
    <n v="0"/>
    <n v="0"/>
    <n v="0"/>
    <n v="1362"/>
    <n v="1362"/>
    <n v="0"/>
    <n v="0"/>
    <n v="0"/>
  </r>
  <r>
    <x v="1"/>
    <s v="E"/>
    <x v="13"/>
    <x v="13"/>
    <s v="CMCL"/>
    <x v="1"/>
    <n v="2"/>
    <s v="I"/>
    <s v="15-16"/>
    <n v="2015"/>
    <n v="720"/>
    <n v="0"/>
    <n v="0"/>
    <n v="0"/>
    <n v="0"/>
    <n v="0"/>
    <n v="108"/>
    <n v="0"/>
    <n v="0"/>
    <n v="0"/>
    <n v="0"/>
    <n v="0"/>
    <n v="45"/>
    <n v="0"/>
    <n v="0"/>
    <n v="0"/>
    <n v="0"/>
    <n v="0"/>
    <n v="873"/>
    <n v="873"/>
    <n v="0"/>
    <n v="0"/>
    <n v="0"/>
  </r>
  <r>
    <x v="1"/>
    <s v="E"/>
    <x v="13"/>
    <x v="13"/>
    <s v="COAS"/>
    <x v="1"/>
    <n v="2"/>
    <s v="I"/>
    <s v="15-16"/>
    <n v="2015"/>
    <n v="63"/>
    <n v="0"/>
    <n v="0"/>
    <n v="0"/>
    <n v="0"/>
    <n v="0"/>
    <n v="14"/>
    <n v="0"/>
    <n v="0"/>
    <n v="0"/>
    <n v="0"/>
    <n v="0"/>
    <n v="10"/>
    <n v="0"/>
    <n v="0"/>
    <n v="0"/>
    <n v="0"/>
    <n v="0"/>
    <n v="87"/>
    <n v="87"/>
    <n v="0"/>
    <n v="0"/>
    <n v="0"/>
  </r>
  <r>
    <x v="1"/>
    <s v="E"/>
    <x v="13"/>
    <x v="13"/>
    <s v="ENG"/>
    <x v="1"/>
    <n v="2"/>
    <s v="I"/>
    <s v="15-16"/>
    <n v="2015"/>
    <n v="2196"/>
    <n v="0"/>
    <n v="0"/>
    <n v="0"/>
    <n v="100"/>
    <n v="0"/>
    <n v="300"/>
    <n v="0"/>
    <n v="0"/>
    <n v="0"/>
    <n v="188"/>
    <n v="0"/>
    <n v="309"/>
    <n v="0"/>
    <n v="3"/>
    <n v="4"/>
    <n v="0"/>
    <n v="0"/>
    <n v="3100"/>
    <n v="2805"/>
    <n v="295"/>
    <n v="0"/>
    <n v="0"/>
  </r>
  <r>
    <x v="1"/>
    <s v="E"/>
    <x v="13"/>
    <x v="13"/>
    <s v="FINA"/>
    <x v="1"/>
    <n v="2"/>
    <s v="I"/>
    <s v="15-16"/>
    <n v="2015"/>
    <n v="465"/>
    <n v="0"/>
    <n v="0"/>
    <n v="0"/>
    <n v="0"/>
    <n v="0"/>
    <n v="24"/>
    <n v="0"/>
    <n v="0"/>
    <n v="0"/>
    <n v="0"/>
    <n v="0"/>
    <n v="51"/>
    <n v="0"/>
    <n v="0"/>
    <n v="0"/>
    <n v="0"/>
    <n v="0"/>
    <n v="540"/>
    <n v="540"/>
    <n v="0"/>
    <n v="0"/>
    <n v="0"/>
  </r>
  <r>
    <x v="1"/>
    <s v="E"/>
    <x v="13"/>
    <x v="13"/>
    <s v="FREN"/>
    <x v="1"/>
    <n v="2"/>
    <s v="I"/>
    <s v="15-16"/>
    <n v="2015"/>
    <n v="103"/>
    <n v="0"/>
    <n v="0"/>
    <n v="0"/>
    <n v="0"/>
    <n v="0"/>
    <n v="21"/>
    <n v="0"/>
    <n v="0"/>
    <n v="0"/>
    <n v="0"/>
    <n v="0"/>
    <n v="29"/>
    <n v="0"/>
    <n v="0"/>
    <n v="0"/>
    <n v="0"/>
    <n v="0"/>
    <n v="153"/>
    <n v="153"/>
    <n v="0"/>
    <n v="0"/>
    <n v="0"/>
  </r>
  <r>
    <x v="1"/>
    <s v="E"/>
    <x v="13"/>
    <x v="13"/>
    <s v="GEOG"/>
    <x v="1"/>
    <n v="2"/>
    <s v="I"/>
    <s v="15-16"/>
    <n v="2015"/>
    <n v="60"/>
    <n v="0"/>
    <n v="0"/>
    <n v="0"/>
    <n v="0"/>
    <n v="0"/>
    <n v="9"/>
    <n v="0"/>
    <n v="0"/>
    <n v="0"/>
    <n v="0"/>
    <n v="0"/>
    <n v="9"/>
    <n v="0"/>
    <n v="0"/>
    <n v="0"/>
    <n v="0"/>
    <n v="0"/>
    <n v="78"/>
    <n v="78"/>
    <n v="0"/>
    <n v="0"/>
    <n v="0"/>
  </r>
  <r>
    <x v="1"/>
    <s v="E"/>
    <x v="13"/>
    <x v="13"/>
    <s v="GER"/>
    <x v="1"/>
    <n v="2"/>
    <s v="I"/>
    <s v="15-16"/>
    <n v="2015"/>
    <n v="36"/>
    <n v="0"/>
    <n v="0"/>
    <n v="0"/>
    <n v="0"/>
    <n v="0"/>
    <n v="0"/>
    <n v="0"/>
    <n v="0"/>
    <n v="0"/>
    <n v="0"/>
    <n v="0"/>
    <n v="0"/>
    <n v="0"/>
    <n v="0"/>
    <n v="0"/>
    <n v="0"/>
    <n v="0"/>
    <n v="36"/>
    <n v="36"/>
    <n v="0"/>
    <n v="0"/>
    <n v="0"/>
  </r>
  <r>
    <x v="1"/>
    <s v="E"/>
    <x v="13"/>
    <x v="13"/>
    <s v="HIST"/>
    <x v="1"/>
    <n v="2"/>
    <s v="I"/>
    <s v="15-16"/>
    <n v="2015"/>
    <n v="726"/>
    <n v="0"/>
    <n v="0"/>
    <n v="0"/>
    <n v="0"/>
    <n v="0"/>
    <n v="48"/>
    <n v="0"/>
    <n v="0"/>
    <n v="0"/>
    <n v="0"/>
    <n v="0"/>
    <n v="105"/>
    <n v="0"/>
    <n v="0"/>
    <n v="0"/>
    <n v="0"/>
    <n v="0"/>
    <n v="879"/>
    <n v="879"/>
    <n v="0"/>
    <n v="0"/>
    <n v="0"/>
  </r>
  <r>
    <x v="1"/>
    <s v="E"/>
    <x v="13"/>
    <x v="13"/>
    <s v="JOUR"/>
    <x v="1"/>
    <n v="2"/>
    <s v="I"/>
    <s v="15-16"/>
    <n v="2015"/>
    <n v="60"/>
    <n v="0"/>
    <n v="0"/>
    <n v="0"/>
    <n v="0"/>
    <n v="0"/>
    <n v="9"/>
    <n v="0"/>
    <n v="0"/>
    <n v="0"/>
    <n v="0"/>
    <n v="0"/>
    <n v="6"/>
    <n v="0"/>
    <n v="0"/>
    <n v="0"/>
    <n v="0"/>
    <n v="0"/>
    <n v="75"/>
    <n v="75"/>
    <n v="0"/>
    <n v="0"/>
    <n v="0"/>
  </r>
  <r>
    <x v="1"/>
    <s v="E"/>
    <x v="13"/>
    <x v="13"/>
    <s v="MUS"/>
    <x v="1"/>
    <n v="2"/>
    <s v="I"/>
    <s v="15-16"/>
    <n v="2015"/>
    <n v="496"/>
    <n v="0"/>
    <n v="0"/>
    <n v="0"/>
    <n v="0"/>
    <n v="0"/>
    <n v="38"/>
    <n v="0"/>
    <n v="0"/>
    <n v="0"/>
    <n v="0"/>
    <n v="0"/>
    <n v="86"/>
    <n v="0"/>
    <n v="0"/>
    <n v="0"/>
    <n v="0"/>
    <n v="0"/>
    <n v="620"/>
    <n v="620"/>
    <n v="0"/>
    <n v="0"/>
    <n v="0"/>
  </r>
  <r>
    <x v="1"/>
    <s v="E"/>
    <x v="13"/>
    <x v="13"/>
    <s v="PHIL"/>
    <x v="1"/>
    <n v="2"/>
    <s v="I"/>
    <s v="15-16"/>
    <n v="2015"/>
    <n v="423"/>
    <n v="0"/>
    <n v="0"/>
    <n v="0"/>
    <n v="0"/>
    <n v="0"/>
    <n v="30"/>
    <n v="0"/>
    <n v="0"/>
    <n v="0"/>
    <n v="0"/>
    <n v="0"/>
    <n v="57"/>
    <n v="0"/>
    <n v="0"/>
    <n v="0"/>
    <n v="0"/>
    <n v="0"/>
    <n v="510"/>
    <n v="510"/>
    <n v="0"/>
    <n v="0"/>
    <n v="0"/>
  </r>
  <r>
    <x v="1"/>
    <s v="E"/>
    <x v="13"/>
    <x v="13"/>
    <s v="POLS"/>
    <x v="1"/>
    <n v="2"/>
    <s v="I"/>
    <s v="15-16"/>
    <n v="2015"/>
    <n v="450"/>
    <n v="0"/>
    <n v="0"/>
    <n v="0"/>
    <n v="0"/>
    <n v="0"/>
    <n v="78"/>
    <n v="0"/>
    <n v="0"/>
    <n v="0"/>
    <n v="0"/>
    <n v="0"/>
    <n v="30"/>
    <n v="0"/>
    <n v="0"/>
    <n v="0"/>
    <n v="0"/>
    <n v="0"/>
    <n v="558"/>
    <n v="558"/>
    <n v="0"/>
    <n v="0"/>
    <n v="0"/>
  </r>
  <r>
    <x v="1"/>
    <s v="E"/>
    <x v="13"/>
    <x v="13"/>
    <s v="PSY"/>
    <x v="1"/>
    <n v="2"/>
    <s v="I"/>
    <s v="15-16"/>
    <n v="2015"/>
    <n v="2338"/>
    <n v="9"/>
    <n v="0"/>
    <n v="0"/>
    <n v="0"/>
    <n v="0"/>
    <n v="225"/>
    <n v="0"/>
    <n v="0"/>
    <n v="0"/>
    <n v="0"/>
    <n v="0"/>
    <n v="210"/>
    <n v="0"/>
    <n v="0"/>
    <n v="0"/>
    <n v="0"/>
    <n v="0"/>
    <n v="2782"/>
    <n v="2773"/>
    <n v="9"/>
    <n v="0"/>
    <n v="0"/>
  </r>
  <r>
    <x v="1"/>
    <s v="E"/>
    <x v="13"/>
    <x v="13"/>
    <s v="REL"/>
    <x v="1"/>
    <n v="2"/>
    <s v="I"/>
    <s v="15-16"/>
    <n v="2015"/>
    <n v="90"/>
    <n v="0"/>
    <n v="0"/>
    <n v="0"/>
    <n v="0"/>
    <n v="0"/>
    <n v="12"/>
    <n v="0"/>
    <n v="0"/>
    <n v="0"/>
    <n v="0"/>
    <n v="0"/>
    <n v="15"/>
    <n v="0"/>
    <n v="0"/>
    <n v="0"/>
    <n v="0"/>
    <n v="0"/>
    <n v="117"/>
    <n v="117"/>
    <n v="0"/>
    <n v="0"/>
    <n v="0"/>
  </r>
  <r>
    <x v="1"/>
    <s v="E"/>
    <x v="13"/>
    <x v="13"/>
    <s v="SOC"/>
    <x v="1"/>
    <n v="2"/>
    <s v="I"/>
    <s v="15-16"/>
    <n v="2015"/>
    <n v="499"/>
    <n v="0"/>
    <n v="0"/>
    <n v="0"/>
    <n v="0"/>
    <n v="0"/>
    <n v="29"/>
    <n v="0"/>
    <n v="0"/>
    <n v="0"/>
    <n v="0"/>
    <n v="0"/>
    <n v="71"/>
    <n v="0"/>
    <n v="0"/>
    <n v="0"/>
    <n v="0"/>
    <n v="0"/>
    <n v="599"/>
    <n v="599"/>
    <n v="0"/>
    <n v="0"/>
    <n v="0"/>
  </r>
  <r>
    <x v="1"/>
    <s v="E"/>
    <x v="13"/>
    <x v="13"/>
    <s v="SPAN"/>
    <x v="1"/>
    <n v="2"/>
    <s v="I"/>
    <s v="15-16"/>
    <n v="2015"/>
    <n v="425"/>
    <n v="0"/>
    <n v="0"/>
    <n v="0"/>
    <n v="0"/>
    <n v="0"/>
    <n v="48"/>
    <n v="0"/>
    <n v="0"/>
    <n v="0"/>
    <n v="0"/>
    <n v="0"/>
    <n v="56"/>
    <n v="0"/>
    <n v="0"/>
    <n v="0"/>
    <n v="0"/>
    <n v="0"/>
    <n v="529"/>
    <n v="529"/>
    <n v="0"/>
    <n v="0"/>
    <n v="0"/>
  </r>
  <r>
    <x v="1"/>
    <s v="E"/>
    <x v="13"/>
    <x v="13"/>
    <s v="SPCH"/>
    <x v="1"/>
    <n v="2"/>
    <s v="I"/>
    <s v="15-16"/>
    <n v="2015"/>
    <n v="703"/>
    <n v="0"/>
    <n v="0"/>
    <n v="0"/>
    <n v="0"/>
    <n v="0"/>
    <n v="69"/>
    <n v="0"/>
    <n v="0"/>
    <n v="0"/>
    <n v="0"/>
    <n v="0"/>
    <n v="111"/>
    <n v="0"/>
    <n v="0"/>
    <n v="0"/>
    <n v="0"/>
    <n v="0"/>
    <n v="883"/>
    <n v="883"/>
    <n v="0"/>
    <n v="0"/>
    <n v="0"/>
  </r>
  <r>
    <x v="1"/>
    <s v="E"/>
    <x v="13"/>
    <x v="13"/>
    <s v="THTR"/>
    <x v="1"/>
    <n v="2"/>
    <s v="I"/>
    <s v="15-16"/>
    <n v="2015"/>
    <n v="12"/>
    <n v="0"/>
    <n v="0"/>
    <n v="0"/>
    <n v="0"/>
    <n v="0"/>
    <n v="6"/>
    <n v="0"/>
    <n v="0"/>
    <n v="0"/>
    <n v="0"/>
    <n v="0"/>
    <n v="3"/>
    <n v="0"/>
    <n v="0"/>
    <n v="0"/>
    <n v="0"/>
    <n v="0"/>
    <n v="21"/>
    <n v="21"/>
    <n v="0"/>
    <n v="0"/>
    <n v="0"/>
  </r>
  <r>
    <x v="1"/>
    <s v="E"/>
    <x v="13"/>
    <x v="13"/>
    <s v="WOST"/>
    <x v="1"/>
    <n v="2"/>
    <s v="I"/>
    <s v="15-16"/>
    <n v="2015"/>
    <n v="51"/>
    <n v="0"/>
    <n v="0"/>
    <n v="0"/>
    <n v="0"/>
    <n v="0"/>
    <n v="0"/>
    <n v="0"/>
    <n v="0"/>
    <n v="0"/>
    <n v="0"/>
    <n v="0"/>
    <n v="9"/>
    <n v="0"/>
    <n v="0"/>
    <n v="0"/>
    <n v="0"/>
    <n v="0"/>
    <n v="60"/>
    <n v="60"/>
    <n v="0"/>
    <n v="0"/>
    <n v="0"/>
  </r>
  <r>
    <x v="1"/>
    <s v="E"/>
    <x v="14"/>
    <x v="14"/>
    <s v="ANAT"/>
    <x v="1"/>
    <n v="2"/>
    <s v="I"/>
    <s v="15-16"/>
    <n v="2015"/>
    <n v="315"/>
    <n v="0"/>
    <n v="0"/>
    <n v="0"/>
    <n v="0"/>
    <n v="0"/>
    <n v="15"/>
    <n v="0"/>
    <n v="0"/>
    <n v="0"/>
    <n v="0"/>
    <n v="0"/>
    <n v="60"/>
    <n v="0"/>
    <n v="0"/>
    <n v="0"/>
    <n v="0"/>
    <n v="0"/>
    <n v="390"/>
    <n v="390"/>
    <n v="0"/>
    <n v="0"/>
    <n v="0"/>
  </r>
  <r>
    <x v="1"/>
    <s v="E"/>
    <x v="14"/>
    <x v="14"/>
    <s v="BIOL"/>
    <x v="1"/>
    <n v="2"/>
    <s v="I"/>
    <s v="15-16"/>
    <n v="2015"/>
    <n v="1332"/>
    <n v="4"/>
    <n v="0"/>
    <n v="0"/>
    <n v="0"/>
    <n v="0"/>
    <n v="80"/>
    <n v="0"/>
    <n v="0"/>
    <n v="0"/>
    <n v="0"/>
    <n v="0"/>
    <n v="276"/>
    <n v="0"/>
    <n v="0"/>
    <n v="0"/>
    <n v="0"/>
    <n v="0"/>
    <n v="1692"/>
    <n v="1688"/>
    <n v="4"/>
    <n v="0"/>
    <n v="0"/>
  </r>
  <r>
    <x v="1"/>
    <s v="E"/>
    <x v="14"/>
    <x v="14"/>
    <s v="CHEM"/>
    <x v="1"/>
    <n v="2"/>
    <s v="I"/>
    <s v="15-16"/>
    <n v="2015"/>
    <n v="571"/>
    <n v="8"/>
    <n v="0"/>
    <n v="0"/>
    <n v="0"/>
    <n v="0"/>
    <n v="66"/>
    <n v="0"/>
    <n v="0"/>
    <n v="0"/>
    <n v="0"/>
    <n v="0"/>
    <n v="97"/>
    <n v="0"/>
    <n v="0"/>
    <n v="0"/>
    <n v="0"/>
    <n v="0"/>
    <n v="742"/>
    <n v="734"/>
    <n v="8"/>
    <n v="0"/>
    <n v="0"/>
  </r>
  <r>
    <x v="1"/>
    <s v="E"/>
    <x v="14"/>
    <x v="14"/>
    <s v="GEOL"/>
    <x v="1"/>
    <n v="2"/>
    <s v="I"/>
    <s v="15-16"/>
    <n v="2015"/>
    <n v="45"/>
    <n v="0"/>
    <n v="0"/>
    <n v="0"/>
    <n v="0"/>
    <n v="0"/>
    <n v="0"/>
    <n v="0"/>
    <n v="0"/>
    <n v="0"/>
    <n v="0"/>
    <n v="0"/>
    <n v="21"/>
    <n v="0"/>
    <n v="0"/>
    <n v="0"/>
    <n v="0"/>
    <n v="0"/>
    <n v="66"/>
    <n v="66"/>
    <n v="0"/>
    <n v="0"/>
    <n v="0"/>
  </r>
  <r>
    <x v="1"/>
    <s v="E"/>
    <x v="14"/>
    <x v="14"/>
    <s v="MATH"/>
    <x v="1"/>
    <n v="2"/>
    <s v="I"/>
    <s v="15-16"/>
    <n v="2015"/>
    <n v="1895"/>
    <n v="21"/>
    <n v="0"/>
    <n v="0"/>
    <n v="12"/>
    <n v="0"/>
    <n v="958"/>
    <n v="25"/>
    <n v="0"/>
    <n v="3"/>
    <n v="6"/>
    <n v="0"/>
    <n v="344"/>
    <n v="0"/>
    <n v="0"/>
    <n v="0"/>
    <n v="0"/>
    <n v="0"/>
    <n v="3264"/>
    <n v="3200"/>
    <n v="64"/>
    <n v="0"/>
    <n v="0"/>
  </r>
  <r>
    <x v="1"/>
    <s v="E"/>
    <x v="14"/>
    <x v="14"/>
    <s v="MICR"/>
    <x v="1"/>
    <n v="2"/>
    <s v="I"/>
    <s v="15-16"/>
    <n v="2015"/>
    <n v="95"/>
    <n v="0"/>
    <n v="0"/>
    <n v="0"/>
    <n v="0"/>
    <n v="0"/>
    <n v="0"/>
    <n v="0"/>
    <n v="0"/>
    <n v="0"/>
    <n v="0"/>
    <n v="0"/>
    <n v="15"/>
    <n v="0"/>
    <n v="0"/>
    <n v="0"/>
    <n v="0"/>
    <n v="0"/>
    <n v="110"/>
    <n v="110"/>
    <n v="0"/>
    <n v="0"/>
    <n v="0"/>
  </r>
  <r>
    <x v="1"/>
    <s v="E"/>
    <x v="14"/>
    <x v="14"/>
    <s v="PHSL"/>
    <x v="1"/>
    <n v="2"/>
    <s v="I"/>
    <s v="15-16"/>
    <n v="2015"/>
    <n v="10"/>
    <n v="5"/>
    <n v="0"/>
    <n v="0"/>
    <n v="0"/>
    <n v="0"/>
    <n v="0"/>
    <n v="0"/>
    <n v="0"/>
    <n v="0"/>
    <n v="0"/>
    <n v="0"/>
    <n v="0"/>
    <n v="0"/>
    <n v="0"/>
    <n v="0"/>
    <n v="0"/>
    <n v="0"/>
    <n v="15"/>
    <n v="10"/>
    <n v="5"/>
    <n v="0"/>
    <n v="0"/>
  </r>
  <r>
    <x v="1"/>
    <s v="E"/>
    <x v="14"/>
    <x v="14"/>
    <s v="PHYS"/>
    <x v="1"/>
    <n v="2"/>
    <s v="I"/>
    <s v="15-16"/>
    <n v="2015"/>
    <n v="224"/>
    <n v="0"/>
    <n v="0"/>
    <n v="0"/>
    <n v="0"/>
    <n v="0"/>
    <n v="6"/>
    <n v="0"/>
    <n v="0"/>
    <n v="0"/>
    <n v="0"/>
    <n v="0"/>
    <n v="51"/>
    <n v="0"/>
    <n v="0"/>
    <n v="0"/>
    <n v="0"/>
    <n v="0"/>
    <n v="281"/>
    <n v="281"/>
    <n v="0"/>
    <n v="0"/>
    <n v="0"/>
  </r>
  <r>
    <x v="1"/>
    <s v="E"/>
    <x v="3"/>
    <x v="3"/>
    <s v="BUEA"/>
    <x v="1"/>
    <n v="2"/>
    <s v="I"/>
    <s v="15-16"/>
    <n v="2015"/>
    <n v="0"/>
    <n v="0"/>
    <n v="0"/>
    <n v="0"/>
    <n v="162"/>
    <n v="0"/>
    <n v="0"/>
    <n v="0"/>
    <n v="0"/>
    <n v="0"/>
    <n v="3"/>
    <n v="0"/>
    <n v="0"/>
    <n v="0"/>
    <n v="0"/>
    <n v="18"/>
    <n v="0"/>
    <n v="0"/>
    <n v="183"/>
    <n v="0"/>
    <n v="183"/>
    <n v="0"/>
    <n v="0"/>
  </r>
  <r>
    <x v="1"/>
    <s v="E"/>
    <x v="3"/>
    <x v="3"/>
    <s v="BUS"/>
    <x v="1"/>
    <n v="2"/>
    <s v="I"/>
    <s v="15-16"/>
    <n v="2015"/>
    <n v="4155"/>
    <n v="6"/>
    <n v="0"/>
    <n v="0"/>
    <n v="0"/>
    <n v="0"/>
    <n v="607"/>
    <n v="3"/>
    <n v="0"/>
    <n v="0"/>
    <n v="0"/>
    <n v="0"/>
    <n v="536"/>
    <n v="0"/>
    <n v="0"/>
    <n v="0"/>
    <n v="0"/>
    <n v="0"/>
    <n v="5307"/>
    <n v="5298"/>
    <n v="9"/>
    <n v="0"/>
    <n v="0"/>
  </r>
  <r>
    <x v="1"/>
    <s v="E"/>
    <x v="3"/>
    <x v="3"/>
    <s v="CSCI"/>
    <x v="1"/>
    <n v="2"/>
    <s v="I"/>
    <s v="15-16"/>
    <n v="2015"/>
    <n v="402"/>
    <n v="0"/>
    <n v="0"/>
    <n v="0"/>
    <n v="0"/>
    <n v="0"/>
    <n v="60"/>
    <n v="0"/>
    <n v="0"/>
    <n v="0"/>
    <n v="0"/>
    <n v="0"/>
    <n v="48"/>
    <n v="0"/>
    <n v="0"/>
    <n v="0"/>
    <n v="0"/>
    <n v="0"/>
    <n v="510"/>
    <n v="510"/>
    <n v="0"/>
    <n v="0"/>
    <n v="0"/>
  </r>
  <r>
    <x v="1"/>
    <s v="E"/>
    <x v="3"/>
    <x v="3"/>
    <s v="ECON"/>
    <x v="1"/>
    <n v="2"/>
    <s v="I"/>
    <s v="15-16"/>
    <n v="2015"/>
    <n v="702"/>
    <n v="0"/>
    <n v="0"/>
    <n v="0"/>
    <n v="0"/>
    <n v="0"/>
    <n v="93"/>
    <n v="0"/>
    <n v="0"/>
    <n v="0"/>
    <n v="0"/>
    <n v="0"/>
    <n v="102"/>
    <n v="0"/>
    <n v="0"/>
    <n v="0"/>
    <n v="0"/>
    <n v="0"/>
    <n v="897"/>
    <n v="897"/>
    <n v="0"/>
    <n v="0"/>
    <n v="0"/>
  </r>
  <r>
    <x v="1"/>
    <s v="E"/>
    <x v="3"/>
    <x v="3"/>
    <s v="IIM"/>
    <x v="1"/>
    <n v="2"/>
    <s v="I"/>
    <s v="15-16"/>
    <n v="2015"/>
    <n v="267"/>
    <n v="0"/>
    <n v="0"/>
    <n v="0"/>
    <n v="0"/>
    <n v="0"/>
    <n v="45"/>
    <n v="0"/>
    <n v="0"/>
    <n v="0"/>
    <n v="0"/>
    <n v="0"/>
    <n v="36"/>
    <n v="0"/>
    <n v="0"/>
    <n v="0"/>
    <n v="0"/>
    <n v="0"/>
    <n v="348"/>
    <n v="348"/>
    <n v="0"/>
    <n v="0"/>
    <n v="0"/>
  </r>
  <r>
    <x v="1"/>
    <s v="E"/>
    <x v="3"/>
    <x v="3"/>
    <s v="INFO"/>
    <x v="1"/>
    <n v="2"/>
    <s v="I"/>
    <s v="15-16"/>
    <n v="2015"/>
    <n v="255"/>
    <n v="0"/>
    <n v="0"/>
    <n v="0"/>
    <n v="0"/>
    <n v="0"/>
    <n v="31"/>
    <n v="0"/>
    <n v="0"/>
    <n v="0"/>
    <n v="0"/>
    <n v="0"/>
    <n v="33"/>
    <n v="0"/>
    <n v="0"/>
    <n v="0"/>
    <n v="0"/>
    <n v="0"/>
    <n v="319"/>
    <n v="319"/>
    <n v="0"/>
    <n v="0"/>
    <n v="0"/>
  </r>
  <r>
    <x v="1"/>
    <s v="E"/>
    <x v="4"/>
    <x v="4"/>
    <s v="EDUC"/>
    <x v="1"/>
    <n v="2"/>
    <s v="I"/>
    <s v="15-16"/>
    <n v="2015"/>
    <n v="1699"/>
    <n v="6"/>
    <n v="0"/>
    <n v="0"/>
    <n v="60"/>
    <n v="0"/>
    <n v="28"/>
    <n v="0"/>
    <n v="0"/>
    <n v="0"/>
    <n v="0"/>
    <n v="0"/>
    <n v="445"/>
    <n v="0"/>
    <n v="0"/>
    <n v="0"/>
    <n v="0"/>
    <n v="0"/>
    <n v="2238"/>
    <n v="2172"/>
    <n v="66"/>
    <n v="0"/>
    <n v="0"/>
  </r>
  <r>
    <x v="1"/>
    <s v="E"/>
    <x v="4"/>
    <x v="4"/>
    <s v="HPER"/>
    <x v="1"/>
    <n v="2"/>
    <s v="I"/>
    <s v="15-16"/>
    <n v="2015"/>
    <n v="209"/>
    <n v="0"/>
    <n v="0"/>
    <n v="0"/>
    <n v="0"/>
    <n v="0"/>
    <n v="8"/>
    <n v="0"/>
    <n v="0"/>
    <n v="0"/>
    <n v="0"/>
    <n v="0"/>
    <n v="53"/>
    <n v="0"/>
    <n v="0"/>
    <n v="0"/>
    <n v="0"/>
    <n v="0"/>
    <n v="270"/>
    <n v="270"/>
    <n v="0"/>
    <n v="0"/>
    <n v="0"/>
  </r>
  <r>
    <x v="1"/>
    <s v="E"/>
    <x v="15"/>
    <x v="15"/>
    <s v="HSRV"/>
    <x v="1"/>
    <n v="2"/>
    <s v="I"/>
    <s v="15-16"/>
    <n v="2015"/>
    <n v="276"/>
    <n v="6"/>
    <n v="0"/>
    <n v="0"/>
    <n v="0"/>
    <n v="0"/>
    <n v="9"/>
    <n v="0"/>
    <n v="0"/>
    <n v="0"/>
    <n v="0"/>
    <n v="0"/>
    <n v="45"/>
    <n v="0"/>
    <n v="0"/>
    <n v="0"/>
    <n v="0"/>
    <n v="0"/>
    <n v="336"/>
    <n v="330"/>
    <n v="6"/>
    <n v="0"/>
    <n v="0"/>
  </r>
  <r>
    <x v="1"/>
    <s v="E"/>
    <x v="15"/>
    <x v="15"/>
    <s v="SWK"/>
    <x v="1"/>
    <n v="2"/>
    <s v="I"/>
    <s v="15-16"/>
    <n v="2015"/>
    <n v="774"/>
    <n v="0"/>
    <n v="0"/>
    <n v="0"/>
    <n v="72"/>
    <n v="0"/>
    <n v="12"/>
    <n v="0"/>
    <n v="0"/>
    <n v="0"/>
    <n v="0"/>
    <n v="0"/>
    <n v="60"/>
    <n v="0"/>
    <n v="0"/>
    <n v="12"/>
    <n v="0"/>
    <n v="0"/>
    <n v="930"/>
    <n v="846"/>
    <n v="84"/>
    <n v="0"/>
    <n v="0"/>
  </r>
  <r>
    <x v="1"/>
    <s v="E"/>
    <x v="16"/>
    <x v="16"/>
    <s v="CGT"/>
    <x v="1"/>
    <n v="2"/>
    <s v="I"/>
    <s v="15-16"/>
    <n v="2015"/>
    <n v="20"/>
    <n v="0"/>
    <n v="0"/>
    <n v="0"/>
    <n v="0"/>
    <n v="0"/>
    <n v="0"/>
    <n v="0"/>
    <n v="0"/>
    <n v="0"/>
    <n v="0"/>
    <n v="0"/>
    <n v="0"/>
    <n v="0"/>
    <n v="0"/>
    <n v="0"/>
    <n v="0"/>
    <n v="0"/>
    <n v="20"/>
    <n v="20"/>
    <n v="0"/>
    <n v="0"/>
    <n v="0"/>
  </r>
  <r>
    <x v="1"/>
    <s v="E"/>
    <x v="16"/>
    <x v="16"/>
    <s v="CNIT"/>
    <x v="1"/>
    <n v="2"/>
    <s v="I"/>
    <s v="15-16"/>
    <n v="2015"/>
    <n v="6"/>
    <n v="0"/>
    <n v="0"/>
    <n v="0"/>
    <n v="0"/>
    <n v="0"/>
    <n v="0"/>
    <n v="0"/>
    <n v="0"/>
    <n v="0"/>
    <n v="0"/>
    <n v="0"/>
    <n v="0"/>
    <n v="0"/>
    <n v="0"/>
    <n v="0"/>
    <n v="0"/>
    <n v="0"/>
    <n v="6"/>
    <n v="6"/>
    <n v="0"/>
    <n v="0"/>
    <n v="0"/>
  </r>
  <r>
    <x v="1"/>
    <s v="E"/>
    <x v="16"/>
    <x v="16"/>
    <s v="OLS"/>
    <x v="1"/>
    <n v="2"/>
    <s v="I"/>
    <s v="15-16"/>
    <n v="2015"/>
    <n v="3"/>
    <n v="0"/>
    <n v="0"/>
    <n v="0"/>
    <n v="0"/>
    <n v="0"/>
    <n v="0"/>
    <n v="0"/>
    <n v="0"/>
    <n v="0"/>
    <n v="0"/>
    <n v="0"/>
    <n v="0"/>
    <n v="0"/>
    <n v="0"/>
    <n v="0"/>
    <n v="0"/>
    <n v="0"/>
    <n v="3"/>
    <n v="3"/>
    <n v="0"/>
    <n v="0"/>
    <n v="0"/>
  </r>
  <r>
    <x v="1"/>
    <s v="E"/>
    <x v="17"/>
    <x v="17"/>
    <s v="HON"/>
    <x v="1"/>
    <n v="2"/>
    <s v="I"/>
    <s v="15-16"/>
    <n v="2015"/>
    <n v="75"/>
    <n v="0"/>
    <n v="0"/>
    <n v="0"/>
    <n v="0"/>
    <n v="0"/>
    <n v="6"/>
    <n v="0"/>
    <n v="0"/>
    <n v="0"/>
    <n v="0"/>
    <n v="0"/>
    <n v="39"/>
    <n v="0"/>
    <n v="0"/>
    <n v="0"/>
    <n v="0"/>
    <n v="0"/>
    <n v="120"/>
    <n v="120"/>
    <n v="0"/>
    <n v="0"/>
    <n v="0"/>
  </r>
  <r>
    <x v="1"/>
    <s v="E"/>
    <x v="17"/>
    <x v="17"/>
    <s v="LSTU"/>
    <x v="1"/>
    <n v="2"/>
    <s v="I"/>
    <s v="15-16"/>
    <n v="2015"/>
    <n v="45"/>
    <n v="0"/>
    <n v="0"/>
    <n v="0"/>
    <n v="0"/>
    <n v="0"/>
    <n v="6"/>
    <n v="0"/>
    <n v="0"/>
    <n v="0"/>
    <n v="0"/>
    <n v="0"/>
    <n v="7"/>
    <n v="0"/>
    <n v="0"/>
    <n v="0"/>
    <n v="0"/>
    <n v="0"/>
    <n v="58"/>
    <n v="58"/>
    <n v="0"/>
    <n v="0"/>
    <n v="0"/>
  </r>
  <r>
    <x v="1"/>
    <s v="E"/>
    <x v="17"/>
    <x v="17"/>
    <s v="UCOL"/>
    <x v="1"/>
    <n v="2"/>
    <s v="I"/>
    <s v="15-16"/>
    <n v="2015"/>
    <n v="562"/>
    <n v="0"/>
    <n v="0"/>
    <n v="0"/>
    <n v="0"/>
    <n v="0"/>
    <n v="10"/>
    <n v="0"/>
    <n v="0"/>
    <n v="0"/>
    <n v="0"/>
    <n v="0"/>
    <n v="112"/>
    <n v="0"/>
    <n v="0"/>
    <n v="0"/>
    <n v="0"/>
    <n v="0"/>
    <n v="684"/>
    <n v="684"/>
    <n v="0"/>
    <n v="0"/>
    <n v="0"/>
  </r>
  <r>
    <x v="1"/>
    <s v="E"/>
    <x v="34"/>
    <x v="34"/>
    <s v="ANTH"/>
    <x v="1"/>
    <n v="2"/>
    <s v="I"/>
    <s v="15-16"/>
    <n v="2015"/>
    <n v="3"/>
    <n v="0"/>
    <n v="0"/>
    <n v="0"/>
    <n v="0"/>
    <n v="0"/>
    <n v="3"/>
    <n v="0"/>
    <n v="0"/>
    <n v="0"/>
    <n v="0"/>
    <n v="0"/>
    <n v="3"/>
    <n v="0"/>
    <n v="0"/>
    <n v="0"/>
    <n v="0"/>
    <n v="0"/>
    <n v="9"/>
    <n v="9"/>
    <n v="0"/>
    <n v="0"/>
    <n v="0"/>
  </r>
  <r>
    <x v="1"/>
    <s v="E"/>
    <x v="34"/>
    <x v="34"/>
    <s v="BUS"/>
    <x v="1"/>
    <n v="2"/>
    <s v="I"/>
    <s v="15-16"/>
    <n v="2015"/>
    <n v="55"/>
    <n v="0"/>
    <n v="0"/>
    <n v="0"/>
    <n v="0"/>
    <n v="0"/>
    <n v="12"/>
    <n v="0"/>
    <n v="0"/>
    <n v="0"/>
    <n v="0"/>
    <n v="0"/>
    <n v="3"/>
    <n v="0"/>
    <n v="0"/>
    <n v="0"/>
    <n v="0"/>
    <n v="0"/>
    <n v="70"/>
    <n v="70"/>
    <n v="0"/>
    <n v="0"/>
    <n v="0"/>
  </r>
  <r>
    <x v="1"/>
    <s v="E"/>
    <x v="34"/>
    <x v="34"/>
    <s v="CHEM"/>
    <x v="1"/>
    <n v="2"/>
    <s v="I"/>
    <s v="15-16"/>
    <n v="2015"/>
    <n v="21"/>
    <n v="0"/>
    <n v="0"/>
    <n v="0"/>
    <n v="0"/>
    <n v="0"/>
    <n v="3"/>
    <n v="0"/>
    <n v="0"/>
    <n v="0"/>
    <n v="0"/>
    <n v="0"/>
    <n v="0"/>
    <n v="0"/>
    <n v="0"/>
    <n v="0"/>
    <n v="0"/>
    <n v="0"/>
    <n v="24"/>
    <n v="24"/>
    <n v="0"/>
    <n v="0"/>
    <n v="0"/>
  </r>
  <r>
    <x v="1"/>
    <s v="E"/>
    <x v="34"/>
    <x v="34"/>
    <s v="COAS"/>
    <x v="1"/>
    <n v="2"/>
    <s v="I"/>
    <s v="15-16"/>
    <n v="2015"/>
    <n v="3"/>
    <n v="0"/>
    <n v="0"/>
    <n v="0"/>
    <n v="0"/>
    <n v="0"/>
    <n v="0"/>
    <n v="0"/>
    <n v="0"/>
    <n v="0"/>
    <n v="0"/>
    <n v="0"/>
    <n v="0"/>
    <n v="0"/>
    <n v="0"/>
    <n v="0"/>
    <n v="0"/>
    <n v="0"/>
    <n v="3"/>
    <n v="3"/>
    <n v="0"/>
    <n v="0"/>
    <n v="0"/>
  </r>
  <r>
    <x v="1"/>
    <s v="E"/>
    <x v="34"/>
    <x v="34"/>
    <s v="CSCI"/>
    <x v="1"/>
    <n v="2"/>
    <s v="I"/>
    <s v="15-16"/>
    <n v="2015"/>
    <n v="3"/>
    <n v="0"/>
    <n v="0"/>
    <n v="0"/>
    <n v="0"/>
    <n v="0"/>
    <n v="3"/>
    <n v="0"/>
    <n v="0"/>
    <n v="0"/>
    <n v="0"/>
    <n v="0"/>
    <n v="0"/>
    <n v="0"/>
    <n v="0"/>
    <n v="0"/>
    <n v="0"/>
    <n v="0"/>
    <n v="6"/>
    <n v="6"/>
    <n v="0"/>
    <n v="0"/>
    <n v="0"/>
  </r>
  <r>
    <x v="1"/>
    <s v="E"/>
    <x v="34"/>
    <x v="34"/>
    <s v="ECON"/>
    <x v="1"/>
    <n v="2"/>
    <s v="I"/>
    <s v="15-16"/>
    <n v="2015"/>
    <n v="9"/>
    <n v="0"/>
    <n v="0"/>
    <n v="0"/>
    <n v="0"/>
    <n v="0"/>
    <n v="15"/>
    <n v="0"/>
    <n v="0"/>
    <n v="0"/>
    <n v="0"/>
    <n v="0"/>
    <n v="3"/>
    <n v="0"/>
    <n v="0"/>
    <n v="0"/>
    <n v="0"/>
    <n v="0"/>
    <n v="27"/>
    <n v="27"/>
    <n v="0"/>
    <n v="0"/>
    <n v="0"/>
  </r>
  <r>
    <x v="1"/>
    <s v="E"/>
    <x v="34"/>
    <x v="34"/>
    <s v="EDUC"/>
    <x v="1"/>
    <n v="2"/>
    <s v="I"/>
    <s v="15-16"/>
    <n v="2015"/>
    <n v="0"/>
    <n v="0"/>
    <n v="0"/>
    <n v="0"/>
    <n v="6"/>
    <n v="0"/>
    <n v="0"/>
    <n v="0"/>
    <n v="0"/>
    <n v="0"/>
    <n v="0"/>
    <n v="0"/>
    <n v="0"/>
    <n v="0"/>
    <n v="0"/>
    <n v="0"/>
    <n v="0"/>
    <n v="0"/>
    <n v="6"/>
    <n v="0"/>
    <n v="6"/>
    <n v="0"/>
    <n v="0"/>
  </r>
  <r>
    <x v="1"/>
    <s v="E"/>
    <x v="34"/>
    <x v="34"/>
    <s v="ENG"/>
    <x v="1"/>
    <n v="2"/>
    <s v="I"/>
    <s v="15-16"/>
    <n v="2015"/>
    <n v="9"/>
    <n v="0"/>
    <n v="0"/>
    <n v="0"/>
    <n v="0"/>
    <n v="0"/>
    <n v="3"/>
    <n v="0"/>
    <n v="0"/>
    <n v="0"/>
    <n v="0"/>
    <n v="0"/>
    <n v="0"/>
    <n v="0"/>
    <n v="0"/>
    <n v="0"/>
    <n v="0"/>
    <n v="0"/>
    <n v="12"/>
    <n v="12"/>
    <n v="0"/>
    <n v="0"/>
    <n v="0"/>
  </r>
  <r>
    <x v="1"/>
    <s v="E"/>
    <x v="34"/>
    <x v="34"/>
    <s v="FINA"/>
    <x v="1"/>
    <n v="2"/>
    <s v="I"/>
    <s v="15-16"/>
    <n v="2015"/>
    <n v="15"/>
    <n v="0"/>
    <n v="0"/>
    <n v="0"/>
    <n v="0"/>
    <n v="0"/>
    <n v="6"/>
    <n v="0"/>
    <n v="0"/>
    <n v="0"/>
    <n v="0"/>
    <n v="0"/>
    <n v="0"/>
    <n v="0"/>
    <n v="0"/>
    <n v="0"/>
    <n v="0"/>
    <n v="0"/>
    <n v="21"/>
    <n v="21"/>
    <n v="0"/>
    <n v="0"/>
    <n v="0"/>
  </r>
  <r>
    <x v="1"/>
    <s v="E"/>
    <x v="34"/>
    <x v="34"/>
    <s v="GEOG"/>
    <x v="1"/>
    <n v="2"/>
    <s v="I"/>
    <s v="15-16"/>
    <n v="2015"/>
    <n v="0"/>
    <n v="0"/>
    <n v="0"/>
    <n v="0"/>
    <n v="0"/>
    <n v="0"/>
    <n v="3"/>
    <n v="0"/>
    <n v="0"/>
    <n v="0"/>
    <n v="0"/>
    <n v="0"/>
    <n v="0"/>
    <n v="0"/>
    <n v="0"/>
    <n v="0"/>
    <n v="0"/>
    <n v="0"/>
    <n v="3"/>
    <n v="3"/>
    <n v="0"/>
    <n v="0"/>
    <n v="0"/>
  </r>
  <r>
    <x v="1"/>
    <s v="E"/>
    <x v="34"/>
    <x v="34"/>
    <s v="GEOL"/>
    <x v="1"/>
    <n v="2"/>
    <s v="I"/>
    <s v="15-16"/>
    <n v="2015"/>
    <n v="6"/>
    <n v="0"/>
    <n v="0"/>
    <n v="0"/>
    <n v="0"/>
    <n v="0"/>
    <n v="3"/>
    <n v="0"/>
    <n v="0"/>
    <n v="0"/>
    <n v="0"/>
    <n v="0"/>
    <n v="0"/>
    <n v="0"/>
    <n v="0"/>
    <n v="0"/>
    <n v="0"/>
    <n v="0"/>
    <n v="9"/>
    <n v="9"/>
    <n v="0"/>
    <n v="0"/>
    <n v="0"/>
  </r>
  <r>
    <x v="1"/>
    <s v="E"/>
    <x v="34"/>
    <x v="34"/>
    <s v="HIST"/>
    <x v="1"/>
    <n v="2"/>
    <s v="I"/>
    <s v="15-16"/>
    <n v="2015"/>
    <n v="30"/>
    <n v="0"/>
    <n v="0"/>
    <n v="0"/>
    <n v="0"/>
    <n v="0"/>
    <n v="6"/>
    <n v="0"/>
    <n v="0"/>
    <n v="0"/>
    <n v="0"/>
    <n v="0"/>
    <n v="0"/>
    <n v="0"/>
    <n v="0"/>
    <n v="0"/>
    <n v="0"/>
    <n v="0"/>
    <n v="36"/>
    <n v="36"/>
    <n v="0"/>
    <n v="0"/>
    <n v="0"/>
  </r>
  <r>
    <x v="1"/>
    <s v="E"/>
    <x v="34"/>
    <x v="34"/>
    <s v="HPER"/>
    <x v="1"/>
    <n v="2"/>
    <s v="I"/>
    <s v="15-16"/>
    <n v="2015"/>
    <n v="28"/>
    <n v="0"/>
    <n v="0"/>
    <n v="0"/>
    <n v="0"/>
    <n v="0"/>
    <n v="3"/>
    <n v="0"/>
    <n v="0"/>
    <n v="0"/>
    <n v="0"/>
    <n v="0"/>
    <n v="6"/>
    <n v="0"/>
    <n v="0"/>
    <n v="0"/>
    <n v="0"/>
    <n v="0"/>
    <n v="37"/>
    <n v="37"/>
    <n v="0"/>
    <n v="0"/>
    <n v="0"/>
  </r>
  <r>
    <x v="1"/>
    <s v="E"/>
    <x v="34"/>
    <x v="34"/>
    <s v="INFO"/>
    <x v="1"/>
    <n v="2"/>
    <s v="I"/>
    <s v="15-16"/>
    <n v="2015"/>
    <n v="3"/>
    <n v="0"/>
    <n v="0"/>
    <n v="0"/>
    <n v="0"/>
    <n v="0"/>
    <n v="0"/>
    <n v="0"/>
    <n v="0"/>
    <n v="0"/>
    <n v="0"/>
    <n v="0"/>
    <n v="0"/>
    <n v="0"/>
    <n v="0"/>
    <n v="0"/>
    <n v="0"/>
    <n v="0"/>
    <n v="3"/>
    <n v="3"/>
    <n v="0"/>
    <n v="0"/>
    <n v="0"/>
  </r>
  <r>
    <x v="1"/>
    <s v="E"/>
    <x v="34"/>
    <x v="34"/>
    <s v="MUS"/>
    <x v="1"/>
    <n v="2"/>
    <s v="I"/>
    <s v="15-16"/>
    <n v="2015"/>
    <n v="12"/>
    <n v="0"/>
    <n v="0"/>
    <n v="0"/>
    <n v="0"/>
    <n v="0"/>
    <n v="0"/>
    <n v="0"/>
    <n v="0"/>
    <n v="0"/>
    <n v="0"/>
    <n v="0"/>
    <n v="0"/>
    <n v="0"/>
    <n v="0"/>
    <n v="0"/>
    <n v="0"/>
    <n v="0"/>
    <n v="12"/>
    <n v="12"/>
    <n v="0"/>
    <n v="0"/>
    <n v="0"/>
  </r>
  <r>
    <x v="1"/>
    <s v="E"/>
    <x v="34"/>
    <x v="34"/>
    <s v="PHIL"/>
    <x v="1"/>
    <n v="2"/>
    <s v="I"/>
    <s v="15-16"/>
    <n v="2015"/>
    <n v="27"/>
    <n v="0"/>
    <n v="0"/>
    <n v="0"/>
    <n v="0"/>
    <n v="0"/>
    <n v="15"/>
    <n v="0"/>
    <n v="0"/>
    <n v="0"/>
    <n v="0"/>
    <n v="0"/>
    <n v="9"/>
    <n v="0"/>
    <n v="0"/>
    <n v="0"/>
    <n v="0"/>
    <n v="0"/>
    <n v="51"/>
    <n v="51"/>
    <n v="0"/>
    <n v="0"/>
    <n v="0"/>
  </r>
  <r>
    <x v="1"/>
    <s v="E"/>
    <x v="34"/>
    <x v="34"/>
    <s v="POLS"/>
    <x v="1"/>
    <n v="2"/>
    <s v="I"/>
    <s v="15-16"/>
    <n v="2015"/>
    <n v="36"/>
    <n v="0"/>
    <n v="0"/>
    <n v="0"/>
    <n v="0"/>
    <n v="0"/>
    <n v="3"/>
    <n v="0"/>
    <n v="0"/>
    <n v="0"/>
    <n v="0"/>
    <n v="0"/>
    <n v="0"/>
    <n v="0"/>
    <n v="0"/>
    <n v="0"/>
    <n v="0"/>
    <n v="0"/>
    <n v="39"/>
    <n v="39"/>
    <n v="0"/>
    <n v="0"/>
    <n v="0"/>
  </r>
  <r>
    <x v="1"/>
    <s v="E"/>
    <x v="34"/>
    <x v="34"/>
    <s v="PSY"/>
    <x v="1"/>
    <n v="2"/>
    <s v="I"/>
    <s v="15-16"/>
    <n v="2015"/>
    <n v="6"/>
    <n v="0"/>
    <n v="0"/>
    <n v="0"/>
    <n v="0"/>
    <n v="0"/>
    <n v="0"/>
    <n v="0"/>
    <n v="0"/>
    <n v="0"/>
    <n v="0"/>
    <n v="0"/>
    <n v="0"/>
    <n v="0"/>
    <n v="0"/>
    <n v="0"/>
    <n v="0"/>
    <n v="0"/>
    <n v="6"/>
    <n v="6"/>
    <n v="0"/>
    <n v="0"/>
    <n v="0"/>
  </r>
  <r>
    <x v="1"/>
    <s v="E"/>
    <x v="34"/>
    <x v="34"/>
    <s v="SOC"/>
    <x v="1"/>
    <n v="2"/>
    <s v="I"/>
    <s v="15-16"/>
    <n v="2015"/>
    <n v="0"/>
    <n v="0"/>
    <n v="0"/>
    <n v="0"/>
    <n v="0"/>
    <n v="0"/>
    <n v="0"/>
    <n v="0"/>
    <n v="0"/>
    <n v="0"/>
    <n v="0"/>
    <n v="0"/>
    <n v="3"/>
    <n v="0"/>
    <n v="0"/>
    <n v="0"/>
    <n v="0"/>
    <n v="0"/>
    <n v="3"/>
    <n v="3"/>
    <n v="0"/>
    <n v="0"/>
    <n v="0"/>
  </r>
  <r>
    <x v="1"/>
    <s v="E"/>
    <x v="34"/>
    <x v="34"/>
    <s v="SPAN"/>
    <x v="1"/>
    <n v="2"/>
    <s v="I"/>
    <s v="15-16"/>
    <n v="2015"/>
    <n v="4"/>
    <n v="0"/>
    <n v="0"/>
    <n v="0"/>
    <n v="0"/>
    <n v="0"/>
    <n v="0"/>
    <n v="0"/>
    <n v="0"/>
    <n v="0"/>
    <n v="0"/>
    <n v="0"/>
    <n v="0"/>
    <n v="0"/>
    <n v="0"/>
    <n v="0"/>
    <n v="0"/>
    <n v="0"/>
    <n v="4"/>
    <n v="4"/>
    <n v="0"/>
    <n v="0"/>
    <n v="0"/>
  </r>
  <r>
    <x v="1"/>
    <s v="E"/>
    <x v="34"/>
    <x v="34"/>
    <s v="SPCH"/>
    <x v="1"/>
    <n v="2"/>
    <s v="I"/>
    <s v="15-16"/>
    <n v="2015"/>
    <n v="3"/>
    <n v="0"/>
    <n v="0"/>
    <n v="0"/>
    <n v="0"/>
    <n v="0"/>
    <n v="6"/>
    <n v="0"/>
    <n v="0"/>
    <n v="0"/>
    <n v="0"/>
    <n v="0"/>
    <n v="0"/>
    <n v="0"/>
    <n v="0"/>
    <n v="0"/>
    <n v="0"/>
    <n v="0"/>
    <n v="9"/>
    <n v="9"/>
    <n v="0"/>
    <n v="0"/>
    <n v="0"/>
  </r>
  <r>
    <x v="1"/>
    <s v="E"/>
    <x v="34"/>
    <x v="34"/>
    <s v="SPEA"/>
    <x v="1"/>
    <n v="2"/>
    <s v="I"/>
    <s v="15-16"/>
    <n v="2015"/>
    <n v="9"/>
    <n v="0"/>
    <n v="0"/>
    <n v="0"/>
    <n v="0"/>
    <n v="0"/>
    <n v="0"/>
    <n v="0"/>
    <n v="0"/>
    <n v="0"/>
    <n v="0"/>
    <n v="0"/>
    <n v="0"/>
    <n v="0"/>
    <n v="0"/>
    <n v="0"/>
    <n v="0"/>
    <n v="0"/>
    <n v="9"/>
    <n v="9"/>
    <n v="0"/>
    <n v="0"/>
    <n v="0"/>
  </r>
  <r>
    <x v="1"/>
    <s v="E"/>
    <x v="34"/>
    <x v="34"/>
    <s v="THTR"/>
    <x v="1"/>
    <n v="2"/>
    <s v="I"/>
    <s v="15-16"/>
    <n v="2015"/>
    <n v="9"/>
    <n v="0"/>
    <n v="0"/>
    <n v="0"/>
    <n v="0"/>
    <n v="0"/>
    <n v="3"/>
    <n v="0"/>
    <n v="0"/>
    <n v="0"/>
    <n v="0"/>
    <n v="0"/>
    <n v="0"/>
    <n v="0"/>
    <n v="0"/>
    <n v="0"/>
    <n v="0"/>
    <n v="0"/>
    <n v="12"/>
    <n v="12"/>
    <n v="0"/>
    <n v="0"/>
    <n v="0"/>
  </r>
  <r>
    <x v="1"/>
    <s v="E"/>
    <x v="18"/>
    <x v="18"/>
    <s v="BIOL"/>
    <x v="1"/>
    <n v="2"/>
    <s v="S"/>
    <s v="15-16"/>
    <n v="2015"/>
    <n v="3"/>
    <n v="0"/>
    <n v="0"/>
    <n v="0"/>
    <n v="0"/>
    <n v="0"/>
    <n v="0"/>
    <n v="0"/>
    <n v="0"/>
    <n v="0"/>
    <n v="0"/>
    <n v="0"/>
    <n v="0"/>
    <n v="0"/>
    <n v="0"/>
    <n v="0"/>
    <n v="0"/>
    <n v="0"/>
    <n v="3"/>
    <n v="3"/>
    <n v="0"/>
    <n v="0"/>
    <n v="0"/>
  </r>
  <r>
    <x v="1"/>
    <s v="E"/>
    <x v="18"/>
    <x v="18"/>
    <s v="BUS"/>
    <x v="1"/>
    <n v="2"/>
    <s v="S"/>
    <s v="15-16"/>
    <n v="2015"/>
    <n v="12"/>
    <n v="0"/>
    <n v="0"/>
    <n v="0"/>
    <n v="0"/>
    <n v="0"/>
    <n v="0"/>
    <n v="0"/>
    <n v="0"/>
    <n v="0"/>
    <n v="0"/>
    <n v="0"/>
    <n v="0"/>
    <n v="0"/>
    <n v="0"/>
    <n v="0"/>
    <n v="0"/>
    <n v="0"/>
    <n v="12"/>
    <n v="12"/>
    <n v="0"/>
    <n v="0"/>
    <n v="0"/>
  </r>
  <r>
    <x v="1"/>
    <s v="E"/>
    <x v="18"/>
    <x v="18"/>
    <s v="CAND"/>
    <x v="1"/>
    <n v="2"/>
    <s v="S"/>
    <s v="15-16"/>
    <n v="2015"/>
    <n v="0"/>
    <n v="0"/>
    <n v="0"/>
    <n v="0"/>
    <n v="0"/>
    <n v="0"/>
    <n v="0"/>
    <n v="0"/>
    <n v="0"/>
    <n v="0"/>
    <n v="0"/>
    <n v="0"/>
    <n v="0"/>
    <n v="0"/>
    <n v="0"/>
    <n v="0"/>
    <n v="0"/>
    <n v="0"/>
    <n v="0"/>
    <n v="0"/>
    <n v="0"/>
    <n v="0"/>
    <n v="0"/>
  </r>
  <r>
    <x v="1"/>
    <s v="E"/>
    <x v="18"/>
    <x v="18"/>
    <s v="CGT"/>
    <x v="1"/>
    <n v="2"/>
    <s v="S"/>
    <s v="15-16"/>
    <n v="2015"/>
    <n v="100"/>
    <n v="0"/>
    <n v="0"/>
    <n v="0"/>
    <n v="0"/>
    <n v="0"/>
    <n v="0"/>
    <n v="0"/>
    <n v="0"/>
    <n v="0"/>
    <n v="0"/>
    <n v="0"/>
    <n v="0"/>
    <n v="0"/>
    <n v="0"/>
    <n v="0"/>
    <n v="0"/>
    <n v="0"/>
    <n v="100"/>
    <n v="100"/>
    <n v="0"/>
    <n v="0"/>
    <n v="0"/>
  </r>
  <r>
    <x v="1"/>
    <s v="E"/>
    <x v="18"/>
    <x v="18"/>
    <s v="CMCL"/>
    <x v="1"/>
    <n v="2"/>
    <s v="S"/>
    <s v="15-16"/>
    <n v="2015"/>
    <n v="9"/>
    <n v="0"/>
    <n v="0"/>
    <n v="0"/>
    <n v="0"/>
    <n v="0"/>
    <n v="0"/>
    <n v="0"/>
    <n v="0"/>
    <n v="0"/>
    <n v="0"/>
    <n v="0"/>
    <n v="6"/>
    <n v="0"/>
    <n v="0"/>
    <n v="0"/>
    <n v="0"/>
    <n v="0"/>
    <n v="15"/>
    <n v="15"/>
    <n v="0"/>
    <n v="0"/>
    <n v="0"/>
  </r>
  <r>
    <x v="1"/>
    <s v="E"/>
    <x v="18"/>
    <x v="18"/>
    <s v="CNIT"/>
    <x v="1"/>
    <n v="2"/>
    <s v="S"/>
    <s v="15-16"/>
    <n v="2015"/>
    <n v="42"/>
    <n v="0"/>
    <n v="0"/>
    <n v="0"/>
    <n v="0"/>
    <n v="0"/>
    <n v="0"/>
    <n v="0"/>
    <n v="0"/>
    <n v="0"/>
    <n v="0"/>
    <n v="0"/>
    <n v="0"/>
    <n v="0"/>
    <n v="0"/>
    <n v="0"/>
    <n v="0"/>
    <n v="0"/>
    <n v="42"/>
    <n v="42"/>
    <n v="0"/>
    <n v="0"/>
    <n v="0"/>
  </r>
  <r>
    <x v="1"/>
    <s v="E"/>
    <x v="18"/>
    <x v="18"/>
    <s v="COAS"/>
    <x v="1"/>
    <n v="2"/>
    <s v="S"/>
    <s v="15-16"/>
    <n v="2015"/>
    <n v="3"/>
    <n v="0"/>
    <n v="0"/>
    <n v="0"/>
    <n v="0"/>
    <n v="0"/>
    <n v="0"/>
    <n v="0"/>
    <n v="0"/>
    <n v="0"/>
    <n v="0"/>
    <n v="0"/>
    <n v="0"/>
    <n v="0"/>
    <n v="0"/>
    <n v="0"/>
    <n v="0"/>
    <n v="0"/>
    <n v="3"/>
    <n v="3"/>
    <n v="0"/>
    <n v="0"/>
    <n v="0"/>
  </r>
  <r>
    <x v="1"/>
    <s v="E"/>
    <x v="18"/>
    <x v="18"/>
    <s v="ECET"/>
    <x v="1"/>
    <n v="2"/>
    <s v="S"/>
    <s v="15-16"/>
    <n v="2015"/>
    <n v="12"/>
    <n v="0"/>
    <n v="0"/>
    <n v="0"/>
    <n v="0"/>
    <n v="0"/>
    <n v="0"/>
    <n v="0"/>
    <n v="0"/>
    <n v="0"/>
    <n v="0"/>
    <n v="0"/>
    <n v="0"/>
    <n v="0"/>
    <n v="0"/>
    <n v="0"/>
    <n v="0"/>
    <n v="0"/>
    <n v="12"/>
    <n v="12"/>
    <n v="0"/>
    <n v="0"/>
    <n v="0"/>
  </r>
  <r>
    <x v="1"/>
    <s v="E"/>
    <x v="18"/>
    <x v="18"/>
    <s v="ECON"/>
    <x v="1"/>
    <n v="2"/>
    <s v="S"/>
    <s v="15-16"/>
    <n v="2015"/>
    <n v="24"/>
    <n v="0"/>
    <n v="0"/>
    <n v="0"/>
    <n v="0"/>
    <n v="0"/>
    <n v="0"/>
    <n v="0"/>
    <n v="0"/>
    <n v="0"/>
    <n v="0"/>
    <n v="0"/>
    <n v="0"/>
    <n v="0"/>
    <n v="0"/>
    <n v="0"/>
    <n v="0"/>
    <n v="0"/>
    <n v="24"/>
    <n v="24"/>
    <n v="0"/>
    <n v="0"/>
    <n v="0"/>
  </r>
  <r>
    <x v="1"/>
    <s v="E"/>
    <x v="18"/>
    <x v="18"/>
    <s v="ENG"/>
    <x v="1"/>
    <n v="2"/>
    <s v="S"/>
    <s v="15-16"/>
    <n v="2015"/>
    <n v="39"/>
    <n v="0"/>
    <n v="0"/>
    <n v="0"/>
    <n v="0"/>
    <n v="0"/>
    <n v="0"/>
    <n v="0"/>
    <n v="0"/>
    <n v="0"/>
    <n v="0"/>
    <n v="0"/>
    <n v="6"/>
    <n v="0"/>
    <n v="0"/>
    <n v="0"/>
    <n v="0"/>
    <n v="0"/>
    <n v="45"/>
    <n v="45"/>
    <n v="0"/>
    <n v="0"/>
    <n v="0"/>
  </r>
  <r>
    <x v="1"/>
    <s v="E"/>
    <x v="18"/>
    <x v="18"/>
    <s v="FINA"/>
    <x v="1"/>
    <n v="2"/>
    <s v="S"/>
    <s v="15-16"/>
    <n v="2015"/>
    <n v="3"/>
    <n v="0"/>
    <n v="0"/>
    <n v="0"/>
    <n v="0"/>
    <n v="0"/>
    <n v="0"/>
    <n v="0"/>
    <n v="0"/>
    <n v="0"/>
    <n v="0"/>
    <n v="0"/>
    <n v="6"/>
    <n v="0"/>
    <n v="0"/>
    <n v="0"/>
    <n v="0"/>
    <n v="0"/>
    <n v="9"/>
    <n v="9"/>
    <n v="0"/>
    <n v="0"/>
    <n v="0"/>
  </r>
  <r>
    <x v="1"/>
    <s v="E"/>
    <x v="18"/>
    <x v="18"/>
    <s v="GEOL"/>
    <x v="1"/>
    <n v="2"/>
    <s v="S"/>
    <s v="15-16"/>
    <n v="2015"/>
    <n v="6"/>
    <n v="0"/>
    <n v="0"/>
    <n v="0"/>
    <n v="0"/>
    <n v="0"/>
    <n v="0"/>
    <n v="0"/>
    <n v="0"/>
    <n v="0"/>
    <n v="0"/>
    <n v="0"/>
    <n v="0"/>
    <n v="0"/>
    <n v="0"/>
    <n v="0"/>
    <n v="0"/>
    <n v="0"/>
    <n v="6"/>
    <n v="6"/>
    <n v="0"/>
    <n v="0"/>
    <n v="0"/>
  </r>
  <r>
    <x v="1"/>
    <s v="E"/>
    <x v="18"/>
    <x v="18"/>
    <s v="HIST"/>
    <x v="1"/>
    <n v="2"/>
    <s v="S"/>
    <s v="15-16"/>
    <n v="2015"/>
    <n v="6"/>
    <n v="0"/>
    <n v="0"/>
    <n v="0"/>
    <n v="0"/>
    <n v="0"/>
    <n v="0"/>
    <n v="0"/>
    <n v="0"/>
    <n v="0"/>
    <n v="0"/>
    <n v="0"/>
    <n v="0"/>
    <n v="0"/>
    <n v="0"/>
    <n v="0"/>
    <n v="0"/>
    <n v="0"/>
    <n v="6"/>
    <n v="6"/>
    <n v="0"/>
    <n v="0"/>
    <n v="0"/>
  </r>
  <r>
    <x v="1"/>
    <s v="E"/>
    <x v="18"/>
    <x v="18"/>
    <s v="HPER"/>
    <x v="1"/>
    <n v="2"/>
    <s v="S"/>
    <s v="15-16"/>
    <n v="2015"/>
    <n v="1"/>
    <n v="0"/>
    <n v="0"/>
    <n v="0"/>
    <n v="0"/>
    <n v="0"/>
    <n v="0"/>
    <n v="0"/>
    <n v="0"/>
    <n v="0"/>
    <n v="0"/>
    <n v="0"/>
    <n v="0"/>
    <n v="0"/>
    <n v="0"/>
    <n v="0"/>
    <n v="0"/>
    <n v="0"/>
    <n v="1"/>
    <n v="1"/>
    <n v="0"/>
    <n v="0"/>
    <n v="0"/>
  </r>
  <r>
    <x v="1"/>
    <s v="E"/>
    <x v="18"/>
    <x v="18"/>
    <s v="IT"/>
    <x v="1"/>
    <n v="2"/>
    <s v="S"/>
    <s v="15-16"/>
    <n v="2015"/>
    <n v="84"/>
    <n v="0"/>
    <n v="0"/>
    <n v="0"/>
    <n v="0"/>
    <n v="0"/>
    <n v="0"/>
    <n v="0"/>
    <n v="0"/>
    <n v="0"/>
    <n v="0"/>
    <n v="0"/>
    <n v="39"/>
    <n v="0"/>
    <n v="0"/>
    <n v="0"/>
    <n v="0"/>
    <n v="0"/>
    <n v="123"/>
    <n v="123"/>
    <n v="0"/>
    <n v="0"/>
    <n v="0"/>
  </r>
  <r>
    <x v="1"/>
    <s v="E"/>
    <x v="18"/>
    <x v="18"/>
    <s v="MA"/>
    <x v="1"/>
    <n v="2"/>
    <s v="S"/>
    <s v="15-16"/>
    <n v="2015"/>
    <n v="39"/>
    <n v="0"/>
    <n v="0"/>
    <n v="0"/>
    <n v="0"/>
    <n v="0"/>
    <n v="0"/>
    <n v="0"/>
    <n v="0"/>
    <n v="0"/>
    <n v="0"/>
    <n v="0"/>
    <n v="0"/>
    <n v="0"/>
    <n v="0"/>
    <n v="0"/>
    <n v="0"/>
    <n v="0"/>
    <n v="39"/>
    <n v="39"/>
    <n v="0"/>
    <n v="0"/>
    <n v="0"/>
  </r>
  <r>
    <x v="1"/>
    <s v="E"/>
    <x v="18"/>
    <x v="18"/>
    <s v="MATH"/>
    <x v="1"/>
    <n v="2"/>
    <s v="S"/>
    <s v="15-16"/>
    <n v="2015"/>
    <n v="28"/>
    <n v="0"/>
    <n v="0"/>
    <n v="0"/>
    <n v="0"/>
    <n v="0"/>
    <n v="0"/>
    <n v="0"/>
    <n v="0"/>
    <n v="0"/>
    <n v="0"/>
    <n v="0"/>
    <n v="0"/>
    <n v="0"/>
    <n v="0"/>
    <n v="0"/>
    <n v="0"/>
    <n v="0"/>
    <n v="28"/>
    <n v="28"/>
    <n v="0"/>
    <n v="0"/>
    <n v="0"/>
  </r>
  <r>
    <x v="1"/>
    <s v="E"/>
    <x v="18"/>
    <x v="18"/>
    <s v="MET"/>
    <x v="1"/>
    <n v="2"/>
    <s v="S"/>
    <s v="15-16"/>
    <n v="2015"/>
    <n v="101"/>
    <n v="0"/>
    <n v="0"/>
    <n v="0"/>
    <n v="0"/>
    <n v="0"/>
    <n v="0"/>
    <n v="0"/>
    <n v="0"/>
    <n v="0"/>
    <n v="0"/>
    <n v="0"/>
    <n v="10"/>
    <n v="0"/>
    <n v="0"/>
    <n v="0"/>
    <n v="0"/>
    <n v="0"/>
    <n v="111"/>
    <n v="111"/>
    <n v="0"/>
    <n v="0"/>
    <n v="0"/>
  </r>
  <r>
    <x v="1"/>
    <s v="E"/>
    <x v="18"/>
    <x v="18"/>
    <s v="MUS"/>
    <x v="1"/>
    <n v="2"/>
    <s v="S"/>
    <s v="15-16"/>
    <n v="2015"/>
    <n v="6"/>
    <n v="0"/>
    <n v="0"/>
    <n v="0"/>
    <n v="0"/>
    <n v="0"/>
    <n v="0"/>
    <n v="0"/>
    <n v="0"/>
    <n v="0"/>
    <n v="0"/>
    <n v="0"/>
    <n v="0"/>
    <n v="0"/>
    <n v="0"/>
    <n v="0"/>
    <n v="0"/>
    <n v="0"/>
    <n v="6"/>
    <n v="6"/>
    <n v="0"/>
    <n v="0"/>
    <n v="0"/>
  </r>
  <r>
    <x v="1"/>
    <s v="E"/>
    <x v="18"/>
    <x v="18"/>
    <s v="OLS"/>
    <x v="1"/>
    <n v="2"/>
    <s v="S"/>
    <s v="15-16"/>
    <n v="2015"/>
    <n v="60"/>
    <n v="0"/>
    <n v="0"/>
    <n v="0"/>
    <n v="0"/>
    <n v="0"/>
    <n v="0"/>
    <n v="0"/>
    <n v="0"/>
    <n v="0"/>
    <n v="0"/>
    <n v="0"/>
    <n v="9"/>
    <n v="0"/>
    <n v="0"/>
    <n v="0"/>
    <n v="0"/>
    <n v="0"/>
    <n v="69"/>
    <n v="69"/>
    <n v="0"/>
    <n v="0"/>
    <n v="0"/>
  </r>
  <r>
    <x v="1"/>
    <s v="E"/>
    <x v="18"/>
    <x v="18"/>
    <s v="PHYS"/>
    <x v="1"/>
    <n v="2"/>
    <s v="S"/>
    <s v="15-16"/>
    <n v="2015"/>
    <n v="80"/>
    <n v="0"/>
    <n v="0"/>
    <n v="0"/>
    <n v="0"/>
    <n v="0"/>
    <n v="0"/>
    <n v="0"/>
    <n v="0"/>
    <n v="0"/>
    <n v="0"/>
    <n v="0"/>
    <n v="0"/>
    <n v="0"/>
    <n v="0"/>
    <n v="0"/>
    <n v="0"/>
    <n v="0"/>
    <n v="80"/>
    <n v="80"/>
    <n v="0"/>
    <n v="0"/>
    <n v="0"/>
  </r>
  <r>
    <x v="1"/>
    <s v="E"/>
    <x v="18"/>
    <x v="18"/>
    <s v="PSY"/>
    <x v="1"/>
    <n v="2"/>
    <s v="S"/>
    <s v="15-16"/>
    <n v="2015"/>
    <n v="12"/>
    <n v="0"/>
    <n v="0"/>
    <n v="0"/>
    <n v="0"/>
    <n v="0"/>
    <n v="0"/>
    <n v="0"/>
    <n v="0"/>
    <n v="0"/>
    <n v="0"/>
    <n v="0"/>
    <n v="0"/>
    <n v="0"/>
    <n v="0"/>
    <n v="0"/>
    <n v="0"/>
    <n v="0"/>
    <n v="12"/>
    <n v="12"/>
    <n v="0"/>
    <n v="0"/>
    <n v="0"/>
  </r>
  <r>
    <x v="1"/>
    <s v="E"/>
    <x v="18"/>
    <x v="18"/>
    <s v="SOC"/>
    <x v="1"/>
    <n v="2"/>
    <s v="S"/>
    <s v="15-16"/>
    <n v="2015"/>
    <n v="3"/>
    <n v="0"/>
    <n v="0"/>
    <n v="0"/>
    <n v="0"/>
    <n v="0"/>
    <n v="0"/>
    <n v="0"/>
    <n v="0"/>
    <n v="0"/>
    <n v="0"/>
    <n v="0"/>
    <n v="0"/>
    <n v="0"/>
    <n v="0"/>
    <n v="0"/>
    <n v="0"/>
    <n v="0"/>
    <n v="3"/>
    <n v="3"/>
    <n v="0"/>
    <n v="0"/>
    <n v="0"/>
  </r>
  <r>
    <x v="1"/>
    <s v="E"/>
    <x v="18"/>
    <x v="18"/>
    <s v="SPCH"/>
    <x v="1"/>
    <n v="2"/>
    <s v="S"/>
    <s v="15-16"/>
    <n v="2015"/>
    <n v="18"/>
    <n v="0"/>
    <n v="0"/>
    <n v="0"/>
    <n v="0"/>
    <n v="0"/>
    <n v="0"/>
    <n v="0"/>
    <n v="0"/>
    <n v="0"/>
    <n v="0"/>
    <n v="0"/>
    <n v="0"/>
    <n v="0"/>
    <n v="0"/>
    <n v="0"/>
    <n v="0"/>
    <n v="0"/>
    <n v="18"/>
    <n v="18"/>
    <n v="0"/>
    <n v="0"/>
    <n v="0"/>
  </r>
  <r>
    <x v="1"/>
    <s v="E"/>
    <x v="18"/>
    <x v="18"/>
    <s v="TECH"/>
    <x v="1"/>
    <n v="2"/>
    <s v="S"/>
    <s v="15-16"/>
    <n v="2015"/>
    <n v="93"/>
    <n v="0"/>
    <n v="0"/>
    <n v="0"/>
    <n v="0"/>
    <n v="0"/>
    <n v="0"/>
    <n v="0"/>
    <n v="0"/>
    <n v="0"/>
    <n v="0"/>
    <n v="0"/>
    <n v="5"/>
    <n v="0"/>
    <n v="0"/>
    <n v="0"/>
    <n v="0"/>
    <n v="0"/>
    <n v="98"/>
    <n v="98"/>
    <n v="0"/>
    <n v="0"/>
    <n v="0"/>
  </r>
  <r>
    <x v="1"/>
    <s v="E"/>
    <x v="18"/>
    <x v="18"/>
    <s v="UCOL"/>
    <x v="1"/>
    <n v="2"/>
    <s v="S"/>
    <s v="15-16"/>
    <n v="2015"/>
    <n v="2"/>
    <n v="0"/>
    <n v="0"/>
    <n v="0"/>
    <n v="0"/>
    <n v="0"/>
    <n v="0"/>
    <n v="0"/>
    <n v="0"/>
    <n v="0"/>
    <n v="0"/>
    <n v="0"/>
    <n v="0"/>
    <n v="0"/>
    <n v="0"/>
    <n v="0"/>
    <n v="0"/>
    <n v="0"/>
    <n v="2"/>
    <n v="2"/>
    <n v="0"/>
    <n v="0"/>
    <n v="0"/>
  </r>
  <r>
    <x v="1"/>
    <s v="I"/>
    <x v="19"/>
    <x v="19"/>
    <s v="SHRS"/>
    <x v="2"/>
    <n v="2"/>
    <s v="I"/>
    <s v="15-16"/>
    <n v="2015"/>
    <n v="1981"/>
    <n v="0"/>
    <n v="0"/>
    <n v="0"/>
    <n v="3755"/>
    <n v="0"/>
    <n v="66"/>
    <n v="0"/>
    <n v="0"/>
    <n v="0"/>
    <n v="626"/>
    <n v="0"/>
    <n v="0"/>
    <n v="0"/>
    <n v="0"/>
    <n v="0"/>
    <n v="0"/>
    <n v="0"/>
    <n v="6428"/>
    <n v="2047"/>
    <n v="4381"/>
    <n v="0"/>
    <n v="0"/>
  </r>
  <r>
    <x v="1"/>
    <s v="I"/>
    <x v="1"/>
    <x v="1"/>
    <s v="ANAT"/>
    <x v="3"/>
    <n v="2"/>
    <s v="I"/>
    <s v="15-16"/>
    <n v="2015"/>
    <n v="0"/>
    <n v="0"/>
    <n v="0"/>
    <n v="0"/>
    <n v="537"/>
    <n v="2626"/>
    <n v="0"/>
    <n v="0"/>
    <n v="0"/>
    <n v="0"/>
    <n v="140"/>
    <n v="710"/>
    <n v="0"/>
    <n v="0"/>
    <n v="0"/>
    <n v="0"/>
    <n v="0"/>
    <n v="0"/>
    <n v="4013"/>
    <n v="0"/>
    <n v="677"/>
    <n v="3336"/>
    <n v="0"/>
  </r>
  <r>
    <x v="1"/>
    <s v="I"/>
    <x v="1"/>
    <x v="1"/>
    <s v="BIOC"/>
    <x v="3"/>
    <n v="2"/>
    <s v="I"/>
    <s v="15-16"/>
    <n v="2015"/>
    <n v="0"/>
    <n v="0"/>
    <n v="0"/>
    <n v="0"/>
    <n v="180"/>
    <n v="733"/>
    <n v="0"/>
    <n v="0"/>
    <n v="0"/>
    <n v="0"/>
    <n v="195"/>
    <n v="168"/>
    <n v="0"/>
    <n v="0"/>
    <n v="0"/>
    <n v="0"/>
    <n v="36"/>
    <n v="84"/>
    <n v="1276"/>
    <n v="0"/>
    <n v="375"/>
    <n v="901"/>
    <n v="0"/>
  </r>
  <r>
    <x v="1"/>
    <s v="I"/>
    <x v="1"/>
    <x v="1"/>
    <s v="EMER"/>
    <x v="3"/>
    <n v="2"/>
    <s v="I"/>
    <s v="15-16"/>
    <n v="2015"/>
    <n v="231"/>
    <n v="0"/>
    <n v="0"/>
    <n v="0"/>
    <n v="0"/>
    <n v="0"/>
    <n v="6"/>
    <n v="0"/>
    <n v="0"/>
    <n v="0"/>
    <n v="0"/>
    <n v="0"/>
    <n v="0"/>
    <n v="0"/>
    <n v="0"/>
    <n v="0"/>
    <n v="0"/>
    <n v="0"/>
    <n v="237"/>
    <n v="237"/>
    <n v="0"/>
    <n v="0"/>
    <n v="0"/>
  </r>
  <r>
    <x v="1"/>
    <s v="I"/>
    <x v="1"/>
    <x v="1"/>
    <s v="GRAD"/>
    <x v="3"/>
    <n v="2"/>
    <s v="I"/>
    <s v="15-16"/>
    <n v="2015"/>
    <n v="0"/>
    <n v="0"/>
    <n v="0"/>
    <n v="3"/>
    <n v="403"/>
    <n v="0"/>
    <n v="0"/>
    <n v="0"/>
    <n v="0"/>
    <n v="0"/>
    <n v="296"/>
    <n v="6"/>
    <n v="0"/>
    <n v="0"/>
    <n v="0"/>
    <n v="0"/>
    <n v="60"/>
    <n v="36"/>
    <n v="708"/>
    <n v="3"/>
    <n v="699"/>
    <n v="6"/>
    <n v="0"/>
  </r>
  <r>
    <x v="1"/>
    <s v="I"/>
    <x v="1"/>
    <x v="1"/>
    <s v="IIS"/>
    <x v="3"/>
    <n v="2"/>
    <s v="I"/>
    <s v="15-16"/>
    <n v="2015"/>
    <n v="0"/>
    <n v="0"/>
    <n v="0"/>
    <n v="0"/>
    <n v="22.5"/>
    <n v="0"/>
    <n v="0"/>
    <n v="0"/>
    <n v="0"/>
    <n v="0"/>
    <n v="0"/>
    <n v="0"/>
    <n v="0"/>
    <n v="0"/>
    <n v="0"/>
    <n v="0"/>
    <n v="0"/>
    <n v="0"/>
    <n v="22.5"/>
    <n v="0"/>
    <n v="22.5"/>
    <n v="0"/>
    <n v="0"/>
  </r>
  <r>
    <x v="1"/>
    <s v="I"/>
    <x v="1"/>
    <x v="1"/>
    <s v="MBIO"/>
    <x v="3"/>
    <n v="2"/>
    <s v="I"/>
    <s v="15-16"/>
    <n v="2015"/>
    <n v="0"/>
    <n v="0"/>
    <n v="0"/>
    <n v="0"/>
    <n v="0"/>
    <n v="125"/>
    <n v="0"/>
    <n v="0"/>
    <n v="0"/>
    <n v="0"/>
    <n v="0"/>
    <n v="55"/>
    <n v="0"/>
    <n v="0"/>
    <n v="0"/>
    <n v="0"/>
    <n v="0"/>
    <n v="0"/>
    <n v="180"/>
    <n v="0"/>
    <n v="0"/>
    <n v="180"/>
    <n v="0"/>
  </r>
  <r>
    <x v="1"/>
    <s v="I"/>
    <x v="1"/>
    <x v="1"/>
    <s v="MCHE"/>
    <x v="3"/>
    <n v="2"/>
    <s v="I"/>
    <s v="15-16"/>
    <n v="2015"/>
    <n v="0"/>
    <n v="0"/>
    <n v="0"/>
    <n v="0"/>
    <n v="0"/>
    <n v="75"/>
    <n v="0"/>
    <n v="0"/>
    <n v="0"/>
    <n v="0"/>
    <n v="0"/>
    <n v="33"/>
    <n v="0"/>
    <n v="0"/>
    <n v="0"/>
    <n v="0"/>
    <n v="0"/>
    <n v="0"/>
    <n v="108"/>
    <n v="0"/>
    <n v="0"/>
    <n v="108"/>
    <n v="0"/>
  </r>
  <r>
    <x v="1"/>
    <s v="I"/>
    <x v="1"/>
    <x v="1"/>
    <s v="MED"/>
    <x v="3"/>
    <n v="2"/>
    <s v="I"/>
    <s v="15-16"/>
    <n v="2015"/>
    <n v="0"/>
    <n v="0"/>
    <n v="0"/>
    <n v="0"/>
    <n v="0"/>
    <n v="774"/>
    <n v="0"/>
    <n v="0"/>
    <n v="0"/>
    <n v="0"/>
    <n v="0"/>
    <n v="564"/>
    <n v="0"/>
    <n v="0"/>
    <n v="0"/>
    <n v="0"/>
    <n v="0"/>
    <n v="0"/>
    <n v="1338"/>
    <n v="0"/>
    <n v="0"/>
    <n v="1338"/>
    <n v="0"/>
  </r>
  <r>
    <x v="1"/>
    <s v="I"/>
    <x v="1"/>
    <x v="1"/>
    <s v="MEDC"/>
    <x v="3"/>
    <n v="2"/>
    <s v="I"/>
    <s v="15-16"/>
    <n v="2015"/>
    <n v="0"/>
    <n v="0"/>
    <n v="0"/>
    <n v="0"/>
    <n v="0"/>
    <n v="9894"/>
    <n v="0"/>
    <n v="0"/>
    <n v="0"/>
    <n v="0"/>
    <n v="0"/>
    <n v="1898"/>
    <n v="0"/>
    <n v="0"/>
    <n v="0"/>
    <n v="0"/>
    <n v="0"/>
    <n v="0"/>
    <n v="11792"/>
    <n v="0"/>
    <n v="0"/>
    <n v="11792"/>
    <n v="0"/>
  </r>
  <r>
    <x v="1"/>
    <s v="I"/>
    <x v="1"/>
    <x v="1"/>
    <s v="MGEN"/>
    <x v="3"/>
    <n v="2"/>
    <s v="I"/>
    <s v="15-16"/>
    <n v="2015"/>
    <n v="0"/>
    <n v="0"/>
    <n v="0"/>
    <n v="0"/>
    <n v="87"/>
    <n v="282"/>
    <n v="0"/>
    <n v="0"/>
    <n v="0"/>
    <n v="0"/>
    <n v="205"/>
    <n v="90"/>
    <n v="0"/>
    <n v="0"/>
    <n v="0"/>
    <n v="0"/>
    <n v="12"/>
    <n v="18"/>
    <n v="664"/>
    <n v="0"/>
    <n v="292"/>
    <n v="372"/>
    <n v="0"/>
  </r>
  <r>
    <x v="1"/>
    <s v="I"/>
    <x v="1"/>
    <x v="1"/>
    <s v="MICR"/>
    <x v="3"/>
    <n v="2"/>
    <s v="I"/>
    <s v="15-16"/>
    <n v="2015"/>
    <n v="360"/>
    <n v="4"/>
    <n v="0"/>
    <n v="0"/>
    <n v="38"/>
    <n v="0"/>
    <n v="12"/>
    <n v="0"/>
    <n v="0"/>
    <n v="0"/>
    <n v="86"/>
    <n v="0"/>
    <n v="0"/>
    <n v="0"/>
    <n v="0"/>
    <n v="0"/>
    <n v="12"/>
    <n v="42"/>
    <n v="500"/>
    <n v="372"/>
    <n v="128"/>
    <n v="0"/>
    <n v="0"/>
  </r>
  <r>
    <x v="1"/>
    <s v="I"/>
    <x v="1"/>
    <x v="1"/>
    <s v="MNEU"/>
    <x v="3"/>
    <n v="2"/>
    <s v="I"/>
    <s v="15-16"/>
    <n v="2015"/>
    <n v="0"/>
    <n v="0"/>
    <n v="0"/>
    <n v="0"/>
    <n v="24"/>
    <n v="0"/>
    <n v="0"/>
    <n v="0"/>
    <n v="0"/>
    <n v="0"/>
    <n v="85"/>
    <n v="0"/>
    <n v="0"/>
    <n v="0"/>
    <n v="0"/>
    <n v="0"/>
    <n v="18"/>
    <n v="12"/>
    <n v="109"/>
    <n v="0"/>
    <n v="109"/>
    <n v="0"/>
    <n v="0"/>
  </r>
  <r>
    <x v="1"/>
    <s v="I"/>
    <x v="1"/>
    <x v="1"/>
    <s v="MSCI"/>
    <x v="3"/>
    <n v="2"/>
    <s v="I"/>
    <s v="15-16"/>
    <n v="2015"/>
    <n v="0"/>
    <n v="0"/>
    <n v="0"/>
    <n v="0"/>
    <n v="2"/>
    <n v="439"/>
    <n v="0"/>
    <n v="0"/>
    <n v="0"/>
    <n v="0"/>
    <n v="11"/>
    <n v="131"/>
    <n v="0"/>
    <n v="0"/>
    <n v="0"/>
    <n v="0"/>
    <n v="0"/>
    <n v="0"/>
    <n v="583"/>
    <n v="0"/>
    <n v="13"/>
    <n v="570"/>
    <n v="0"/>
  </r>
  <r>
    <x v="1"/>
    <s v="I"/>
    <x v="1"/>
    <x v="1"/>
    <s v="PATH"/>
    <x v="3"/>
    <n v="2"/>
    <s v="I"/>
    <s v="15-16"/>
    <n v="2015"/>
    <n v="377"/>
    <n v="0"/>
    <n v="0"/>
    <n v="0"/>
    <n v="14"/>
    <n v="1206"/>
    <n v="376"/>
    <n v="0"/>
    <n v="0"/>
    <n v="0"/>
    <n v="14"/>
    <n v="311"/>
    <n v="0"/>
    <n v="0"/>
    <n v="0"/>
    <n v="0"/>
    <n v="0"/>
    <n v="0"/>
    <n v="2298"/>
    <n v="753"/>
    <n v="28"/>
    <n v="1517"/>
    <n v="0"/>
  </r>
  <r>
    <x v="1"/>
    <s v="I"/>
    <x v="1"/>
    <x v="1"/>
    <s v="PHAR"/>
    <x v="3"/>
    <n v="2"/>
    <s v="I"/>
    <s v="15-16"/>
    <n v="2015"/>
    <n v="0"/>
    <n v="0"/>
    <n v="0"/>
    <n v="0"/>
    <n v="78"/>
    <n v="483"/>
    <n v="0"/>
    <n v="0"/>
    <n v="0"/>
    <n v="0"/>
    <n v="118"/>
    <n v="92"/>
    <n v="0"/>
    <n v="0"/>
    <n v="0"/>
    <n v="0"/>
    <n v="12"/>
    <n v="36"/>
    <n v="771"/>
    <n v="0"/>
    <n v="196"/>
    <n v="575"/>
    <n v="0"/>
  </r>
  <r>
    <x v="1"/>
    <s v="I"/>
    <x v="1"/>
    <x v="1"/>
    <s v="PHSL"/>
    <x v="3"/>
    <n v="2"/>
    <s v="I"/>
    <s v="15-16"/>
    <n v="2015"/>
    <n v="0"/>
    <n v="0"/>
    <n v="0"/>
    <n v="0"/>
    <n v="200"/>
    <n v="75"/>
    <n v="0"/>
    <n v="0"/>
    <n v="0"/>
    <n v="0"/>
    <n v="169"/>
    <n v="33"/>
    <n v="0"/>
    <n v="0"/>
    <n v="0"/>
    <n v="0"/>
    <n v="18"/>
    <n v="30"/>
    <n v="477"/>
    <n v="0"/>
    <n v="369"/>
    <n v="108"/>
    <n v="0"/>
  </r>
  <r>
    <x v="1"/>
    <s v="I"/>
    <x v="1"/>
    <x v="1"/>
    <s v="PULM"/>
    <x v="3"/>
    <n v="2"/>
    <s v="I"/>
    <s v="15-16"/>
    <n v="2015"/>
    <n v="318"/>
    <n v="0"/>
    <n v="0"/>
    <n v="0"/>
    <n v="0"/>
    <n v="0"/>
    <n v="199"/>
    <n v="0"/>
    <n v="0"/>
    <n v="0"/>
    <n v="0"/>
    <n v="0"/>
    <n v="0"/>
    <n v="0"/>
    <n v="0"/>
    <n v="0"/>
    <n v="0"/>
    <n v="0"/>
    <n v="517"/>
    <n v="517"/>
    <n v="0"/>
    <n v="0"/>
    <n v="0"/>
  </r>
  <r>
    <x v="1"/>
    <s v="I"/>
    <x v="1"/>
    <x v="1"/>
    <s v="RADI"/>
    <x v="3"/>
    <n v="2"/>
    <s v="I"/>
    <s v="15-16"/>
    <n v="2015"/>
    <n v="1606"/>
    <n v="0"/>
    <n v="0"/>
    <n v="0"/>
    <n v="0"/>
    <n v="0"/>
    <n v="69"/>
    <n v="0"/>
    <n v="0"/>
    <n v="0"/>
    <n v="0"/>
    <n v="0"/>
    <n v="0"/>
    <n v="0"/>
    <n v="0"/>
    <n v="0"/>
    <n v="0"/>
    <n v="0"/>
    <n v="1675"/>
    <n v="1675"/>
    <n v="0"/>
    <n v="0"/>
    <n v="0"/>
  </r>
  <r>
    <x v="1"/>
    <s v="I"/>
    <x v="1"/>
    <x v="1"/>
    <s v="RAON"/>
    <x v="3"/>
    <n v="2"/>
    <s v="I"/>
    <s v="15-16"/>
    <n v="2015"/>
    <n v="309"/>
    <n v="0"/>
    <n v="0"/>
    <n v="0"/>
    <n v="28"/>
    <n v="0"/>
    <n v="13"/>
    <n v="0"/>
    <n v="0"/>
    <n v="0"/>
    <n v="30"/>
    <n v="0"/>
    <n v="0"/>
    <n v="0"/>
    <n v="0"/>
    <n v="0"/>
    <n v="0"/>
    <n v="0"/>
    <n v="380"/>
    <n v="322"/>
    <n v="58"/>
    <n v="0"/>
    <n v="0"/>
  </r>
  <r>
    <x v="1"/>
    <s v="I"/>
    <x v="1"/>
    <x v="1"/>
    <s v="SMEP"/>
    <x v="3"/>
    <n v="2"/>
    <s v="I"/>
    <s v="15-16"/>
    <n v="2015"/>
    <n v="0"/>
    <n v="0"/>
    <n v="0"/>
    <n v="0"/>
    <n v="0"/>
    <n v="1696"/>
    <n v="0"/>
    <n v="0"/>
    <n v="0"/>
    <n v="0"/>
    <n v="0"/>
    <n v="616"/>
    <n v="0"/>
    <n v="0"/>
    <n v="0"/>
    <n v="0"/>
    <n v="0"/>
    <n v="0"/>
    <n v="2312"/>
    <n v="0"/>
    <n v="0"/>
    <n v="2312"/>
    <n v="0"/>
  </r>
  <r>
    <x v="1"/>
    <s v="I"/>
    <x v="12"/>
    <x v="12"/>
    <s v="NURS"/>
    <x v="2"/>
    <n v="2"/>
    <s v="I"/>
    <s v="15-16"/>
    <n v="2015"/>
    <n v="8815"/>
    <n v="3"/>
    <n v="0"/>
    <n v="276"/>
    <n v="2090"/>
    <n v="0"/>
    <n v="178"/>
    <n v="0"/>
    <n v="0"/>
    <n v="12"/>
    <n v="71"/>
    <n v="0"/>
    <n v="0"/>
    <n v="0"/>
    <n v="0"/>
    <n v="0"/>
    <n v="6"/>
    <n v="0"/>
    <n v="11445"/>
    <n v="9281"/>
    <n v="2164"/>
    <n v="0"/>
    <n v="0"/>
  </r>
  <r>
    <x v="1"/>
    <s v="I"/>
    <x v="2"/>
    <x v="2"/>
    <s v="PBHL"/>
    <x v="2"/>
    <n v="2"/>
    <s v="I"/>
    <s v="15-16"/>
    <n v="2015"/>
    <n v="3342"/>
    <n v="15"/>
    <n v="0"/>
    <n v="3"/>
    <n v="2136"/>
    <n v="6"/>
    <n v="150"/>
    <n v="0"/>
    <n v="0"/>
    <n v="0"/>
    <n v="496"/>
    <n v="6"/>
    <n v="0"/>
    <n v="0"/>
    <n v="0"/>
    <n v="0"/>
    <n v="0"/>
    <n v="0"/>
    <n v="6154"/>
    <n v="3495"/>
    <n v="2647"/>
    <n v="12"/>
    <n v="0"/>
  </r>
  <r>
    <x v="1"/>
    <s v="I"/>
    <x v="20"/>
    <x v="20"/>
    <s v="DAE"/>
    <x v="2"/>
    <n v="2"/>
    <s v="I"/>
    <s v="15-16"/>
    <n v="2015"/>
    <n v="56"/>
    <n v="0"/>
    <n v="0"/>
    <n v="0"/>
    <n v="0"/>
    <n v="0"/>
    <n v="0"/>
    <n v="0"/>
    <n v="0"/>
    <n v="0"/>
    <n v="0"/>
    <n v="0"/>
    <n v="0"/>
    <n v="0"/>
    <n v="0"/>
    <n v="0"/>
    <n v="0"/>
    <n v="0"/>
    <n v="56"/>
    <n v="56"/>
    <n v="0"/>
    <n v="0"/>
    <n v="0"/>
  </r>
  <r>
    <x v="1"/>
    <s v="I"/>
    <x v="20"/>
    <x v="20"/>
    <s v="DAST"/>
    <x v="2"/>
    <n v="2"/>
    <s v="I"/>
    <s v="15-16"/>
    <n v="2015"/>
    <n v="322"/>
    <n v="0"/>
    <n v="0"/>
    <n v="0"/>
    <n v="0"/>
    <n v="0"/>
    <n v="0"/>
    <n v="0"/>
    <n v="0"/>
    <n v="0"/>
    <n v="0"/>
    <n v="0"/>
    <n v="0"/>
    <n v="0"/>
    <n v="0"/>
    <n v="0"/>
    <n v="0"/>
    <n v="0"/>
    <n v="322"/>
    <n v="322"/>
    <n v="0"/>
    <n v="0"/>
    <n v="0"/>
  </r>
  <r>
    <x v="1"/>
    <s v="I"/>
    <x v="20"/>
    <x v="20"/>
    <s v="DENT"/>
    <x v="2"/>
    <n v="2"/>
    <s v="I"/>
    <s v="15-16"/>
    <n v="2015"/>
    <n v="0"/>
    <n v="0"/>
    <n v="0"/>
    <n v="0"/>
    <n v="17"/>
    <n v="6830.5"/>
    <n v="0"/>
    <n v="0"/>
    <n v="0"/>
    <n v="0"/>
    <n v="24"/>
    <n v="3804.5"/>
    <n v="0"/>
    <n v="0"/>
    <n v="0"/>
    <n v="0"/>
    <n v="0"/>
    <n v="30"/>
    <n v="10676"/>
    <n v="0"/>
    <n v="41"/>
    <n v="10635"/>
    <n v="0"/>
  </r>
  <r>
    <x v="1"/>
    <s v="I"/>
    <x v="20"/>
    <x v="20"/>
    <s v="DHYG"/>
    <x v="2"/>
    <n v="2"/>
    <s v="I"/>
    <s v="15-16"/>
    <n v="2015"/>
    <n v="754"/>
    <n v="0"/>
    <n v="0"/>
    <n v="0"/>
    <n v="0"/>
    <n v="0"/>
    <n v="7"/>
    <n v="0"/>
    <n v="0"/>
    <n v="0"/>
    <n v="0"/>
    <n v="0"/>
    <n v="0"/>
    <n v="0"/>
    <n v="0"/>
    <n v="0"/>
    <n v="0"/>
    <n v="0"/>
    <n v="761"/>
    <n v="761"/>
    <n v="0"/>
    <n v="0"/>
    <n v="0"/>
  </r>
  <r>
    <x v="1"/>
    <s v="I"/>
    <x v="13"/>
    <x v="13"/>
    <s v="AFRO"/>
    <x v="4"/>
    <n v="2"/>
    <s v="I"/>
    <s v="15-16"/>
    <n v="2015"/>
    <n v="579"/>
    <n v="0"/>
    <n v="0"/>
    <n v="0"/>
    <n v="0"/>
    <n v="0"/>
    <n v="18"/>
    <n v="0"/>
    <n v="0"/>
    <n v="0"/>
    <n v="0"/>
    <n v="0"/>
    <n v="0"/>
    <n v="0"/>
    <n v="0"/>
    <n v="0"/>
    <n v="0"/>
    <n v="0"/>
    <n v="597"/>
    <n v="597"/>
    <n v="0"/>
    <n v="0"/>
    <n v="0"/>
  </r>
  <r>
    <x v="1"/>
    <s v="I"/>
    <x v="13"/>
    <x v="13"/>
    <s v="AMST"/>
    <x v="4"/>
    <n v="2"/>
    <s v="I"/>
    <s v="15-16"/>
    <n v="2015"/>
    <n v="339"/>
    <n v="0"/>
    <n v="0"/>
    <n v="0"/>
    <n v="0"/>
    <n v="0"/>
    <n v="0"/>
    <n v="0"/>
    <n v="0"/>
    <n v="0"/>
    <n v="0"/>
    <n v="0"/>
    <n v="0"/>
    <n v="0"/>
    <n v="0"/>
    <n v="0"/>
    <n v="0"/>
    <n v="0"/>
    <n v="339"/>
    <n v="339"/>
    <n v="0"/>
    <n v="0"/>
    <n v="0"/>
  </r>
  <r>
    <x v="1"/>
    <s v="I"/>
    <x v="13"/>
    <x v="13"/>
    <s v="ANTH"/>
    <x v="4"/>
    <n v="2"/>
    <s v="I"/>
    <s v="15-16"/>
    <n v="2015"/>
    <n v="2978"/>
    <n v="3"/>
    <n v="0"/>
    <n v="0"/>
    <n v="51"/>
    <n v="0"/>
    <n v="75"/>
    <n v="0"/>
    <n v="0"/>
    <n v="0"/>
    <n v="15"/>
    <n v="0"/>
    <n v="0"/>
    <n v="0"/>
    <n v="0"/>
    <n v="0"/>
    <n v="0"/>
    <n v="0"/>
    <n v="3122"/>
    <n v="3053"/>
    <n v="69"/>
    <n v="0"/>
    <n v="0"/>
  </r>
  <r>
    <x v="1"/>
    <s v="I"/>
    <x v="13"/>
    <x v="13"/>
    <s v="ASL"/>
    <x v="4"/>
    <n v="2"/>
    <s v="I"/>
    <s v="15-16"/>
    <n v="2015"/>
    <n v="1317"/>
    <n v="0"/>
    <n v="0"/>
    <n v="0"/>
    <n v="0"/>
    <n v="0"/>
    <n v="32"/>
    <n v="0"/>
    <n v="0"/>
    <n v="0"/>
    <n v="0"/>
    <n v="0"/>
    <n v="0"/>
    <n v="0"/>
    <n v="0"/>
    <n v="0"/>
    <n v="0"/>
    <n v="0"/>
    <n v="1349"/>
    <n v="1349"/>
    <n v="0"/>
    <n v="0"/>
    <n v="0"/>
  </r>
  <r>
    <x v="1"/>
    <s v="I"/>
    <x v="13"/>
    <x v="13"/>
    <s v="CL"/>
    <x v="4"/>
    <n v="2"/>
    <s v="I"/>
    <s v="15-16"/>
    <n v="2015"/>
    <n v="4"/>
    <n v="0"/>
    <n v="0"/>
    <n v="0"/>
    <n v="0"/>
    <n v="0"/>
    <n v="0"/>
    <n v="0"/>
    <n v="0"/>
    <n v="0"/>
    <n v="0"/>
    <n v="0"/>
    <n v="0"/>
    <n v="0"/>
    <n v="0"/>
    <n v="0"/>
    <n v="0"/>
    <n v="0"/>
    <n v="4"/>
    <n v="4"/>
    <n v="0"/>
    <n v="0"/>
    <n v="0"/>
  </r>
  <r>
    <x v="1"/>
    <s v="I"/>
    <x v="13"/>
    <x v="13"/>
    <s v="CLAS"/>
    <x v="4"/>
    <n v="2"/>
    <s v="I"/>
    <s v="15-16"/>
    <n v="2015"/>
    <n v="1581"/>
    <n v="0"/>
    <n v="0"/>
    <n v="0"/>
    <n v="0"/>
    <n v="0"/>
    <n v="45"/>
    <n v="0"/>
    <n v="0"/>
    <n v="0"/>
    <n v="0"/>
    <n v="0"/>
    <n v="0"/>
    <n v="0"/>
    <n v="0"/>
    <n v="0"/>
    <n v="0"/>
    <n v="0"/>
    <n v="1626"/>
    <n v="1626"/>
    <n v="0"/>
    <n v="0"/>
    <n v="0"/>
  </r>
  <r>
    <x v="1"/>
    <s v="I"/>
    <x v="13"/>
    <x v="13"/>
    <s v="COMM"/>
    <x v="4"/>
    <n v="2"/>
    <s v="I"/>
    <s v="15-16"/>
    <n v="2015"/>
    <n v="8109"/>
    <n v="4"/>
    <n v="0"/>
    <n v="3"/>
    <n v="158"/>
    <n v="0"/>
    <n v="417"/>
    <n v="1"/>
    <n v="0"/>
    <n v="0"/>
    <n v="37"/>
    <n v="0"/>
    <n v="0"/>
    <n v="0"/>
    <n v="0"/>
    <n v="0"/>
    <n v="0"/>
    <n v="0"/>
    <n v="8729"/>
    <n v="8529"/>
    <n v="200"/>
    <n v="0"/>
    <n v="0"/>
  </r>
  <r>
    <x v="1"/>
    <s v="I"/>
    <x v="13"/>
    <x v="13"/>
    <s v="EALC"/>
    <x v="4"/>
    <n v="2"/>
    <s v="I"/>
    <s v="15-16"/>
    <n v="2015"/>
    <n v="792"/>
    <n v="0"/>
    <n v="0"/>
    <n v="0"/>
    <n v="0"/>
    <n v="0"/>
    <n v="146"/>
    <n v="0"/>
    <n v="0"/>
    <n v="0"/>
    <n v="0"/>
    <n v="0"/>
    <n v="0"/>
    <n v="0"/>
    <n v="0"/>
    <n v="0"/>
    <n v="0"/>
    <n v="0"/>
    <n v="938"/>
    <n v="938"/>
    <n v="0"/>
    <n v="0"/>
    <n v="0"/>
  </r>
  <r>
    <x v="1"/>
    <s v="I"/>
    <x v="13"/>
    <x v="13"/>
    <s v="ECON"/>
    <x v="4"/>
    <n v="2"/>
    <s v="I"/>
    <s v="15-16"/>
    <n v="2015"/>
    <n v="4851"/>
    <n v="9"/>
    <n v="0"/>
    <n v="18"/>
    <n v="93.5"/>
    <n v="0"/>
    <n v="372"/>
    <n v="3"/>
    <n v="0"/>
    <n v="0"/>
    <n v="140.5"/>
    <n v="0"/>
    <n v="0"/>
    <n v="0"/>
    <n v="0"/>
    <n v="0"/>
    <n v="0"/>
    <n v="0"/>
    <n v="5487"/>
    <n v="5241"/>
    <n v="246"/>
    <n v="0"/>
    <n v="0"/>
  </r>
  <r>
    <x v="1"/>
    <s v="I"/>
    <x v="13"/>
    <x v="13"/>
    <s v="ENG"/>
    <x v="4"/>
    <n v="2"/>
    <s v="I"/>
    <s v="15-16"/>
    <n v="2015"/>
    <n v="9229"/>
    <n v="28"/>
    <n v="0"/>
    <n v="4"/>
    <n v="274"/>
    <n v="0"/>
    <n v="1259"/>
    <n v="58"/>
    <n v="3"/>
    <n v="0"/>
    <n v="24"/>
    <n v="0"/>
    <n v="0"/>
    <n v="0"/>
    <n v="0"/>
    <n v="0"/>
    <n v="0"/>
    <n v="0"/>
    <n v="10879"/>
    <n v="10492"/>
    <n v="384"/>
    <n v="3"/>
    <n v="0"/>
  </r>
  <r>
    <x v="1"/>
    <s v="I"/>
    <x v="13"/>
    <x v="13"/>
    <s v="FILM"/>
    <x v="4"/>
    <n v="2"/>
    <s v="I"/>
    <s v="15-16"/>
    <n v="2015"/>
    <n v="378"/>
    <n v="0"/>
    <n v="0"/>
    <n v="0"/>
    <n v="0"/>
    <n v="0"/>
    <n v="6"/>
    <n v="0"/>
    <n v="0"/>
    <n v="0"/>
    <n v="0"/>
    <n v="0"/>
    <n v="0"/>
    <n v="0"/>
    <n v="0"/>
    <n v="0"/>
    <n v="0"/>
    <n v="0"/>
    <n v="384"/>
    <n v="384"/>
    <n v="0"/>
    <n v="0"/>
    <n v="0"/>
  </r>
  <r>
    <x v="1"/>
    <s v="I"/>
    <x v="13"/>
    <x v="13"/>
    <s v="FOLK"/>
    <x v="4"/>
    <n v="2"/>
    <s v="I"/>
    <s v="15-16"/>
    <n v="2015"/>
    <n v="222"/>
    <n v="0"/>
    <n v="0"/>
    <n v="0"/>
    <n v="0"/>
    <n v="0"/>
    <n v="6"/>
    <n v="0"/>
    <n v="0"/>
    <n v="0"/>
    <n v="0"/>
    <n v="0"/>
    <n v="0"/>
    <n v="0"/>
    <n v="0"/>
    <n v="0"/>
    <n v="0"/>
    <n v="0"/>
    <n v="228"/>
    <n v="228"/>
    <n v="0"/>
    <n v="0"/>
    <n v="0"/>
  </r>
  <r>
    <x v="1"/>
    <s v="I"/>
    <x v="13"/>
    <x v="13"/>
    <s v="FREN"/>
    <x v="4"/>
    <n v="2"/>
    <s v="I"/>
    <s v="15-16"/>
    <n v="2015"/>
    <n v="933"/>
    <n v="0"/>
    <n v="0"/>
    <n v="0"/>
    <n v="0"/>
    <n v="0"/>
    <n v="47"/>
    <n v="0"/>
    <n v="0"/>
    <n v="0"/>
    <n v="0"/>
    <n v="0"/>
    <n v="0"/>
    <n v="0"/>
    <n v="0"/>
    <n v="0"/>
    <n v="0"/>
    <n v="0"/>
    <n v="980"/>
    <n v="980"/>
    <n v="0"/>
    <n v="0"/>
    <n v="0"/>
  </r>
  <r>
    <x v="1"/>
    <s v="I"/>
    <x v="13"/>
    <x v="13"/>
    <s v="GEOG"/>
    <x v="4"/>
    <n v="2"/>
    <s v="I"/>
    <s v="15-16"/>
    <n v="2015"/>
    <n v="1311"/>
    <n v="3"/>
    <n v="0"/>
    <n v="0"/>
    <n v="114"/>
    <n v="0"/>
    <n v="35"/>
    <n v="0"/>
    <n v="0"/>
    <n v="0"/>
    <n v="27"/>
    <n v="0"/>
    <n v="0"/>
    <n v="0"/>
    <n v="0"/>
    <n v="0"/>
    <n v="0"/>
    <n v="0"/>
    <n v="1490"/>
    <n v="1346"/>
    <n v="144"/>
    <n v="0"/>
    <n v="0"/>
  </r>
  <r>
    <x v="1"/>
    <s v="I"/>
    <x v="13"/>
    <x v="13"/>
    <s v="GER"/>
    <x v="4"/>
    <n v="2"/>
    <s v="I"/>
    <s v="15-16"/>
    <n v="2015"/>
    <n v="642"/>
    <n v="0"/>
    <n v="0"/>
    <n v="0"/>
    <n v="3"/>
    <n v="0"/>
    <n v="24"/>
    <n v="4"/>
    <n v="0"/>
    <n v="0"/>
    <n v="0"/>
    <n v="0"/>
    <n v="0"/>
    <n v="0"/>
    <n v="0"/>
    <n v="0"/>
    <n v="0"/>
    <n v="0"/>
    <n v="673"/>
    <n v="666"/>
    <n v="7"/>
    <n v="0"/>
    <n v="0"/>
  </r>
  <r>
    <x v="1"/>
    <s v="I"/>
    <x v="13"/>
    <x v="13"/>
    <s v="HIST"/>
    <x v="4"/>
    <n v="2"/>
    <s v="I"/>
    <s v="15-16"/>
    <n v="2015"/>
    <n v="3138"/>
    <n v="3"/>
    <n v="0"/>
    <n v="0"/>
    <n v="138"/>
    <n v="0"/>
    <n v="111"/>
    <n v="0"/>
    <n v="0"/>
    <n v="0"/>
    <n v="68"/>
    <n v="0"/>
    <n v="0"/>
    <n v="0"/>
    <n v="0"/>
    <n v="0"/>
    <n v="0"/>
    <n v="0"/>
    <n v="3458"/>
    <n v="3249"/>
    <n v="209"/>
    <n v="0"/>
    <n v="0"/>
  </r>
  <r>
    <x v="1"/>
    <s v="I"/>
    <x v="13"/>
    <x v="13"/>
    <s v="INTL"/>
    <x v="4"/>
    <n v="2"/>
    <s v="I"/>
    <s v="15-16"/>
    <n v="2015"/>
    <n v="177"/>
    <n v="0"/>
    <n v="0"/>
    <n v="0"/>
    <n v="0"/>
    <n v="0"/>
    <n v="9"/>
    <n v="0"/>
    <n v="0"/>
    <n v="0"/>
    <n v="0"/>
    <n v="0"/>
    <n v="0"/>
    <n v="0"/>
    <n v="0"/>
    <n v="0"/>
    <n v="0"/>
    <n v="0"/>
    <n v="186"/>
    <n v="186"/>
    <n v="0"/>
    <n v="0"/>
    <n v="0"/>
  </r>
  <r>
    <x v="1"/>
    <s v="I"/>
    <x v="13"/>
    <x v="13"/>
    <s v="ITAL"/>
    <x v="4"/>
    <n v="2"/>
    <s v="I"/>
    <s v="15-16"/>
    <n v="2015"/>
    <n v="76"/>
    <n v="0"/>
    <n v="0"/>
    <n v="0"/>
    <n v="0"/>
    <n v="0"/>
    <n v="4"/>
    <n v="0"/>
    <n v="0"/>
    <n v="0"/>
    <n v="0"/>
    <n v="0"/>
    <n v="0"/>
    <n v="0"/>
    <n v="0"/>
    <n v="0"/>
    <n v="0"/>
    <n v="0"/>
    <n v="80"/>
    <n v="80"/>
    <n v="0"/>
    <n v="0"/>
    <n v="0"/>
  </r>
  <r>
    <x v="1"/>
    <s v="I"/>
    <x v="13"/>
    <x v="13"/>
    <s v="JOUR"/>
    <x v="4"/>
    <n v="2"/>
    <s v="I"/>
    <s v="15-16"/>
    <n v="2015"/>
    <n v="1458"/>
    <n v="3"/>
    <n v="0"/>
    <n v="0"/>
    <n v="126"/>
    <n v="0"/>
    <n v="46"/>
    <n v="0"/>
    <n v="0"/>
    <n v="0"/>
    <n v="99"/>
    <n v="0"/>
    <n v="0"/>
    <n v="0"/>
    <n v="0"/>
    <n v="0"/>
    <n v="0"/>
    <n v="0"/>
    <n v="1732"/>
    <n v="1504"/>
    <n v="228"/>
    <n v="0"/>
    <n v="0"/>
  </r>
  <r>
    <x v="1"/>
    <s v="I"/>
    <x v="13"/>
    <x v="13"/>
    <s v="LATS"/>
    <x v="4"/>
    <n v="2"/>
    <s v="I"/>
    <s v="15-16"/>
    <n v="2015"/>
    <n v="150"/>
    <n v="0"/>
    <n v="0"/>
    <n v="0"/>
    <n v="0"/>
    <n v="0"/>
    <n v="0"/>
    <n v="0"/>
    <n v="0"/>
    <n v="0"/>
    <n v="0"/>
    <n v="0"/>
    <n v="0"/>
    <n v="0"/>
    <n v="0"/>
    <n v="0"/>
    <n v="0"/>
    <n v="0"/>
    <n v="150"/>
    <n v="150"/>
    <n v="0"/>
    <n v="0"/>
    <n v="0"/>
  </r>
  <r>
    <x v="1"/>
    <s v="I"/>
    <x v="13"/>
    <x v="13"/>
    <s v="LING"/>
    <x v="4"/>
    <n v="2"/>
    <s v="I"/>
    <s v="15-16"/>
    <n v="2015"/>
    <n v="0"/>
    <n v="0"/>
    <n v="0"/>
    <n v="0"/>
    <n v="24"/>
    <n v="0"/>
    <n v="0"/>
    <n v="0"/>
    <n v="0"/>
    <n v="0"/>
    <n v="3"/>
    <n v="0"/>
    <n v="0"/>
    <n v="0"/>
    <n v="0"/>
    <n v="0"/>
    <n v="0"/>
    <n v="0"/>
    <n v="27"/>
    <n v="0"/>
    <n v="27"/>
    <n v="0"/>
    <n v="0"/>
  </r>
  <r>
    <x v="1"/>
    <s v="I"/>
    <x v="13"/>
    <x v="13"/>
    <s v="MHHS"/>
    <x v="4"/>
    <n v="2"/>
    <s v="I"/>
    <s v="15-16"/>
    <n v="2015"/>
    <n v="339"/>
    <n v="0"/>
    <n v="0"/>
    <n v="0"/>
    <n v="24"/>
    <n v="0"/>
    <n v="15"/>
    <n v="0"/>
    <n v="0"/>
    <n v="0"/>
    <n v="3"/>
    <n v="0"/>
    <n v="0"/>
    <n v="0"/>
    <n v="0"/>
    <n v="0"/>
    <n v="0"/>
    <n v="0"/>
    <n v="381"/>
    <n v="354"/>
    <n v="27"/>
    <n v="0"/>
    <n v="0"/>
  </r>
  <r>
    <x v="1"/>
    <s v="I"/>
    <x v="13"/>
    <x v="13"/>
    <s v="MSTD"/>
    <x v="4"/>
    <n v="2"/>
    <s v="I"/>
    <s v="15-16"/>
    <n v="2015"/>
    <n v="137"/>
    <n v="0"/>
    <n v="0"/>
    <n v="0"/>
    <n v="138"/>
    <n v="0"/>
    <n v="0"/>
    <n v="0"/>
    <n v="0"/>
    <n v="0"/>
    <n v="123"/>
    <n v="0"/>
    <n v="0"/>
    <n v="0"/>
    <n v="0"/>
    <n v="0"/>
    <n v="0"/>
    <n v="0"/>
    <n v="398"/>
    <n v="137"/>
    <n v="261"/>
    <n v="0"/>
    <n v="0"/>
  </r>
  <r>
    <x v="1"/>
    <s v="I"/>
    <x v="13"/>
    <x v="13"/>
    <s v="NAIS"/>
    <x v="4"/>
    <n v="2"/>
    <s v="I"/>
    <s v="15-16"/>
    <n v="2015"/>
    <n v="144"/>
    <n v="0"/>
    <n v="0"/>
    <n v="0"/>
    <n v="0"/>
    <n v="0"/>
    <n v="0"/>
    <n v="0"/>
    <n v="0"/>
    <n v="0"/>
    <n v="0"/>
    <n v="0"/>
    <n v="0"/>
    <n v="0"/>
    <n v="0"/>
    <n v="0"/>
    <n v="0"/>
    <n v="0"/>
    <n v="144"/>
    <n v="144"/>
    <n v="0"/>
    <n v="0"/>
    <n v="0"/>
  </r>
  <r>
    <x v="1"/>
    <s v="I"/>
    <x v="13"/>
    <x v="13"/>
    <s v="NELC"/>
    <x v="4"/>
    <n v="2"/>
    <s v="I"/>
    <s v="15-16"/>
    <n v="2015"/>
    <n v="184"/>
    <n v="0"/>
    <n v="0"/>
    <n v="0"/>
    <n v="0"/>
    <n v="0"/>
    <n v="3"/>
    <n v="0"/>
    <n v="0"/>
    <n v="0"/>
    <n v="0"/>
    <n v="0"/>
    <n v="0"/>
    <n v="0"/>
    <n v="0"/>
    <n v="0"/>
    <n v="0"/>
    <n v="0"/>
    <n v="187"/>
    <n v="187"/>
    <n v="0"/>
    <n v="0"/>
    <n v="0"/>
  </r>
  <r>
    <x v="1"/>
    <s v="I"/>
    <x v="13"/>
    <x v="13"/>
    <s v="OVST"/>
    <x v="4"/>
    <n v="2"/>
    <s v="I"/>
    <s v="15-16"/>
    <n v="2015"/>
    <n v="0"/>
    <n v="0"/>
    <n v="0"/>
    <n v="0"/>
    <n v="0"/>
    <n v="0"/>
    <n v="0"/>
    <n v="0"/>
    <n v="0"/>
    <n v="0"/>
    <n v="0"/>
    <n v="0"/>
    <n v="0"/>
    <n v="0"/>
    <n v="0"/>
    <n v="0"/>
    <n v="0"/>
    <n v="0"/>
    <n v="0"/>
    <n v="0"/>
    <n v="0"/>
    <n v="0"/>
    <n v="0"/>
  </r>
  <r>
    <x v="1"/>
    <s v="I"/>
    <x v="13"/>
    <x v="13"/>
    <s v="PHIL"/>
    <x v="4"/>
    <n v="2"/>
    <s v="I"/>
    <s v="15-16"/>
    <n v="2015"/>
    <n v="2109"/>
    <n v="0"/>
    <n v="0"/>
    <n v="3"/>
    <n v="105"/>
    <n v="0"/>
    <n v="312"/>
    <n v="3"/>
    <n v="0"/>
    <n v="0"/>
    <n v="60"/>
    <n v="0"/>
    <n v="0"/>
    <n v="0"/>
    <n v="0"/>
    <n v="0"/>
    <n v="0"/>
    <n v="0"/>
    <n v="2592"/>
    <n v="2424"/>
    <n v="168"/>
    <n v="0"/>
    <n v="0"/>
  </r>
  <r>
    <x v="1"/>
    <s v="I"/>
    <x v="13"/>
    <x v="13"/>
    <s v="PIE"/>
    <x v="4"/>
    <n v="2"/>
    <s v="I"/>
    <s v="15-16"/>
    <n v="2015"/>
    <n v="0"/>
    <n v="0"/>
    <n v="0"/>
    <n v="0"/>
    <n v="0"/>
    <n v="0"/>
    <n v="0"/>
    <n v="0"/>
    <n v="0"/>
    <n v="0"/>
    <n v="0"/>
    <n v="0"/>
    <n v="0"/>
    <n v="0"/>
    <n v="0"/>
    <n v="0"/>
    <n v="0"/>
    <n v="0"/>
    <n v="0"/>
    <n v="0"/>
    <n v="0"/>
    <n v="0"/>
    <n v="0"/>
  </r>
  <r>
    <x v="1"/>
    <s v="I"/>
    <x v="13"/>
    <x v="13"/>
    <s v="POLS"/>
    <x v="4"/>
    <n v="2"/>
    <s v="I"/>
    <s v="15-16"/>
    <n v="2015"/>
    <n v="2391"/>
    <n v="0"/>
    <n v="0"/>
    <n v="6"/>
    <n v="45"/>
    <n v="0"/>
    <n v="48"/>
    <n v="3"/>
    <n v="0"/>
    <n v="0"/>
    <n v="28"/>
    <n v="0"/>
    <n v="0"/>
    <n v="0"/>
    <n v="0"/>
    <n v="0"/>
    <n v="0"/>
    <n v="0"/>
    <n v="2521"/>
    <n v="2445"/>
    <n v="76"/>
    <n v="0"/>
    <n v="0"/>
  </r>
  <r>
    <x v="1"/>
    <s v="I"/>
    <x v="13"/>
    <x v="13"/>
    <s v="REL"/>
    <x v="4"/>
    <n v="2"/>
    <s v="I"/>
    <s v="15-16"/>
    <n v="2015"/>
    <n v="1404"/>
    <n v="0"/>
    <n v="0"/>
    <n v="0"/>
    <n v="0"/>
    <n v="0"/>
    <n v="51"/>
    <n v="0"/>
    <n v="0"/>
    <n v="0"/>
    <n v="0"/>
    <n v="0"/>
    <n v="0"/>
    <n v="0"/>
    <n v="0"/>
    <n v="0"/>
    <n v="0"/>
    <n v="0"/>
    <n v="1455"/>
    <n v="1455"/>
    <n v="0"/>
    <n v="0"/>
    <n v="0"/>
  </r>
  <r>
    <x v="1"/>
    <s v="I"/>
    <x v="13"/>
    <x v="13"/>
    <s v="SLA"/>
    <x v="4"/>
    <n v="2"/>
    <s v="I"/>
    <s v="15-16"/>
    <n v="2015"/>
    <n v="371"/>
    <n v="0"/>
    <n v="0"/>
    <n v="0"/>
    <n v="0"/>
    <n v="0"/>
    <n v="2"/>
    <n v="0"/>
    <n v="0"/>
    <n v="0"/>
    <n v="0"/>
    <n v="0"/>
    <n v="0"/>
    <n v="0"/>
    <n v="0"/>
    <n v="0"/>
    <n v="0"/>
    <n v="0"/>
    <n v="373"/>
    <n v="373"/>
    <n v="0"/>
    <n v="0"/>
    <n v="0"/>
  </r>
  <r>
    <x v="1"/>
    <s v="I"/>
    <x v="13"/>
    <x v="13"/>
    <s v="SOC"/>
    <x v="4"/>
    <n v="2"/>
    <s v="I"/>
    <s v="15-16"/>
    <n v="2015"/>
    <n v="3461"/>
    <n v="0"/>
    <n v="0"/>
    <n v="0"/>
    <n v="150"/>
    <n v="0"/>
    <n v="87"/>
    <n v="6"/>
    <n v="0"/>
    <n v="0"/>
    <n v="30"/>
    <n v="0"/>
    <n v="0"/>
    <n v="0"/>
    <n v="0"/>
    <n v="0"/>
    <n v="0"/>
    <n v="0"/>
    <n v="3734"/>
    <n v="3548"/>
    <n v="186"/>
    <n v="0"/>
    <n v="0"/>
  </r>
  <r>
    <x v="1"/>
    <s v="I"/>
    <x v="13"/>
    <x v="13"/>
    <s v="SPAN"/>
    <x v="4"/>
    <n v="2"/>
    <s v="I"/>
    <s v="15-16"/>
    <n v="2015"/>
    <n v="3987"/>
    <n v="9"/>
    <n v="0"/>
    <n v="3"/>
    <n v="57"/>
    <n v="0"/>
    <n v="68"/>
    <n v="11"/>
    <n v="0"/>
    <n v="0"/>
    <n v="6"/>
    <n v="0"/>
    <n v="0"/>
    <n v="0"/>
    <n v="0"/>
    <n v="0"/>
    <n v="0"/>
    <n v="0"/>
    <n v="4141"/>
    <n v="4058"/>
    <n v="83"/>
    <n v="0"/>
    <n v="0"/>
  </r>
  <r>
    <x v="1"/>
    <s v="I"/>
    <x v="13"/>
    <x v="13"/>
    <s v="WOST"/>
    <x v="4"/>
    <n v="2"/>
    <s v="I"/>
    <s v="15-16"/>
    <n v="2015"/>
    <n v="292"/>
    <n v="0"/>
    <n v="0"/>
    <n v="0"/>
    <n v="0"/>
    <n v="0"/>
    <n v="16"/>
    <n v="0"/>
    <n v="0"/>
    <n v="0"/>
    <n v="0"/>
    <n v="0"/>
    <n v="0"/>
    <n v="0"/>
    <n v="0"/>
    <n v="0"/>
    <n v="0"/>
    <n v="0"/>
    <n v="308"/>
    <n v="308"/>
    <n v="0"/>
    <n v="0"/>
    <n v="0"/>
  </r>
  <r>
    <x v="1"/>
    <s v="I"/>
    <x v="21"/>
    <x v="21"/>
    <s v="PHST"/>
    <x v="4"/>
    <n v="2"/>
    <s v="I"/>
    <s v="15-16"/>
    <n v="2015"/>
    <n v="609"/>
    <n v="0"/>
    <n v="0"/>
    <n v="0"/>
    <n v="271"/>
    <n v="0"/>
    <n v="3"/>
    <n v="0"/>
    <n v="0"/>
    <n v="0"/>
    <n v="265"/>
    <n v="0"/>
    <n v="0"/>
    <n v="0"/>
    <n v="0"/>
    <n v="0"/>
    <n v="12"/>
    <n v="54"/>
    <n v="1148"/>
    <n v="612"/>
    <n v="536"/>
    <n v="0"/>
    <n v="0"/>
  </r>
  <r>
    <x v="1"/>
    <s v="I"/>
    <x v="14"/>
    <x v="14"/>
    <s v="AST"/>
    <x v="4"/>
    <n v="2"/>
    <s v="I"/>
    <s v="15-16"/>
    <n v="2015"/>
    <n v="1938"/>
    <n v="2"/>
    <n v="0"/>
    <n v="0"/>
    <n v="0"/>
    <n v="0"/>
    <n v="62"/>
    <n v="0"/>
    <n v="0"/>
    <n v="0"/>
    <n v="0"/>
    <n v="0"/>
    <n v="0"/>
    <n v="0"/>
    <n v="0"/>
    <n v="0"/>
    <n v="0"/>
    <n v="0"/>
    <n v="2002"/>
    <n v="2000"/>
    <n v="2"/>
    <n v="0"/>
    <n v="0"/>
  </r>
  <r>
    <x v="1"/>
    <s v="I"/>
    <x v="14"/>
    <x v="14"/>
    <s v="BIOL"/>
    <x v="4"/>
    <n v="2"/>
    <s v="I"/>
    <s v="15-16"/>
    <n v="2015"/>
    <n v="14038"/>
    <n v="77"/>
    <n v="0"/>
    <n v="33"/>
    <n v="709"/>
    <n v="0"/>
    <n v="535"/>
    <n v="9"/>
    <n v="0"/>
    <n v="3"/>
    <n v="218"/>
    <n v="0"/>
    <n v="0"/>
    <n v="0"/>
    <n v="0"/>
    <n v="0"/>
    <n v="0"/>
    <n v="0"/>
    <n v="15622"/>
    <n v="14609"/>
    <n v="1013"/>
    <n v="0"/>
    <n v="0"/>
  </r>
  <r>
    <x v="1"/>
    <s v="I"/>
    <x v="14"/>
    <x v="14"/>
    <s v="CHEM"/>
    <x v="4"/>
    <n v="2"/>
    <s v="I"/>
    <s v="15-16"/>
    <n v="2015"/>
    <n v="7349"/>
    <n v="10"/>
    <n v="0"/>
    <n v="0"/>
    <n v="153"/>
    <n v="0"/>
    <n v="556"/>
    <n v="0"/>
    <n v="0"/>
    <n v="0"/>
    <n v="97"/>
    <n v="0"/>
    <n v="0"/>
    <n v="0"/>
    <n v="0"/>
    <n v="0"/>
    <n v="0"/>
    <n v="0"/>
    <n v="8165"/>
    <n v="7905"/>
    <n v="260"/>
    <n v="0"/>
    <n v="0"/>
  </r>
  <r>
    <x v="1"/>
    <s v="I"/>
    <x v="14"/>
    <x v="14"/>
    <s v="CSCI"/>
    <x v="4"/>
    <n v="2"/>
    <s v="I"/>
    <s v="15-16"/>
    <n v="2015"/>
    <n v="4592"/>
    <n v="20"/>
    <n v="0"/>
    <n v="18"/>
    <n v="207"/>
    <n v="0"/>
    <n v="251"/>
    <n v="56"/>
    <n v="0"/>
    <n v="0"/>
    <n v="940"/>
    <n v="0"/>
    <n v="0"/>
    <n v="0"/>
    <n v="0"/>
    <n v="0"/>
    <n v="0"/>
    <n v="0"/>
    <n v="6084"/>
    <n v="4861"/>
    <n v="1223"/>
    <n v="0"/>
    <n v="0"/>
  </r>
  <r>
    <x v="1"/>
    <s v="I"/>
    <x v="14"/>
    <x v="14"/>
    <s v="FIS"/>
    <x v="4"/>
    <n v="2"/>
    <s v="I"/>
    <s v="15-16"/>
    <n v="2015"/>
    <n v="1140"/>
    <n v="6"/>
    <n v="0"/>
    <n v="0"/>
    <n v="30"/>
    <n v="0"/>
    <n v="98"/>
    <n v="0"/>
    <n v="0"/>
    <n v="0"/>
    <n v="54"/>
    <n v="0"/>
    <n v="0"/>
    <n v="0"/>
    <n v="0"/>
    <n v="0"/>
    <n v="0"/>
    <n v="0"/>
    <n v="1328"/>
    <n v="1238"/>
    <n v="90"/>
    <n v="0"/>
    <n v="0"/>
  </r>
  <r>
    <x v="1"/>
    <s v="I"/>
    <x v="14"/>
    <x v="14"/>
    <s v="GEOL"/>
    <x v="4"/>
    <n v="2"/>
    <s v="I"/>
    <s v="15-16"/>
    <n v="2015"/>
    <n v="2859"/>
    <n v="0"/>
    <n v="0"/>
    <n v="0"/>
    <n v="72"/>
    <n v="0"/>
    <n v="51"/>
    <n v="4"/>
    <n v="0"/>
    <n v="0"/>
    <n v="84"/>
    <n v="0"/>
    <n v="0"/>
    <n v="0"/>
    <n v="0"/>
    <n v="0"/>
    <n v="0"/>
    <n v="0"/>
    <n v="3070"/>
    <n v="2910"/>
    <n v="160"/>
    <n v="0"/>
    <n v="0"/>
  </r>
  <r>
    <x v="1"/>
    <s v="I"/>
    <x v="14"/>
    <x v="14"/>
    <s v="MATH"/>
    <x v="4"/>
    <n v="2"/>
    <s v="I"/>
    <s v="15-16"/>
    <n v="2015"/>
    <n v="22101"/>
    <n v="33"/>
    <n v="3"/>
    <n v="45"/>
    <n v="183"/>
    <n v="0"/>
    <n v="1723"/>
    <n v="0"/>
    <n v="0"/>
    <n v="6"/>
    <n v="590"/>
    <n v="0"/>
    <n v="0"/>
    <n v="0"/>
    <n v="0"/>
    <n v="0"/>
    <n v="0"/>
    <n v="0"/>
    <n v="24684"/>
    <n v="23875"/>
    <n v="806"/>
    <n v="3"/>
    <n v="0"/>
  </r>
  <r>
    <x v="1"/>
    <s v="I"/>
    <x v="14"/>
    <x v="14"/>
    <s v="MT"/>
    <x v="4"/>
    <n v="2"/>
    <s v="I"/>
    <s v="15-16"/>
    <n v="2015"/>
    <n v="3"/>
    <n v="0"/>
    <n v="0"/>
    <n v="0"/>
    <n v="0"/>
    <n v="0"/>
    <n v="0"/>
    <n v="0"/>
    <n v="0"/>
    <n v="0"/>
    <n v="0"/>
    <n v="0"/>
    <n v="0"/>
    <n v="0"/>
    <n v="0"/>
    <n v="0"/>
    <n v="0"/>
    <n v="0"/>
    <n v="3"/>
    <n v="3"/>
    <n v="0"/>
    <n v="0"/>
    <n v="0"/>
  </r>
  <r>
    <x v="1"/>
    <s v="I"/>
    <x v="14"/>
    <x v="14"/>
    <s v="PHYS"/>
    <x v="4"/>
    <n v="2"/>
    <s v="I"/>
    <s v="15-16"/>
    <n v="2015"/>
    <n v="2878"/>
    <n v="0"/>
    <n v="0"/>
    <n v="3"/>
    <n v="54"/>
    <n v="0"/>
    <n v="325"/>
    <n v="0"/>
    <n v="0"/>
    <n v="0"/>
    <n v="111"/>
    <n v="0"/>
    <n v="0"/>
    <n v="0"/>
    <n v="0"/>
    <n v="0"/>
    <n v="0"/>
    <n v="0"/>
    <n v="3371"/>
    <n v="3206"/>
    <n v="165"/>
    <n v="0"/>
    <n v="0"/>
  </r>
  <r>
    <x v="1"/>
    <s v="I"/>
    <x v="14"/>
    <x v="14"/>
    <s v="PSY"/>
    <x v="4"/>
    <n v="2"/>
    <s v="I"/>
    <s v="15-16"/>
    <n v="2015"/>
    <n v="10187"/>
    <n v="12"/>
    <n v="0"/>
    <n v="12"/>
    <n v="86"/>
    <n v="0"/>
    <n v="316"/>
    <n v="0"/>
    <n v="0"/>
    <n v="0"/>
    <n v="424"/>
    <n v="0"/>
    <n v="0"/>
    <n v="0"/>
    <n v="0"/>
    <n v="0"/>
    <n v="0"/>
    <n v="0"/>
    <n v="11037"/>
    <n v="10515"/>
    <n v="522"/>
    <n v="0"/>
    <n v="0"/>
  </r>
  <r>
    <x v="1"/>
    <s v="I"/>
    <x v="14"/>
    <x v="14"/>
    <s v="SCI"/>
    <x v="4"/>
    <n v="2"/>
    <s v="I"/>
    <s v="15-16"/>
    <n v="2015"/>
    <n v="383"/>
    <n v="0"/>
    <n v="0"/>
    <n v="0"/>
    <n v="0"/>
    <n v="0"/>
    <n v="17"/>
    <n v="0"/>
    <n v="0"/>
    <n v="0"/>
    <n v="0"/>
    <n v="0"/>
    <n v="0"/>
    <n v="0"/>
    <n v="0"/>
    <n v="0"/>
    <n v="0"/>
    <n v="0"/>
    <n v="400"/>
    <n v="400"/>
    <n v="0"/>
    <n v="0"/>
    <n v="0"/>
  </r>
  <r>
    <x v="1"/>
    <s v="I"/>
    <x v="14"/>
    <x v="14"/>
    <s v="STAT"/>
    <x v="4"/>
    <n v="2"/>
    <s v="I"/>
    <s v="15-16"/>
    <n v="2015"/>
    <n v="1467"/>
    <n v="3"/>
    <n v="0"/>
    <n v="9"/>
    <n v="138"/>
    <n v="0"/>
    <n v="120"/>
    <n v="0"/>
    <n v="0"/>
    <n v="3"/>
    <n v="172"/>
    <n v="0"/>
    <n v="0"/>
    <n v="0"/>
    <n v="0"/>
    <n v="0"/>
    <n v="0"/>
    <n v="0"/>
    <n v="1912"/>
    <n v="1599"/>
    <n v="313"/>
    <n v="0"/>
    <n v="0"/>
  </r>
  <r>
    <x v="1"/>
    <s v="I"/>
    <x v="3"/>
    <x v="3"/>
    <s v="BUPA"/>
    <x v="4"/>
    <n v="2"/>
    <s v="I"/>
    <s v="15-16"/>
    <n v="2015"/>
    <n v="0"/>
    <n v="0"/>
    <n v="0"/>
    <n v="0"/>
    <n v="631.5"/>
    <n v="0"/>
    <n v="0"/>
    <n v="0"/>
    <n v="0"/>
    <n v="0"/>
    <n v="283.5"/>
    <n v="0"/>
    <n v="0"/>
    <n v="0"/>
    <n v="0"/>
    <n v="0"/>
    <n v="0"/>
    <n v="0"/>
    <n v="915"/>
    <n v="0"/>
    <n v="915"/>
    <n v="0"/>
    <n v="0"/>
  </r>
  <r>
    <x v="1"/>
    <s v="I"/>
    <x v="3"/>
    <x v="3"/>
    <s v="BUS"/>
    <x v="4"/>
    <n v="2"/>
    <s v="I"/>
    <s v="15-16"/>
    <n v="2015"/>
    <n v="21658"/>
    <n v="34"/>
    <n v="0"/>
    <n v="0"/>
    <n v="1873.5"/>
    <n v="0"/>
    <n v="1404"/>
    <n v="63"/>
    <n v="0"/>
    <n v="0"/>
    <n v="141"/>
    <n v="0"/>
    <n v="0"/>
    <n v="0"/>
    <n v="0"/>
    <n v="0"/>
    <n v="0"/>
    <n v="0"/>
    <n v="25173.5"/>
    <n v="23062"/>
    <n v="2111.5"/>
    <n v="0"/>
    <n v="0"/>
  </r>
  <r>
    <x v="1"/>
    <s v="I"/>
    <x v="3"/>
    <x v="3"/>
    <s v="BUSG"/>
    <x v="4"/>
    <n v="2"/>
    <s v="I"/>
    <s v="15-16"/>
    <n v="2015"/>
    <n v="0"/>
    <n v="0"/>
    <n v="0"/>
    <n v="0"/>
    <n v="196.5"/>
    <n v="0"/>
    <n v="0"/>
    <n v="0"/>
    <n v="0"/>
    <n v="0"/>
    <n v="234"/>
    <n v="0"/>
    <n v="0"/>
    <n v="0"/>
    <n v="0"/>
    <n v="0"/>
    <n v="0"/>
    <n v="0"/>
    <n v="430.5"/>
    <n v="0"/>
    <n v="430.5"/>
    <n v="0"/>
    <n v="0"/>
  </r>
  <r>
    <x v="1"/>
    <s v="I"/>
    <x v="4"/>
    <x v="4"/>
    <s v="EDUC"/>
    <x v="4"/>
    <n v="2"/>
    <s v="I"/>
    <s v="15-16"/>
    <n v="2015"/>
    <n v="7016.5"/>
    <n v="3"/>
    <n v="0"/>
    <n v="0"/>
    <n v="2065"/>
    <n v="0"/>
    <n v="89"/>
    <n v="0"/>
    <n v="0"/>
    <n v="0"/>
    <n v="184"/>
    <n v="0"/>
    <n v="0"/>
    <n v="0"/>
    <n v="0"/>
    <n v="0"/>
    <n v="18"/>
    <n v="0"/>
    <n v="9357.5"/>
    <n v="7105.5"/>
    <n v="2252"/>
    <n v="0"/>
    <n v="0"/>
  </r>
  <r>
    <x v="1"/>
    <s v="I"/>
    <x v="22"/>
    <x v="22"/>
    <s v="AERO"/>
    <x v="4"/>
    <n v="2"/>
    <s v="I"/>
    <s v="15-16"/>
    <n v="2015"/>
    <n v="6"/>
    <n v="0"/>
    <n v="0"/>
    <n v="0"/>
    <n v="0"/>
    <n v="0"/>
    <n v="0"/>
    <n v="0"/>
    <n v="0"/>
    <n v="0"/>
    <n v="0"/>
    <n v="0"/>
    <n v="0"/>
    <n v="0"/>
    <n v="0"/>
    <n v="0"/>
    <n v="0"/>
    <n v="0"/>
    <n v="6"/>
    <n v="6"/>
    <n v="0"/>
    <n v="0"/>
    <n v="0"/>
  </r>
  <r>
    <x v="1"/>
    <s v="I"/>
    <x v="22"/>
    <x v="22"/>
    <s v="FN"/>
    <x v="4"/>
    <n v="2"/>
    <s v="I"/>
    <s v="15-16"/>
    <n v="2015"/>
    <n v="456"/>
    <n v="0"/>
    <n v="0"/>
    <n v="0"/>
    <n v="0"/>
    <n v="0"/>
    <n v="9"/>
    <n v="0"/>
    <n v="0"/>
    <n v="0"/>
    <n v="0"/>
    <n v="0"/>
    <n v="0"/>
    <n v="0"/>
    <n v="0"/>
    <n v="0"/>
    <n v="0"/>
    <n v="0"/>
    <n v="465"/>
    <n v="465"/>
    <n v="0"/>
    <n v="0"/>
    <n v="0"/>
  </r>
  <r>
    <x v="1"/>
    <s v="I"/>
    <x v="22"/>
    <x v="22"/>
    <s v="HPER"/>
    <x v="4"/>
    <n v="2"/>
    <s v="I"/>
    <s v="15-16"/>
    <n v="2015"/>
    <n v="10864"/>
    <n v="20"/>
    <n v="0"/>
    <n v="0"/>
    <n v="168"/>
    <n v="0"/>
    <n v="385"/>
    <n v="2"/>
    <n v="0"/>
    <n v="0"/>
    <n v="0"/>
    <n v="0"/>
    <n v="0"/>
    <n v="0"/>
    <n v="0"/>
    <n v="0"/>
    <n v="0"/>
    <n v="0"/>
    <n v="11439"/>
    <n v="11249"/>
    <n v="190"/>
    <n v="0"/>
    <n v="0"/>
  </r>
  <r>
    <x v="1"/>
    <s v="I"/>
    <x v="22"/>
    <x v="22"/>
    <s v="MIL"/>
    <x v="4"/>
    <n v="2"/>
    <s v="I"/>
    <s v="15-16"/>
    <n v="2015"/>
    <n v="159"/>
    <n v="0"/>
    <n v="0"/>
    <n v="0"/>
    <n v="0"/>
    <n v="0"/>
    <n v="0"/>
    <n v="0"/>
    <n v="0"/>
    <n v="0"/>
    <n v="0"/>
    <n v="0"/>
    <n v="0"/>
    <n v="0"/>
    <n v="0"/>
    <n v="0"/>
    <n v="0"/>
    <n v="0"/>
    <n v="159"/>
    <n v="159"/>
    <n v="0"/>
    <n v="0"/>
    <n v="0"/>
  </r>
  <r>
    <x v="1"/>
    <s v="I"/>
    <x v="22"/>
    <x v="22"/>
    <s v="TCEM"/>
    <x v="4"/>
    <n v="2"/>
    <s v="I"/>
    <s v="15-16"/>
    <n v="2015"/>
    <n v="4515"/>
    <n v="6"/>
    <n v="0"/>
    <n v="0"/>
    <n v="27"/>
    <n v="0"/>
    <n v="173"/>
    <n v="0"/>
    <n v="0"/>
    <n v="0"/>
    <n v="6"/>
    <n v="0"/>
    <n v="0"/>
    <n v="0"/>
    <n v="0"/>
    <n v="0"/>
    <n v="0"/>
    <n v="0"/>
    <n v="4727"/>
    <n v="4688"/>
    <n v="39"/>
    <n v="0"/>
    <n v="0"/>
  </r>
  <r>
    <x v="1"/>
    <s v="I"/>
    <x v="23"/>
    <x v="23"/>
    <s v="HER"/>
    <x v="4"/>
    <n v="2"/>
    <s v="I"/>
    <s v="15-16"/>
    <n v="2015"/>
    <n v="9122"/>
    <n v="6"/>
    <n v="0"/>
    <n v="3"/>
    <n v="522.5"/>
    <n v="0"/>
    <n v="358"/>
    <n v="0"/>
    <n v="0"/>
    <n v="0"/>
    <n v="309"/>
    <n v="0"/>
    <n v="0"/>
    <n v="0"/>
    <n v="0"/>
    <n v="0"/>
    <n v="0"/>
    <n v="0"/>
    <n v="10320.5"/>
    <n v="9483"/>
    <n v="837.5"/>
    <n v="0"/>
    <n v="0"/>
  </r>
  <r>
    <x v="1"/>
    <s v="I"/>
    <x v="5"/>
    <x v="5"/>
    <s v="LAW"/>
    <x v="4"/>
    <n v="2"/>
    <s v="I"/>
    <s v="15-16"/>
    <n v="2015"/>
    <n v="0"/>
    <n v="0"/>
    <n v="0"/>
    <n v="0"/>
    <n v="0"/>
    <n v="9217"/>
    <n v="0"/>
    <n v="0"/>
    <n v="0"/>
    <n v="0"/>
    <n v="0"/>
    <n v="1934"/>
    <n v="0"/>
    <n v="0"/>
    <n v="0"/>
    <n v="0"/>
    <n v="0"/>
    <n v="0"/>
    <n v="11151"/>
    <n v="0"/>
    <n v="0"/>
    <n v="11151"/>
    <n v="0"/>
  </r>
  <r>
    <x v="1"/>
    <s v="I"/>
    <x v="24"/>
    <x v="24"/>
    <s v="ART"/>
    <x v="4"/>
    <n v="2"/>
    <s v="I"/>
    <s v="15-16"/>
    <n v="2015"/>
    <n v="240"/>
    <n v="0"/>
    <n v="0"/>
    <n v="0"/>
    <n v="0"/>
    <n v="0"/>
    <n v="12"/>
    <n v="0"/>
    <n v="0"/>
    <n v="0"/>
    <n v="0"/>
    <n v="0"/>
    <n v="0"/>
    <n v="0"/>
    <n v="0"/>
    <n v="0"/>
    <n v="0"/>
    <n v="0"/>
    <n v="252"/>
    <n v="252"/>
    <n v="0"/>
    <n v="0"/>
    <n v="0"/>
  </r>
  <r>
    <x v="1"/>
    <s v="I"/>
    <x v="24"/>
    <x v="24"/>
    <s v="BME"/>
    <x v="4"/>
    <n v="2"/>
    <s v="I"/>
    <s v="15-16"/>
    <n v="2015"/>
    <n v="523"/>
    <n v="0"/>
    <n v="0"/>
    <n v="12"/>
    <n v="46"/>
    <n v="0"/>
    <n v="131"/>
    <n v="0"/>
    <n v="0"/>
    <n v="6"/>
    <n v="81"/>
    <n v="0"/>
    <n v="0"/>
    <n v="0"/>
    <n v="0"/>
    <n v="0"/>
    <n v="0"/>
    <n v="0"/>
    <n v="799"/>
    <n v="672"/>
    <n v="127"/>
    <n v="0"/>
    <n v="0"/>
  </r>
  <r>
    <x v="1"/>
    <s v="I"/>
    <x v="24"/>
    <x v="24"/>
    <s v="CAND"/>
    <x v="4"/>
    <n v="2"/>
    <s v="I"/>
    <s v="15-16"/>
    <n v="2015"/>
    <n v="0"/>
    <n v="0"/>
    <n v="0"/>
    <n v="0"/>
    <n v="0"/>
    <n v="0"/>
    <n v="0"/>
    <n v="0"/>
    <n v="0"/>
    <n v="0"/>
    <n v="0"/>
    <n v="0"/>
    <n v="0"/>
    <n v="0"/>
    <n v="0"/>
    <n v="0"/>
    <n v="0"/>
    <n v="0"/>
    <n v="0"/>
    <n v="0"/>
    <n v="0"/>
    <n v="0"/>
    <n v="0"/>
  </r>
  <r>
    <x v="1"/>
    <s v="I"/>
    <x v="24"/>
    <x v="24"/>
    <s v="CEMT"/>
    <x v="4"/>
    <n v="2"/>
    <s v="I"/>
    <s v="15-16"/>
    <n v="2015"/>
    <n v="1202"/>
    <n v="0"/>
    <n v="0"/>
    <n v="0"/>
    <n v="0"/>
    <n v="0"/>
    <n v="93"/>
    <n v="0"/>
    <n v="0"/>
    <n v="0"/>
    <n v="0"/>
    <n v="0"/>
    <n v="0"/>
    <n v="0"/>
    <n v="0"/>
    <n v="0"/>
    <n v="0"/>
    <n v="0"/>
    <n v="1295"/>
    <n v="1295"/>
    <n v="0"/>
    <n v="0"/>
    <n v="0"/>
  </r>
  <r>
    <x v="1"/>
    <s v="I"/>
    <x v="24"/>
    <x v="24"/>
    <s v="CGT"/>
    <x v="4"/>
    <n v="2"/>
    <s v="I"/>
    <s v="15-16"/>
    <n v="2015"/>
    <n v="916"/>
    <n v="0"/>
    <n v="0"/>
    <n v="0"/>
    <n v="0"/>
    <n v="0"/>
    <n v="51"/>
    <n v="0"/>
    <n v="0"/>
    <n v="0"/>
    <n v="0"/>
    <n v="0"/>
    <n v="0"/>
    <n v="0"/>
    <n v="0"/>
    <n v="0"/>
    <n v="0"/>
    <n v="0"/>
    <n v="967"/>
    <n v="967"/>
    <n v="0"/>
    <n v="0"/>
    <n v="0"/>
  </r>
  <r>
    <x v="1"/>
    <s v="I"/>
    <x v="24"/>
    <x v="24"/>
    <s v="CIT"/>
    <x v="4"/>
    <n v="2"/>
    <s v="I"/>
    <s v="15-16"/>
    <n v="2015"/>
    <n v="3577"/>
    <n v="0"/>
    <n v="0"/>
    <n v="0"/>
    <n v="0"/>
    <n v="0"/>
    <n v="163"/>
    <n v="0"/>
    <n v="0"/>
    <n v="0"/>
    <n v="0"/>
    <n v="0"/>
    <n v="0"/>
    <n v="0"/>
    <n v="0"/>
    <n v="0"/>
    <n v="0"/>
    <n v="0"/>
    <n v="3740"/>
    <n v="3740"/>
    <n v="0"/>
    <n v="0"/>
    <n v="0"/>
  </r>
  <r>
    <x v="1"/>
    <s v="I"/>
    <x v="24"/>
    <x v="24"/>
    <s v="ECE"/>
    <x v="4"/>
    <n v="2"/>
    <s v="I"/>
    <s v="15-16"/>
    <n v="2015"/>
    <n v="1909"/>
    <n v="7"/>
    <n v="0"/>
    <n v="66"/>
    <n v="248"/>
    <n v="0"/>
    <n v="738"/>
    <n v="0"/>
    <n v="0"/>
    <n v="24"/>
    <n v="693"/>
    <n v="0"/>
    <n v="0"/>
    <n v="0"/>
    <n v="0"/>
    <n v="0"/>
    <n v="0"/>
    <n v="0"/>
    <n v="3685"/>
    <n v="2737"/>
    <n v="948"/>
    <n v="0"/>
    <n v="0"/>
  </r>
  <r>
    <x v="1"/>
    <s v="I"/>
    <x v="24"/>
    <x v="24"/>
    <s v="ECET"/>
    <x v="4"/>
    <n v="2"/>
    <s v="I"/>
    <s v="15-16"/>
    <n v="2015"/>
    <n v="855"/>
    <n v="0"/>
    <n v="0"/>
    <n v="0"/>
    <n v="0"/>
    <n v="0"/>
    <n v="164"/>
    <n v="0"/>
    <n v="0"/>
    <n v="0"/>
    <n v="0"/>
    <n v="0"/>
    <n v="0"/>
    <n v="0"/>
    <n v="0"/>
    <n v="0"/>
    <n v="0"/>
    <n v="0"/>
    <n v="1019"/>
    <n v="1019"/>
    <n v="0"/>
    <n v="0"/>
    <n v="0"/>
  </r>
  <r>
    <x v="1"/>
    <s v="I"/>
    <x v="24"/>
    <x v="24"/>
    <s v="EEN"/>
    <x v="4"/>
    <n v="2"/>
    <s v="I"/>
    <s v="15-16"/>
    <n v="2015"/>
    <n v="123"/>
    <n v="0"/>
    <n v="0"/>
    <n v="0"/>
    <n v="0"/>
    <n v="0"/>
    <n v="74"/>
    <n v="0"/>
    <n v="0"/>
    <n v="0"/>
    <n v="0"/>
    <n v="0"/>
    <n v="0"/>
    <n v="0"/>
    <n v="0"/>
    <n v="0"/>
    <n v="0"/>
    <n v="0"/>
    <n v="197"/>
    <n v="197"/>
    <n v="0"/>
    <n v="0"/>
    <n v="0"/>
  </r>
  <r>
    <x v="1"/>
    <s v="I"/>
    <x v="24"/>
    <x v="24"/>
    <s v="ENGR"/>
    <x v="4"/>
    <n v="2"/>
    <s v="I"/>
    <s v="15-16"/>
    <n v="2015"/>
    <n v="1568"/>
    <n v="0"/>
    <n v="0"/>
    <n v="0"/>
    <n v="0"/>
    <n v="0"/>
    <n v="374"/>
    <n v="0"/>
    <n v="0"/>
    <n v="0"/>
    <n v="0"/>
    <n v="0"/>
    <n v="0"/>
    <n v="0"/>
    <n v="0"/>
    <n v="0"/>
    <n v="0"/>
    <n v="0"/>
    <n v="1942"/>
    <n v="1942"/>
    <n v="0"/>
    <n v="0"/>
    <n v="0"/>
  </r>
  <r>
    <x v="1"/>
    <s v="I"/>
    <x v="24"/>
    <x v="24"/>
    <s v="HETM"/>
    <x v="4"/>
    <n v="2"/>
    <s v="I"/>
    <s v="15-16"/>
    <n v="2015"/>
    <n v="202"/>
    <n v="0"/>
    <n v="0"/>
    <n v="0"/>
    <n v="0"/>
    <n v="0"/>
    <n v="85"/>
    <n v="0"/>
    <n v="0"/>
    <n v="0"/>
    <n v="0"/>
    <n v="0"/>
    <n v="0"/>
    <n v="0"/>
    <n v="0"/>
    <n v="0"/>
    <n v="0"/>
    <n v="0"/>
    <n v="287"/>
    <n v="287"/>
    <n v="0"/>
    <n v="0"/>
    <n v="0"/>
  </r>
  <r>
    <x v="1"/>
    <s v="I"/>
    <x v="24"/>
    <x v="24"/>
    <s v="IET"/>
    <x v="4"/>
    <n v="2"/>
    <s v="I"/>
    <s v="15-16"/>
    <n v="2015"/>
    <n v="408"/>
    <n v="3"/>
    <n v="0"/>
    <n v="0"/>
    <n v="0"/>
    <n v="0"/>
    <n v="66"/>
    <n v="0"/>
    <n v="0"/>
    <n v="0"/>
    <n v="1"/>
    <n v="0"/>
    <n v="0"/>
    <n v="0"/>
    <n v="0"/>
    <n v="0"/>
    <n v="0"/>
    <n v="0"/>
    <n v="478"/>
    <n v="474"/>
    <n v="4"/>
    <n v="0"/>
    <n v="0"/>
  </r>
  <r>
    <x v="1"/>
    <s v="I"/>
    <x v="24"/>
    <x v="24"/>
    <s v="INTR"/>
    <x v="4"/>
    <n v="2"/>
    <s v="I"/>
    <s v="15-16"/>
    <n v="2015"/>
    <n v="642"/>
    <n v="0"/>
    <n v="0"/>
    <n v="0"/>
    <n v="0"/>
    <n v="0"/>
    <n v="24"/>
    <n v="0"/>
    <n v="0"/>
    <n v="0"/>
    <n v="0"/>
    <n v="0"/>
    <n v="0"/>
    <n v="0"/>
    <n v="0"/>
    <n v="0"/>
    <n v="0"/>
    <n v="0"/>
    <n v="666"/>
    <n v="666"/>
    <n v="0"/>
    <n v="0"/>
    <n v="0"/>
  </r>
  <r>
    <x v="1"/>
    <s v="I"/>
    <x v="24"/>
    <x v="24"/>
    <s v="ME"/>
    <x v="4"/>
    <n v="2"/>
    <s v="I"/>
    <s v="15-16"/>
    <n v="2015"/>
    <n v="3055"/>
    <n v="4"/>
    <n v="0"/>
    <n v="147"/>
    <n v="234.5"/>
    <n v="0"/>
    <n v="1355"/>
    <n v="3"/>
    <n v="0"/>
    <n v="93"/>
    <n v="581"/>
    <n v="0"/>
    <n v="0"/>
    <n v="0"/>
    <n v="0"/>
    <n v="0"/>
    <n v="0"/>
    <n v="0"/>
    <n v="5472.5"/>
    <n v="4650"/>
    <n v="822.5"/>
    <n v="0"/>
    <n v="0"/>
  </r>
  <r>
    <x v="1"/>
    <s v="I"/>
    <x v="24"/>
    <x v="24"/>
    <s v="MET"/>
    <x v="4"/>
    <n v="2"/>
    <s v="I"/>
    <s v="15-16"/>
    <n v="2015"/>
    <n v="1107"/>
    <n v="0"/>
    <n v="0"/>
    <n v="0"/>
    <n v="0"/>
    <n v="0"/>
    <n v="103"/>
    <n v="0"/>
    <n v="0"/>
    <n v="0"/>
    <n v="0"/>
    <n v="0"/>
    <n v="0"/>
    <n v="0"/>
    <n v="0"/>
    <n v="0"/>
    <n v="0"/>
    <n v="0"/>
    <n v="1210"/>
    <n v="1210"/>
    <n v="0"/>
    <n v="0"/>
    <n v="0"/>
  </r>
  <r>
    <x v="1"/>
    <s v="I"/>
    <x v="24"/>
    <x v="24"/>
    <s v="MSTE"/>
    <x v="4"/>
    <n v="2"/>
    <s v="I"/>
    <s v="15-16"/>
    <n v="2015"/>
    <n v="358"/>
    <n v="3"/>
    <n v="0"/>
    <n v="0"/>
    <n v="0"/>
    <n v="0"/>
    <n v="303"/>
    <n v="15"/>
    <n v="0"/>
    <n v="0"/>
    <n v="0"/>
    <n v="0"/>
    <n v="0"/>
    <n v="0"/>
    <n v="0"/>
    <n v="0"/>
    <n v="0"/>
    <n v="0"/>
    <n v="679"/>
    <n v="661"/>
    <n v="18"/>
    <n v="0"/>
    <n v="0"/>
  </r>
  <r>
    <x v="1"/>
    <s v="I"/>
    <x v="24"/>
    <x v="24"/>
    <s v="MU"/>
    <x v="4"/>
    <n v="2"/>
    <s v="I"/>
    <s v="15-16"/>
    <n v="2015"/>
    <n v="2"/>
    <n v="0"/>
    <n v="0"/>
    <n v="0"/>
    <n v="0"/>
    <n v="0"/>
    <n v="0"/>
    <n v="0"/>
    <n v="0"/>
    <n v="0"/>
    <n v="0"/>
    <n v="0"/>
    <n v="0"/>
    <n v="0"/>
    <n v="0"/>
    <n v="0"/>
    <n v="0"/>
    <n v="0"/>
    <n v="2"/>
    <n v="2"/>
    <n v="0"/>
    <n v="0"/>
    <n v="0"/>
  </r>
  <r>
    <x v="1"/>
    <s v="I"/>
    <x v="24"/>
    <x v="24"/>
    <s v="MUS"/>
    <x v="4"/>
    <n v="2"/>
    <s v="I"/>
    <s v="15-16"/>
    <n v="2015"/>
    <n v="3999"/>
    <n v="4"/>
    <n v="0"/>
    <n v="3"/>
    <n v="73"/>
    <n v="0"/>
    <n v="169"/>
    <n v="2"/>
    <n v="0"/>
    <n v="0"/>
    <n v="78"/>
    <n v="0"/>
    <n v="0"/>
    <n v="0"/>
    <n v="0"/>
    <n v="0"/>
    <n v="0"/>
    <n v="0"/>
    <n v="4328"/>
    <n v="4171"/>
    <n v="157"/>
    <n v="0"/>
    <n v="0"/>
  </r>
  <r>
    <x v="1"/>
    <s v="I"/>
    <x v="24"/>
    <x v="24"/>
    <s v="OLS"/>
    <x v="4"/>
    <n v="2"/>
    <s v="I"/>
    <s v="15-16"/>
    <n v="2015"/>
    <n v="2166"/>
    <n v="6"/>
    <n v="0"/>
    <n v="0"/>
    <n v="36"/>
    <n v="0"/>
    <n v="121"/>
    <n v="1"/>
    <n v="0"/>
    <n v="0"/>
    <n v="0"/>
    <n v="0"/>
    <n v="0"/>
    <n v="0"/>
    <n v="0"/>
    <n v="0"/>
    <n v="0"/>
    <n v="0"/>
    <n v="2330"/>
    <n v="2287"/>
    <n v="43"/>
    <n v="0"/>
    <n v="0"/>
  </r>
  <r>
    <x v="1"/>
    <s v="I"/>
    <x v="24"/>
    <x v="24"/>
    <s v="TCM"/>
    <x v="4"/>
    <n v="2"/>
    <s v="I"/>
    <s v="15-16"/>
    <n v="2015"/>
    <n v="929"/>
    <n v="2"/>
    <n v="0"/>
    <n v="0"/>
    <n v="0"/>
    <n v="0"/>
    <n v="124"/>
    <n v="16"/>
    <n v="0"/>
    <n v="0"/>
    <n v="0"/>
    <n v="0"/>
    <n v="0"/>
    <n v="0"/>
    <n v="0"/>
    <n v="0"/>
    <n v="0"/>
    <n v="0"/>
    <n v="1071"/>
    <n v="1053"/>
    <n v="18"/>
    <n v="0"/>
    <n v="0"/>
  </r>
  <r>
    <x v="1"/>
    <s v="I"/>
    <x v="24"/>
    <x v="24"/>
    <s v="TECH"/>
    <x v="4"/>
    <n v="2"/>
    <s v="I"/>
    <s v="15-16"/>
    <n v="2015"/>
    <n v="969"/>
    <n v="0"/>
    <n v="0"/>
    <n v="12"/>
    <n v="171"/>
    <n v="0"/>
    <n v="92"/>
    <n v="0"/>
    <n v="0"/>
    <n v="0"/>
    <n v="125"/>
    <n v="0"/>
    <n v="0"/>
    <n v="0"/>
    <n v="0"/>
    <n v="0"/>
    <n v="0"/>
    <n v="0"/>
    <n v="1369"/>
    <n v="1073"/>
    <n v="296"/>
    <n v="0"/>
    <n v="0"/>
  </r>
  <r>
    <x v="1"/>
    <s v="I"/>
    <x v="6"/>
    <x v="6"/>
    <s v="SPEA"/>
    <x v="4"/>
    <n v="2"/>
    <s v="I"/>
    <s v="15-16"/>
    <n v="2015"/>
    <n v="8390"/>
    <n v="4"/>
    <n v="0"/>
    <n v="3"/>
    <n v="1744"/>
    <n v="0"/>
    <n v="155"/>
    <n v="0"/>
    <n v="0"/>
    <n v="0"/>
    <n v="222"/>
    <n v="0"/>
    <n v="0"/>
    <n v="0"/>
    <n v="0"/>
    <n v="0"/>
    <n v="0"/>
    <n v="0"/>
    <n v="10518"/>
    <n v="8548"/>
    <n v="1970"/>
    <n v="0"/>
    <n v="0"/>
  </r>
  <r>
    <x v="1"/>
    <s v="I"/>
    <x v="15"/>
    <x v="15"/>
    <s v="LSTU"/>
    <x v="4"/>
    <n v="2"/>
    <s v="I"/>
    <s v="15-16"/>
    <n v="2015"/>
    <n v="371"/>
    <n v="6"/>
    <n v="0"/>
    <n v="0"/>
    <n v="0"/>
    <n v="0"/>
    <n v="12"/>
    <n v="0"/>
    <n v="0"/>
    <n v="0"/>
    <n v="0"/>
    <n v="0"/>
    <n v="0"/>
    <n v="0"/>
    <n v="0"/>
    <n v="0"/>
    <n v="0"/>
    <n v="0"/>
    <n v="389"/>
    <n v="383"/>
    <n v="6"/>
    <n v="0"/>
    <n v="0"/>
  </r>
  <r>
    <x v="1"/>
    <s v="I"/>
    <x v="15"/>
    <x v="15"/>
    <s v="SWK"/>
    <x v="4"/>
    <n v="2"/>
    <s v="I"/>
    <s v="15-16"/>
    <n v="2015"/>
    <n v="3033"/>
    <n v="3"/>
    <n v="0"/>
    <n v="0"/>
    <n v="3871"/>
    <n v="0"/>
    <n v="18"/>
    <n v="0"/>
    <n v="0"/>
    <n v="0"/>
    <n v="198.5"/>
    <n v="0"/>
    <n v="0"/>
    <n v="0"/>
    <n v="0"/>
    <n v="0"/>
    <n v="12"/>
    <n v="12"/>
    <n v="7123.5"/>
    <n v="3051"/>
    <n v="4072.5"/>
    <n v="0"/>
    <n v="0"/>
  </r>
  <r>
    <x v="1"/>
    <s v="I"/>
    <x v="15"/>
    <x v="15"/>
    <s v="SWKD"/>
    <x v="4"/>
    <n v="2"/>
    <s v="I"/>
    <s v="15-16"/>
    <n v="2015"/>
    <n v="0"/>
    <n v="0"/>
    <n v="0"/>
    <n v="0"/>
    <n v="581"/>
    <n v="0"/>
    <n v="0"/>
    <n v="0"/>
    <n v="0"/>
    <n v="0"/>
    <n v="421"/>
    <n v="0"/>
    <n v="0"/>
    <n v="0"/>
    <n v="0"/>
    <n v="0"/>
    <n v="0"/>
    <n v="0"/>
    <n v="1002"/>
    <n v="0"/>
    <n v="1002"/>
    <n v="0"/>
    <n v="0"/>
  </r>
  <r>
    <x v="1"/>
    <s v="I"/>
    <x v="9"/>
    <x v="9"/>
    <s v="HIM"/>
    <x v="4"/>
    <n v="2"/>
    <s v="I"/>
    <s v="15-16"/>
    <n v="2015"/>
    <n v="1600"/>
    <n v="3"/>
    <n v="0"/>
    <n v="0"/>
    <n v="0"/>
    <n v="0"/>
    <n v="33"/>
    <n v="0"/>
    <n v="0"/>
    <n v="0"/>
    <n v="0"/>
    <n v="0"/>
    <n v="0"/>
    <n v="0"/>
    <n v="0"/>
    <n v="0"/>
    <n v="0"/>
    <n v="0"/>
    <n v="1636"/>
    <n v="1633"/>
    <n v="3"/>
    <n v="0"/>
    <n v="0"/>
  </r>
  <r>
    <x v="1"/>
    <s v="I"/>
    <x v="9"/>
    <x v="9"/>
    <s v="INFO"/>
    <x v="4"/>
    <n v="2"/>
    <s v="I"/>
    <s v="15-16"/>
    <n v="2015"/>
    <n v="2015"/>
    <n v="0"/>
    <n v="0"/>
    <n v="130"/>
    <n v="715"/>
    <n v="0"/>
    <n v="69"/>
    <n v="0"/>
    <n v="0"/>
    <n v="3"/>
    <n v="984"/>
    <n v="0"/>
    <n v="0"/>
    <n v="0"/>
    <n v="0"/>
    <n v="0"/>
    <n v="18"/>
    <n v="12"/>
    <n v="3916"/>
    <n v="2217"/>
    <n v="1699"/>
    <n v="0"/>
    <n v="0"/>
  </r>
  <r>
    <x v="1"/>
    <s v="I"/>
    <x v="9"/>
    <x v="9"/>
    <s v="LIS"/>
    <x v="4"/>
    <n v="2"/>
    <s v="I"/>
    <s v="15-16"/>
    <n v="2015"/>
    <n v="18"/>
    <n v="144"/>
    <n v="0"/>
    <n v="0"/>
    <n v="967"/>
    <n v="0"/>
    <n v="0"/>
    <n v="15"/>
    <n v="0"/>
    <n v="0"/>
    <n v="210"/>
    <n v="0"/>
    <n v="0"/>
    <n v="0"/>
    <n v="0"/>
    <n v="0"/>
    <n v="0"/>
    <n v="0"/>
    <n v="1354"/>
    <n v="18"/>
    <n v="1336"/>
    <n v="0"/>
    <n v="0"/>
  </r>
  <r>
    <x v="1"/>
    <s v="I"/>
    <x v="9"/>
    <x v="9"/>
    <s v="NEWM"/>
    <x v="4"/>
    <n v="2"/>
    <s v="I"/>
    <s v="15-16"/>
    <n v="2015"/>
    <n v="3438"/>
    <n v="3"/>
    <n v="0"/>
    <n v="0"/>
    <n v="96"/>
    <n v="0"/>
    <n v="99"/>
    <n v="0"/>
    <n v="0"/>
    <n v="0"/>
    <n v="36"/>
    <n v="0"/>
    <n v="0"/>
    <n v="0"/>
    <n v="0"/>
    <n v="0"/>
    <n v="0"/>
    <n v="0"/>
    <n v="3672"/>
    <n v="3537"/>
    <n v="135"/>
    <n v="0"/>
    <n v="0"/>
  </r>
  <r>
    <x v="1"/>
    <s v="I"/>
    <x v="25"/>
    <x v="25"/>
    <s v="ANTH"/>
    <x v="5"/>
    <n v="2"/>
    <s v="I"/>
    <s v="15-16"/>
    <n v="2015"/>
    <n v="141"/>
    <n v="0"/>
    <n v="0"/>
    <n v="0"/>
    <n v="0"/>
    <n v="0"/>
    <n v="3"/>
    <n v="0"/>
    <n v="0"/>
    <n v="0"/>
    <n v="0"/>
    <n v="0"/>
    <n v="0"/>
    <n v="0"/>
    <n v="0"/>
    <n v="0"/>
    <n v="0"/>
    <n v="0"/>
    <n v="144"/>
    <n v="144"/>
    <n v="0"/>
    <n v="0"/>
    <n v="0"/>
  </r>
  <r>
    <x v="1"/>
    <s v="I"/>
    <x v="25"/>
    <x v="25"/>
    <s v="ASL"/>
    <x v="5"/>
    <n v="2"/>
    <s v="I"/>
    <s v="15-16"/>
    <n v="2015"/>
    <n v="164"/>
    <n v="0"/>
    <n v="0"/>
    <n v="0"/>
    <n v="0"/>
    <n v="0"/>
    <n v="0"/>
    <n v="0"/>
    <n v="0"/>
    <n v="0"/>
    <n v="0"/>
    <n v="0"/>
    <n v="0"/>
    <n v="0"/>
    <n v="0"/>
    <n v="0"/>
    <n v="0"/>
    <n v="0"/>
    <n v="164"/>
    <n v="164"/>
    <n v="0"/>
    <n v="0"/>
    <n v="0"/>
  </r>
  <r>
    <x v="1"/>
    <s v="I"/>
    <x v="25"/>
    <x v="25"/>
    <s v="AST"/>
    <x v="5"/>
    <n v="2"/>
    <s v="I"/>
    <s v="15-16"/>
    <n v="2015"/>
    <n v="255"/>
    <n v="0"/>
    <n v="0"/>
    <n v="0"/>
    <n v="0"/>
    <n v="0"/>
    <n v="0"/>
    <n v="0"/>
    <n v="0"/>
    <n v="0"/>
    <n v="0"/>
    <n v="0"/>
    <n v="0"/>
    <n v="0"/>
    <n v="0"/>
    <n v="0"/>
    <n v="0"/>
    <n v="0"/>
    <n v="255"/>
    <n v="255"/>
    <n v="0"/>
    <n v="0"/>
    <n v="0"/>
  </r>
  <r>
    <x v="1"/>
    <s v="I"/>
    <x v="25"/>
    <x v="25"/>
    <s v="BIOL"/>
    <x v="5"/>
    <n v="2"/>
    <s v="I"/>
    <s v="15-16"/>
    <n v="2015"/>
    <n v="1031"/>
    <n v="0"/>
    <n v="0"/>
    <n v="0"/>
    <n v="0"/>
    <n v="0"/>
    <n v="5"/>
    <n v="0"/>
    <n v="0"/>
    <n v="0"/>
    <n v="0"/>
    <n v="0"/>
    <n v="0"/>
    <n v="0"/>
    <n v="0"/>
    <n v="0"/>
    <n v="0"/>
    <n v="0"/>
    <n v="1036"/>
    <n v="1036"/>
    <n v="0"/>
    <n v="0"/>
    <n v="0"/>
  </r>
  <r>
    <x v="1"/>
    <s v="I"/>
    <x v="25"/>
    <x v="25"/>
    <s v="BUCO"/>
    <x v="5"/>
    <n v="2"/>
    <s v="I"/>
    <s v="15-16"/>
    <n v="2015"/>
    <n v="0"/>
    <n v="0"/>
    <n v="0"/>
    <n v="0"/>
    <n v="210"/>
    <n v="0"/>
    <n v="0"/>
    <n v="0"/>
    <n v="0"/>
    <n v="0"/>
    <n v="7.5"/>
    <n v="0"/>
    <n v="0"/>
    <n v="0"/>
    <n v="0"/>
    <n v="0"/>
    <n v="0"/>
    <n v="0"/>
    <n v="217.5"/>
    <n v="0"/>
    <n v="217.5"/>
    <n v="0"/>
    <n v="0"/>
  </r>
  <r>
    <x v="1"/>
    <s v="I"/>
    <x v="25"/>
    <x v="25"/>
    <s v="BUS"/>
    <x v="5"/>
    <n v="2"/>
    <s v="I"/>
    <s v="15-16"/>
    <n v="2015"/>
    <n v="2263"/>
    <n v="0"/>
    <n v="0"/>
    <n v="0"/>
    <n v="0"/>
    <n v="0"/>
    <n v="0"/>
    <n v="0"/>
    <n v="0"/>
    <n v="0"/>
    <n v="0"/>
    <n v="0"/>
    <n v="0"/>
    <n v="0"/>
    <n v="0"/>
    <n v="0"/>
    <n v="0"/>
    <n v="0"/>
    <n v="2263"/>
    <n v="2263"/>
    <n v="0"/>
    <n v="0"/>
    <n v="0"/>
  </r>
  <r>
    <x v="1"/>
    <s v="I"/>
    <x v="25"/>
    <x v="25"/>
    <s v="CGT"/>
    <x v="5"/>
    <n v="2"/>
    <s v="I"/>
    <s v="15-16"/>
    <n v="2015"/>
    <n v="3"/>
    <n v="0"/>
    <n v="0"/>
    <n v="0"/>
    <n v="0"/>
    <n v="0"/>
    <n v="0"/>
    <n v="0"/>
    <n v="0"/>
    <n v="0"/>
    <n v="0"/>
    <n v="0"/>
    <n v="0"/>
    <n v="0"/>
    <n v="0"/>
    <n v="0"/>
    <n v="0"/>
    <n v="0"/>
    <n v="3"/>
    <n v="3"/>
    <n v="0"/>
    <n v="0"/>
    <n v="0"/>
  </r>
  <r>
    <x v="1"/>
    <s v="I"/>
    <x v="25"/>
    <x v="25"/>
    <s v="CHEM"/>
    <x v="5"/>
    <n v="2"/>
    <s v="I"/>
    <s v="15-16"/>
    <n v="2015"/>
    <n v="449"/>
    <n v="0"/>
    <n v="0"/>
    <n v="0"/>
    <n v="0"/>
    <n v="0"/>
    <n v="0"/>
    <n v="0"/>
    <n v="0"/>
    <n v="0"/>
    <n v="0"/>
    <n v="0"/>
    <n v="0"/>
    <n v="0"/>
    <n v="0"/>
    <n v="0"/>
    <n v="0"/>
    <n v="0"/>
    <n v="449"/>
    <n v="449"/>
    <n v="0"/>
    <n v="0"/>
    <n v="0"/>
  </r>
  <r>
    <x v="1"/>
    <s v="I"/>
    <x v="25"/>
    <x v="25"/>
    <s v="CNIT"/>
    <x v="5"/>
    <n v="2"/>
    <s v="I"/>
    <s v="15-16"/>
    <n v="2015"/>
    <n v="3"/>
    <n v="0"/>
    <n v="0"/>
    <n v="0"/>
    <n v="0"/>
    <n v="0"/>
    <n v="0"/>
    <n v="0"/>
    <n v="0"/>
    <n v="0"/>
    <n v="0"/>
    <n v="0"/>
    <n v="0"/>
    <n v="0"/>
    <n v="0"/>
    <n v="0"/>
    <n v="0"/>
    <n v="0"/>
    <n v="3"/>
    <n v="3"/>
    <n v="0"/>
    <n v="0"/>
    <n v="0"/>
  </r>
  <r>
    <x v="1"/>
    <s v="I"/>
    <x v="25"/>
    <x v="25"/>
    <s v="COMM"/>
    <x v="5"/>
    <n v="2"/>
    <s v="I"/>
    <s v="15-16"/>
    <n v="2015"/>
    <n v="732"/>
    <n v="0"/>
    <n v="0"/>
    <n v="0"/>
    <n v="0"/>
    <n v="0"/>
    <n v="15"/>
    <n v="0"/>
    <n v="0"/>
    <n v="0"/>
    <n v="0"/>
    <n v="0"/>
    <n v="0"/>
    <n v="0"/>
    <n v="0"/>
    <n v="0"/>
    <n v="0"/>
    <n v="0"/>
    <n v="747"/>
    <n v="747"/>
    <n v="0"/>
    <n v="0"/>
    <n v="0"/>
  </r>
  <r>
    <x v="1"/>
    <s v="I"/>
    <x v="25"/>
    <x v="25"/>
    <s v="CSCI"/>
    <x v="5"/>
    <n v="2"/>
    <s v="I"/>
    <s v="15-16"/>
    <n v="2015"/>
    <n v="246"/>
    <n v="0"/>
    <n v="0"/>
    <n v="0"/>
    <n v="0"/>
    <n v="0"/>
    <n v="3"/>
    <n v="0"/>
    <n v="0"/>
    <n v="0"/>
    <n v="0"/>
    <n v="0"/>
    <n v="0"/>
    <n v="0"/>
    <n v="0"/>
    <n v="0"/>
    <n v="0"/>
    <n v="0"/>
    <n v="249"/>
    <n v="249"/>
    <n v="0"/>
    <n v="0"/>
    <n v="0"/>
  </r>
  <r>
    <x v="1"/>
    <s v="I"/>
    <x v="25"/>
    <x v="25"/>
    <s v="DLA"/>
    <x v="5"/>
    <n v="2"/>
    <s v="I"/>
    <s v="15-16"/>
    <n v="2015"/>
    <n v="50"/>
    <n v="0"/>
    <n v="0"/>
    <n v="0"/>
    <n v="0"/>
    <n v="0"/>
    <n v="0"/>
    <n v="0"/>
    <n v="0"/>
    <n v="0"/>
    <n v="0"/>
    <n v="0"/>
    <n v="0"/>
    <n v="0"/>
    <n v="0"/>
    <n v="0"/>
    <n v="0"/>
    <n v="0"/>
    <n v="50"/>
    <n v="50"/>
    <n v="0"/>
    <n v="0"/>
    <n v="0"/>
  </r>
  <r>
    <x v="1"/>
    <s v="I"/>
    <x v="25"/>
    <x v="25"/>
    <s v="ECON"/>
    <x v="5"/>
    <n v="2"/>
    <s v="I"/>
    <s v="15-16"/>
    <n v="2015"/>
    <n v="591"/>
    <n v="0"/>
    <n v="0"/>
    <n v="0"/>
    <n v="0"/>
    <n v="0"/>
    <n v="0"/>
    <n v="0"/>
    <n v="0"/>
    <n v="0"/>
    <n v="0"/>
    <n v="0"/>
    <n v="0"/>
    <n v="0"/>
    <n v="0"/>
    <n v="0"/>
    <n v="0"/>
    <n v="0"/>
    <n v="591"/>
    <n v="591"/>
    <n v="0"/>
    <n v="0"/>
    <n v="0"/>
  </r>
  <r>
    <x v="1"/>
    <s v="I"/>
    <x v="25"/>
    <x v="25"/>
    <s v="EDUC"/>
    <x v="5"/>
    <n v="2"/>
    <s v="I"/>
    <s v="15-16"/>
    <n v="2015"/>
    <n v="850"/>
    <n v="0"/>
    <n v="0"/>
    <n v="6"/>
    <n v="0"/>
    <n v="0"/>
    <n v="2"/>
    <n v="0"/>
    <n v="0"/>
    <n v="0"/>
    <n v="0"/>
    <n v="0"/>
    <n v="0"/>
    <n v="0"/>
    <n v="0"/>
    <n v="0"/>
    <n v="0"/>
    <n v="0"/>
    <n v="858"/>
    <n v="858"/>
    <n v="0"/>
    <n v="0"/>
    <n v="0"/>
  </r>
  <r>
    <x v="1"/>
    <s v="I"/>
    <x v="25"/>
    <x v="25"/>
    <s v="ENG"/>
    <x v="5"/>
    <n v="2"/>
    <s v="I"/>
    <s v="15-16"/>
    <n v="2015"/>
    <n v="1203"/>
    <n v="0"/>
    <n v="0"/>
    <n v="0"/>
    <n v="0"/>
    <n v="0"/>
    <n v="6"/>
    <n v="0"/>
    <n v="0"/>
    <n v="0"/>
    <n v="0"/>
    <n v="0"/>
    <n v="0"/>
    <n v="0"/>
    <n v="0"/>
    <n v="0"/>
    <n v="0"/>
    <n v="0"/>
    <n v="1209"/>
    <n v="1209"/>
    <n v="0"/>
    <n v="0"/>
    <n v="0"/>
  </r>
  <r>
    <x v="1"/>
    <s v="I"/>
    <x v="25"/>
    <x v="25"/>
    <s v="ENGR"/>
    <x v="5"/>
    <n v="2"/>
    <s v="I"/>
    <s v="15-16"/>
    <n v="2015"/>
    <n v="159"/>
    <n v="0"/>
    <n v="0"/>
    <n v="0"/>
    <n v="0"/>
    <n v="0"/>
    <n v="6"/>
    <n v="0"/>
    <n v="0"/>
    <n v="0"/>
    <n v="0"/>
    <n v="0"/>
    <n v="0"/>
    <n v="0"/>
    <n v="0"/>
    <n v="0"/>
    <n v="0"/>
    <n v="0"/>
    <n v="165"/>
    <n v="165"/>
    <n v="0"/>
    <n v="0"/>
    <n v="0"/>
  </r>
  <r>
    <x v="1"/>
    <s v="I"/>
    <x v="25"/>
    <x v="25"/>
    <s v="FN"/>
    <x v="5"/>
    <n v="2"/>
    <s v="I"/>
    <s v="15-16"/>
    <n v="2015"/>
    <n v="93"/>
    <n v="0"/>
    <n v="0"/>
    <n v="0"/>
    <n v="0"/>
    <n v="0"/>
    <n v="0"/>
    <n v="0"/>
    <n v="0"/>
    <n v="0"/>
    <n v="0"/>
    <n v="0"/>
    <n v="0"/>
    <n v="0"/>
    <n v="0"/>
    <n v="0"/>
    <n v="0"/>
    <n v="0"/>
    <n v="93"/>
    <n v="93"/>
    <n v="0"/>
    <n v="0"/>
    <n v="0"/>
  </r>
  <r>
    <x v="1"/>
    <s v="I"/>
    <x v="25"/>
    <x v="25"/>
    <s v="GEOG"/>
    <x v="5"/>
    <n v="2"/>
    <s v="I"/>
    <s v="15-16"/>
    <n v="2015"/>
    <n v="66"/>
    <n v="0"/>
    <n v="0"/>
    <n v="0"/>
    <n v="0"/>
    <n v="0"/>
    <n v="0"/>
    <n v="0"/>
    <n v="0"/>
    <n v="0"/>
    <n v="0"/>
    <n v="0"/>
    <n v="0"/>
    <n v="0"/>
    <n v="0"/>
    <n v="0"/>
    <n v="0"/>
    <n v="0"/>
    <n v="66"/>
    <n v="66"/>
    <n v="0"/>
    <n v="0"/>
    <n v="0"/>
  </r>
  <r>
    <x v="1"/>
    <s v="I"/>
    <x v="25"/>
    <x v="25"/>
    <s v="GEOL"/>
    <x v="5"/>
    <n v="2"/>
    <s v="I"/>
    <s v="15-16"/>
    <n v="2015"/>
    <n v="283"/>
    <n v="0"/>
    <n v="0"/>
    <n v="0"/>
    <n v="0"/>
    <n v="0"/>
    <n v="0"/>
    <n v="0"/>
    <n v="0"/>
    <n v="0"/>
    <n v="0"/>
    <n v="0"/>
    <n v="0"/>
    <n v="0"/>
    <n v="0"/>
    <n v="0"/>
    <n v="0"/>
    <n v="0"/>
    <n v="283"/>
    <n v="283"/>
    <n v="0"/>
    <n v="0"/>
    <n v="0"/>
  </r>
  <r>
    <x v="1"/>
    <s v="I"/>
    <x v="25"/>
    <x v="25"/>
    <s v="HER"/>
    <x v="5"/>
    <n v="2"/>
    <s v="I"/>
    <s v="15-16"/>
    <n v="2015"/>
    <n v="207"/>
    <n v="0"/>
    <n v="0"/>
    <n v="0"/>
    <n v="0"/>
    <n v="0"/>
    <n v="3"/>
    <n v="0"/>
    <n v="0"/>
    <n v="0"/>
    <n v="0"/>
    <n v="0"/>
    <n v="0"/>
    <n v="0"/>
    <n v="0"/>
    <n v="0"/>
    <n v="0"/>
    <n v="0"/>
    <n v="210"/>
    <n v="210"/>
    <n v="0"/>
    <n v="0"/>
    <n v="0"/>
  </r>
  <r>
    <x v="1"/>
    <s v="I"/>
    <x v="25"/>
    <x v="25"/>
    <s v="HIM"/>
    <x v="5"/>
    <n v="2"/>
    <s v="I"/>
    <s v="15-16"/>
    <n v="2015"/>
    <n v="60"/>
    <n v="0"/>
    <n v="0"/>
    <n v="0"/>
    <n v="0"/>
    <n v="0"/>
    <n v="0"/>
    <n v="0"/>
    <n v="0"/>
    <n v="0"/>
    <n v="0"/>
    <n v="0"/>
    <n v="0"/>
    <n v="0"/>
    <n v="0"/>
    <n v="0"/>
    <n v="0"/>
    <n v="0"/>
    <n v="60"/>
    <n v="60"/>
    <n v="0"/>
    <n v="0"/>
    <n v="0"/>
  </r>
  <r>
    <x v="1"/>
    <s v="I"/>
    <x v="25"/>
    <x v="25"/>
    <s v="HIST"/>
    <x v="5"/>
    <n v="2"/>
    <s v="I"/>
    <s v="15-16"/>
    <n v="2015"/>
    <n v="417"/>
    <n v="0"/>
    <n v="0"/>
    <n v="0"/>
    <n v="0"/>
    <n v="0"/>
    <n v="6"/>
    <n v="0"/>
    <n v="0"/>
    <n v="0"/>
    <n v="0"/>
    <n v="0"/>
    <n v="0"/>
    <n v="0"/>
    <n v="0"/>
    <n v="0"/>
    <n v="0"/>
    <n v="0"/>
    <n v="423"/>
    <n v="423"/>
    <n v="0"/>
    <n v="0"/>
    <n v="0"/>
  </r>
  <r>
    <x v="1"/>
    <s v="I"/>
    <x v="25"/>
    <x v="25"/>
    <s v="HPER"/>
    <x v="5"/>
    <n v="2"/>
    <s v="I"/>
    <s v="15-16"/>
    <n v="2015"/>
    <n v="126"/>
    <n v="0"/>
    <n v="0"/>
    <n v="0"/>
    <n v="0"/>
    <n v="0"/>
    <n v="1"/>
    <n v="0"/>
    <n v="0"/>
    <n v="0"/>
    <n v="0"/>
    <n v="0"/>
    <n v="0"/>
    <n v="0"/>
    <n v="0"/>
    <n v="0"/>
    <n v="0"/>
    <n v="0"/>
    <n v="127"/>
    <n v="127"/>
    <n v="0"/>
    <n v="0"/>
    <n v="0"/>
  </r>
  <r>
    <x v="1"/>
    <s v="I"/>
    <x v="25"/>
    <x v="25"/>
    <s v="LSTU"/>
    <x v="5"/>
    <n v="2"/>
    <s v="I"/>
    <s v="15-16"/>
    <n v="2015"/>
    <n v="40"/>
    <n v="0"/>
    <n v="0"/>
    <n v="0"/>
    <n v="0"/>
    <n v="0"/>
    <n v="0"/>
    <n v="0"/>
    <n v="0"/>
    <n v="0"/>
    <n v="0"/>
    <n v="0"/>
    <n v="0"/>
    <n v="0"/>
    <n v="0"/>
    <n v="0"/>
    <n v="0"/>
    <n v="0"/>
    <n v="40"/>
    <n v="40"/>
    <n v="0"/>
    <n v="0"/>
    <n v="0"/>
  </r>
  <r>
    <x v="1"/>
    <s v="I"/>
    <x v="25"/>
    <x v="25"/>
    <s v="MATH"/>
    <x v="5"/>
    <n v="2"/>
    <s v="I"/>
    <s v="15-16"/>
    <n v="2015"/>
    <n v="2174"/>
    <n v="0"/>
    <n v="0"/>
    <n v="0"/>
    <n v="0"/>
    <n v="0"/>
    <n v="23"/>
    <n v="0"/>
    <n v="0"/>
    <n v="0"/>
    <n v="0"/>
    <n v="0"/>
    <n v="0"/>
    <n v="0"/>
    <n v="0"/>
    <n v="0"/>
    <n v="0"/>
    <n v="0"/>
    <n v="2197"/>
    <n v="2197"/>
    <n v="0"/>
    <n v="0"/>
    <n v="0"/>
  </r>
  <r>
    <x v="1"/>
    <s v="I"/>
    <x v="25"/>
    <x v="25"/>
    <s v="ME"/>
    <x v="5"/>
    <n v="2"/>
    <s v="I"/>
    <s v="15-16"/>
    <n v="2015"/>
    <n v="346"/>
    <n v="0"/>
    <n v="0"/>
    <n v="0"/>
    <n v="0"/>
    <n v="0"/>
    <n v="9"/>
    <n v="0"/>
    <n v="0"/>
    <n v="0"/>
    <n v="0"/>
    <n v="0"/>
    <n v="0"/>
    <n v="0"/>
    <n v="0"/>
    <n v="0"/>
    <n v="0"/>
    <n v="0"/>
    <n v="355"/>
    <n v="355"/>
    <n v="0"/>
    <n v="0"/>
    <n v="0"/>
  </r>
  <r>
    <x v="1"/>
    <s v="I"/>
    <x v="25"/>
    <x v="25"/>
    <s v="MET"/>
    <x v="5"/>
    <n v="2"/>
    <s v="I"/>
    <s v="15-16"/>
    <n v="2015"/>
    <n v="3"/>
    <n v="0"/>
    <n v="0"/>
    <n v="0"/>
    <n v="0"/>
    <n v="0"/>
    <n v="0"/>
    <n v="0"/>
    <n v="0"/>
    <n v="0"/>
    <n v="0"/>
    <n v="0"/>
    <n v="0"/>
    <n v="0"/>
    <n v="0"/>
    <n v="0"/>
    <n v="0"/>
    <n v="0"/>
    <n v="3"/>
    <n v="3"/>
    <n v="0"/>
    <n v="0"/>
    <n v="0"/>
  </r>
  <r>
    <x v="1"/>
    <s v="I"/>
    <x v="25"/>
    <x v="25"/>
    <s v="MUS"/>
    <x v="5"/>
    <n v="2"/>
    <s v="I"/>
    <s v="15-16"/>
    <n v="2015"/>
    <n v="81"/>
    <n v="0"/>
    <n v="0"/>
    <n v="0"/>
    <n v="0"/>
    <n v="0"/>
    <n v="0"/>
    <n v="0"/>
    <n v="0"/>
    <n v="0"/>
    <n v="0"/>
    <n v="0"/>
    <n v="0"/>
    <n v="0"/>
    <n v="0"/>
    <n v="0"/>
    <n v="0"/>
    <n v="0"/>
    <n v="81"/>
    <n v="81"/>
    <n v="0"/>
    <n v="0"/>
    <n v="0"/>
  </r>
  <r>
    <x v="1"/>
    <s v="I"/>
    <x v="25"/>
    <x v="25"/>
    <s v="NURS"/>
    <x v="5"/>
    <n v="2"/>
    <s v="I"/>
    <s v="15-16"/>
    <n v="2015"/>
    <n v="2351"/>
    <n v="0"/>
    <n v="0"/>
    <n v="0"/>
    <n v="0"/>
    <n v="0"/>
    <n v="12"/>
    <n v="0"/>
    <n v="0"/>
    <n v="0"/>
    <n v="0"/>
    <n v="0"/>
    <n v="0"/>
    <n v="0"/>
    <n v="0"/>
    <n v="0"/>
    <n v="0"/>
    <n v="0"/>
    <n v="2363"/>
    <n v="2363"/>
    <n v="0"/>
    <n v="0"/>
    <n v="0"/>
  </r>
  <r>
    <x v="1"/>
    <s v="I"/>
    <x v="25"/>
    <x v="25"/>
    <s v="PHIL"/>
    <x v="5"/>
    <n v="2"/>
    <s v="I"/>
    <s v="15-16"/>
    <n v="2015"/>
    <n v="129"/>
    <n v="0"/>
    <n v="0"/>
    <n v="0"/>
    <n v="0"/>
    <n v="0"/>
    <n v="3"/>
    <n v="0"/>
    <n v="0"/>
    <n v="0"/>
    <n v="0"/>
    <n v="0"/>
    <n v="0"/>
    <n v="0"/>
    <n v="0"/>
    <n v="0"/>
    <n v="0"/>
    <n v="0"/>
    <n v="132"/>
    <n v="132"/>
    <n v="0"/>
    <n v="0"/>
    <n v="0"/>
  </r>
  <r>
    <x v="1"/>
    <s v="I"/>
    <x v="25"/>
    <x v="25"/>
    <s v="PHYS"/>
    <x v="5"/>
    <n v="2"/>
    <s v="I"/>
    <s v="15-16"/>
    <n v="2015"/>
    <n v="131"/>
    <n v="0"/>
    <n v="0"/>
    <n v="0"/>
    <n v="0"/>
    <n v="0"/>
    <n v="10"/>
    <n v="0"/>
    <n v="0"/>
    <n v="0"/>
    <n v="0"/>
    <n v="0"/>
    <n v="0"/>
    <n v="0"/>
    <n v="0"/>
    <n v="0"/>
    <n v="0"/>
    <n v="0"/>
    <n v="141"/>
    <n v="141"/>
    <n v="0"/>
    <n v="0"/>
    <n v="0"/>
  </r>
  <r>
    <x v="1"/>
    <s v="I"/>
    <x v="25"/>
    <x v="25"/>
    <s v="POLS"/>
    <x v="5"/>
    <n v="2"/>
    <s v="I"/>
    <s v="15-16"/>
    <n v="2015"/>
    <n v="63"/>
    <n v="0"/>
    <n v="0"/>
    <n v="0"/>
    <n v="0"/>
    <n v="0"/>
    <n v="3"/>
    <n v="0"/>
    <n v="0"/>
    <n v="0"/>
    <n v="0"/>
    <n v="0"/>
    <n v="0"/>
    <n v="0"/>
    <n v="0"/>
    <n v="0"/>
    <n v="0"/>
    <n v="0"/>
    <n v="66"/>
    <n v="66"/>
    <n v="0"/>
    <n v="0"/>
    <n v="0"/>
  </r>
  <r>
    <x v="1"/>
    <s v="I"/>
    <x v="25"/>
    <x v="25"/>
    <s v="PSY"/>
    <x v="5"/>
    <n v="2"/>
    <s v="I"/>
    <s v="15-16"/>
    <n v="2015"/>
    <n v="1750"/>
    <n v="0"/>
    <n v="0"/>
    <n v="0"/>
    <n v="192"/>
    <n v="0"/>
    <n v="3"/>
    <n v="0"/>
    <n v="0"/>
    <n v="0"/>
    <n v="24"/>
    <n v="0"/>
    <n v="0"/>
    <n v="0"/>
    <n v="0"/>
    <n v="0"/>
    <n v="0"/>
    <n v="0"/>
    <n v="1969"/>
    <n v="1753"/>
    <n v="216"/>
    <n v="0"/>
    <n v="0"/>
  </r>
  <r>
    <x v="1"/>
    <s v="I"/>
    <x v="25"/>
    <x v="25"/>
    <s v="REL"/>
    <x v="5"/>
    <n v="2"/>
    <s v="I"/>
    <s v="15-16"/>
    <n v="2015"/>
    <n v="255"/>
    <n v="0"/>
    <n v="0"/>
    <n v="0"/>
    <n v="0"/>
    <n v="0"/>
    <n v="0"/>
    <n v="0"/>
    <n v="0"/>
    <n v="0"/>
    <n v="0"/>
    <n v="0"/>
    <n v="0"/>
    <n v="0"/>
    <n v="0"/>
    <n v="0"/>
    <n v="0"/>
    <n v="0"/>
    <n v="255"/>
    <n v="255"/>
    <n v="0"/>
    <n v="0"/>
    <n v="0"/>
  </r>
  <r>
    <x v="1"/>
    <s v="I"/>
    <x v="25"/>
    <x v="25"/>
    <s v="SOC"/>
    <x v="5"/>
    <n v="2"/>
    <s v="I"/>
    <s v="15-16"/>
    <n v="2015"/>
    <n v="504"/>
    <n v="0"/>
    <n v="0"/>
    <n v="0"/>
    <n v="0"/>
    <n v="0"/>
    <n v="3"/>
    <n v="0"/>
    <n v="0"/>
    <n v="0"/>
    <n v="0"/>
    <n v="0"/>
    <n v="0"/>
    <n v="0"/>
    <n v="0"/>
    <n v="0"/>
    <n v="0"/>
    <n v="0"/>
    <n v="507"/>
    <n v="507"/>
    <n v="0"/>
    <n v="0"/>
    <n v="0"/>
  </r>
  <r>
    <x v="1"/>
    <s v="I"/>
    <x v="25"/>
    <x v="25"/>
    <s v="SPAN"/>
    <x v="5"/>
    <n v="2"/>
    <s v="I"/>
    <s v="15-16"/>
    <n v="2015"/>
    <n v="152"/>
    <n v="0"/>
    <n v="0"/>
    <n v="0"/>
    <n v="0"/>
    <n v="0"/>
    <n v="0"/>
    <n v="0"/>
    <n v="0"/>
    <n v="0"/>
    <n v="0"/>
    <n v="0"/>
    <n v="0"/>
    <n v="0"/>
    <n v="0"/>
    <n v="0"/>
    <n v="0"/>
    <n v="0"/>
    <n v="152"/>
    <n v="152"/>
    <n v="0"/>
    <n v="0"/>
    <n v="0"/>
  </r>
  <r>
    <x v="1"/>
    <s v="I"/>
    <x v="25"/>
    <x v="25"/>
    <s v="SPEA"/>
    <x v="5"/>
    <n v="2"/>
    <s v="I"/>
    <s v="15-16"/>
    <n v="2015"/>
    <n v="351"/>
    <n v="0"/>
    <n v="0"/>
    <n v="0"/>
    <n v="0"/>
    <n v="0"/>
    <n v="0"/>
    <n v="0"/>
    <n v="0"/>
    <n v="0"/>
    <n v="0"/>
    <n v="0"/>
    <n v="0"/>
    <n v="0"/>
    <n v="0"/>
    <n v="0"/>
    <n v="0"/>
    <n v="0"/>
    <n v="351"/>
    <n v="351"/>
    <n v="0"/>
    <n v="0"/>
    <n v="0"/>
  </r>
  <r>
    <x v="1"/>
    <s v="I"/>
    <x v="25"/>
    <x v="25"/>
    <s v="STAT"/>
    <x v="5"/>
    <n v="2"/>
    <s v="I"/>
    <s v="15-16"/>
    <n v="2015"/>
    <n v="96"/>
    <n v="0"/>
    <n v="0"/>
    <n v="0"/>
    <n v="0"/>
    <n v="0"/>
    <n v="0"/>
    <n v="0"/>
    <n v="0"/>
    <n v="0"/>
    <n v="0"/>
    <n v="0"/>
    <n v="0"/>
    <n v="0"/>
    <n v="0"/>
    <n v="0"/>
    <n v="0"/>
    <n v="0"/>
    <n v="96"/>
    <n v="96"/>
    <n v="0"/>
    <n v="0"/>
    <n v="0"/>
  </r>
  <r>
    <x v="1"/>
    <s v="I"/>
    <x v="25"/>
    <x v="25"/>
    <s v="TCEM"/>
    <x v="5"/>
    <n v="2"/>
    <s v="I"/>
    <s v="15-16"/>
    <n v="2015"/>
    <n v="60"/>
    <n v="0"/>
    <n v="0"/>
    <n v="0"/>
    <n v="0"/>
    <n v="0"/>
    <n v="0"/>
    <n v="0"/>
    <n v="0"/>
    <n v="0"/>
    <n v="0"/>
    <n v="0"/>
    <n v="0"/>
    <n v="0"/>
    <n v="0"/>
    <n v="0"/>
    <n v="0"/>
    <n v="0"/>
    <n v="60"/>
    <n v="60"/>
    <n v="0"/>
    <n v="0"/>
    <n v="0"/>
  </r>
  <r>
    <x v="1"/>
    <s v="I"/>
    <x v="25"/>
    <x v="25"/>
    <s v="UCOL"/>
    <x v="5"/>
    <n v="2"/>
    <s v="I"/>
    <s v="15-16"/>
    <n v="2015"/>
    <n v="115"/>
    <n v="0"/>
    <n v="0"/>
    <n v="0"/>
    <n v="0"/>
    <n v="0"/>
    <n v="0"/>
    <n v="0"/>
    <n v="0"/>
    <n v="0"/>
    <n v="0"/>
    <n v="0"/>
    <n v="0"/>
    <n v="0"/>
    <n v="0"/>
    <n v="0"/>
    <n v="0"/>
    <n v="0"/>
    <n v="115"/>
    <n v="115"/>
    <n v="0"/>
    <n v="0"/>
    <n v="0"/>
  </r>
  <r>
    <x v="1"/>
    <s v="I"/>
    <x v="25"/>
    <x v="25"/>
    <s v="WOST"/>
    <x v="5"/>
    <n v="2"/>
    <s v="I"/>
    <s v="15-16"/>
    <n v="2015"/>
    <n v="43"/>
    <n v="0"/>
    <n v="0"/>
    <n v="0"/>
    <n v="0"/>
    <n v="0"/>
    <n v="0"/>
    <n v="0"/>
    <n v="0"/>
    <n v="0"/>
    <n v="0"/>
    <n v="0"/>
    <n v="0"/>
    <n v="0"/>
    <n v="0"/>
    <n v="0"/>
    <n v="0"/>
    <n v="0"/>
    <n v="43"/>
    <n v="43"/>
    <n v="0"/>
    <n v="0"/>
    <n v="0"/>
  </r>
  <r>
    <x v="1"/>
    <s v="I"/>
    <x v="35"/>
    <x v="35"/>
    <s v="NSXP"/>
    <x v="4"/>
    <n v="2"/>
    <s v="I"/>
    <s v="15-16"/>
    <n v="2015"/>
    <n v="51"/>
    <n v="0"/>
    <n v="0"/>
    <n v="0"/>
    <n v="0"/>
    <n v="0"/>
    <n v="0"/>
    <n v="0"/>
    <n v="0"/>
    <n v="0"/>
    <n v="0"/>
    <n v="0"/>
    <n v="0"/>
    <n v="0"/>
    <n v="0"/>
    <n v="0"/>
    <n v="0"/>
    <n v="0"/>
    <n v="51"/>
    <n v="51"/>
    <n v="0"/>
    <n v="0"/>
    <n v="0"/>
  </r>
  <r>
    <x v="1"/>
    <s v="I"/>
    <x v="35"/>
    <x v="35"/>
    <s v="UCOL"/>
    <x v="4"/>
    <n v="2"/>
    <s v="I"/>
    <s v="15-16"/>
    <n v="2015"/>
    <n v="2120"/>
    <n v="0"/>
    <n v="0"/>
    <n v="0"/>
    <n v="0"/>
    <n v="0"/>
    <n v="122"/>
    <n v="0"/>
    <n v="0"/>
    <n v="0"/>
    <n v="0"/>
    <n v="0"/>
    <n v="0"/>
    <n v="0"/>
    <n v="0"/>
    <n v="0"/>
    <n v="0"/>
    <n v="0"/>
    <n v="2242"/>
    <n v="2242"/>
    <n v="0"/>
    <n v="0"/>
    <n v="0"/>
  </r>
  <r>
    <x v="1"/>
    <s v="I"/>
    <x v="26"/>
    <x v="26"/>
    <s v="GNST"/>
    <x v="4"/>
    <n v="2"/>
    <s v="I"/>
    <s v="15-16"/>
    <n v="2015"/>
    <n v="72"/>
    <n v="0"/>
    <n v="0"/>
    <n v="0"/>
    <n v="0"/>
    <n v="0"/>
    <n v="0"/>
    <n v="0"/>
    <n v="0"/>
    <n v="0"/>
    <n v="0"/>
    <n v="0"/>
    <n v="0"/>
    <n v="0"/>
    <n v="0"/>
    <n v="0"/>
    <n v="0"/>
    <n v="0"/>
    <n v="72"/>
    <n v="72"/>
    <n v="0"/>
    <n v="0"/>
    <n v="0"/>
  </r>
  <r>
    <x v="1"/>
    <s v="I"/>
    <x v="18"/>
    <x v="18"/>
    <s v="BIOL"/>
    <x v="5"/>
    <n v="2"/>
    <s v="S"/>
    <s v="15-16"/>
    <n v="2015"/>
    <n v="3"/>
    <n v="0"/>
    <n v="0"/>
    <n v="0"/>
    <n v="0"/>
    <n v="0"/>
    <n v="0"/>
    <n v="0"/>
    <n v="0"/>
    <n v="0"/>
    <n v="0"/>
    <n v="0"/>
    <n v="0"/>
    <n v="0"/>
    <n v="0"/>
    <n v="0"/>
    <n v="0"/>
    <n v="0"/>
    <n v="3"/>
    <n v="3"/>
    <n v="0"/>
    <n v="0"/>
    <n v="0"/>
  </r>
  <r>
    <x v="1"/>
    <s v="I"/>
    <x v="18"/>
    <x v="18"/>
    <s v="BUS"/>
    <x v="5"/>
    <n v="2"/>
    <s v="S"/>
    <s v="15-16"/>
    <n v="2015"/>
    <n v="15"/>
    <n v="0"/>
    <n v="0"/>
    <n v="0"/>
    <n v="0"/>
    <n v="0"/>
    <n v="0"/>
    <n v="0"/>
    <n v="0"/>
    <n v="0"/>
    <n v="0"/>
    <n v="0"/>
    <n v="0"/>
    <n v="0"/>
    <n v="0"/>
    <n v="0"/>
    <n v="0"/>
    <n v="0"/>
    <n v="15"/>
    <n v="15"/>
    <n v="0"/>
    <n v="0"/>
    <n v="0"/>
  </r>
  <r>
    <x v="1"/>
    <s v="I"/>
    <x v="18"/>
    <x v="18"/>
    <s v="CAND"/>
    <x v="5"/>
    <n v="2"/>
    <s v="S"/>
    <s v="15-16"/>
    <n v="2015"/>
    <n v="0"/>
    <n v="0"/>
    <n v="0"/>
    <n v="0"/>
    <n v="0"/>
    <n v="0"/>
    <n v="0"/>
    <n v="0"/>
    <n v="0"/>
    <n v="0"/>
    <n v="0"/>
    <n v="0"/>
    <n v="0"/>
    <n v="0"/>
    <n v="0"/>
    <n v="0"/>
    <n v="0"/>
    <n v="0"/>
    <n v="0"/>
    <n v="0"/>
    <n v="0"/>
    <n v="0"/>
    <n v="0"/>
  </r>
  <r>
    <x v="1"/>
    <s v="I"/>
    <x v="18"/>
    <x v="18"/>
    <s v="CGT"/>
    <x v="5"/>
    <n v="2"/>
    <s v="S"/>
    <s v="15-16"/>
    <n v="2015"/>
    <n v="48"/>
    <n v="0"/>
    <n v="0"/>
    <n v="0"/>
    <n v="0"/>
    <n v="0"/>
    <n v="0"/>
    <n v="0"/>
    <n v="0"/>
    <n v="0"/>
    <n v="0"/>
    <n v="0"/>
    <n v="0"/>
    <n v="0"/>
    <n v="0"/>
    <n v="0"/>
    <n v="0"/>
    <n v="0"/>
    <n v="48"/>
    <n v="48"/>
    <n v="0"/>
    <n v="0"/>
    <n v="0"/>
  </r>
  <r>
    <x v="1"/>
    <s v="I"/>
    <x v="18"/>
    <x v="18"/>
    <s v="CHEM"/>
    <x v="5"/>
    <n v="2"/>
    <s v="S"/>
    <s v="15-16"/>
    <n v="2015"/>
    <n v="42"/>
    <n v="0"/>
    <n v="0"/>
    <n v="0"/>
    <n v="0"/>
    <n v="0"/>
    <n v="0"/>
    <n v="0"/>
    <n v="0"/>
    <n v="0"/>
    <n v="0"/>
    <n v="0"/>
    <n v="0"/>
    <n v="0"/>
    <n v="0"/>
    <n v="0"/>
    <n v="0"/>
    <n v="0"/>
    <n v="42"/>
    <n v="42"/>
    <n v="0"/>
    <n v="0"/>
    <n v="0"/>
  </r>
  <r>
    <x v="1"/>
    <s v="I"/>
    <x v="18"/>
    <x v="18"/>
    <s v="CNIT"/>
    <x v="5"/>
    <n v="2"/>
    <s v="S"/>
    <s v="15-16"/>
    <n v="2015"/>
    <n v="96"/>
    <n v="0"/>
    <n v="0"/>
    <n v="0"/>
    <n v="0"/>
    <n v="0"/>
    <n v="0"/>
    <n v="0"/>
    <n v="0"/>
    <n v="0"/>
    <n v="0"/>
    <n v="0"/>
    <n v="0"/>
    <n v="0"/>
    <n v="0"/>
    <n v="0"/>
    <n v="0"/>
    <n v="0"/>
    <n v="96"/>
    <n v="96"/>
    <n v="0"/>
    <n v="0"/>
    <n v="0"/>
  </r>
  <r>
    <x v="1"/>
    <s v="I"/>
    <x v="18"/>
    <x v="18"/>
    <s v="COMM"/>
    <x v="5"/>
    <n v="2"/>
    <s v="S"/>
    <s v="15-16"/>
    <n v="2015"/>
    <n v="48"/>
    <n v="0"/>
    <n v="0"/>
    <n v="0"/>
    <n v="0"/>
    <n v="0"/>
    <n v="0"/>
    <n v="0"/>
    <n v="0"/>
    <n v="0"/>
    <n v="0"/>
    <n v="0"/>
    <n v="0"/>
    <n v="0"/>
    <n v="0"/>
    <n v="0"/>
    <n v="0"/>
    <n v="0"/>
    <n v="48"/>
    <n v="48"/>
    <n v="0"/>
    <n v="0"/>
    <n v="0"/>
  </r>
  <r>
    <x v="1"/>
    <s v="I"/>
    <x v="18"/>
    <x v="18"/>
    <s v="ECON"/>
    <x v="5"/>
    <n v="2"/>
    <s v="S"/>
    <s v="15-16"/>
    <n v="2015"/>
    <n v="18"/>
    <n v="0"/>
    <n v="0"/>
    <n v="0"/>
    <n v="0"/>
    <n v="0"/>
    <n v="0"/>
    <n v="0"/>
    <n v="0"/>
    <n v="0"/>
    <n v="0"/>
    <n v="0"/>
    <n v="0"/>
    <n v="0"/>
    <n v="0"/>
    <n v="0"/>
    <n v="0"/>
    <n v="0"/>
    <n v="18"/>
    <n v="18"/>
    <n v="0"/>
    <n v="0"/>
    <n v="0"/>
  </r>
  <r>
    <x v="1"/>
    <s v="I"/>
    <x v="18"/>
    <x v="18"/>
    <s v="ENG"/>
    <x v="5"/>
    <n v="2"/>
    <s v="S"/>
    <s v="15-16"/>
    <n v="2015"/>
    <n v="48"/>
    <n v="0"/>
    <n v="0"/>
    <n v="0"/>
    <n v="0"/>
    <n v="0"/>
    <n v="0"/>
    <n v="0"/>
    <n v="0"/>
    <n v="0"/>
    <n v="0"/>
    <n v="0"/>
    <n v="0"/>
    <n v="0"/>
    <n v="0"/>
    <n v="0"/>
    <n v="0"/>
    <n v="0"/>
    <n v="48"/>
    <n v="48"/>
    <n v="0"/>
    <n v="0"/>
    <n v="0"/>
  </r>
  <r>
    <x v="1"/>
    <s v="I"/>
    <x v="18"/>
    <x v="18"/>
    <s v="GEOL"/>
    <x v="4"/>
    <n v="2"/>
    <s v="S"/>
    <s v="15-16"/>
    <n v="2015"/>
    <n v="4"/>
    <n v="0"/>
    <n v="0"/>
    <n v="0"/>
    <n v="0"/>
    <n v="0"/>
    <n v="0"/>
    <n v="0"/>
    <n v="0"/>
    <n v="0"/>
    <n v="0"/>
    <n v="0"/>
    <n v="0"/>
    <n v="0"/>
    <n v="0"/>
    <n v="0"/>
    <n v="0"/>
    <n v="0"/>
    <n v="4"/>
    <n v="4"/>
    <n v="0"/>
    <n v="0"/>
    <n v="0"/>
  </r>
  <r>
    <x v="1"/>
    <s v="I"/>
    <x v="18"/>
    <x v="18"/>
    <s v="GEOL"/>
    <x v="5"/>
    <n v="2"/>
    <s v="S"/>
    <s v="15-16"/>
    <n v="2015"/>
    <n v="6"/>
    <n v="0"/>
    <n v="0"/>
    <n v="0"/>
    <n v="0"/>
    <n v="0"/>
    <n v="0"/>
    <n v="0"/>
    <n v="0"/>
    <n v="0"/>
    <n v="0"/>
    <n v="0"/>
    <n v="0"/>
    <n v="0"/>
    <n v="0"/>
    <n v="0"/>
    <n v="0"/>
    <n v="0"/>
    <n v="6"/>
    <n v="6"/>
    <n v="0"/>
    <n v="0"/>
    <n v="0"/>
  </r>
  <r>
    <x v="1"/>
    <s v="I"/>
    <x v="18"/>
    <x v="18"/>
    <s v="HPER"/>
    <x v="4"/>
    <n v="2"/>
    <s v="S"/>
    <s v="15-16"/>
    <n v="2015"/>
    <n v="3"/>
    <n v="0"/>
    <n v="0"/>
    <n v="0"/>
    <n v="0"/>
    <n v="0"/>
    <n v="0"/>
    <n v="0"/>
    <n v="0"/>
    <n v="0"/>
    <n v="0"/>
    <n v="0"/>
    <n v="0"/>
    <n v="0"/>
    <n v="0"/>
    <n v="0"/>
    <n v="0"/>
    <n v="0"/>
    <n v="3"/>
    <n v="3"/>
    <n v="0"/>
    <n v="0"/>
    <n v="0"/>
  </r>
  <r>
    <x v="1"/>
    <s v="I"/>
    <x v="18"/>
    <x v="18"/>
    <s v="IT"/>
    <x v="5"/>
    <n v="2"/>
    <s v="S"/>
    <s v="15-16"/>
    <n v="2015"/>
    <n v="165"/>
    <n v="0"/>
    <n v="0"/>
    <n v="0"/>
    <n v="0"/>
    <n v="0"/>
    <n v="0"/>
    <n v="0"/>
    <n v="0"/>
    <n v="0"/>
    <n v="0"/>
    <n v="0"/>
    <n v="0"/>
    <n v="0"/>
    <n v="0"/>
    <n v="0"/>
    <n v="0"/>
    <n v="0"/>
    <n v="165"/>
    <n v="165"/>
    <n v="0"/>
    <n v="0"/>
    <n v="0"/>
  </r>
  <r>
    <x v="1"/>
    <s v="I"/>
    <x v="18"/>
    <x v="18"/>
    <s v="LSTU"/>
    <x v="5"/>
    <n v="2"/>
    <s v="S"/>
    <s v="15-16"/>
    <n v="2015"/>
    <n v="6"/>
    <n v="0"/>
    <n v="0"/>
    <n v="0"/>
    <n v="0"/>
    <n v="0"/>
    <n v="0"/>
    <n v="0"/>
    <n v="0"/>
    <n v="0"/>
    <n v="0"/>
    <n v="0"/>
    <n v="0"/>
    <n v="0"/>
    <n v="0"/>
    <n v="0"/>
    <n v="0"/>
    <n v="0"/>
    <n v="6"/>
    <n v="6"/>
    <n v="0"/>
    <n v="0"/>
    <n v="0"/>
  </r>
  <r>
    <x v="1"/>
    <s v="I"/>
    <x v="18"/>
    <x v="18"/>
    <s v="MA"/>
    <x v="5"/>
    <n v="2"/>
    <s v="S"/>
    <s v="15-16"/>
    <n v="2015"/>
    <n v="66"/>
    <n v="0"/>
    <n v="0"/>
    <n v="0"/>
    <n v="0"/>
    <n v="0"/>
    <n v="0"/>
    <n v="0"/>
    <n v="0"/>
    <n v="0"/>
    <n v="0"/>
    <n v="0"/>
    <n v="0"/>
    <n v="0"/>
    <n v="0"/>
    <n v="0"/>
    <n v="0"/>
    <n v="0"/>
    <n v="66"/>
    <n v="66"/>
    <n v="0"/>
    <n v="0"/>
    <n v="0"/>
  </r>
  <r>
    <x v="1"/>
    <s v="I"/>
    <x v="18"/>
    <x v="18"/>
    <s v="MATH"/>
    <x v="4"/>
    <n v="2"/>
    <s v="S"/>
    <s v="15-16"/>
    <n v="2015"/>
    <n v="6"/>
    <n v="0"/>
    <n v="0"/>
    <n v="0"/>
    <n v="0"/>
    <n v="0"/>
    <n v="0"/>
    <n v="0"/>
    <n v="0"/>
    <n v="0"/>
    <n v="0"/>
    <n v="0"/>
    <n v="0"/>
    <n v="0"/>
    <n v="0"/>
    <n v="0"/>
    <n v="0"/>
    <n v="0"/>
    <n v="6"/>
    <n v="6"/>
    <n v="0"/>
    <n v="0"/>
    <n v="0"/>
  </r>
  <r>
    <x v="1"/>
    <s v="I"/>
    <x v="18"/>
    <x v="18"/>
    <s v="MATH"/>
    <x v="5"/>
    <n v="2"/>
    <s v="S"/>
    <s v="15-16"/>
    <n v="2015"/>
    <n v="82"/>
    <n v="0"/>
    <n v="0"/>
    <n v="0"/>
    <n v="0"/>
    <n v="0"/>
    <n v="0"/>
    <n v="0"/>
    <n v="0"/>
    <n v="0"/>
    <n v="0"/>
    <n v="0"/>
    <n v="0"/>
    <n v="0"/>
    <n v="0"/>
    <n v="0"/>
    <n v="0"/>
    <n v="0"/>
    <n v="82"/>
    <n v="82"/>
    <n v="0"/>
    <n v="0"/>
    <n v="0"/>
  </r>
  <r>
    <x v="1"/>
    <s v="I"/>
    <x v="18"/>
    <x v="18"/>
    <s v="MET"/>
    <x v="5"/>
    <n v="2"/>
    <s v="S"/>
    <s v="15-16"/>
    <n v="2015"/>
    <n v="312"/>
    <n v="0"/>
    <n v="0"/>
    <n v="0"/>
    <n v="0"/>
    <n v="0"/>
    <n v="0"/>
    <n v="0"/>
    <n v="0"/>
    <n v="0"/>
    <n v="0"/>
    <n v="0"/>
    <n v="0"/>
    <n v="0"/>
    <n v="0"/>
    <n v="0"/>
    <n v="0"/>
    <n v="0"/>
    <n v="312"/>
    <n v="312"/>
    <n v="0"/>
    <n v="0"/>
    <n v="0"/>
  </r>
  <r>
    <x v="1"/>
    <s v="I"/>
    <x v="18"/>
    <x v="18"/>
    <s v="OLS"/>
    <x v="4"/>
    <n v="2"/>
    <s v="S"/>
    <s v="15-16"/>
    <n v="2015"/>
    <n v="6"/>
    <n v="0"/>
    <n v="0"/>
    <n v="0"/>
    <n v="0"/>
    <n v="0"/>
    <n v="0"/>
    <n v="0"/>
    <n v="0"/>
    <n v="0"/>
    <n v="0"/>
    <n v="0"/>
    <n v="0"/>
    <n v="0"/>
    <n v="0"/>
    <n v="0"/>
    <n v="0"/>
    <n v="0"/>
    <n v="6"/>
    <n v="6"/>
    <n v="0"/>
    <n v="0"/>
    <n v="0"/>
  </r>
  <r>
    <x v="1"/>
    <s v="I"/>
    <x v="18"/>
    <x v="18"/>
    <s v="OLS"/>
    <x v="5"/>
    <n v="2"/>
    <s v="S"/>
    <s v="15-16"/>
    <n v="2015"/>
    <n v="66"/>
    <n v="0"/>
    <n v="0"/>
    <n v="0"/>
    <n v="0"/>
    <n v="0"/>
    <n v="0"/>
    <n v="0"/>
    <n v="0"/>
    <n v="0"/>
    <n v="0"/>
    <n v="0"/>
    <n v="0"/>
    <n v="0"/>
    <n v="0"/>
    <n v="0"/>
    <n v="0"/>
    <n v="0"/>
    <n v="66"/>
    <n v="66"/>
    <n v="0"/>
    <n v="0"/>
    <n v="0"/>
  </r>
  <r>
    <x v="1"/>
    <s v="I"/>
    <x v="18"/>
    <x v="18"/>
    <s v="PHIL"/>
    <x v="5"/>
    <n v="2"/>
    <s v="S"/>
    <s v="15-16"/>
    <n v="2015"/>
    <n v="3"/>
    <n v="0"/>
    <n v="0"/>
    <n v="0"/>
    <n v="0"/>
    <n v="0"/>
    <n v="0"/>
    <n v="0"/>
    <n v="0"/>
    <n v="0"/>
    <n v="0"/>
    <n v="0"/>
    <n v="0"/>
    <n v="0"/>
    <n v="0"/>
    <n v="0"/>
    <n v="0"/>
    <n v="0"/>
    <n v="3"/>
    <n v="3"/>
    <n v="0"/>
    <n v="0"/>
    <n v="0"/>
  </r>
  <r>
    <x v="1"/>
    <s v="I"/>
    <x v="18"/>
    <x v="18"/>
    <s v="PHYS"/>
    <x v="5"/>
    <n v="2"/>
    <s v="S"/>
    <s v="15-16"/>
    <n v="2015"/>
    <n v="60"/>
    <n v="0"/>
    <n v="0"/>
    <n v="0"/>
    <n v="0"/>
    <n v="0"/>
    <n v="0"/>
    <n v="0"/>
    <n v="0"/>
    <n v="0"/>
    <n v="0"/>
    <n v="0"/>
    <n v="0"/>
    <n v="0"/>
    <n v="0"/>
    <n v="0"/>
    <n v="0"/>
    <n v="0"/>
    <n v="60"/>
    <n v="60"/>
    <n v="0"/>
    <n v="0"/>
    <n v="0"/>
  </r>
  <r>
    <x v="1"/>
    <s v="I"/>
    <x v="18"/>
    <x v="18"/>
    <s v="POLS"/>
    <x v="4"/>
    <n v="2"/>
    <s v="S"/>
    <s v="15-16"/>
    <n v="2015"/>
    <n v="3"/>
    <n v="0"/>
    <n v="0"/>
    <n v="0"/>
    <n v="0"/>
    <n v="0"/>
    <n v="0"/>
    <n v="0"/>
    <n v="0"/>
    <n v="0"/>
    <n v="0"/>
    <n v="0"/>
    <n v="0"/>
    <n v="0"/>
    <n v="0"/>
    <n v="0"/>
    <n v="0"/>
    <n v="0"/>
    <n v="3"/>
    <n v="3"/>
    <n v="0"/>
    <n v="0"/>
    <n v="0"/>
  </r>
  <r>
    <x v="1"/>
    <s v="I"/>
    <x v="18"/>
    <x v="18"/>
    <s v="SOC"/>
    <x v="5"/>
    <n v="2"/>
    <s v="S"/>
    <s v="15-16"/>
    <n v="2015"/>
    <n v="21"/>
    <n v="0"/>
    <n v="0"/>
    <n v="0"/>
    <n v="0"/>
    <n v="0"/>
    <n v="0"/>
    <n v="0"/>
    <n v="0"/>
    <n v="0"/>
    <n v="0"/>
    <n v="0"/>
    <n v="0"/>
    <n v="0"/>
    <n v="0"/>
    <n v="0"/>
    <n v="0"/>
    <n v="0"/>
    <n v="21"/>
    <n v="21"/>
    <n v="0"/>
    <n v="0"/>
    <n v="0"/>
  </r>
  <r>
    <x v="1"/>
    <s v="I"/>
    <x v="18"/>
    <x v="18"/>
    <s v="STAT"/>
    <x v="4"/>
    <n v="2"/>
    <s v="S"/>
    <s v="15-16"/>
    <n v="2015"/>
    <n v="9"/>
    <n v="0"/>
    <n v="0"/>
    <n v="0"/>
    <n v="0"/>
    <n v="0"/>
    <n v="0"/>
    <n v="0"/>
    <n v="0"/>
    <n v="0"/>
    <n v="0"/>
    <n v="0"/>
    <n v="0"/>
    <n v="0"/>
    <n v="0"/>
    <n v="0"/>
    <n v="0"/>
    <n v="0"/>
    <n v="9"/>
    <n v="9"/>
    <n v="0"/>
    <n v="0"/>
    <n v="0"/>
  </r>
  <r>
    <x v="1"/>
    <s v="I"/>
    <x v="18"/>
    <x v="18"/>
    <s v="STAT"/>
    <x v="5"/>
    <n v="2"/>
    <s v="S"/>
    <s v="15-16"/>
    <n v="2015"/>
    <n v="24"/>
    <n v="0"/>
    <n v="0"/>
    <n v="0"/>
    <n v="0"/>
    <n v="0"/>
    <n v="0"/>
    <n v="0"/>
    <n v="0"/>
    <n v="0"/>
    <n v="0"/>
    <n v="0"/>
    <n v="0"/>
    <n v="0"/>
    <n v="0"/>
    <n v="0"/>
    <n v="0"/>
    <n v="0"/>
    <n v="24"/>
    <n v="24"/>
    <n v="0"/>
    <n v="0"/>
    <n v="0"/>
  </r>
  <r>
    <x v="1"/>
    <s v="I"/>
    <x v="18"/>
    <x v="18"/>
    <s v="TECH"/>
    <x v="5"/>
    <n v="2"/>
    <s v="S"/>
    <s v="15-16"/>
    <n v="2015"/>
    <n v="105"/>
    <n v="0"/>
    <n v="0"/>
    <n v="0"/>
    <n v="0"/>
    <n v="0"/>
    <n v="0"/>
    <n v="0"/>
    <n v="0"/>
    <n v="0"/>
    <n v="0"/>
    <n v="0"/>
    <n v="0"/>
    <n v="0"/>
    <n v="0"/>
    <n v="0"/>
    <n v="0"/>
    <n v="0"/>
    <n v="105"/>
    <n v="105"/>
    <n v="0"/>
    <n v="0"/>
    <n v="0"/>
  </r>
  <r>
    <x v="1"/>
    <s v="K"/>
    <x v="27"/>
    <x v="27"/>
    <s v="ANTH"/>
    <x v="6"/>
    <n v="2"/>
    <s v="I"/>
    <s v="15-16"/>
    <n v="2015"/>
    <n v="99"/>
    <n v="0"/>
    <n v="0"/>
    <n v="0"/>
    <n v="0"/>
    <n v="0"/>
    <n v="3"/>
    <n v="0"/>
    <n v="0"/>
    <n v="0"/>
    <n v="0"/>
    <n v="0"/>
    <n v="0"/>
    <n v="0"/>
    <n v="0"/>
    <n v="0"/>
    <n v="0"/>
    <n v="0"/>
    <n v="102"/>
    <n v="102"/>
    <n v="0"/>
    <n v="0"/>
    <n v="0"/>
  </r>
  <r>
    <x v="1"/>
    <s v="K"/>
    <x v="27"/>
    <x v="27"/>
    <s v="CJHS"/>
    <x v="6"/>
    <n v="2"/>
    <s v="I"/>
    <s v="15-16"/>
    <n v="2015"/>
    <n v="951"/>
    <n v="0"/>
    <n v="0"/>
    <n v="0"/>
    <n v="0"/>
    <n v="0"/>
    <n v="3"/>
    <n v="0"/>
    <n v="0"/>
    <n v="0"/>
    <n v="0"/>
    <n v="0"/>
    <n v="0"/>
    <n v="0"/>
    <n v="0"/>
    <n v="0"/>
    <n v="0"/>
    <n v="0"/>
    <n v="954"/>
    <n v="954"/>
    <n v="0"/>
    <n v="0"/>
    <n v="0"/>
  </r>
  <r>
    <x v="1"/>
    <s v="K"/>
    <x v="27"/>
    <x v="27"/>
    <s v="CLAS"/>
    <x v="6"/>
    <n v="2"/>
    <s v="I"/>
    <s v="15-16"/>
    <n v="2015"/>
    <n v="72"/>
    <n v="0"/>
    <n v="0"/>
    <n v="0"/>
    <n v="0"/>
    <n v="0"/>
    <n v="0"/>
    <n v="0"/>
    <n v="0"/>
    <n v="0"/>
    <n v="0"/>
    <n v="0"/>
    <n v="0"/>
    <n v="0"/>
    <n v="0"/>
    <n v="0"/>
    <n v="0"/>
    <n v="0"/>
    <n v="72"/>
    <n v="72"/>
    <n v="0"/>
    <n v="0"/>
    <n v="0"/>
  </r>
  <r>
    <x v="1"/>
    <s v="K"/>
    <x v="27"/>
    <x v="27"/>
    <s v="CMLT"/>
    <x v="6"/>
    <n v="2"/>
    <s v="I"/>
    <s v="15-16"/>
    <n v="2015"/>
    <n v="27"/>
    <n v="0"/>
    <n v="0"/>
    <n v="0"/>
    <n v="0"/>
    <n v="0"/>
    <n v="0"/>
    <n v="0"/>
    <n v="0"/>
    <n v="0"/>
    <n v="0"/>
    <n v="0"/>
    <n v="0"/>
    <n v="0"/>
    <n v="0"/>
    <n v="0"/>
    <n v="0"/>
    <n v="0"/>
    <n v="27"/>
    <n v="27"/>
    <n v="0"/>
    <n v="0"/>
    <n v="0"/>
  </r>
  <r>
    <x v="1"/>
    <s v="K"/>
    <x v="27"/>
    <x v="27"/>
    <s v="ENG"/>
    <x v="6"/>
    <n v="2"/>
    <s v="I"/>
    <s v="15-16"/>
    <n v="2015"/>
    <n v="3045"/>
    <n v="0"/>
    <n v="0"/>
    <n v="0"/>
    <n v="0"/>
    <n v="0"/>
    <n v="30"/>
    <n v="3"/>
    <n v="0"/>
    <n v="0"/>
    <n v="0"/>
    <n v="0"/>
    <n v="0"/>
    <n v="0"/>
    <n v="0"/>
    <n v="0"/>
    <n v="0"/>
    <n v="0"/>
    <n v="3078"/>
    <n v="3075"/>
    <n v="3"/>
    <n v="0"/>
    <n v="0"/>
  </r>
  <r>
    <x v="1"/>
    <s v="K"/>
    <x v="27"/>
    <x v="27"/>
    <s v="FINA"/>
    <x v="6"/>
    <n v="2"/>
    <s v="I"/>
    <s v="15-16"/>
    <n v="2015"/>
    <n v="508"/>
    <n v="0"/>
    <n v="0"/>
    <n v="0"/>
    <n v="0"/>
    <n v="0"/>
    <n v="3"/>
    <n v="0"/>
    <n v="0"/>
    <n v="0"/>
    <n v="0"/>
    <n v="0"/>
    <n v="0"/>
    <n v="0"/>
    <n v="0"/>
    <n v="0"/>
    <n v="0"/>
    <n v="0"/>
    <n v="511"/>
    <n v="511"/>
    <n v="0"/>
    <n v="0"/>
    <n v="0"/>
  </r>
  <r>
    <x v="1"/>
    <s v="K"/>
    <x v="27"/>
    <x v="27"/>
    <s v="FOLK"/>
    <x v="6"/>
    <n v="2"/>
    <s v="I"/>
    <s v="15-16"/>
    <n v="2015"/>
    <n v="102"/>
    <n v="0"/>
    <n v="0"/>
    <n v="0"/>
    <n v="0"/>
    <n v="0"/>
    <n v="0"/>
    <n v="0"/>
    <n v="0"/>
    <n v="0"/>
    <n v="0"/>
    <n v="0"/>
    <n v="0"/>
    <n v="0"/>
    <n v="0"/>
    <n v="0"/>
    <n v="0"/>
    <n v="0"/>
    <n v="102"/>
    <n v="102"/>
    <n v="0"/>
    <n v="0"/>
    <n v="0"/>
  </r>
  <r>
    <x v="1"/>
    <s v="K"/>
    <x v="27"/>
    <x v="27"/>
    <s v="FREN"/>
    <x v="6"/>
    <n v="2"/>
    <s v="I"/>
    <s v="15-16"/>
    <n v="2015"/>
    <n v="96"/>
    <n v="0"/>
    <n v="0"/>
    <n v="0"/>
    <n v="0"/>
    <n v="0"/>
    <n v="0"/>
    <n v="0"/>
    <n v="0"/>
    <n v="0"/>
    <n v="0"/>
    <n v="0"/>
    <n v="0"/>
    <n v="0"/>
    <n v="0"/>
    <n v="0"/>
    <n v="0"/>
    <n v="0"/>
    <n v="96"/>
    <n v="96"/>
    <n v="0"/>
    <n v="0"/>
    <n v="0"/>
  </r>
  <r>
    <x v="1"/>
    <s v="K"/>
    <x v="27"/>
    <x v="27"/>
    <s v="GER"/>
    <x v="6"/>
    <n v="2"/>
    <s v="I"/>
    <s v="15-16"/>
    <n v="2015"/>
    <n v="68"/>
    <n v="0"/>
    <n v="0"/>
    <n v="0"/>
    <n v="0"/>
    <n v="0"/>
    <n v="0"/>
    <n v="0"/>
    <n v="0"/>
    <n v="0"/>
    <n v="0"/>
    <n v="0"/>
    <n v="0"/>
    <n v="0"/>
    <n v="0"/>
    <n v="0"/>
    <n v="0"/>
    <n v="0"/>
    <n v="68"/>
    <n v="68"/>
    <n v="0"/>
    <n v="0"/>
    <n v="0"/>
  </r>
  <r>
    <x v="1"/>
    <s v="K"/>
    <x v="27"/>
    <x v="27"/>
    <s v="HIST"/>
    <x v="6"/>
    <n v="2"/>
    <s v="I"/>
    <s v="15-16"/>
    <n v="2015"/>
    <n v="819"/>
    <n v="0"/>
    <n v="0"/>
    <n v="0"/>
    <n v="0"/>
    <n v="0"/>
    <n v="12"/>
    <n v="0"/>
    <n v="0"/>
    <n v="0"/>
    <n v="0"/>
    <n v="0"/>
    <n v="0"/>
    <n v="0"/>
    <n v="0"/>
    <n v="0"/>
    <n v="0"/>
    <n v="0"/>
    <n v="831"/>
    <n v="831"/>
    <n v="0"/>
    <n v="0"/>
    <n v="0"/>
  </r>
  <r>
    <x v="1"/>
    <s v="K"/>
    <x v="27"/>
    <x v="27"/>
    <s v="HON"/>
    <x v="6"/>
    <n v="2"/>
    <s v="I"/>
    <s v="15-16"/>
    <n v="2015"/>
    <n v="18"/>
    <n v="0"/>
    <n v="0"/>
    <n v="0"/>
    <n v="0"/>
    <n v="0"/>
    <n v="0"/>
    <n v="0"/>
    <n v="0"/>
    <n v="0"/>
    <n v="0"/>
    <n v="0"/>
    <n v="0"/>
    <n v="0"/>
    <n v="0"/>
    <n v="0"/>
    <n v="0"/>
    <n v="0"/>
    <n v="18"/>
    <n v="18"/>
    <n v="0"/>
    <n v="0"/>
    <n v="0"/>
  </r>
  <r>
    <x v="1"/>
    <s v="K"/>
    <x v="27"/>
    <x v="27"/>
    <s v="HSS"/>
    <x v="6"/>
    <n v="2"/>
    <s v="I"/>
    <s v="15-16"/>
    <n v="2015"/>
    <n v="340"/>
    <n v="0"/>
    <n v="0"/>
    <n v="0"/>
    <n v="0"/>
    <n v="0"/>
    <n v="7"/>
    <n v="0"/>
    <n v="0"/>
    <n v="0"/>
    <n v="0"/>
    <n v="0"/>
    <n v="0"/>
    <n v="0"/>
    <n v="0"/>
    <n v="0"/>
    <n v="0"/>
    <n v="0"/>
    <n v="347"/>
    <n v="347"/>
    <n v="0"/>
    <n v="0"/>
    <n v="0"/>
  </r>
  <r>
    <x v="1"/>
    <s v="K"/>
    <x v="27"/>
    <x v="27"/>
    <s v="HUMA"/>
    <x v="6"/>
    <n v="2"/>
    <s v="I"/>
    <s v="15-16"/>
    <n v="2015"/>
    <n v="36"/>
    <n v="0"/>
    <n v="0"/>
    <n v="0"/>
    <n v="0"/>
    <n v="0"/>
    <n v="0"/>
    <n v="0"/>
    <n v="0"/>
    <n v="0"/>
    <n v="0"/>
    <n v="0"/>
    <n v="0"/>
    <n v="0"/>
    <n v="0"/>
    <n v="0"/>
    <n v="0"/>
    <n v="0"/>
    <n v="36"/>
    <n v="36"/>
    <n v="0"/>
    <n v="0"/>
    <n v="0"/>
  </r>
  <r>
    <x v="1"/>
    <s v="K"/>
    <x v="27"/>
    <x v="27"/>
    <s v="INFO"/>
    <x v="6"/>
    <n v="2"/>
    <s v="I"/>
    <s v="15-16"/>
    <n v="2015"/>
    <n v="552"/>
    <n v="0"/>
    <n v="0"/>
    <n v="0"/>
    <n v="0"/>
    <n v="0"/>
    <n v="8"/>
    <n v="0"/>
    <n v="0"/>
    <n v="0"/>
    <n v="0"/>
    <n v="0"/>
    <n v="0"/>
    <n v="0"/>
    <n v="0"/>
    <n v="0"/>
    <n v="0"/>
    <n v="0"/>
    <n v="560"/>
    <n v="560"/>
    <n v="0"/>
    <n v="0"/>
    <n v="0"/>
  </r>
  <r>
    <x v="1"/>
    <s v="K"/>
    <x v="27"/>
    <x v="27"/>
    <s v="JOUR"/>
    <x v="6"/>
    <n v="2"/>
    <s v="I"/>
    <s v="15-16"/>
    <n v="2015"/>
    <n v="27"/>
    <n v="0"/>
    <n v="0"/>
    <n v="0"/>
    <n v="0"/>
    <n v="0"/>
    <n v="0"/>
    <n v="0"/>
    <n v="0"/>
    <n v="0"/>
    <n v="0"/>
    <n v="0"/>
    <n v="0"/>
    <n v="0"/>
    <n v="0"/>
    <n v="0"/>
    <n v="0"/>
    <n v="0"/>
    <n v="27"/>
    <n v="27"/>
    <n v="0"/>
    <n v="0"/>
    <n v="0"/>
  </r>
  <r>
    <x v="1"/>
    <s v="K"/>
    <x v="27"/>
    <x v="27"/>
    <s v="LBST"/>
    <x v="6"/>
    <n v="2"/>
    <s v="I"/>
    <s v="15-16"/>
    <n v="2015"/>
    <n v="0"/>
    <n v="0"/>
    <n v="0"/>
    <n v="0"/>
    <n v="6"/>
    <n v="0"/>
    <n v="0"/>
    <n v="0"/>
    <n v="0"/>
    <n v="0"/>
    <n v="0"/>
    <n v="0"/>
    <n v="0"/>
    <n v="0"/>
    <n v="0"/>
    <n v="0"/>
    <n v="0"/>
    <n v="0"/>
    <n v="6"/>
    <n v="0"/>
    <n v="6"/>
    <n v="0"/>
    <n v="0"/>
  </r>
  <r>
    <x v="1"/>
    <s v="K"/>
    <x v="27"/>
    <x v="27"/>
    <s v="MIL"/>
    <x v="6"/>
    <n v="2"/>
    <s v="I"/>
    <s v="15-16"/>
    <n v="2015"/>
    <n v="3"/>
    <n v="0"/>
    <n v="0"/>
    <n v="0"/>
    <n v="0"/>
    <n v="0"/>
    <n v="0"/>
    <n v="0"/>
    <n v="0"/>
    <n v="0"/>
    <n v="0"/>
    <n v="0"/>
    <n v="0"/>
    <n v="0"/>
    <n v="0"/>
    <n v="0"/>
    <n v="0"/>
    <n v="0"/>
    <n v="3"/>
    <n v="3"/>
    <n v="0"/>
    <n v="0"/>
    <n v="0"/>
  </r>
  <r>
    <x v="1"/>
    <s v="K"/>
    <x v="27"/>
    <x v="27"/>
    <s v="MUS"/>
    <x v="6"/>
    <n v="2"/>
    <s v="I"/>
    <s v="15-16"/>
    <n v="2015"/>
    <n v="554"/>
    <n v="4"/>
    <n v="0"/>
    <n v="0"/>
    <n v="0"/>
    <n v="0"/>
    <n v="0"/>
    <n v="0"/>
    <n v="0"/>
    <n v="0"/>
    <n v="0"/>
    <n v="0"/>
    <n v="0"/>
    <n v="0"/>
    <n v="0"/>
    <n v="0"/>
    <n v="0"/>
    <n v="0"/>
    <n v="558"/>
    <n v="554"/>
    <n v="4"/>
    <n v="0"/>
    <n v="0"/>
  </r>
  <r>
    <x v="1"/>
    <s v="K"/>
    <x v="27"/>
    <x v="27"/>
    <s v="NMCM"/>
    <x v="6"/>
    <n v="2"/>
    <s v="I"/>
    <s v="15-16"/>
    <n v="2015"/>
    <n v="426"/>
    <n v="0"/>
    <n v="0"/>
    <n v="0"/>
    <n v="0"/>
    <n v="0"/>
    <n v="0"/>
    <n v="0"/>
    <n v="0"/>
    <n v="0"/>
    <n v="0"/>
    <n v="0"/>
    <n v="0"/>
    <n v="0"/>
    <n v="0"/>
    <n v="0"/>
    <n v="0"/>
    <n v="0"/>
    <n v="426"/>
    <n v="426"/>
    <n v="0"/>
    <n v="0"/>
    <n v="0"/>
  </r>
  <r>
    <x v="1"/>
    <s v="K"/>
    <x v="27"/>
    <x v="27"/>
    <s v="PHIL"/>
    <x v="6"/>
    <n v="2"/>
    <s v="I"/>
    <s v="15-16"/>
    <n v="2015"/>
    <n v="762"/>
    <n v="0"/>
    <n v="0"/>
    <n v="0"/>
    <n v="0"/>
    <n v="0"/>
    <n v="9"/>
    <n v="0"/>
    <n v="0"/>
    <n v="0"/>
    <n v="0"/>
    <n v="0"/>
    <n v="0"/>
    <n v="0"/>
    <n v="0"/>
    <n v="0"/>
    <n v="0"/>
    <n v="0"/>
    <n v="771"/>
    <n v="771"/>
    <n v="0"/>
    <n v="0"/>
    <n v="0"/>
  </r>
  <r>
    <x v="1"/>
    <s v="K"/>
    <x v="27"/>
    <x v="27"/>
    <s v="POLS"/>
    <x v="6"/>
    <n v="2"/>
    <s v="I"/>
    <s v="15-16"/>
    <n v="2015"/>
    <n v="201"/>
    <n v="0"/>
    <n v="0"/>
    <n v="0"/>
    <n v="0"/>
    <n v="0"/>
    <n v="0"/>
    <n v="0"/>
    <n v="0"/>
    <n v="0"/>
    <n v="0"/>
    <n v="0"/>
    <n v="0"/>
    <n v="0"/>
    <n v="0"/>
    <n v="0"/>
    <n v="0"/>
    <n v="0"/>
    <n v="201"/>
    <n v="201"/>
    <n v="0"/>
    <n v="0"/>
    <n v="0"/>
  </r>
  <r>
    <x v="1"/>
    <s v="K"/>
    <x v="27"/>
    <x v="27"/>
    <s v="PSY"/>
    <x v="6"/>
    <n v="2"/>
    <s v="I"/>
    <s v="15-16"/>
    <n v="2015"/>
    <n v="2314"/>
    <n v="3"/>
    <n v="0"/>
    <n v="0"/>
    <n v="0"/>
    <n v="0"/>
    <n v="24"/>
    <n v="0"/>
    <n v="0"/>
    <n v="0"/>
    <n v="0"/>
    <n v="0"/>
    <n v="0"/>
    <n v="0"/>
    <n v="0"/>
    <n v="0"/>
    <n v="0"/>
    <n v="0"/>
    <n v="2341"/>
    <n v="2338"/>
    <n v="3"/>
    <n v="0"/>
    <n v="0"/>
  </r>
  <r>
    <x v="1"/>
    <s v="K"/>
    <x v="27"/>
    <x v="27"/>
    <s v="SOC"/>
    <x v="6"/>
    <n v="2"/>
    <s v="I"/>
    <s v="15-16"/>
    <n v="2015"/>
    <n v="1197"/>
    <n v="0"/>
    <n v="0"/>
    <n v="0"/>
    <n v="0"/>
    <n v="0"/>
    <n v="9"/>
    <n v="0"/>
    <n v="0"/>
    <n v="0"/>
    <n v="0"/>
    <n v="0"/>
    <n v="0"/>
    <n v="0"/>
    <n v="0"/>
    <n v="0"/>
    <n v="0"/>
    <n v="0"/>
    <n v="1206"/>
    <n v="1206"/>
    <n v="0"/>
    <n v="0"/>
    <n v="0"/>
  </r>
  <r>
    <x v="1"/>
    <s v="K"/>
    <x v="27"/>
    <x v="27"/>
    <s v="SPAN"/>
    <x v="6"/>
    <n v="2"/>
    <s v="I"/>
    <s v="15-16"/>
    <n v="2015"/>
    <n v="424"/>
    <n v="0"/>
    <n v="0"/>
    <n v="0"/>
    <n v="0"/>
    <n v="0"/>
    <n v="0"/>
    <n v="0"/>
    <n v="0"/>
    <n v="0"/>
    <n v="0"/>
    <n v="0"/>
    <n v="0"/>
    <n v="0"/>
    <n v="0"/>
    <n v="0"/>
    <n v="0"/>
    <n v="0"/>
    <n v="424"/>
    <n v="424"/>
    <n v="0"/>
    <n v="0"/>
    <n v="0"/>
  </r>
  <r>
    <x v="1"/>
    <s v="K"/>
    <x v="27"/>
    <x v="27"/>
    <s v="SPCH"/>
    <x v="6"/>
    <n v="2"/>
    <s v="I"/>
    <s v="15-16"/>
    <n v="2015"/>
    <n v="1482"/>
    <n v="0"/>
    <n v="0"/>
    <n v="0"/>
    <n v="0"/>
    <n v="0"/>
    <n v="39"/>
    <n v="0"/>
    <n v="0"/>
    <n v="0"/>
    <n v="0"/>
    <n v="0"/>
    <n v="0"/>
    <n v="0"/>
    <n v="0"/>
    <n v="0"/>
    <n v="0"/>
    <n v="0"/>
    <n v="1521"/>
    <n v="1521"/>
    <n v="0"/>
    <n v="0"/>
    <n v="0"/>
  </r>
  <r>
    <x v="1"/>
    <s v="K"/>
    <x v="27"/>
    <x v="27"/>
    <s v="THTR"/>
    <x v="6"/>
    <n v="2"/>
    <s v="I"/>
    <s v="15-16"/>
    <n v="2015"/>
    <n v="70"/>
    <n v="0"/>
    <n v="0"/>
    <n v="0"/>
    <n v="0"/>
    <n v="0"/>
    <n v="0"/>
    <n v="0"/>
    <n v="0"/>
    <n v="0"/>
    <n v="0"/>
    <n v="0"/>
    <n v="0"/>
    <n v="0"/>
    <n v="0"/>
    <n v="0"/>
    <n v="0"/>
    <n v="0"/>
    <n v="70"/>
    <n v="70"/>
    <n v="0"/>
    <n v="0"/>
    <n v="0"/>
  </r>
  <r>
    <x v="1"/>
    <s v="K"/>
    <x v="12"/>
    <x v="12"/>
    <s v="NURS"/>
    <x v="6"/>
    <n v="2"/>
    <s v="I"/>
    <s v="15-16"/>
    <n v="2015"/>
    <n v="3534"/>
    <n v="0"/>
    <n v="0"/>
    <n v="0"/>
    <n v="164"/>
    <n v="0"/>
    <n v="0"/>
    <n v="0"/>
    <n v="0"/>
    <n v="0"/>
    <n v="6"/>
    <n v="0"/>
    <n v="0"/>
    <n v="0"/>
    <n v="0"/>
    <n v="0"/>
    <n v="0"/>
    <n v="0"/>
    <n v="3704"/>
    <n v="3534"/>
    <n v="170"/>
    <n v="0"/>
    <n v="0"/>
  </r>
  <r>
    <x v="1"/>
    <s v="K"/>
    <x v="14"/>
    <x v="14"/>
    <s v="ANAT"/>
    <x v="6"/>
    <n v="2"/>
    <s v="I"/>
    <s v="15-16"/>
    <n v="2015"/>
    <n v="810"/>
    <n v="5"/>
    <n v="0"/>
    <n v="0"/>
    <n v="0"/>
    <n v="0"/>
    <n v="10"/>
    <n v="0"/>
    <n v="0"/>
    <n v="0"/>
    <n v="0"/>
    <n v="0"/>
    <n v="0"/>
    <n v="0"/>
    <n v="0"/>
    <n v="0"/>
    <n v="0"/>
    <n v="0"/>
    <n v="825"/>
    <n v="820"/>
    <n v="5"/>
    <n v="0"/>
    <n v="0"/>
  </r>
  <r>
    <x v="1"/>
    <s v="K"/>
    <x v="14"/>
    <x v="14"/>
    <s v="BIOL"/>
    <x v="6"/>
    <n v="2"/>
    <s v="I"/>
    <s v="15-16"/>
    <n v="2015"/>
    <n v="750"/>
    <n v="5"/>
    <n v="0"/>
    <n v="0"/>
    <n v="0"/>
    <n v="0"/>
    <n v="13"/>
    <n v="0"/>
    <n v="0"/>
    <n v="0"/>
    <n v="0"/>
    <n v="0"/>
    <n v="0"/>
    <n v="0"/>
    <n v="0"/>
    <n v="0"/>
    <n v="0"/>
    <n v="0"/>
    <n v="768"/>
    <n v="763"/>
    <n v="5"/>
    <n v="0"/>
    <n v="0"/>
  </r>
  <r>
    <x v="1"/>
    <s v="K"/>
    <x v="14"/>
    <x v="14"/>
    <s v="CHEM"/>
    <x v="6"/>
    <n v="2"/>
    <s v="I"/>
    <s v="15-16"/>
    <n v="2015"/>
    <n v="930"/>
    <n v="10"/>
    <n v="0"/>
    <n v="0"/>
    <n v="0"/>
    <n v="0"/>
    <n v="8"/>
    <n v="0"/>
    <n v="0"/>
    <n v="0"/>
    <n v="0"/>
    <n v="0"/>
    <n v="0"/>
    <n v="0"/>
    <n v="0"/>
    <n v="0"/>
    <n v="0"/>
    <n v="0"/>
    <n v="948"/>
    <n v="938"/>
    <n v="10"/>
    <n v="0"/>
    <n v="0"/>
  </r>
  <r>
    <x v="1"/>
    <s v="K"/>
    <x v="14"/>
    <x v="14"/>
    <s v="CSCI"/>
    <x v="6"/>
    <n v="2"/>
    <s v="I"/>
    <s v="15-16"/>
    <n v="2015"/>
    <n v="67"/>
    <n v="0"/>
    <n v="0"/>
    <n v="0"/>
    <n v="0"/>
    <n v="0"/>
    <n v="1"/>
    <n v="0"/>
    <n v="0"/>
    <n v="0"/>
    <n v="0"/>
    <n v="0"/>
    <n v="0"/>
    <n v="0"/>
    <n v="0"/>
    <n v="0"/>
    <n v="0"/>
    <n v="0"/>
    <n v="68"/>
    <n v="68"/>
    <n v="0"/>
    <n v="0"/>
    <n v="0"/>
  </r>
  <r>
    <x v="1"/>
    <s v="K"/>
    <x v="14"/>
    <x v="14"/>
    <s v="GEOG"/>
    <x v="6"/>
    <n v="2"/>
    <s v="I"/>
    <s v="15-16"/>
    <n v="2015"/>
    <n v="72"/>
    <n v="0"/>
    <n v="0"/>
    <n v="0"/>
    <n v="0"/>
    <n v="0"/>
    <n v="0"/>
    <n v="0"/>
    <n v="0"/>
    <n v="0"/>
    <n v="0"/>
    <n v="0"/>
    <n v="0"/>
    <n v="0"/>
    <n v="0"/>
    <n v="0"/>
    <n v="0"/>
    <n v="0"/>
    <n v="72"/>
    <n v="72"/>
    <n v="0"/>
    <n v="0"/>
    <n v="0"/>
  </r>
  <r>
    <x v="1"/>
    <s v="K"/>
    <x v="14"/>
    <x v="14"/>
    <s v="GEOL"/>
    <x v="6"/>
    <n v="2"/>
    <s v="I"/>
    <s v="15-16"/>
    <n v="2015"/>
    <n v="231"/>
    <n v="0"/>
    <n v="0"/>
    <n v="0"/>
    <n v="0"/>
    <n v="0"/>
    <n v="0"/>
    <n v="0"/>
    <n v="0"/>
    <n v="0"/>
    <n v="0"/>
    <n v="0"/>
    <n v="0"/>
    <n v="0"/>
    <n v="0"/>
    <n v="0"/>
    <n v="0"/>
    <n v="0"/>
    <n v="231"/>
    <n v="231"/>
    <n v="0"/>
    <n v="0"/>
    <n v="0"/>
  </r>
  <r>
    <x v="1"/>
    <s v="K"/>
    <x v="14"/>
    <x v="14"/>
    <s v="LSTU"/>
    <x v="6"/>
    <n v="2"/>
    <s v="I"/>
    <s v="15-16"/>
    <n v="2015"/>
    <n v="70"/>
    <n v="0"/>
    <n v="0"/>
    <n v="0"/>
    <n v="0"/>
    <n v="0"/>
    <n v="0"/>
    <n v="0"/>
    <n v="0"/>
    <n v="0"/>
    <n v="0"/>
    <n v="0"/>
    <n v="0"/>
    <n v="0"/>
    <n v="0"/>
    <n v="0"/>
    <n v="0"/>
    <n v="0"/>
    <n v="70"/>
    <n v="70"/>
    <n v="0"/>
    <n v="0"/>
    <n v="0"/>
  </r>
  <r>
    <x v="1"/>
    <s v="K"/>
    <x v="14"/>
    <x v="14"/>
    <s v="MATH"/>
    <x v="6"/>
    <n v="2"/>
    <s v="I"/>
    <s v="15-16"/>
    <n v="2015"/>
    <n v="2758"/>
    <n v="6"/>
    <n v="0"/>
    <n v="0"/>
    <n v="0"/>
    <n v="0"/>
    <n v="25"/>
    <n v="0"/>
    <n v="0"/>
    <n v="0"/>
    <n v="0"/>
    <n v="0"/>
    <n v="0"/>
    <n v="0"/>
    <n v="0"/>
    <n v="0"/>
    <n v="0"/>
    <n v="0"/>
    <n v="2789"/>
    <n v="2783"/>
    <n v="6"/>
    <n v="0"/>
    <n v="0"/>
  </r>
  <r>
    <x v="1"/>
    <s v="K"/>
    <x v="14"/>
    <x v="14"/>
    <s v="MICR"/>
    <x v="6"/>
    <n v="2"/>
    <s v="I"/>
    <s v="15-16"/>
    <n v="2015"/>
    <n v="539"/>
    <n v="8"/>
    <n v="0"/>
    <n v="0"/>
    <n v="0"/>
    <n v="0"/>
    <n v="0"/>
    <n v="0"/>
    <n v="0"/>
    <n v="0"/>
    <n v="0"/>
    <n v="0"/>
    <n v="0"/>
    <n v="0"/>
    <n v="0"/>
    <n v="0"/>
    <n v="0"/>
    <n v="0"/>
    <n v="547"/>
    <n v="539"/>
    <n v="8"/>
    <n v="0"/>
    <n v="0"/>
  </r>
  <r>
    <x v="1"/>
    <s v="K"/>
    <x v="14"/>
    <x v="14"/>
    <s v="PHSL"/>
    <x v="6"/>
    <n v="2"/>
    <s v="I"/>
    <s v="15-16"/>
    <n v="2015"/>
    <n v="520"/>
    <n v="0"/>
    <n v="0"/>
    <n v="0"/>
    <n v="0"/>
    <n v="0"/>
    <n v="5"/>
    <n v="0"/>
    <n v="0"/>
    <n v="0"/>
    <n v="0"/>
    <n v="0"/>
    <n v="0"/>
    <n v="0"/>
    <n v="0"/>
    <n v="0"/>
    <n v="0"/>
    <n v="0"/>
    <n v="525"/>
    <n v="525"/>
    <n v="0"/>
    <n v="0"/>
    <n v="0"/>
  </r>
  <r>
    <x v="1"/>
    <s v="K"/>
    <x v="14"/>
    <x v="14"/>
    <s v="PHYS"/>
    <x v="6"/>
    <n v="2"/>
    <s v="I"/>
    <s v="15-16"/>
    <n v="2015"/>
    <n v="154"/>
    <n v="0"/>
    <n v="0"/>
    <n v="0"/>
    <n v="0"/>
    <n v="0"/>
    <n v="0"/>
    <n v="0"/>
    <n v="0"/>
    <n v="0"/>
    <n v="0"/>
    <n v="0"/>
    <n v="0"/>
    <n v="0"/>
    <n v="0"/>
    <n v="0"/>
    <n v="0"/>
    <n v="0"/>
    <n v="154"/>
    <n v="154"/>
    <n v="0"/>
    <n v="0"/>
    <n v="0"/>
  </r>
  <r>
    <x v="1"/>
    <s v="K"/>
    <x v="14"/>
    <x v="14"/>
    <s v="PLSC"/>
    <x v="6"/>
    <n v="2"/>
    <s v="I"/>
    <s v="15-16"/>
    <n v="2015"/>
    <n v="115"/>
    <n v="0"/>
    <n v="0"/>
    <n v="0"/>
    <n v="0"/>
    <n v="0"/>
    <n v="0"/>
    <n v="0"/>
    <n v="0"/>
    <n v="0"/>
    <n v="0"/>
    <n v="0"/>
    <n v="0"/>
    <n v="0"/>
    <n v="0"/>
    <n v="0"/>
    <n v="0"/>
    <n v="0"/>
    <n v="115"/>
    <n v="115"/>
    <n v="0"/>
    <n v="0"/>
    <n v="0"/>
  </r>
  <r>
    <x v="1"/>
    <s v="K"/>
    <x v="14"/>
    <x v="14"/>
    <s v="SSCI"/>
    <x v="6"/>
    <n v="2"/>
    <s v="I"/>
    <s v="15-16"/>
    <n v="2015"/>
    <n v="362"/>
    <n v="0"/>
    <n v="0"/>
    <n v="0"/>
    <n v="0"/>
    <n v="0"/>
    <n v="9"/>
    <n v="0"/>
    <n v="0"/>
    <n v="0"/>
    <n v="0"/>
    <n v="0"/>
    <n v="0"/>
    <n v="0"/>
    <n v="0"/>
    <n v="0"/>
    <n v="0"/>
    <n v="0"/>
    <n v="371"/>
    <n v="371"/>
    <n v="0"/>
    <n v="0"/>
    <n v="0"/>
  </r>
  <r>
    <x v="1"/>
    <s v="K"/>
    <x v="3"/>
    <x v="3"/>
    <s v="BUKO"/>
    <x v="6"/>
    <n v="2"/>
    <s v="I"/>
    <s v="15-16"/>
    <n v="2015"/>
    <n v="0"/>
    <n v="0"/>
    <n v="0"/>
    <n v="0"/>
    <n v="171"/>
    <n v="0"/>
    <n v="0"/>
    <n v="0"/>
    <n v="0"/>
    <n v="0"/>
    <n v="246"/>
    <n v="0"/>
    <n v="0"/>
    <n v="0"/>
    <n v="0"/>
    <n v="0"/>
    <n v="0"/>
    <n v="0"/>
    <n v="417"/>
    <n v="0"/>
    <n v="417"/>
    <n v="0"/>
    <n v="0"/>
  </r>
  <r>
    <x v="1"/>
    <s v="K"/>
    <x v="3"/>
    <x v="3"/>
    <s v="BUS"/>
    <x v="6"/>
    <n v="2"/>
    <s v="I"/>
    <s v="15-16"/>
    <n v="2015"/>
    <n v="2106"/>
    <n v="39"/>
    <n v="0"/>
    <n v="0"/>
    <n v="0"/>
    <n v="0"/>
    <n v="12"/>
    <n v="30"/>
    <n v="0"/>
    <n v="0"/>
    <n v="0"/>
    <n v="0"/>
    <n v="0"/>
    <n v="0"/>
    <n v="0"/>
    <n v="0"/>
    <n v="0"/>
    <n v="0"/>
    <n v="2187"/>
    <n v="2118"/>
    <n v="69"/>
    <n v="0"/>
    <n v="0"/>
  </r>
  <r>
    <x v="1"/>
    <s v="K"/>
    <x v="3"/>
    <x v="3"/>
    <s v="ECON"/>
    <x v="6"/>
    <n v="2"/>
    <s v="I"/>
    <s v="15-16"/>
    <n v="2015"/>
    <n v="597"/>
    <n v="0"/>
    <n v="0"/>
    <n v="0"/>
    <n v="0"/>
    <n v="0"/>
    <n v="0"/>
    <n v="0"/>
    <n v="0"/>
    <n v="0"/>
    <n v="0"/>
    <n v="0"/>
    <n v="0"/>
    <n v="0"/>
    <n v="0"/>
    <n v="0"/>
    <n v="0"/>
    <n v="0"/>
    <n v="597"/>
    <n v="597"/>
    <n v="0"/>
    <n v="0"/>
    <n v="0"/>
  </r>
  <r>
    <x v="1"/>
    <s v="K"/>
    <x v="3"/>
    <x v="3"/>
    <s v="HTM"/>
    <x v="6"/>
    <n v="2"/>
    <s v="I"/>
    <s v="15-16"/>
    <n v="2015"/>
    <n v="228"/>
    <n v="0"/>
    <n v="0"/>
    <n v="0"/>
    <n v="0"/>
    <n v="0"/>
    <n v="6"/>
    <n v="0"/>
    <n v="0"/>
    <n v="0"/>
    <n v="0"/>
    <n v="0"/>
    <n v="0"/>
    <n v="0"/>
    <n v="0"/>
    <n v="0"/>
    <n v="0"/>
    <n v="0"/>
    <n v="234"/>
    <n v="234"/>
    <n v="0"/>
    <n v="0"/>
    <n v="0"/>
  </r>
  <r>
    <x v="1"/>
    <s v="K"/>
    <x v="3"/>
    <x v="3"/>
    <s v="PAHM"/>
    <x v="6"/>
    <n v="2"/>
    <s v="I"/>
    <s v="15-16"/>
    <n v="2015"/>
    <n v="297"/>
    <n v="0"/>
    <n v="0"/>
    <n v="0"/>
    <n v="137"/>
    <n v="0"/>
    <n v="0"/>
    <n v="0"/>
    <n v="0"/>
    <n v="0"/>
    <n v="21"/>
    <n v="0"/>
    <n v="0"/>
    <n v="0"/>
    <n v="0"/>
    <n v="0"/>
    <n v="0"/>
    <n v="0"/>
    <n v="455"/>
    <n v="297"/>
    <n v="158"/>
    <n v="0"/>
    <n v="0"/>
  </r>
  <r>
    <x v="1"/>
    <s v="K"/>
    <x v="4"/>
    <x v="4"/>
    <s v="EDUC"/>
    <x v="6"/>
    <n v="2"/>
    <s v="I"/>
    <s v="15-16"/>
    <n v="2015"/>
    <n v="1516"/>
    <n v="45"/>
    <n v="0"/>
    <n v="0"/>
    <n v="81"/>
    <n v="0"/>
    <n v="15"/>
    <n v="0"/>
    <n v="0"/>
    <n v="0"/>
    <n v="0"/>
    <n v="0"/>
    <n v="0"/>
    <n v="0"/>
    <n v="0"/>
    <n v="0"/>
    <n v="0"/>
    <n v="0"/>
    <n v="1657"/>
    <n v="1531"/>
    <n v="126"/>
    <n v="0"/>
    <n v="0"/>
  </r>
  <r>
    <x v="1"/>
    <s v="K"/>
    <x v="10"/>
    <x v="10"/>
    <s v="AHLT"/>
    <x v="6"/>
    <n v="2"/>
    <s v="I"/>
    <s v="15-16"/>
    <n v="2015"/>
    <n v="1576"/>
    <n v="0"/>
    <n v="0"/>
    <n v="0"/>
    <n v="0"/>
    <n v="0"/>
    <n v="17"/>
    <n v="0"/>
    <n v="0"/>
    <n v="0"/>
    <n v="0"/>
    <n v="0"/>
    <n v="0"/>
    <n v="0"/>
    <n v="0"/>
    <n v="0"/>
    <n v="0"/>
    <n v="0"/>
    <n v="1593"/>
    <n v="1593"/>
    <n v="0"/>
    <n v="0"/>
    <n v="0"/>
  </r>
  <r>
    <x v="1"/>
    <s v="K"/>
    <x v="10"/>
    <x v="10"/>
    <s v="HPER"/>
    <x v="6"/>
    <n v="2"/>
    <s v="I"/>
    <s v="15-16"/>
    <n v="2015"/>
    <n v="1036"/>
    <n v="0"/>
    <n v="0"/>
    <n v="0"/>
    <n v="0"/>
    <n v="0"/>
    <n v="3"/>
    <n v="0"/>
    <n v="0"/>
    <n v="0"/>
    <n v="0"/>
    <n v="0"/>
    <n v="0"/>
    <n v="0"/>
    <n v="0"/>
    <n v="0"/>
    <n v="0"/>
    <n v="0"/>
    <n v="1039"/>
    <n v="1039"/>
    <n v="0"/>
    <n v="0"/>
    <n v="0"/>
  </r>
  <r>
    <x v="1"/>
    <s v="K"/>
    <x v="16"/>
    <x v="16"/>
    <s v="CGT"/>
    <x v="6"/>
    <n v="2"/>
    <s v="I"/>
    <s v="15-16"/>
    <n v="2015"/>
    <n v="3"/>
    <n v="0"/>
    <n v="0"/>
    <n v="0"/>
    <n v="0"/>
    <n v="0"/>
    <n v="0"/>
    <n v="0"/>
    <n v="0"/>
    <n v="0"/>
    <n v="0"/>
    <n v="0"/>
    <n v="0"/>
    <n v="0"/>
    <n v="0"/>
    <n v="0"/>
    <n v="0"/>
    <n v="0"/>
    <n v="3"/>
    <n v="3"/>
    <n v="0"/>
    <n v="0"/>
    <n v="0"/>
  </r>
  <r>
    <x v="1"/>
    <s v="K"/>
    <x v="16"/>
    <x v="16"/>
    <s v="CNIT"/>
    <x v="6"/>
    <n v="2"/>
    <s v="I"/>
    <s v="15-16"/>
    <n v="2015"/>
    <n v="3"/>
    <n v="0"/>
    <n v="0"/>
    <n v="0"/>
    <n v="0"/>
    <n v="0"/>
    <n v="0"/>
    <n v="0"/>
    <n v="0"/>
    <n v="0"/>
    <n v="0"/>
    <n v="0"/>
    <n v="0"/>
    <n v="0"/>
    <n v="0"/>
    <n v="0"/>
    <n v="0"/>
    <n v="0"/>
    <n v="3"/>
    <n v="3"/>
    <n v="0"/>
    <n v="0"/>
    <n v="0"/>
  </r>
  <r>
    <x v="1"/>
    <s v="K"/>
    <x v="16"/>
    <x v="16"/>
    <s v="MET"/>
    <x v="6"/>
    <n v="2"/>
    <s v="I"/>
    <s v="15-16"/>
    <n v="2015"/>
    <n v="10"/>
    <n v="0"/>
    <n v="0"/>
    <n v="0"/>
    <n v="0"/>
    <n v="0"/>
    <n v="0"/>
    <n v="0"/>
    <n v="0"/>
    <n v="0"/>
    <n v="0"/>
    <n v="0"/>
    <n v="0"/>
    <n v="0"/>
    <n v="0"/>
    <n v="0"/>
    <n v="0"/>
    <n v="0"/>
    <n v="10"/>
    <n v="10"/>
    <n v="0"/>
    <n v="0"/>
    <n v="0"/>
  </r>
  <r>
    <x v="1"/>
    <s v="K"/>
    <x v="16"/>
    <x v="16"/>
    <s v="OLS"/>
    <x v="6"/>
    <n v="2"/>
    <s v="I"/>
    <s v="15-16"/>
    <n v="2015"/>
    <n v="12"/>
    <n v="0"/>
    <n v="0"/>
    <n v="0"/>
    <n v="0"/>
    <n v="0"/>
    <n v="0"/>
    <n v="0"/>
    <n v="0"/>
    <n v="0"/>
    <n v="0"/>
    <n v="0"/>
    <n v="0"/>
    <n v="0"/>
    <n v="0"/>
    <n v="0"/>
    <n v="0"/>
    <n v="0"/>
    <n v="12"/>
    <n v="12"/>
    <n v="0"/>
    <n v="0"/>
    <n v="0"/>
  </r>
  <r>
    <x v="1"/>
    <s v="K"/>
    <x v="16"/>
    <x v="16"/>
    <s v="TECH"/>
    <x v="6"/>
    <n v="2"/>
    <s v="I"/>
    <s v="15-16"/>
    <n v="2015"/>
    <n v="3"/>
    <n v="0"/>
    <n v="0"/>
    <n v="0"/>
    <n v="0"/>
    <n v="0"/>
    <n v="0"/>
    <n v="0"/>
    <n v="0"/>
    <n v="0"/>
    <n v="0"/>
    <n v="0"/>
    <n v="0"/>
    <n v="0"/>
    <n v="0"/>
    <n v="0"/>
    <n v="0"/>
    <n v="0"/>
    <n v="3"/>
    <n v="3"/>
    <n v="0"/>
    <n v="0"/>
    <n v="0"/>
  </r>
  <r>
    <x v="1"/>
    <s v="K"/>
    <x v="34"/>
    <x v="34"/>
    <s v="ANAT"/>
    <x v="6"/>
    <n v="2"/>
    <s v="I"/>
    <s v="15-16"/>
    <n v="2015"/>
    <n v="55"/>
    <n v="0"/>
    <n v="0"/>
    <n v="0"/>
    <n v="0"/>
    <n v="0"/>
    <n v="0"/>
    <n v="0"/>
    <n v="0"/>
    <n v="0"/>
    <n v="0"/>
    <n v="0"/>
    <n v="0"/>
    <n v="0"/>
    <n v="0"/>
    <n v="0"/>
    <n v="0"/>
    <n v="0"/>
    <n v="55"/>
    <n v="55"/>
    <n v="0"/>
    <n v="0"/>
    <n v="0"/>
  </r>
  <r>
    <x v="1"/>
    <s v="K"/>
    <x v="34"/>
    <x v="34"/>
    <s v="ANTH"/>
    <x v="6"/>
    <n v="2"/>
    <s v="I"/>
    <s v="15-16"/>
    <n v="2015"/>
    <n v="21"/>
    <n v="0"/>
    <n v="0"/>
    <n v="0"/>
    <n v="0"/>
    <n v="0"/>
    <n v="0"/>
    <n v="0"/>
    <n v="0"/>
    <n v="0"/>
    <n v="0"/>
    <n v="0"/>
    <n v="0"/>
    <n v="0"/>
    <n v="0"/>
    <n v="0"/>
    <n v="0"/>
    <n v="0"/>
    <n v="21"/>
    <n v="21"/>
    <n v="0"/>
    <n v="0"/>
    <n v="0"/>
  </r>
  <r>
    <x v="1"/>
    <s v="K"/>
    <x v="34"/>
    <x v="34"/>
    <s v="BIOL"/>
    <x v="6"/>
    <n v="2"/>
    <s v="I"/>
    <s v="15-16"/>
    <n v="2015"/>
    <n v="54"/>
    <n v="0"/>
    <n v="0"/>
    <n v="0"/>
    <n v="0"/>
    <n v="0"/>
    <n v="0"/>
    <n v="0"/>
    <n v="0"/>
    <n v="0"/>
    <n v="0"/>
    <n v="0"/>
    <n v="0"/>
    <n v="0"/>
    <n v="0"/>
    <n v="0"/>
    <n v="0"/>
    <n v="0"/>
    <n v="54"/>
    <n v="54"/>
    <n v="0"/>
    <n v="0"/>
    <n v="0"/>
  </r>
  <r>
    <x v="1"/>
    <s v="K"/>
    <x v="34"/>
    <x v="34"/>
    <s v="BUS"/>
    <x v="6"/>
    <n v="2"/>
    <s v="I"/>
    <s v="15-16"/>
    <n v="2015"/>
    <n v="177"/>
    <n v="3"/>
    <n v="0"/>
    <n v="0"/>
    <n v="0"/>
    <n v="0"/>
    <n v="3"/>
    <n v="0"/>
    <n v="0"/>
    <n v="0"/>
    <n v="0"/>
    <n v="0"/>
    <n v="0"/>
    <n v="0"/>
    <n v="0"/>
    <n v="0"/>
    <n v="0"/>
    <n v="0"/>
    <n v="183"/>
    <n v="180"/>
    <n v="3"/>
    <n v="0"/>
    <n v="0"/>
  </r>
  <r>
    <x v="1"/>
    <s v="K"/>
    <x v="34"/>
    <x v="34"/>
    <s v="CHEM"/>
    <x v="6"/>
    <n v="2"/>
    <s v="I"/>
    <s v="15-16"/>
    <n v="2015"/>
    <n v="77"/>
    <n v="0"/>
    <n v="0"/>
    <n v="0"/>
    <n v="0"/>
    <n v="0"/>
    <n v="0"/>
    <n v="0"/>
    <n v="0"/>
    <n v="0"/>
    <n v="0"/>
    <n v="0"/>
    <n v="0"/>
    <n v="0"/>
    <n v="0"/>
    <n v="0"/>
    <n v="0"/>
    <n v="0"/>
    <n v="77"/>
    <n v="77"/>
    <n v="0"/>
    <n v="0"/>
    <n v="0"/>
  </r>
  <r>
    <x v="1"/>
    <s v="K"/>
    <x v="34"/>
    <x v="34"/>
    <s v="CMCL"/>
    <x v="6"/>
    <n v="2"/>
    <s v="I"/>
    <s v="15-16"/>
    <n v="2015"/>
    <n v="9"/>
    <n v="0"/>
    <n v="0"/>
    <n v="0"/>
    <n v="0"/>
    <n v="0"/>
    <n v="0"/>
    <n v="0"/>
    <n v="0"/>
    <n v="0"/>
    <n v="0"/>
    <n v="0"/>
    <n v="0"/>
    <n v="0"/>
    <n v="0"/>
    <n v="0"/>
    <n v="0"/>
    <n v="0"/>
    <n v="9"/>
    <n v="9"/>
    <n v="0"/>
    <n v="0"/>
    <n v="0"/>
  </r>
  <r>
    <x v="1"/>
    <s v="K"/>
    <x v="34"/>
    <x v="34"/>
    <s v="COAS"/>
    <x v="6"/>
    <n v="2"/>
    <s v="I"/>
    <s v="15-16"/>
    <n v="2015"/>
    <n v="12"/>
    <n v="0"/>
    <n v="0"/>
    <n v="0"/>
    <n v="0"/>
    <n v="0"/>
    <n v="0"/>
    <n v="0"/>
    <n v="0"/>
    <n v="0"/>
    <n v="0"/>
    <n v="0"/>
    <n v="0"/>
    <n v="0"/>
    <n v="0"/>
    <n v="0"/>
    <n v="0"/>
    <n v="0"/>
    <n v="12"/>
    <n v="12"/>
    <n v="0"/>
    <n v="0"/>
    <n v="0"/>
  </r>
  <r>
    <x v="1"/>
    <s v="K"/>
    <x v="34"/>
    <x v="34"/>
    <s v="CSCI"/>
    <x v="6"/>
    <n v="2"/>
    <s v="I"/>
    <s v="15-16"/>
    <n v="2015"/>
    <n v="9"/>
    <n v="0"/>
    <n v="0"/>
    <n v="0"/>
    <n v="0"/>
    <n v="0"/>
    <n v="0"/>
    <n v="0"/>
    <n v="0"/>
    <n v="0"/>
    <n v="0"/>
    <n v="0"/>
    <n v="0"/>
    <n v="0"/>
    <n v="0"/>
    <n v="0"/>
    <n v="0"/>
    <n v="0"/>
    <n v="9"/>
    <n v="9"/>
    <n v="0"/>
    <n v="0"/>
    <n v="0"/>
  </r>
  <r>
    <x v="1"/>
    <s v="K"/>
    <x v="34"/>
    <x v="34"/>
    <s v="ECON"/>
    <x v="6"/>
    <n v="2"/>
    <s v="I"/>
    <s v="15-16"/>
    <n v="2015"/>
    <n v="24"/>
    <n v="0"/>
    <n v="0"/>
    <n v="0"/>
    <n v="0"/>
    <n v="0"/>
    <n v="0"/>
    <n v="0"/>
    <n v="0"/>
    <n v="0"/>
    <n v="0"/>
    <n v="0"/>
    <n v="0"/>
    <n v="0"/>
    <n v="0"/>
    <n v="0"/>
    <n v="0"/>
    <n v="0"/>
    <n v="24"/>
    <n v="24"/>
    <n v="0"/>
    <n v="0"/>
    <n v="0"/>
  </r>
  <r>
    <x v="1"/>
    <s v="K"/>
    <x v="34"/>
    <x v="34"/>
    <s v="EDUC"/>
    <x v="6"/>
    <n v="2"/>
    <s v="I"/>
    <s v="15-16"/>
    <n v="2015"/>
    <n v="25"/>
    <n v="0"/>
    <n v="0"/>
    <n v="0"/>
    <n v="0"/>
    <n v="0"/>
    <n v="0"/>
    <n v="0"/>
    <n v="0"/>
    <n v="0"/>
    <n v="0"/>
    <n v="0"/>
    <n v="0"/>
    <n v="0"/>
    <n v="0"/>
    <n v="0"/>
    <n v="0"/>
    <n v="0"/>
    <n v="25"/>
    <n v="25"/>
    <n v="0"/>
    <n v="0"/>
    <n v="0"/>
  </r>
  <r>
    <x v="1"/>
    <s v="K"/>
    <x v="34"/>
    <x v="34"/>
    <s v="ENG"/>
    <x v="6"/>
    <n v="2"/>
    <s v="I"/>
    <s v="15-16"/>
    <n v="2015"/>
    <n v="33"/>
    <n v="0"/>
    <n v="0"/>
    <n v="0"/>
    <n v="0"/>
    <n v="0"/>
    <n v="0"/>
    <n v="0"/>
    <n v="0"/>
    <n v="0"/>
    <n v="0"/>
    <n v="0"/>
    <n v="0"/>
    <n v="0"/>
    <n v="0"/>
    <n v="0"/>
    <n v="0"/>
    <n v="0"/>
    <n v="33"/>
    <n v="33"/>
    <n v="0"/>
    <n v="0"/>
    <n v="0"/>
  </r>
  <r>
    <x v="1"/>
    <s v="K"/>
    <x v="34"/>
    <x v="34"/>
    <s v="FINA"/>
    <x v="6"/>
    <n v="2"/>
    <s v="I"/>
    <s v="15-16"/>
    <n v="2015"/>
    <n v="78"/>
    <n v="0"/>
    <n v="0"/>
    <n v="0"/>
    <n v="0"/>
    <n v="0"/>
    <n v="0"/>
    <n v="0"/>
    <n v="0"/>
    <n v="0"/>
    <n v="0"/>
    <n v="0"/>
    <n v="0"/>
    <n v="0"/>
    <n v="0"/>
    <n v="0"/>
    <n v="0"/>
    <n v="0"/>
    <n v="78"/>
    <n v="78"/>
    <n v="0"/>
    <n v="0"/>
    <n v="0"/>
  </r>
  <r>
    <x v="1"/>
    <s v="K"/>
    <x v="34"/>
    <x v="34"/>
    <s v="GEOG"/>
    <x v="6"/>
    <n v="2"/>
    <s v="I"/>
    <s v="15-16"/>
    <n v="2015"/>
    <n v="51"/>
    <n v="0"/>
    <n v="0"/>
    <n v="0"/>
    <n v="0"/>
    <n v="0"/>
    <n v="0"/>
    <n v="0"/>
    <n v="0"/>
    <n v="0"/>
    <n v="0"/>
    <n v="0"/>
    <n v="0"/>
    <n v="0"/>
    <n v="0"/>
    <n v="0"/>
    <n v="0"/>
    <n v="0"/>
    <n v="51"/>
    <n v="51"/>
    <n v="0"/>
    <n v="0"/>
    <n v="0"/>
  </r>
  <r>
    <x v="1"/>
    <s v="K"/>
    <x v="34"/>
    <x v="34"/>
    <s v="GEOL"/>
    <x v="6"/>
    <n v="2"/>
    <s v="I"/>
    <s v="15-16"/>
    <n v="2015"/>
    <n v="3"/>
    <n v="0"/>
    <n v="0"/>
    <n v="0"/>
    <n v="0"/>
    <n v="0"/>
    <n v="0"/>
    <n v="0"/>
    <n v="0"/>
    <n v="0"/>
    <n v="0"/>
    <n v="0"/>
    <n v="0"/>
    <n v="0"/>
    <n v="0"/>
    <n v="0"/>
    <n v="0"/>
    <n v="0"/>
    <n v="3"/>
    <n v="3"/>
    <n v="0"/>
    <n v="0"/>
    <n v="0"/>
  </r>
  <r>
    <x v="1"/>
    <s v="K"/>
    <x v="34"/>
    <x v="34"/>
    <s v="HIST"/>
    <x v="6"/>
    <n v="2"/>
    <s v="I"/>
    <s v="15-16"/>
    <n v="2015"/>
    <n v="75"/>
    <n v="0"/>
    <n v="0"/>
    <n v="0"/>
    <n v="0"/>
    <n v="0"/>
    <n v="0"/>
    <n v="0"/>
    <n v="0"/>
    <n v="0"/>
    <n v="0"/>
    <n v="0"/>
    <n v="0"/>
    <n v="0"/>
    <n v="0"/>
    <n v="0"/>
    <n v="0"/>
    <n v="0"/>
    <n v="75"/>
    <n v="75"/>
    <n v="0"/>
    <n v="0"/>
    <n v="0"/>
  </r>
  <r>
    <x v="1"/>
    <s v="K"/>
    <x v="34"/>
    <x v="34"/>
    <s v="HPER"/>
    <x v="6"/>
    <n v="2"/>
    <s v="I"/>
    <s v="15-16"/>
    <n v="2015"/>
    <n v="128"/>
    <n v="0"/>
    <n v="0"/>
    <n v="0"/>
    <n v="0"/>
    <n v="0"/>
    <n v="0"/>
    <n v="0"/>
    <n v="0"/>
    <n v="0"/>
    <n v="0"/>
    <n v="0"/>
    <n v="0"/>
    <n v="0"/>
    <n v="0"/>
    <n v="0"/>
    <n v="0"/>
    <n v="0"/>
    <n v="128"/>
    <n v="128"/>
    <n v="0"/>
    <n v="0"/>
    <n v="0"/>
  </r>
  <r>
    <x v="1"/>
    <s v="K"/>
    <x v="34"/>
    <x v="34"/>
    <s v="INFO"/>
    <x v="6"/>
    <n v="2"/>
    <s v="I"/>
    <s v="15-16"/>
    <n v="2015"/>
    <n v="9"/>
    <n v="0"/>
    <n v="0"/>
    <n v="0"/>
    <n v="0"/>
    <n v="0"/>
    <n v="3"/>
    <n v="0"/>
    <n v="0"/>
    <n v="0"/>
    <n v="0"/>
    <n v="0"/>
    <n v="0"/>
    <n v="0"/>
    <n v="0"/>
    <n v="0"/>
    <n v="0"/>
    <n v="0"/>
    <n v="12"/>
    <n v="12"/>
    <n v="0"/>
    <n v="0"/>
    <n v="0"/>
  </r>
  <r>
    <x v="1"/>
    <s v="K"/>
    <x v="34"/>
    <x v="34"/>
    <s v="JOUR"/>
    <x v="6"/>
    <n v="2"/>
    <s v="I"/>
    <s v="15-16"/>
    <n v="2015"/>
    <n v="21"/>
    <n v="0"/>
    <n v="0"/>
    <n v="0"/>
    <n v="0"/>
    <n v="0"/>
    <n v="0"/>
    <n v="0"/>
    <n v="0"/>
    <n v="0"/>
    <n v="0"/>
    <n v="0"/>
    <n v="0"/>
    <n v="0"/>
    <n v="0"/>
    <n v="0"/>
    <n v="0"/>
    <n v="0"/>
    <n v="21"/>
    <n v="21"/>
    <n v="0"/>
    <n v="0"/>
    <n v="0"/>
  </r>
  <r>
    <x v="1"/>
    <s v="K"/>
    <x v="34"/>
    <x v="34"/>
    <s v="MATH"/>
    <x v="6"/>
    <n v="2"/>
    <s v="I"/>
    <s v="15-16"/>
    <n v="2015"/>
    <n v="3"/>
    <n v="0"/>
    <n v="0"/>
    <n v="0"/>
    <n v="0"/>
    <n v="0"/>
    <n v="3"/>
    <n v="0"/>
    <n v="0"/>
    <n v="0"/>
    <n v="0"/>
    <n v="0"/>
    <n v="0"/>
    <n v="0"/>
    <n v="0"/>
    <n v="0"/>
    <n v="0"/>
    <n v="0"/>
    <n v="6"/>
    <n v="6"/>
    <n v="0"/>
    <n v="0"/>
    <n v="0"/>
  </r>
  <r>
    <x v="1"/>
    <s v="K"/>
    <x v="34"/>
    <x v="34"/>
    <s v="MUS"/>
    <x v="6"/>
    <n v="2"/>
    <s v="I"/>
    <s v="15-16"/>
    <n v="2015"/>
    <n v="252"/>
    <n v="0"/>
    <n v="0"/>
    <n v="0"/>
    <n v="0"/>
    <n v="0"/>
    <n v="3"/>
    <n v="0"/>
    <n v="0"/>
    <n v="0"/>
    <n v="0"/>
    <n v="0"/>
    <n v="0"/>
    <n v="0"/>
    <n v="0"/>
    <n v="0"/>
    <n v="0"/>
    <n v="0"/>
    <n v="255"/>
    <n v="255"/>
    <n v="0"/>
    <n v="0"/>
    <n v="0"/>
  </r>
  <r>
    <x v="1"/>
    <s v="K"/>
    <x v="34"/>
    <x v="34"/>
    <s v="PHIL"/>
    <x v="6"/>
    <n v="2"/>
    <s v="I"/>
    <s v="15-16"/>
    <n v="2015"/>
    <n v="234"/>
    <n v="0"/>
    <n v="0"/>
    <n v="0"/>
    <n v="0"/>
    <n v="0"/>
    <n v="0"/>
    <n v="0"/>
    <n v="0"/>
    <n v="0"/>
    <n v="0"/>
    <n v="0"/>
    <n v="0"/>
    <n v="0"/>
    <n v="0"/>
    <n v="0"/>
    <n v="0"/>
    <n v="0"/>
    <n v="234"/>
    <n v="234"/>
    <n v="0"/>
    <n v="0"/>
    <n v="0"/>
  </r>
  <r>
    <x v="1"/>
    <s v="K"/>
    <x v="34"/>
    <x v="34"/>
    <s v="POLS"/>
    <x v="6"/>
    <n v="2"/>
    <s v="I"/>
    <s v="15-16"/>
    <n v="2015"/>
    <n v="33"/>
    <n v="0"/>
    <n v="0"/>
    <n v="0"/>
    <n v="0"/>
    <n v="0"/>
    <n v="0"/>
    <n v="0"/>
    <n v="0"/>
    <n v="0"/>
    <n v="0"/>
    <n v="0"/>
    <n v="0"/>
    <n v="0"/>
    <n v="0"/>
    <n v="0"/>
    <n v="0"/>
    <n v="0"/>
    <n v="33"/>
    <n v="33"/>
    <n v="0"/>
    <n v="0"/>
    <n v="0"/>
  </r>
  <r>
    <x v="1"/>
    <s v="K"/>
    <x v="34"/>
    <x v="34"/>
    <s v="PSY"/>
    <x v="6"/>
    <n v="2"/>
    <s v="I"/>
    <s v="15-16"/>
    <n v="2015"/>
    <n v="12"/>
    <n v="0"/>
    <n v="0"/>
    <n v="0"/>
    <n v="0"/>
    <n v="0"/>
    <n v="0"/>
    <n v="0"/>
    <n v="0"/>
    <n v="0"/>
    <n v="0"/>
    <n v="0"/>
    <n v="0"/>
    <n v="0"/>
    <n v="0"/>
    <n v="0"/>
    <n v="0"/>
    <n v="0"/>
    <n v="12"/>
    <n v="12"/>
    <n v="0"/>
    <n v="0"/>
    <n v="0"/>
  </r>
  <r>
    <x v="1"/>
    <s v="K"/>
    <x v="34"/>
    <x v="34"/>
    <s v="REL"/>
    <x v="6"/>
    <n v="2"/>
    <s v="I"/>
    <s v="15-16"/>
    <n v="2015"/>
    <n v="6"/>
    <n v="0"/>
    <n v="0"/>
    <n v="0"/>
    <n v="0"/>
    <n v="0"/>
    <n v="0"/>
    <n v="0"/>
    <n v="0"/>
    <n v="0"/>
    <n v="0"/>
    <n v="0"/>
    <n v="0"/>
    <n v="0"/>
    <n v="0"/>
    <n v="0"/>
    <n v="0"/>
    <n v="0"/>
    <n v="6"/>
    <n v="6"/>
    <n v="0"/>
    <n v="0"/>
    <n v="0"/>
  </r>
  <r>
    <x v="1"/>
    <s v="K"/>
    <x v="34"/>
    <x v="34"/>
    <s v="SOC"/>
    <x v="6"/>
    <n v="2"/>
    <s v="I"/>
    <s v="15-16"/>
    <n v="2015"/>
    <n v="96"/>
    <n v="0"/>
    <n v="0"/>
    <n v="0"/>
    <n v="0"/>
    <n v="0"/>
    <n v="0"/>
    <n v="0"/>
    <n v="0"/>
    <n v="0"/>
    <n v="0"/>
    <n v="0"/>
    <n v="0"/>
    <n v="0"/>
    <n v="0"/>
    <n v="0"/>
    <n v="0"/>
    <n v="0"/>
    <n v="96"/>
    <n v="96"/>
    <n v="0"/>
    <n v="0"/>
    <n v="0"/>
  </r>
  <r>
    <x v="1"/>
    <s v="K"/>
    <x v="34"/>
    <x v="34"/>
    <s v="SPAN"/>
    <x v="6"/>
    <n v="2"/>
    <s v="I"/>
    <s v="15-16"/>
    <n v="2015"/>
    <n v="34"/>
    <n v="0"/>
    <n v="0"/>
    <n v="0"/>
    <n v="0"/>
    <n v="0"/>
    <n v="0"/>
    <n v="0"/>
    <n v="0"/>
    <n v="0"/>
    <n v="0"/>
    <n v="0"/>
    <n v="0"/>
    <n v="0"/>
    <n v="0"/>
    <n v="0"/>
    <n v="0"/>
    <n v="0"/>
    <n v="34"/>
    <n v="34"/>
    <n v="0"/>
    <n v="0"/>
    <n v="0"/>
  </r>
  <r>
    <x v="1"/>
    <s v="K"/>
    <x v="34"/>
    <x v="34"/>
    <s v="SPCH"/>
    <x v="6"/>
    <n v="2"/>
    <s v="I"/>
    <s v="15-16"/>
    <n v="2015"/>
    <n v="45"/>
    <n v="0"/>
    <n v="0"/>
    <n v="0"/>
    <n v="0"/>
    <n v="0"/>
    <n v="6"/>
    <n v="0"/>
    <n v="0"/>
    <n v="0"/>
    <n v="0"/>
    <n v="0"/>
    <n v="0"/>
    <n v="0"/>
    <n v="0"/>
    <n v="0"/>
    <n v="0"/>
    <n v="0"/>
    <n v="51"/>
    <n v="51"/>
    <n v="0"/>
    <n v="0"/>
    <n v="0"/>
  </r>
  <r>
    <x v="1"/>
    <s v="K"/>
    <x v="34"/>
    <x v="34"/>
    <s v="SPEA"/>
    <x v="6"/>
    <n v="2"/>
    <s v="I"/>
    <s v="15-16"/>
    <n v="2015"/>
    <n v="15"/>
    <n v="0"/>
    <n v="0"/>
    <n v="0"/>
    <n v="0"/>
    <n v="0"/>
    <n v="0"/>
    <n v="0"/>
    <n v="0"/>
    <n v="0"/>
    <n v="0"/>
    <n v="0"/>
    <n v="0"/>
    <n v="0"/>
    <n v="0"/>
    <n v="0"/>
    <n v="0"/>
    <n v="0"/>
    <n v="15"/>
    <n v="15"/>
    <n v="0"/>
    <n v="0"/>
    <n v="0"/>
  </r>
  <r>
    <x v="1"/>
    <s v="K"/>
    <x v="34"/>
    <x v="34"/>
    <s v="THTR"/>
    <x v="6"/>
    <n v="2"/>
    <s v="I"/>
    <s v="15-16"/>
    <n v="2015"/>
    <n v="6"/>
    <n v="0"/>
    <n v="0"/>
    <n v="0"/>
    <n v="0"/>
    <n v="0"/>
    <n v="0"/>
    <n v="0"/>
    <n v="0"/>
    <n v="0"/>
    <n v="0"/>
    <n v="0"/>
    <n v="0"/>
    <n v="0"/>
    <n v="0"/>
    <n v="0"/>
    <n v="0"/>
    <n v="0"/>
    <n v="6"/>
    <n v="6"/>
    <n v="0"/>
    <n v="0"/>
    <n v="0"/>
  </r>
  <r>
    <x v="1"/>
    <s v="K"/>
    <x v="18"/>
    <x v="18"/>
    <s v="BUS"/>
    <x v="6"/>
    <n v="2"/>
    <s v="S"/>
    <s v="15-16"/>
    <n v="2015"/>
    <n v="81"/>
    <n v="0"/>
    <n v="0"/>
    <n v="0"/>
    <n v="0"/>
    <n v="0"/>
    <n v="0"/>
    <n v="0"/>
    <n v="0"/>
    <n v="0"/>
    <n v="0"/>
    <n v="0"/>
    <n v="0"/>
    <n v="0"/>
    <n v="0"/>
    <n v="0"/>
    <n v="0"/>
    <n v="0"/>
    <n v="81"/>
    <n v="81"/>
    <n v="0"/>
    <n v="0"/>
    <n v="0"/>
  </r>
  <r>
    <x v="1"/>
    <s v="K"/>
    <x v="18"/>
    <x v="18"/>
    <s v="CAND"/>
    <x v="6"/>
    <n v="2"/>
    <s v="S"/>
    <s v="15-16"/>
    <n v="2015"/>
    <n v="0"/>
    <n v="0"/>
    <n v="0"/>
    <n v="0"/>
    <n v="0"/>
    <n v="0"/>
    <n v="0"/>
    <n v="0"/>
    <n v="0"/>
    <n v="0"/>
    <n v="0"/>
    <n v="0"/>
    <n v="0"/>
    <n v="0"/>
    <n v="0"/>
    <n v="0"/>
    <n v="0"/>
    <n v="0"/>
    <n v="0"/>
    <n v="0"/>
    <n v="0"/>
    <n v="0"/>
    <n v="0"/>
  </r>
  <r>
    <x v="1"/>
    <s v="K"/>
    <x v="18"/>
    <x v="18"/>
    <s v="CGT"/>
    <x v="6"/>
    <n v="2"/>
    <s v="S"/>
    <s v="15-16"/>
    <n v="2015"/>
    <n v="45"/>
    <n v="0"/>
    <n v="0"/>
    <n v="0"/>
    <n v="0"/>
    <n v="0"/>
    <n v="0"/>
    <n v="0"/>
    <n v="0"/>
    <n v="0"/>
    <n v="0"/>
    <n v="0"/>
    <n v="0"/>
    <n v="0"/>
    <n v="0"/>
    <n v="0"/>
    <n v="0"/>
    <n v="0"/>
    <n v="45"/>
    <n v="45"/>
    <n v="0"/>
    <n v="0"/>
    <n v="0"/>
  </r>
  <r>
    <x v="1"/>
    <s v="K"/>
    <x v="18"/>
    <x v="18"/>
    <s v="CHEM"/>
    <x v="6"/>
    <n v="2"/>
    <s v="S"/>
    <s v="15-16"/>
    <n v="2015"/>
    <n v="10"/>
    <n v="0"/>
    <n v="0"/>
    <n v="0"/>
    <n v="0"/>
    <n v="0"/>
    <n v="0"/>
    <n v="0"/>
    <n v="0"/>
    <n v="0"/>
    <n v="0"/>
    <n v="0"/>
    <n v="0"/>
    <n v="0"/>
    <n v="0"/>
    <n v="0"/>
    <n v="0"/>
    <n v="0"/>
    <n v="10"/>
    <n v="10"/>
    <n v="0"/>
    <n v="0"/>
    <n v="0"/>
  </r>
  <r>
    <x v="1"/>
    <s v="K"/>
    <x v="18"/>
    <x v="18"/>
    <s v="CJHS"/>
    <x v="6"/>
    <n v="2"/>
    <s v="S"/>
    <s v="15-16"/>
    <n v="2015"/>
    <n v="3"/>
    <n v="0"/>
    <n v="0"/>
    <n v="0"/>
    <n v="0"/>
    <n v="0"/>
    <n v="0"/>
    <n v="0"/>
    <n v="0"/>
    <n v="0"/>
    <n v="0"/>
    <n v="0"/>
    <n v="0"/>
    <n v="0"/>
    <n v="0"/>
    <n v="0"/>
    <n v="0"/>
    <n v="0"/>
    <n v="3"/>
    <n v="3"/>
    <n v="0"/>
    <n v="0"/>
    <n v="0"/>
  </r>
  <r>
    <x v="1"/>
    <s v="K"/>
    <x v="18"/>
    <x v="18"/>
    <s v="CNIT"/>
    <x v="6"/>
    <n v="2"/>
    <s v="S"/>
    <s v="15-16"/>
    <n v="2015"/>
    <n v="207"/>
    <n v="0"/>
    <n v="0"/>
    <n v="0"/>
    <n v="0"/>
    <n v="0"/>
    <n v="0"/>
    <n v="0"/>
    <n v="0"/>
    <n v="0"/>
    <n v="0"/>
    <n v="0"/>
    <n v="0"/>
    <n v="0"/>
    <n v="0"/>
    <n v="0"/>
    <n v="0"/>
    <n v="0"/>
    <n v="207"/>
    <n v="207"/>
    <n v="0"/>
    <n v="0"/>
    <n v="0"/>
  </r>
  <r>
    <x v="1"/>
    <s v="K"/>
    <x v="18"/>
    <x v="18"/>
    <s v="ECET"/>
    <x v="6"/>
    <n v="2"/>
    <s v="S"/>
    <s v="15-16"/>
    <n v="2015"/>
    <n v="114"/>
    <n v="0"/>
    <n v="0"/>
    <n v="0"/>
    <n v="0"/>
    <n v="0"/>
    <n v="12"/>
    <n v="0"/>
    <n v="0"/>
    <n v="0"/>
    <n v="0"/>
    <n v="0"/>
    <n v="0"/>
    <n v="0"/>
    <n v="0"/>
    <n v="0"/>
    <n v="0"/>
    <n v="0"/>
    <n v="126"/>
    <n v="126"/>
    <n v="0"/>
    <n v="0"/>
    <n v="0"/>
  </r>
  <r>
    <x v="1"/>
    <s v="K"/>
    <x v="18"/>
    <x v="18"/>
    <s v="ECON"/>
    <x v="6"/>
    <n v="2"/>
    <s v="S"/>
    <s v="15-16"/>
    <n v="2015"/>
    <n v="24"/>
    <n v="0"/>
    <n v="0"/>
    <n v="0"/>
    <n v="0"/>
    <n v="0"/>
    <n v="0"/>
    <n v="0"/>
    <n v="0"/>
    <n v="0"/>
    <n v="0"/>
    <n v="0"/>
    <n v="0"/>
    <n v="0"/>
    <n v="0"/>
    <n v="0"/>
    <n v="0"/>
    <n v="0"/>
    <n v="24"/>
    <n v="24"/>
    <n v="0"/>
    <n v="0"/>
    <n v="0"/>
  </r>
  <r>
    <x v="1"/>
    <s v="K"/>
    <x v="18"/>
    <x v="18"/>
    <s v="ENG"/>
    <x v="6"/>
    <n v="2"/>
    <s v="S"/>
    <s v="15-16"/>
    <n v="2015"/>
    <n v="42"/>
    <n v="0"/>
    <n v="0"/>
    <n v="0"/>
    <n v="0"/>
    <n v="0"/>
    <n v="0"/>
    <n v="0"/>
    <n v="0"/>
    <n v="0"/>
    <n v="0"/>
    <n v="0"/>
    <n v="0"/>
    <n v="0"/>
    <n v="0"/>
    <n v="0"/>
    <n v="0"/>
    <n v="0"/>
    <n v="42"/>
    <n v="42"/>
    <n v="0"/>
    <n v="0"/>
    <n v="0"/>
  </r>
  <r>
    <x v="1"/>
    <s v="K"/>
    <x v="18"/>
    <x v="18"/>
    <s v="FINA"/>
    <x v="6"/>
    <n v="2"/>
    <s v="S"/>
    <s v="15-16"/>
    <n v="2015"/>
    <n v="3"/>
    <n v="0"/>
    <n v="0"/>
    <n v="0"/>
    <n v="0"/>
    <n v="0"/>
    <n v="0"/>
    <n v="0"/>
    <n v="0"/>
    <n v="0"/>
    <n v="0"/>
    <n v="0"/>
    <n v="0"/>
    <n v="0"/>
    <n v="0"/>
    <n v="0"/>
    <n v="0"/>
    <n v="0"/>
    <n v="3"/>
    <n v="3"/>
    <n v="0"/>
    <n v="0"/>
    <n v="0"/>
  </r>
  <r>
    <x v="1"/>
    <s v="K"/>
    <x v="18"/>
    <x v="18"/>
    <s v="FREN"/>
    <x v="6"/>
    <n v="2"/>
    <s v="S"/>
    <s v="15-16"/>
    <n v="2015"/>
    <n v="3"/>
    <n v="0"/>
    <n v="0"/>
    <n v="0"/>
    <n v="0"/>
    <n v="0"/>
    <n v="0"/>
    <n v="0"/>
    <n v="0"/>
    <n v="0"/>
    <n v="0"/>
    <n v="0"/>
    <n v="0"/>
    <n v="0"/>
    <n v="0"/>
    <n v="0"/>
    <n v="0"/>
    <n v="0"/>
    <n v="3"/>
    <n v="3"/>
    <n v="0"/>
    <n v="0"/>
    <n v="0"/>
  </r>
  <r>
    <x v="1"/>
    <s v="K"/>
    <x v="18"/>
    <x v="18"/>
    <s v="GEOL"/>
    <x v="6"/>
    <n v="2"/>
    <s v="S"/>
    <s v="15-16"/>
    <n v="2015"/>
    <n v="18"/>
    <n v="0"/>
    <n v="0"/>
    <n v="0"/>
    <n v="0"/>
    <n v="0"/>
    <n v="0"/>
    <n v="0"/>
    <n v="0"/>
    <n v="0"/>
    <n v="0"/>
    <n v="0"/>
    <n v="0"/>
    <n v="0"/>
    <n v="0"/>
    <n v="0"/>
    <n v="0"/>
    <n v="0"/>
    <n v="18"/>
    <n v="18"/>
    <n v="0"/>
    <n v="0"/>
    <n v="0"/>
  </r>
  <r>
    <x v="1"/>
    <s v="K"/>
    <x v="18"/>
    <x v="18"/>
    <s v="GER"/>
    <x v="6"/>
    <n v="2"/>
    <s v="S"/>
    <s v="15-16"/>
    <n v="2015"/>
    <n v="4"/>
    <n v="0"/>
    <n v="0"/>
    <n v="0"/>
    <n v="0"/>
    <n v="0"/>
    <n v="0"/>
    <n v="0"/>
    <n v="0"/>
    <n v="0"/>
    <n v="0"/>
    <n v="0"/>
    <n v="0"/>
    <n v="0"/>
    <n v="0"/>
    <n v="0"/>
    <n v="0"/>
    <n v="0"/>
    <n v="4"/>
    <n v="4"/>
    <n v="0"/>
    <n v="0"/>
    <n v="0"/>
  </r>
  <r>
    <x v="1"/>
    <s v="K"/>
    <x v="18"/>
    <x v="18"/>
    <s v="HIST"/>
    <x v="6"/>
    <n v="2"/>
    <s v="S"/>
    <s v="15-16"/>
    <n v="2015"/>
    <n v="36"/>
    <n v="0"/>
    <n v="0"/>
    <n v="0"/>
    <n v="0"/>
    <n v="0"/>
    <n v="0"/>
    <n v="0"/>
    <n v="0"/>
    <n v="0"/>
    <n v="0"/>
    <n v="0"/>
    <n v="0"/>
    <n v="0"/>
    <n v="0"/>
    <n v="0"/>
    <n v="0"/>
    <n v="0"/>
    <n v="36"/>
    <n v="36"/>
    <n v="0"/>
    <n v="0"/>
    <n v="0"/>
  </r>
  <r>
    <x v="1"/>
    <s v="K"/>
    <x v="18"/>
    <x v="18"/>
    <s v="INFO"/>
    <x v="6"/>
    <n v="2"/>
    <s v="S"/>
    <s v="15-16"/>
    <n v="2015"/>
    <n v="3"/>
    <n v="0"/>
    <n v="0"/>
    <n v="0"/>
    <n v="0"/>
    <n v="0"/>
    <n v="0"/>
    <n v="0"/>
    <n v="0"/>
    <n v="0"/>
    <n v="0"/>
    <n v="0"/>
    <n v="0"/>
    <n v="0"/>
    <n v="0"/>
    <n v="0"/>
    <n v="0"/>
    <n v="0"/>
    <n v="3"/>
    <n v="3"/>
    <n v="0"/>
    <n v="0"/>
    <n v="0"/>
  </r>
  <r>
    <x v="1"/>
    <s v="K"/>
    <x v="18"/>
    <x v="18"/>
    <s v="IT"/>
    <x v="6"/>
    <n v="2"/>
    <s v="S"/>
    <s v="15-16"/>
    <n v="2015"/>
    <n v="33"/>
    <n v="0"/>
    <n v="0"/>
    <n v="0"/>
    <n v="0"/>
    <n v="0"/>
    <n v="0"/>
    <n v="0"/>
    <n v="0"/>
    <n v="0"/>
    <n v="0"/>
    <n v="0"/>
    <n v="0"/>
    <n v="0"/>
    <n v="0"/>
    <n v="0"/>
    <n v="0"/>
    <n v="0"/>
    <n v="33"/>
    <n v="33"/>
    <n v="0"/>
    <n v="0"/>
    <n v="0"/>
  </r>
  <r>
    <x v="1"/>
    <s v="K"/>
    <x v="18"/>
    <x v="18"/>
    <s v="MA"/>
    <x v="6"/>
    <n v="2"/>
    <s v="S"/>
    <s v="15-16"/>
    <n v="2015"/>
    <n v="93"/>
    <n v="0"/>
    <n v="0"/>
    <n v="0"/>
    <n v="0"/>
    <n v="0"/>
    <n v="0"/>
    <n v="0"/>
    <n v="0"/>
    <n v="0"/>
    <n v="0"/>
    <n v="0"/>
    <n v="0"/>
    <n v="0"/>
    <n v="0"/>
    <n v="0"/>
    <n v="0"/>
    <n v="0"/>
    <n v="93"/>
    <n v="93"/>
    <n v="0"/>
    <n v="0"/>
    <n v="0"/>
  </r>
  <r>
    <x v="1"/>
    <s v="K"/>
    <x v="18"/>
    <x v="18"/>
    <s v="MATH"/>
    <x v="6"/>
    <n v="2"/>
    <s v="S"/>
    <s v="15-16"/>
    <n v="2015"/>
    <n v="17"/>
    <n v="0"/>
    <n v="0"/>
    <n v="0"/>
    <n v="0"/>
    <n v="0"/>
    <n v="0"/>
    <n v="0"/>
    <n v="0"/>
    <n v="0"/>
    <n v="0"/>
    <n v="0"/>
    <n v="0"/>
    <n v="0"/>
    <n v="0"/>
    <n v="0"/>
    <n v="0"/>
    <n v="0"/>
    <n v="17"/>
    <n v="17"/>
    <n v="0"/>
    <n v="0"/>
    <n v="0"/>
  </r>
  <r>
    <x v="1"/>
    <s v="K"/>
    <x v="18"/>
    <x v="18"/>
    <s v="MET"/>
    <x v="6"/>
    <n v="2"/>
    <s v="S"/>
    <s v="15-16"/>
    <n v="2015"/>
    <n v="118"/>
    <n v="0"/>
    <n v="0"/>
    <n v="0"/>
    <n v="0"/>
    <n v="0"/>
    <n v="0"/>
    <n v="0"/>
    <n v="0"/>
    <n v="0"/>
    <n v="0"/>
    <n v="0"/>
    <n v="0"/>
    <n v="0"/>
    <n v="0"/>
    <n v="0"/>
    <n v="0"/>
    <n v="0"/>
    <n v="118"/>
    <n v="118"/>
    <n v="0"/>
    <n v="0"/>
    <n v="0"/>
  </r>
  <r>
    <x v="1"/>
    <s v="K"/>
    <x v="18"/>
    <x v="18"/>
    <s v="MUS"/>
    <x v="6"/>
    <n v="2"/>
    <s v="S"/>
    <s v="15-16"/>
    <n v="2015"/>
    <n v="3"/>
    <n v="0"/>
    <n v="0"/>
    <n v="0"/>
    <n v="0"/>
    <n v="0"/>
    <n v="0"/>
    <n v="0"/>
    <n v="0"/>
    <n v="0"/>
    <n v="0"/>
    <n v="0"/>
    <n v="0"/>
    <n v="0"/>
    <n v="0"/>
    <n v="0"/>
    <n v="0"/>
    <n v="0"/>
    <n v="3"/>
    <n v="3"/>
    <n v="0"/>
    <n v="0"/>
    <n v="0"/>
  </r>
  <r>
    <x v="1"/>
    <s v="K"/>
    <x v="18"/>
    <x v="18"/>
    <s v="OLS"/>
    <x v="6"/>
    <n v="2"/>
    <s v="S"/>
    <s v="15-16"/>
    <n v="2015"/>
    <n v="168"/>
    <n v="0"/>
    <n v="0"/>
    <n v="0"/>
    <n v="0"/>
    <n v="0"/>
    <n v="0"/>
    <n v="0"/>
    <n v="0"/>
    <n v="0"/>
    <n v="0"/>
    <n v="0"/>
    <n v="0"/>
    <n v="0"/>
    <n v="0"/>
    <n v="0"/>
    <n v="0"/>
    <n v="0"/>
    <n v="168"/>
    <n v="168"/>
    <n v="0"/>
    <n v="0"/>
    <n v="0"/>
  </r>
  <r>
    <x v="1"/>
    <s v="K"/>
    <x v="18"/>
    <x v="18"/>
    <s v="PHIL"/>
    <x v="6"/>
    <n v="2"/>
    <s v="S"/>
    <s v="15-16"/>
    <n v="2015"/>
    <n v="3"/>
    <n v="0"/>
    <n v="0"/>
    <n v="0"/>
    <n v="0"/>
    <n v="0"/>
    <n v="0"/>
    <n v="0"/>
    <n v="0"/>
    <n v="0"/>
    <n v="0"/>
    <n v="0"/>
    <n v="0"/>
    <n v="0"/>
    <n v="0"/>
    <n v="0"/>
    <n v="0"/>
    <n v="0"/>
    <n v="3"/>
    <n v="3"/>
    <n v="0"/>
    <n v="0"/>
    <n v="0"/>
  </r>
  <r>
    <x v="1"/>
    <s v="K"/>
    <x v="18"/>
    <x v="18"/>
    <s v="PHYS"/>
    <x v="6"/>
    <n v="2"/>
    <s v="S"/>
    <s v="15-16"/>
    <n v="2015"/>
    <n v="45"/>
    <n v="0"/>
    <n v="0"/>
    <n v="0"/>
    <n v="0"/>
    <n v="0"/>
    <n v="0"/>
    <n v="0"/>
    <n v="0"/>
    <n v="0"/>
    <n v="0"/>
    <n v="0"/>
    <n v="0"/>
    <n v="0"/>
    <n v="0"/>
    <n v="0"/>
    <n v="0"/>
    <n v="0"/>
    <n v="45"/>
    <n v="45"/>
    <n v="0"/>
    <n v="0"/>
    <n v="0"/>
  </r>
  <r>
    <x v="1"/>
    <s v="K"/>
    <x v="18"/>
    <x v="18"/>
    <s v="POLS"/>
    <x v="6"/>
    <n v="2"/>
    <s v="S"/>
    <s v="15-16"/>
    <n v="2015"/>
    <n v="6"/>
    <n v="0"/>
    <n v="0"/>
    <n v="0"/>
    <n v="0"/>
    <n v="0"/>
    <n v="0"/>
    <n v="0"/>
    <n v="0"/>
    <n v="0"/>
    <n v="0"/>
    <n v="0"/>
    <n v="0"/>
    <n v="0"/>
    <n v="0"/>
    <n v="0"/>
    <n v="0"/>
    <n v="0"/>
    <n v="6"/>
    <n v="6"/>
    <n v="0"/>
    <n v="0"/>
    <n v="0"/>
  </r>
  <r>
    <x v="1"/>
    <s v="K"/>
    <x v="18"/>
    <x v="18"/>
    <s v="PSY"/>
    <x v="6"/>
    <n v="2"/>
    <s v="S"/>
    <s v="15-16"/>
    <n v="2015"/>
    <n v="18"/>
    <n v="0"/>
    <n v="0"/>
    <n v="0"/>
    <n v="0"/>
    <n v="0"/>
    <n v="0"/>
    <n v="0"/>
    <n v="0"/>
    <n v="0"/>
    <n v="0"/>
    <n v="0"/>
    <n v="0"/>
    <n v="0"/>
    <n v="0"/>
    <n v="0"/>
    <n v="0"/>
    <n v="0"/>
    <n v="18"/>
    <n v="18"/>
    <n v="0"/>
    <n v="0"/>
    <n v="0"/>
  </r>
  <r>
    <x v="1"/>
    <s v="K"/>
    <x v="18"/>
    <x v="18"/>
    <s v="SOC"/>
    <x v="6"/>
    <n v="2"/>
    <s v="S"/>
    <s v="15-16"/>
    <n v="2015"/>
    <n v="6"/>
    <n v="0"/>
    <n v="0"/>
    <n v="0"/>
    <n v="0"/>
    <n v="0"/>
    <n v="0"/>
    <n v="0"/>
    <n v="0"/>
    <n v="0"/>
    <n v="0"/>
    <n v="0"/>
    <n v="0"/>
    <n v="0"/>
    <n v="0"/>
    <n v="0"/>
    <n v="0"/>
    <n v="0"/>
    <n v="6"/>
    <n v="6"/>
    <n v="0"/>
    <n v="0"/>
    <n v="0"/>
  </r>
  <r>
    <x v="1"/>
    <s v="K"/>
    <x v="18"/>
    <x v="18"/>
    <s v="SPAN"/>
    <x v="6"/>
    <n v="2"/>
    <s v="S"/>
    <s v="15-16"/>
    <n v="2015"/>
    <n v="8"/>
    <n v="0"/>
    <n v="0"/>
    <n v="0"/>
    <n v="0"/>
    <n v="0"/>
    <n v="0"/>
    <n v="0"/>
    <n v="0"/>
    <n v="0"/>
    <n v="0"/>
    <n v="0"/>
    <n v="0"/>
    <n v="0"/>
    <n v="0"/>
    <n v="0"/>
    <n v="0"/>
    <n v="0"/>
    <n v="8"/>
    <n v="8"/>
    <n v="0"/>
    <n v="0"/>
    <n v="0"/>
  </r>
  <r>
    <x v="1"/>
    <s v="K"/>
    <x v="18"/>
    <x v="18"/>
    <s v="SPCH"/>
    <x v="6"/>
    <n v="2"/>
    <s v="S"/>
    <s v="15-16"/>
    <n v="2015"/>
    <n v="84"/>
    <n v="0"/>
    <n v="0"/>
    <n v="0"/>
    <n v="0"/>
    <n v="0"/>
    <n v="0"/>
    <n v="0"/>
    <n v="0"/>
    <n v="0"/>
    <n v="0"/>
    <n v="0"/>
    <n v="0"/>
    <n v="0"/>
    <n v="0"/>
    <n v="0"/>
    <n v="0"/>
    <n v="0"/>
    <n v="84"/>
    <n v="84"/>
    <n v="0"/>
    <n v="0"/>
    <n v="0"/>
  </r>
  <r>
    <x v="1"/>
    <s v="K"/>
    <x v="18"/>
    <x v="18"/>
    <s v="STAT"/>
    <x v="6"/>
    <n v="2"/>
    <s v="S"/>
    <s v="15-16"/>
    <n v="2015"/>
    <n v="33"/>
    <n v="0"/>
    <n v="0"/>
    <n v="0"/>
    <n v="0"/>
    <n v="0"/>
    <n v="0"/>
    <n v="0"/>
    <n v="0"/>
    <n v="0"/>
    <n v="0"/>
    <n v="0"/>
    <n v="0"/>
    <n v="0"/>
    <n v="0"/>
    <n v="0"/>
    <n v="0"/>
    <n v="0"/>
    <n v="33"/>
    <n v="33"/>
    <n v="0"/>
    <n v="0"/>
    <n v="0"/>
  </r>
  <r>
    <x v="1"/>
    <s v="K"/>
    <x v="18"/>
    <x v="18"/>
    <s v="TECH"/>
    <x v="6"/>
    <n v="2"/>
    <s v="S"/>
    <s v="15-16"/>
    <n v="2015"/>
    <n v="142"/>
    <n v="0"/>
    <n v="0"/>
    <n v="0"/>
    <n v="0"/>
    <n v="0"/>
    <n v="0"/>
    <n v="0"/>
    <n v="0"/>
    <n v="0"/>
    <n v="0"/>
    <n v="0"/>
    <n v="0"/>
    <n v="0"/>
    <n v="0"/>
    <n v="0"/>
    <n v="0"/>
    <n v="0"/>
    <n v="142"/>
    <n v="142"/>
    <n v="0"/>
    <n v="0"/>
    <n v="0"/>
  </r>
  <r>
    <x v="1"/>
    <s v="K"/>
    <x v="18"/>
    <x v="18"/>
    <s v="THTR"/>
    <x v="6"/>
    <n v="2"/>
    <s v="S"/>
    <s v="15-16"/>
    <n v="2015"/>
    <n v="3"/>
    <n v="0"/>
    <n v="0"/>
    <n v="0"/>
    <n v="0"/>
    <n v="0"/>
    <n v="0"/>
    <n v="0"/>
    <n v="0"/>
    <n v="0"/>
    <n v="0"/>
    <n v="0"/>
    <n v="0"/>
    <n v="0"/>
    <n v="0"/>
    <n v="0"/>
    <n v="0"/>
    <n v="0"/>
    <n v="3"/>
    <n v="3"/>
    <n v="0"/>
    <n v="0"/>
    <n v="0"/>
  </r>
  <r>
    <x v="1"/>
    <s v="N"/>
    <x v="0"/>
    <x v="0"/>
    <s v="AFRO"/>
    <x v="7"/>
    <n v="2"/>
    <s v="I"/>
    <s v="15-16"/>
    <n v="2015"/>
    <n v="585"/>
    <n v="0"/>
    <n v="0"/>
    <n v="0"/>
    <n v="0"/>
    <n v="0"/>
    <n v="9"/>
    <n v="0"/>
    <n v="0"/>
    <n v="0"/>
    <n v="0"/>
    <n v="0"/>
    <n v="0"/>
    <n v="0"/>
    <n v="0"/>
    <n v="0"/>
    <n v="0"/>
    <n v="0"/>
    <n v="594"/>
    <n v="594"/>
    <n v="0"/>
    <n v="0"/>
    <n v="0"/>
  </r>
  <r>
    <x v="1"/>
    <s v="N"/>
    <x v="0"/>
    <x v="0"/>
    <s v="ANTH"/>
    <x v="7"/>
    <n v="2"/>
    <s v="I"/>
    <s v="15-16"/>
    <n v="2015"/>
    <n v="828"/>
    <n v="3"/>
    <n v="0"/>
    <n v="0"/>
    <n v="0"/>
    <n v="0"/>
    <n v="12"/>
    <n v="0"/>
    <n v="0"/>
    <n v="0"/>
    <n v="0"/>
    <n v="0"/>
    <n v="0"/>
    <n v="0"/>
    <n v="0"/>
    <n v="0"/>
    <n v="0"/>
    <n v="0"/>
    <n v="843"/>
    <n v="840"/>
    <n v="3"/>
    <n v="0"/>
    <n v="0"/>
  </r>
  <r>
    <x v="1"/>
    <s v="N"/>
    <x v="0"/>
    <x v="0"/>
    <s v="AST"/>
    <x v="7"/>
    <n v="2"/>
    <s v="I"/>
    <s v="15-16"/>
    <n v="2015"/>
    <n v="135"/>
    <n v="0"/>
    <n v="0"/>
    <n v="0"/>
    <n v="0"/>
    <n v="0"/>
    <n v="0"/>
    <n v="0"/>
    <n v="0"/>
    <n v="0"/>
    <n v="0"/>
    <n v="0"/>
    <n v="0"/>
    <n v="0"/>
    <n v="0"/>
    <n v="0"/>
    <n v="0"/>
    <n v="0"/>
    <n v="135"/>
    <n v="135"/>
    <n v="0"/>
    <n v="0"/>
    <n v="0"/>
  </r>
  <r>
    <x v="1"/>
    <s v="N"/>
    <x v="0"/>
    <x v="0"/>
    <s v="BIOL"/>
    <x v="7"/>
    <n v="2"/>
    <s v="I"/>
    <s v="15-16"/>
    <n v="2015"/>
    <n v="1415"/>
    <n v="0"/>
    <n v="0"/>
    <n v="0"/>
    <n v="0"/>
    <n v="0"/>
    <n v="40"/>
    <n v="0"/>
    <n v="0"/>
    <n v="0"/>
    <n v="0"/>
    <n v="0"/>
    <n v="0"/>
    <n v="0"/>
    <n v="0"/>
    <n v="0"/>
    <n v="0"/>
    <n v="0"/>
    <n v="1455"/>
    <n v="1455"/>
    <n v="0"/>
    <n v="0"/>
    <n v="0"/>
  </r>
  <r>
    <x v="1"/>
    <s v="N"/>
    <x v="0"/>
    <x v="0"/>
    <s v="CDNS"/>
    <x v="7"/>
    <n v="2"/>
    <s v="I"/>
    <s v="15-16"/>
    <n v="2015"/>
    <n v="36"/>
    <n v="0"/>
    <n v="0"/>
    <n v="0"/>
    <n v="0"/>
    <n v="0"/>
    <n v="0"/>
    <n v="0"/>
    <n v="0"/>
    <n v="0"/>
    <n v="0"/>
    <n v="0"/>
    <n v="0"/>
    <n v="0"/>
    <n v="0"/>
    <n v="0"/>
    <n v="0"/>
    <n v="0"/>
    <n v="36"/>
    <n v="36"/>
    <n v="0"/>
    <n v="0"/>
    <n v="0"/>
  </r>
  <r>
    <x v="1"/>
    <s v="N"/>
    <x v="0"/>
    <x v="0"/>
    <s v="CHEM"/>
    <x v="7"/>
    <n v="2"/>
    <s v="I"/>
    <s v="15-16"/>
    <n v="2015"/>
    <n v="1256"/>
    <n v="5"/>
    <n v="0"/>
    <n v="0"/>
    <n v="0"/>
    <n v="0"/>
    <n v="43"/>
    <n v="0"/>
    <n v="0"/>
    <n v="0"/>
    <n v="0"/>
    <n v="0"/>
    <n v="0"/>
    <n v="0"/>
    <n v="0"/>
    <n v="0"/>
    <n v="0"/>
    <n v="0"/>
    <n v="1304"/>
    <n v="1299"/>
    <n v="5"/>
    <n v="0"/>
    <n v="0"/>
  </r>
  <r>
    <x v="1"/>
    <s v="N"/>
    <x v="0"/>
    <x v="0"/>
    <s v="CHRI"/>
    <x v="7"/>
    <n v="2"/>
    <s v="I"/>
    <s v="15-16"/>
    <n v="2015"/>
    <n v="204"/>
    <n v="0"/>
    <n v="0"/>
    <n v="0"/>
    <n v="0"/>
    <n v="0"/>
    <n v="6"/>
    <n v="0"/>
    <n v="0"/>
    <n v="0"/>
    <n v="0"/>
    <n v="0"/>
    <n v="0"/>
    <n v="0"/>
    <n v="0"/>
    <n v="0"/>
    <n v="0"/>
    <n v="0"/>
    <n v="210"/>
    <n v="210"/>
    <n v="0"/>
    <n v="0"/>
    <n v="0"/>
  </r>
  <r>
    <x v="1"/>
    <s v="N"/>
    <x v="0"/>
    <x v="0"/>
    <s v="COAS"/>
    <x v="7"/>
    <n v="2"/>
    <s v="I"/>
    <s v="15-16"/>
    <n v="2015"/>
    <n v="77"/>
    <n v="0"/>
    <n v="0"/>
    <n v="1"/>
    <n v="7"/>
    <n v="0"/>
    <n v="3"/>
    <n v="0"/>
    <n v="0"/>
    <n v="0"/>
    <n v="0"/>
    <n v="0"/>
    <n v="0"/>
    <n v="0"/>
    <n v="0"/>
    <n v="0"/>
    <n v="0"/>
    <n v="0"/>
    <n v="88"/>
    <n v="81"/>
    <n v="7"/>
    <n v="0"/>
    <n v="0"/>
  </r>
  <r>
    <x v="1"/>
    <s v="N"/>
    <x v="0"/>
    <x v="0"/>
    <s v="COMM"/>
    <x v="7"/>
    <n v="2"/>
    <s v="I"/>
    <s v="15-16"/>
    <n v="2015"/>
    <n v="132"/>
    <n v="0"/>
    <n v="0"/>
    <n v="0"/>
    <n v="0"/>
    <n v="0"/>
    <n v="0"/>
    <n v="0"/>
    <n v="0"/>
    <n v="0"/>
    <n v="0"/>
    <n v="0"/>
    <n v="0"/>
    <n v="0"/>
    <n v="0"/>
    <n v="0"/>
    <n v="0"/>
    <n v="0"/>
    <n v="132"/>
    <n v="132"/>
    <n v="0"/>
    <n v="0"/>
    <n v="0"/>
  </r>
  <r>
    <x v="1"/>
    <s v="N"/>
    <x v="0"/>
    <x v="0"/>
    <s v="CSCI"/>
    <x v="7"/>
    <n v="2"/>
    <s v="I"/>
    <s v="15-16"/>
    <n v="2015"/>
    <n v="1778"/>
    <n v="13"/>
    <n v="0"/>
    <n v="0"/>
    <n v="0"/>
    <n v="0"/>
    <n v="28"/>
    <n v="0"/>
    <n v="0"/>
    <n v="0"/>
    <n v="0"/>
    <n v="0"/>
    <n v="0"/>
    <n v="0"/>
    <n v="0"/>
    <n v="0"/>
    <n v="0"/>
    <n v="0"/>
    <n v="1819"/>
    <n v="1806"/>
    <n v="13"/>
    <n v="0"/>
    <n v="0"/>
  </r>
  <r>
    <x v="1"/>
    <s v="N"/>
    <x v="0"/>
    <x v="0"/>
    <s v="ENG"/>
    <x v="7"/>
    <n v="2"/>
    <s v="I"/>
    <s v="15-16"/>
    <n v="2015"/>
    <n v="3381"/>
    <n v="12"/>
    <n v="0"/>
    <n v="0"/>
    <n v="0"/>
    <n v="0"/>
    <n v="69"/>
    <n v="0"/>
    <n v="0"/>
    <n v="0"/>
    <n v="0"/>
    <n v="0"/>
    <n v="0"/>
    <n v="0"/>
    <n v="0"/>
    <n v="0"/>
    <n v="0"/>
    <n v="0"/>
    <n v="3462"/>
    <n v="3450"/>
    <n v="12"/>
    <n v="0"/>
    <n v="0"/>
  </r>
  <r>
    <x v="1"/>
    <s v="N"/>
    <x v="0"/>
    <x v="0"/>
    <s v="FINA"/>
    <x v="7"/>
    <n v="2"/>
    <s v="I"/>
    <s v="15-16"/>
    <n v="2015"/>
    <n v="1115"/>
    <n v="39"/>
    <n v="0"/>
    <n v="0"/>
    <n v="0"/>
    <n v="0"/>
    <n v="6"/>
    <n v="0"/>
    <n v="0"/>
    <n v="0"/>
    <n v="0"/>
    <n v="0"/>
    <n v="0"/>
    <n v="0"/>
    <n v="0"/>
    <n v="0"/>
    <n v="0"/>
    <n v="0"/>
    <n v="1160"/>
    <n v="1121"/>
    <n v="39"/>
    <n v="0"/>
    <n v="0"/>
  </r>
  <r>
    <x v="1"/>
    <s v="N"/>
    <x v="0"/>
    <x v="0"/>
    <s v="FREN"/>
    <x v="7"/>
    <n v="2"/>
    <s v="I"/>
    <s v="15-16"/>
    <n v="2015"/>
    <n v="179"/>
    <n v="0"/>
    <n v="0"/>
    <n v="0"/>
    <n v="0"/>
    <n v="0"/>
    <n v="4"/>
    <n v="0"/>
    <n v="0"/>
    <n v="0"/>
    <n v="0"/>
    <n v="0"/>
    <n v="0"/>
    <n v="0"/>
    <n v="0"/>
    <n v="0"/>
    <n v="0"/>
    <n v="0"/>
    <n v="183"/>
    <n v="183"/>
    <n v="0"/>
    <n v="0"/>
    <n v="0"/>
  </r>
  <r>
    <x v="1"/>
    <s v="N"/>
    <x v="0"/>
    <x v="0"/>
    <s v="GEOG"/>
    <x v="7"/>
    <n v="2"/>
    <s v="I"/>
    <s v="15-16"/>
    <n v="2015"/>
    <n v="231"/>
    <n v="6"/>
    <n v="0"/>
    <n v="0"/>
    <n v="0"/>
    <n v="0"/>
    <n v="12"/>
    <n v="0"/>
    <n v="0"/>
    <n v="0"/>
    <n v="0"/>
    <n v="0"/>
    <n v="0"/>
    <n v="0"/>
    <n v="0"/>
    <n v="0"/>
    <n v="0"/>
    <n v="0"/>
    <n v="249"/>
    <n v="243"/>
    <n v="6"/>
    <n v="0"/>
    <n v="0"/>
  </r>
  <r>
    <x v="1"/>
    <s v="N"/>
    <x v="0"/>
    <x v="0"/>
    <s v="GEOL"/>
    <x v="7"/>
    <n v="2"/>
    <s v="I"/>
    <s v="15-16"/>
    <n v="2015"/>
    <n v="895"/>
    <n v="4"/>
    <n v="0"/>
    <n v="0"/>
    <n v="0"/>
    <n v="0"/>
    <n v="19"/>
    <n v="0"/>
    <n v="0"/>
    <n v="0"/>
    <n v="0"/>
    <n v="0"/>
    <n v="0"/>
    <n v="0"/>
    <n v="0"/>
    <n v="0"/>
    <n v="0"/>
    <n v="0"/>
    <n v="918"/>
    <n v="914"/>
    <n v="4"/>
    <n v="0"/>
    <n v="0"/>
  </r>
  <r>
    <x v="1"/>
    <s v="N"/>
    <x v="0"/>
    <x v="0"/>
    <s v="GER"/>
    <x v="7"/>
    <n v="2"/>
    <s v="I"/>
    <s v="15-16"/>
    <n v="2015"/>
    <n v="73"/>
    <n v="0"/>
    <n v="0"/>
    <n v="0"/>
    <n v="0"/>
    <n v="0"/>
    <n v="0"/>
    <n v="0"/>
    <n v="0"/>
    <n v="0"/>
    <n v="0"/>
    <n v="0"/>
    <n v="0"/>
    <n v="0"/>
    <n v="0"/>
    <n v="0"/>
    <n v="0"/>
    <n v="0"/>
    <n v="73"/>
    <n v="73"/>
    <n v="0"/>
    <n v="0"/>
    <n v="0"/>
  </r>
  <r>
    <x v="1"/>
    <s v="N"/>
    <x v="0"/>
    <x v="0"/>
    <s v="HIST"/>
    <x v="7"/>
    <n v="2"/>
    <s v="I"/>
    <s v="15-16"/>
    <n v="2015"/>
    <n v="1689"/>
    <n v="63"/>
    <n v="0"/>
    <n v="0"/>
    <n v="0"/>
    <n v="0"/>
    <n v="42"/>
    <n v="0"/>
    <n v="0"/>
    <n v="0"/>
    <n v="0"/>
    <n v="0"/>
    <n v="0"/>
    <n v="0"/>
    <n v="0"/>
    <n v="0"/>
    <n v="0"/>
    <n v="0"/>
    <n v="1794"/>
    <n v="1731"/>
    <n v="63"/>
    <n v="0"/>
    <n v="0"/>
  </r>
  <r>
    <x v="1"/>
    <s v="N"/>
    <x v="0"/>
    <x v="0"/>
    <s v="INFO"/>
    <x v="7"/>
    <n v="2"/>
    <s v="I"/>
    <s v="15-16"/>
    <n v="2015"/>
    <n v="63"/>
    <n v="0"/>
    <n v="0"/>
    <n v="0"/>
    <n v="0"/>
    <n v="0"/>
    <n v="0"/>
    <n v="0"/>
    <n v="0"/>
    <n v="0"/>
    <n v="0"/>
    <n v="0"/>
    <n v="0"/>
    <n v="0"/>
    <n v="0"/>
    <n v="0"/>
    <n v="0"/>
    <n v="0"/>
    <n v="63"/>
    <n v="63"/>
    <n v="0"/>
    <n v="0"/>
    <n v="0"/>
  </r>
  <r>
    <x v="1"/>
    <s v="N"/>
    <x v="0"/>
    <x v="0"/>
    <s v="ITAL"/>
    <x v="7"/>
    <n v="2"/>
    <s v="I"/>
    <s v="15-16"/>
    <n v="2015"/>
    <n v="28"/>
    <n v="0"/>
    <n v="0"/>
    <n v="0"/>
    <n v="0"/>
    <n v="0"/>
    <n v="0"/>
    <n v="0"/>
    <n v="0"/>
    <n v="0"/>
    <n v="0"/>
    <n v="0"/>
    <n v="0"/>
    <n v="0"/>
    <n v="0"/>
    <n v="0"/>
    <n v="0"/>
    <n v="0"/>
    <n v="28"/>
    <n v="28"/>
    <n v="0"/>
    <n v="0"/>
    <n v="0"/>
  </r>
  <r>
    <x v="1"/>
    <s v="N"/>
    <x v="0"/>
    <x v="0"/>
    <s v="LIBS"/>
    <x v="7"/>
    <n v="2"/>
    <s v="I"/>
    <s v="15-16"/>
    <n v="2015"/>
    <n v="0"/>
    <n v="0"/>
    <n v="0"/>
    <n v="6"/>
    <n v="65"/>
    <n v="0"/>
    <n v="0"/>
    <n v="0"/>
    <n v="0"/>
    <n v="0"/>
    <n v="0"/>
    <n v="0"/>
    <n v="0"/>
    <n v="0"/>
    <n v="0"/>
    <n v="0"/>
    <n v="0"/>
    <n v="0"/>
    <n v="71"/>
    <n v="6"/>
    <n v="65"/>
    <n v="0"/>
    <n v="0"/>
  </r>
  <r>
    <x v="1"/>
    <s v="N"/>
    <x v="0"/>
    <x v="0"/>
    <s v="LING"/>
    <x v="7"/>
    <n v="2"/>
    <s v="I"/>
    <s v="15-16"/>
    <n v="2015"/>
    <n v="48"/>
    <n v="0"/>
    <n v="0"/>
    <n v="0"/>
    <n v="0"/>
    <n v="0"/>
    <n v="0"/>
    <n v="0"/>
    <n v="0"/>
    <n v="0"/>
    <n v="0"/>
    <n v="0"/>
    <n v="0"/>
    <n v="0"/>
    <n v="0"/>
    <n v="0"/>
    <n v="0"/>
    <n v="0"/>
    <n v="48"/>
    <n v="48"/>
    <n v="0"/>
    <n v="0"/>
    <n v="0"/>
  </r>
  <r>
    <x v="1"/>
    <s v="N"/>
    <x v="0"/>
    <x v="0"/>
    <s v="MATH"/>
    <x v="7"/>
    <n v="2"/>
    <s v="I"/>
    <s v="15-16"/>
    <n v="2015"/>
    <n v="3540"/>
    <n v="27"/>
    <n v="0"/>
    <n v="0"/>
    <n v="0"/>
    <n v="0"/>
    <n v="57"/>
    <n v="0"/>
    <n v="0"/>
    <n v="0"/>
    <n v="0"/>
    <n v="0"/>
    <n v="0"/>
    <n v="0"/>
    <n v="0"/>
    <n v="0"/>
    <n v="0"/>
    <n v="0"/>
    <n v="3624"/>
    <n v="3597"/>
    <n v="27"/>
    <n v="0"/>
    <n v="0"/>
  </r>
  <r>
    <x v="1"/>
    <s v="N"/>
    <x v="0"/>
    <x v="0"/>
    <s v="MUS"/>
    <x v="7"/>
    <n v="2"/>
    <s v="I"/>
    <s v="15-16"/>
    <n v="2015"/>
    <n v="105"/>
    <n v="0"/>
    <n v="0"/>
    <n v="0"/>
    <n v="0"/>
    <n v="0"/>
    <n v="0"/>
    <n v="0"/>
    <n v="0"/>
    <n v="0"/>
    <n v="0"/>
    <n v="0"/>
    <n v="0"/>
    <n v="0"/>
    <n v="0"/>
    <n v="0"/>
    <n v="0"/>
    <n v="0"/>
    <n v="105"/>
    <n v="105"/>
    <n v="0"/>
    <n v="0"/>
    <n v="0"/>
  </r>
  <r>
    <x v="1"/>
    <s v="N"/>
    <x v="0"/>
    <x v="0"/>
    <s v="PHIL"/>
    <x v="7"/>
    <n v="2"/>
    <s v="I"/>
    <s v="15-16"/>
    <n v="2015"/>
    <n v="960"/>
    <n v="3"/>
    <n v="0"/>
    <n v="0"/>
    <n v="0"/>
    <n v="0"/>
    <n v="24"/>
    <n v="0"/>
    <n v="0"/>
    <n v="0"/>
    <n v="0"/>
    <n v="0"/>
    <n v="0"/>
    <n v="0"/>
    <n v="0"/>
    <n v="0"/>
    <n v="0"/>
    <n v="0"/>
    <n v="987"/>
    <n v="984"/>
    <n v="3"/>
    <n v="0"/>
    <n v="0"/>
  </r>
  <r>
    <x v="1"/>
    <s v="N"/>
    <x v="0"/>
    <x v="0"/>
    <s v="PHSL"/>
    <x v="7"/>
    <n v="2"/>
    <s v="I"/>
    <s v="15-16"/>
    <n v="2015"/>
    <n v="2188"/>
    <n v="4"/>
    <n v="0"/>
    <n v="0"/>
    <n v="0"/>
    <n v="0"/>
    <n v="48"/>
    <n v="0"/>
    <n v="0"/>
    <n v="0"/>
    <n v="0"/>
    <n v="0"/>
    <n v="0"/>
    <n v="0"/>
    <n v="0"/>
    <n v="0"/>
    <n v="0"/>
    <n v="0"/>
    <n v="2240"/>
    <n v="2236"/>
    <n v="4"/>
    <n v="0"/>
    <n v="0"/>
  </r>
  <r>
    <x v="1"/>
    <s v="N"/>
    <x v="0"/>
    <x v="0"/>
    <s v="PHYS"/>
    <x v="7"/>
    <n v="2"/>
    <s v="I"/>
    <s v="15-16"/>
    <n v="2015"/>
    <n v="412"/>
    <n v="4"/>
    <n v="0"/>
    <n v="0"/>
    <n v="0"/>
    <n v="0"/>
    <n v="4"/>
    <n v="0"/>
    <n v="0"/>
    <n v="0"/>
    <n v="0"/>
    <n v="0"/>
    <n v="0"/>
    <n v="0"/>
    <n v="0"/>
    <n v="0"/>
    <n v="0"/>
    <n v="0"/>
    <n v="420"/>
    <n v="416"/>
    <n v="4"/>
    <n v="0"/>
    <n v="0"/>
  </r>
  <r>
    <x v="1"/>
    <s v="N"/>
    <x v="0"/>
    <x v="0"/>
    <s v="POLS"/>
    <x v="7"/>
    <n v="2"/>
    <s v="I"/>
    <s v="15-16"/>
    <n v="2015"/>
    <n v="366"/>
    <n v="12"/>
    <n v="0"/>
    <n v="0"/>
    <n v="0"/>
    <n v="0"/>
    <n v="3"/>
    <n v="0"/>
    <n v="0"/>
    <n v="0"/>
    <n v="0"/>
    <n v="0"/>
    <n v="0"/>
    <n v="0"/>
    <n v="0"/>
    <n v="0"/>
    <n v="0"/>
    <n v="0"/>
    <n v="381"/>
    <n v="369"/>
    <n v="12"/>
    <n v="0"/>
    <n v="0"/>
  </r>
  <r>
    <x v="1"/>
    <s v="N"/>
    <x v="0"/>
    <x v="0"/>
    <s v="PSY"/>
    <x v="7"/>
    <n v="2"/>
    <s v="I"/>
    <s v="15-16"/>
    <n v="2015"/>
    <n v="2772"/>
    <n v="1"/>
    <n v="0"/>
    <n v="9"/>
    <n v="45"/>
    <n v="0"/>
    <n v="66"/>
    <n v="0"/>
    <n v="0"/>
    <n v="0"/>
    <n v="0"/>
    <n v="0"/>
    <n v="0"/>
    <n v="0"/>
    <n v="0"/>
    <n v="0"/>
    <n v="0"/>
    <n v="0"/>
    <n v="2893"/>
    <n v="2847"/>
    <n v="46"/>
    <n v="0"/>
    <n v="0"/>
  </r>
  <r>
    <x v="1"/>
    <s v="N"/>
    <x v="0"/>
    <x v="0"/>
    <s v="REL"/>
    <x v="7"/>
    <n v="2"/>
    <s v="I"/>
    <s v="15-16"/>
    <n v="2015"/>
    <n v="51"/>
    <n v="0"/>
    <n v="0"/>
    <n v="0"/>
    <n v="0"/>
    <n v="0"/>
    <n v="0"/>
    <n v="0"/>
    <n v="0"/>
    <n v="0"/>
    <n v="0"/>
    <n v="0"/>
    <n v="0"/>
    <n v="0"/>
    <n v="0"/>
    <n v="0"/>
    <n v="0"/>
    <n v="0"/>
    <n v="51"/>
    <n v="51"/>
    <n v="0"/>
    <n v="0"/>
    <n v="0"/>
  </r>
  <r>
    <x v="1"/>
    <s v="N"/>
    <x v="0"/>
    <x v="0"/>
    <s v="SOC"/>
    <x v="7"/>
    <n v="2"/>
    <s v="I"/>
    <s v="15-16"/>
    <n v="2015"/>
    <n v="1830"/>
    <n v="6"/>
    <n v="0"/>
    <n v="0"/>
    <n v="0"/>
    <n v="0"/>
    <n v="33"/>
    <n v="0"/>
    <n v="0"/>
    <n v="0"/>
    <n v="0"/>
    <n v="0"/>
    <n v="0"/>
    <n v="0"/>
    <n v="0"/>
    <n v="0"/>
    <n v="0"/>
    <n v="0"/>
    <n v="1869"/>
    <n v="1863"/>
    <n v="6"/>
    <n v="0"/>
    <n v="0"/>
  </r>
  <r>
    <x v="1"/>
    <s v="N"/>
    <x v="0"/>
    <x v="0"/>
    <s v="SPAN"/>
    <x v="7"/>
    <n v="2"/>
    <s v="I"/>
    <s v="15-16"/>
    <n v="2015"/>
    <n v="1058"/>
    <n v="0"/>
    <n v="0"/>
    <n v="0"/>
    <n v="0"/>
    <n v="0"/>
    <n v="24"/>
    <n v="0"/>
    <n v="0"/>
    <n v="0"/>
    <n v="0"/>
    <n v="0"/>
    <n v="0"/>
    <n v="0"/>
    <n v="0"/>
    <n v="0"/>
    <n v="0"/>
    <n v="0"/>
    <n v="1082"/>
    <n v="1082"/>
    <n v="0"/>
    <n v="0"/>
    <n v="0"/>
  </r>
  <r>
    <x v="1"/>
    <s v="N"/>
    <x v="0"/>
    <x v="0"/>
    <s v="SPCH"/>
    <x v="7"/>
    <n v="2"/>
    <s v="I"/>
    <s v="15-16"/>
    <n v="2015"/>
    <n v="2007"/>
    <n v="0"/>
    <n v="0"/>
    <n v="0"/>
    <n v="0"/>
    <n v="0"/>
    <n v="45"/>
    <n v="0"/>
    <n v="0"/>
    <n v="0"/>
    <n v="0"/>
    <n v="0"/>
    <n v="0"/>
    <n v="0"/>
    <n v="0"/>
    <n v="0"/>
    <n v="0"/>
    <n v="0"/>
    <n v="2052"/>
    <n v="2052"/>
    <n v="0"/>
    <n v="0"/>
    <n v="0"/>
  </r>
  <r>
    <x v="1"/>
    <s v="N"/>
    <x v="0"/>
    <x v="0"/>
    <s v="TEL"/>
    <x v="7"/>
    <n v="2"/>
    <s v="I"/>
    <s v="15-16"/>
    <n v="2015"/>
    <n v="27"/>
    <n v="0"/>
    <n v="0"/>
    <n v="0"/>
    <n v="0"/>
    <n v="0"/>
    <n v="3"/>
    <n v="0"/>
    <n v="0"/>
    <n v="0"/>
    <n v="0"/>
    <n v="0"/>
    <n v="0"/>
    <n v="0"/>
    <n v="0"/>
    <n v="0"/>
    <n v="0"/>
    <n v="0"/>
    <n v="30"/>
    <n v="30"/>
    <n v="0"/>
    <n v="0"/>
    <n v="0"/>
  </r>
  <r>
    <x v="1"/>
    <s v="N"/>
    <x v="0"/>
    <x v="0"/>
    <s v="THTR"/>
    <x v="7"/>
    <n v="2"/>
    <s v="I"/>
    <s v="15-16"/>
    <n v="2015"/>
    <n v="215"/>
    <n v="0"/>
    <n v="0"/>
    <n v="0"/>
    <n v="0"/>
    <n v="0"/>
    <n v="3"/>
    <n v="0"/>
    <n v="0"/>
    <n v="0"/>
    <n v="0"/>
    <n v="0"/>
    <n v="0"/>
    <n v="0"/>
    <n v="0"/>
    <n v="0"/>
    <n v="0"/>
    <n v="0"/>
    <n v="218"/>
    <n v="218"/>
    <n v="0"/>
    <n v="0"/>
    <n v="0"/>
  </r>
  <r>
    <x v="1"/>
    <s v="N"/>
    <x v="0"/>
    <x v="0"/>
    <s v="WGS"/>
    <x v="7"/>
    <n v="2"/>
    <s v="I"/>
    <s v="15-16"/>
    <n v="2015"/>
    <n v="189"/>
    <n v="0"/>
    <n v="0"/>
    <n v="0"/>
    <n v="0"/>
    <n v="0"/>
    <n v="3"/>
    <n v="0"/>
    <n v="0"/>
    <n v="0"/>
    <n v="0"/>
    <n v="0"/>
    <n v="0"/>
    <n v="0"/>
    <n v="0"/>
    <n v="0"/>
    <n v="0"/>
    <n v="0"/>
    <n v="192"/>
    <n v="192"/>
    <n v="0"/>
    <n v="0"/>
    <n v="0"/>
  </r>
  <r>
    <x v="1"/>
    <s v="N"/>
    <x v="28"/>
    <x v="28"/>
    <s v="DAST"/>
    <x v="7"/>
    <n v="2"/>
    <s v="I"/>
    <s v="15-16"/>
    <n v="2015"/>
    <n v="223"/>
    <n v="0"/>
    <n v="0"/>
    <n v="0"/>
    <n v="0"/>
    <n v="0"/>
    <n v="0"/>
    <n v="0"/>
    <n v="0"/>
    <n v="0"/>
    <n v="0"/>
    <n v="0"/>
    <n v="0"/>
    <n v="0"/>
    <n v="0"/>
    <n v="0"/>
    <n v="0"/>
    <n v="0"/>
    <n v="223"/>
    <n v="223"/>
    <n v="0"/>
    <n v="0"/>
    <n v="0"/>
  </r>
  <r>
    <x v="1"/>
    <s v="N"/>
    <x v="28"/>
    <x v="28"/>
    <s v="DHYG"/>
    <x v="7"/>
    <n v="2"/>
    <s v="I"/>
    <s v="15-16"/>
    <n v="2015"/>
    <n v="773"/>
    <n v="0"/>
    <n v="0"/>
    <n v="0"/>
    <n v="0"/>
    <n v="0"/>
    <n v="14"/>
    <n v="0"/>
    <n v="0"/>
    <n v="0"/>
    <n v="0"/>
    <n v="0"/>
    <n v="0"/>
    <n v="0"/>
    <n v="0"/>
    <n v="0"/>
    <n v="0"/>
    <n v="0"/>
    <n v="787"/>
    <n v="787"/>
    <n v="0"/>
    <n v="0"/>
    <n v="0"/>
  </r>
  <r>
    <x v="1"/>
    <s v="N"/>
    <x v="28"/>
    <x v="28"/>
    <s v="HIM"/>
    <x v="7"/>
    <n v="2"/>
    <s v="I"/>
    <s v="15-16"/>
    <n v="2015"/>
    <n v="802"/>
    <n v="0"/>
    <n v="0"/>
    <n v="0"/>
    <n v="0"/>
    <n v="0"/>
    <n v="9"/>
    <n v="0"/>
    <n v="0"/>
    <n v="0"/>
    <n v="0"/>
    <n v="0"/>
    <n v="0"/>
    <n v="0"/>
    <n v="0"/>
    <n v="0"/>
    <n v="0"/>
    <n v="0"/>
    <n v="811"/>
    <n v="811"/>
    <n v="0"/>
    <n v="0"/>
    <n v="0"/>
  </r>
  <r>
    <x v="1"/>
    <s v="N"/>
    <x v="28"/>
    <x v="28"/>
    <s v="NURS"/>
    <x v="7"/>
    <n v="2"/>
    <s v="I"/>
    <s v="15-16"/>
    <n v="2015"/>
    <n v="2340"/>
    <n v="0"/>
    <n v="0"/>
    <n v="0"/>
    <n v="0"/>
    <n v="0"/>
    <n v="97"/>
    <n v="0"/>
    <n v="0"/>
    <n v="0"/>
    <n v="0"/>
    <n v="0"/>
    <n v="0"/>
    <n v="0"/>
    <n v="0"/>
    <n v="0"/>
    <n v="0"/>
    <n v="0"/>
    <n v="2437"/>
    <n v="2437"/>
    <n v="0"/>
    <n v="0"/>
    <n v="0"/>
  </r>
  <r>
    <x v="1"/>
    <s v="N"/>
    <x v="28"/>
    <x v="28"/>
    <s v="PBHL"/>
    <x v="7"/>
    <n v="2"/>
    <s v="I"/>
    <s v="15-16"/>
    <n v="2015"/>
    <n v="209"/>
    <n v="0"/>
    <n v="0"/>
    <n v="0"/>
    <n v="0"/>
    <n v="0"/>
    <n v="7"/>
    <n v="0"/>
    <n v="0"/>
    <n v="0"/>
    <n v="0"/>
    <n v="0"/>
    <n v="0"/>
    <n v="0"/>
    <n v="0"/>
    <n v="0"/>
    <n v="0"/>
    <n v="0"/>
    <n v="216"/>
    <n v="216"/>
    <n v="0"/>
    <n v="0"/>
    <n v="0"/>
  </r>
  <r>
    <x v="1"/>
    <s v="N"/>
    <x v="28"/>
    <x v="28"/>
    <s v="RADS"/>
    <x v="7"/>
    <n v="2"/>
    <s v="I"/>
    <s v="15-16"/>
    <n v="2015"/>
    <n v="1268"/>
    <n v="0"/>
    <n v="0"/>
    <n v="0"/>
    <n v="0"/>
    <n v="0"/>
    <n v="24"/>
    <n v="0"/>
    <n v="0"/>
    <n v="0"/>
    <n v="0"/>
    <n v="0"/>
    <n v="0"/>
    <n v="0"/>
    <n v="0"/>
    <n v="0"/>
    <n v="0"/>
    <n v="0"/>
    <n v="1292"/>
    <n v="1292"/>
    <n v="0"/>
    <n v="0"/>
    <n v="0"/>
  </r>
  <r>
    <x v="1"/>
    <s v="N"/>
    <x v="28"/>
    <x v="28"/>
    <s v="SPEA"/>
    <x v="7"/>
    <n v="2"/>
    <s v="I"/>
    <s v="15-16"/>
    <n v="2015"/>
    <n v="3088"/>
    <n v="6"/>
    <n v="0"/>
    <n v="9"/>
    <n v="296"/>
    <n v="0"/>
    <n v="42"/>
    <n v="0"/>
    <n v="0"/>
    <n v="0"/>
    <n v="0"/>
    <n v="0"/>
    <n v="0"/>
    <n v="0"/>
    <n v="0"/>
    <n v="0"/>
    <n v="0"/>
    <n v="0"/>
    <n v="3441"/>
    <n v="3139"/>
    <n v="302"/>
    <n v="0"/>
    <n v="0"/>
  </r>
  <r>
    <x v="1"/>
    <s v="N"/>
    <x v="28"/>
    <x v="28"/>
    <s v="SWK"/>
    <x v="7"/>
    <n v="2"/>
    <s v="I"/>
    <s v="15-16"/>
    <n v="2015"/>
    <n v="990"/>
    <n v="3"/>
    <n v="0"/>
    <n v="0"/>
    <n v="652"/>
    <n v="0"/>
    <n v="21"/>
    <n v="0"/>
    <n v="0"/>
    <n v="0"/>
    <n v="9"/>
    <n v="0"/>
    <n v="0"/>
    <n v="0"/>
    <n v="0"/>
    <n v="0"/>
    <n v="0"/>
    <n v="0"/>
    <n v="1675"/>
    <n v="1011"/>
    <n v="664"/>
    <n v="0"/>
    <n v="0"/>
  </r>
  <r>
    <x v="1"/>
    <s v="N"/>
    <x v="3"/>
    <x v="3"/>
    <s v="BUNW"/>
    <x v="7"/>
    <n v="2"/>
    <s v="I"/>
    <s v="15-16"/>
    <n v="2015"/>
    <n v="0"/>
    <n v="0"/>
    <n v="0"/>
    <n v="3"/>
    <n v="684"/>
    <n v="0"/>
    <n v="0"/>
    <n v="0"/>
    <n v="0"/>
    <n v="0"/>
    <n v="21"/>
    <n v="0"/>
    <n v="0"/>
    <n v="0"/>
    <n v="0"/>
    <n v="0"/>
    <n v="0"/>
    <n v="0"/>
    <n v="708"/>
    <n v="3"/>
    <n v="705"/>
    <n v="0"/>
    <n v="0"/>
  </r>
  <r>
    <x v="1"/>
    <s v="N"/>
    <x v="3"/>
    <x v="3"/>
    <s v="BUS"/>
    <x v="7"/>
    <n v="2"/>
    <s v="I"/>
    <s v="15-16"/>
    <n v="2015"/>
    <n v="3330"/>
    <n v="0"/>
    <n v="0"/>
    <n v="0"/>
    <n v="0"/>
    <n v="0"/>
    <n v="45"/>
    <n v="0"/>
    <n v="0"/>
    <n v="0"/>
    <n v="0"/>
    <n v="0"/>
    <n v="0"/>
    <n v="0"/>
    <n v="0"/>
    <n v="0"/>
    <n v="0"/>
    <n v="0"/>
    <n v="3375"/>
    <n v="3375"/>
    <n v="0"/>
    <n v="0"/>
    <n v="0"/>
  </r>
  <r>
    <x v="1"/>
    <s v="N"/>
    <x v="3"/>
    <x v="3"/>
    <s v="ECON"/>
    <x v="7"/>
    <n v="2"/>
    <s v="I"/>
    <s v="15-16"/>
    <n v="2015"/>
    <n v="999"/>
    <n v="3"/>
    <n v="0"/>
    <n v="0"/>
    <n v="0"/>
    <n v="0"/>
    <n v="33"/>
    <n v="0"/>
    <n v="0"/>
    <n v="0"/>
    <n v="0"/>
    <n v="0"/>
    <n v="0"/>
    <n v="0"/>
    <n v="0"/>
    <n v="0"/>
    <n v="0"/>
    <n v="0"/>
    <n v="1035"/>
    <n v="1032"/>
    <n v="3"/>
    <n v="0"/>
    <n v="0"/>
  </r>
  <r>
    <x v="1"/>
    <s v="N"/>
    <x v="4"/>
    <x v="4"/>
    <s v="EDUC"/>
    <x v="7"/>
    <n v="2"/>
    <s v="I"/>
    <s v="15-16"/>
    <n v="2015"/>
    <n v="1950"/>
    <n v="13"/>
    <n v="0"/>
    <n v="3"/>
    <n v="297"/>
    <n v="0"/>
    <n v="44"/>
    <n v="0"/>
    <n v="0"/>
    <n v="0"/>
    <n v="12"/>
    <n v="0"/>
    <n v="0"/>
    <n v="0"/>
    <n v="0"/>
    <n v="0"/>
    <n v="0"/>
    <n v="0"/>
    <n v="2319"/>
    <n v="1997"/>
    <n v="322"/>
    <n v="0"/>
    <n v="0"/>
  </r>
  <r>
    <x v="1"/>
    <s v="N"/>
    <x v="4"/>
    <x v="4"/>
    <s v="HPER"/>
    <x v="7"/>
    <n v="2"/>
    <s v="I"/>
    <s v="15-16"/>
    <n v="2015"/>
    <n v="536"/>
    <n v="30"/>
    <n v="0"/>
    <n v="0"/>
    <n v="0"/>
    <n v="0"/>
    <n v="7"/>
    <n v="0"/>
    <n v="0"/>
    <n v="0"/>
    <n v="0"/>
    <n v="0"/>
    <n v="0"/>
    <n v="0"/>
    <n v="0"/>
    <n v="0"/>
    <n v="0"/>
    <n v="0"/>
    <n v="573"/>
    <n v="543"/>
    <n v="30"/>
    <n v="0"/>
    <n v="0"/>
  </r>
  <r>
    <x v="1"/>
    <s v="N"/>
    <x v="10"/>
    <x v="10"/>
    <s v="LSTU"/>
    <x v="7"/>
    <n v="2"/>
    <s v="I"/>
    <s v="15-16"/>
    <n v="2015"/>
    <n v="222"/>
    <n v="3"/>
    <n v="0"/>
    <n v="0"/>
    <n v="0"/>
    <n v="0"/>
    <n v="3"/>
    <n v="0"/>
    <n v="0"/>
    <n v="0"/>
    <n v="0"/>
    <n v="0"/>
    <n v="0"/>
    <n v="0"/>
    <n v="0"/>
    <n v="0"/>
    <n v="0"/>
    <n v="0"/>
    <n v="228"/>
    <n v="225"/>
    <n v="3"/>
    <n v="0"/>
    <n v="0"/>
  </r>
  <r>
    <x v="1"/>
    <s v="N"/>
    <x v="17"/>
    <x v="17"/>
    <s v="MIL"/>
    <x v="7"/>
    <n v="2"/>
    <s v="I"/>
    <s v="15-16"/>
    <n v="2015"/>
    <n v="43"/>
    <n v="0"/>
    <n v="0"/>
    <n v="0"/>
    <n v="0"/>
    <n v="0"/>
    <n v="0"/>
    <n v="0"/>
    <n v="0"/>
    <n v="0"/>
    <n v="0"/>
    <n v="0"/>
    <n v="0"/>
    <n v="0"/>
    <n v="0"/>
    <n v="0"/>
    <n v="0"/>
    <n v="0"/>
    <n v="43"/>
    <n v="43"/>
    <n v="0"/>
    <n v="0"/>
    <n v="0"/>
  </r>
  <r>
    <x v="1"/>
    <s v="N"/>
    <x v="34"/>
    <x v="34"/>
    <s v="AHLT"/>
    <x v="7"/>
    <n v="2"/>
    <s v="I"/>
    <s v="15-16"/>
    <n v="2015"/>
    <n v="6"/>
    <n v="0"/>
    <n v="0"/>
    <n v="0"/>
    <n v="0"/>
    <n v="0"/>
    <n v="0"/>
    <n v="0"/>
    <n v="0"/>
    <n v="0"/>
    <n v="0"/>
    <n v="0"/>
    <n v="0"/>
    <n v="0"/>
    <n v="0"/>
    <n v="0"/>
    <n v="0"/>
    <n v="0"/>
    <n v="6"/>
    <n v="6"/>
    <n v="0"/>
    <n v="0"/>
    <n v="0"/>
  </r>
  <r>
    <x v="1"/>
    <s v="N"/>
    <x v="34"/>
    <x v="34"/>
    <s v="ANTH"/>
    <x v="7"/>
    <n v="2"/>
    <s v="I"/>
    <s v="15-16"/>
    <n v="2015"/>
    <n v="108"/>
    <n v="0"/>
    <n v="0"/>
    <n v="0"/>
    <n v="0"/>
    <n v="0"/>
    <n v="0"/>
    <n v="0"/>
    <n v="0"/>
    <n v="0"/>
    <n v="0"/>
    <n v="0"/>
    <n v="0"/>
    <n v="0"/>
    <n v="0"/>
    <n v="0"/>
    <n v="0"/>
    <n v="0"/>
    <n v="108"/>
    <n v="108"/>
    <n v="0"/>
    <n v="0"/>
    <n v="0"/>
  </r>
  <r>
    <x v="1"/>
    <s v="N"/>
    <x v="34"/>
    <x v="34"/>
    <s v="BIOL"/>
    <x v="7"/>
    <n v="2"/>
    <s v="I"/>
    <s v="15-16"/>
    <n v="2015"/>
    <n v="5"/>
    <n v="0"/>
    <n v="0"/>
    <n v="0"/>
    <n v="0"/>
    <n v="0"/>
    <n v="0"/>
    <n v="0"/>
    <n v="0"/>
    <n v="0"/>
    <n v="0"/>
    <n v="0"/>
    <n v="0"/>
    <n v="0"/>
    <n v="0"/>
    <n v="0"/>
    <n v="0"/>
    <n v="0"/>
    <n v="5"/>
    <n v="5"/>
    <n v="0"/>
    <n v="0"/>
    <n v="0"/>
  </r>
  <r>
    <x v="1"/>
    <s v="N"/>
    <x v="34"/>
    <x v="34"/>
    <s v="BUS"/>
    <x v="7"/>
    <n v="2"/>
    <s v="I"/>
    <s v="15-16"/>
    <n v="2015"/>
    <n v="157"/>
    <n v="6"/>
    <n v="0"/>
    <n v="0"/>
    <n v="0"/>
    <n v="0"/>
    <n v="9"/>
    <n v="0"/>
    <n v="0"/>
    <n v="0"/>
    <n v="0"/>
    <n v="0"/>
    <n v="0"/>
    <n v="0"/>
    <n v="0"/>
    <n v="0"/>
    <n v="0"/>
    <n v="0"/>
    <n v="172"/>
    <n v="166"/>
    <n v="6"/>
    <n v="0"/>
    <n v="0"/>
  </r>
  <r>
    <x v="1"/>
    <s v="N"/>
    <x v="34"/>
    <x v="34"/>
    <s v="CHEM"/>
    <x v="7"/>
    <n v="2"/>
    <s v="I"/>
    <s v="15-16"/>
    <n v="2015"/>
    <n v="12"/>
    <n v="0"/>
    <n v="0"/>
    <n v="0"/>
    <n v="0"/>
    <n v="0"/>
    <n v="0"/>
    <n v="0"/>
    <n v="0"/>
    <n v="0"/>
    <n v="0"/>
    <n v="0"/>
    <n v="0"/>
    <n v="0"/>
    <n v="0"/>
    <n v="0"/>
    <n v="0"/>
    <n v="0"/>
    <n v="12"/>
    <n v="12"/>
    <n v="0"/>
    <n v="0"/>
    <n v="0"/>
  </r>
  <r>
    <x v="1"/>
    <s v="N"/>
    <x v="34"/>
    <x v="34"/>
    <s v="CJUS"/>
    <x v="7"/>
    <n v="2"/>
    <s v="I"/>
    <s v="15-16"/>
    <n v="2015"/>
    <n v="12"/>
    <n v="0"/>
    <n v="0"/>
    <n v="0"/>
    <n v="0"/>
    <n v="0"/>
    <n v="0"/>
    <n v="0"/>
    <n v="0"/>
    <n v="0"/>
    <n v="0"/>
    <n v="0"/>
    <n v="0"/>
    <n v="0"/>
    <n v="0"/>
    <n v="0"/>
    <n v="0"/>
    <n v="0"/>
    <n v="12"/>
    <n v="12"/>
    <n v="0"/>
    <n v="0"/>
    <n v="0"/>
  </r>
  <r>
    <x v="1"/>
    <s v="N"/>
    <x v="34"/>
    <x v="34"/>
    <s v="CMCL"/>
    <x v="7"/>
    <n v="2"/>
    <s v="I"/>
    <s v="15-16"/>
    <n v="2015"/>
    <n v="12"/>
    <n v="3"/>
    <n v="0"/>
    <n v="0"/>
    <n v="0"/>
    <n v="0"/>
    <n v="0"/>
    <n v="0"/>
    <n v="0"/>
    <n v="0"/>
    <n v="0"/>
    <n v="0"/>
    <n v="0"/>
    <n v="0"/>
    <n v="0"/>
    <n v="0"/>
    <n v="0"/>
    <n v="0"/>
    <n v="15"/>
    <n v="12"/>
    <n v="3"/>
    <n v="0"/>
    <n v="0"/>
  </r>
  <r>
    <x v="1"/>
    <s v="N"/>
    <x v="34"/>
    <x v="34"/>
    <s v="COAS"/>
    <x v="7"/>
    <n v="2"/>
    <s v="I"/>
    <s v="15-16"/>
    <n v="2015"/>
    <n v="6"/>
    <n v="0"/>
    <n v="0"/>
    <n v="0"/>
    <n v="0"/>
    <n v="0"/>
    <n v="0"/>
    <n v="0"/>
    <n v="0"/>
    <n v="0"/>
    <n v="0"/>
    <n v="0"/>
    <n v="0"/>
    <n v="0"/>
    <n v="0"/>
    <n v="0"/>
    <n v="0"/>
    <n v="0"/>
    <n v="6"/>
    <n v="6"/>
    <n v="0"/>
    <n v="0"/>
    <n v="0"/>
  </r>
  <r>
    <x v="1"/>
    <s v="N"/>
    <x v="34"/>
    <x v="34"/>
    <s v="CSCI"/>
    <x v="7"/>
    <n v="2"/>
    <s v="I"/>
    <s v="15-16"/>
    <n v="2015"/>
    <n v="73"/>
    <n v="0"/>
    <n v="0"/>
    <n v="0"/>
    <n v="0"/>
    <n v="0"/>
    <n v="4"/>
    <n v="0"/>
    <n v="0"/>
    <n v="0"/>
    <n v="0"/>
    <n v="0"/>
    <n v="0"/>
    <n v="0"/>
    <n v="0"/>
    <n v="0"/>
    <n v="0"/>
    <n v="0"/>
    <n v="77"/>
    <n v="77"/>
    <n v="0"/>
    <n v="0"/>
    <n v="0"/>
  </r>
  <r>
    <x v="1"/>
    <s v="N"/>
    <x v="34"/>
    <x v="34"/>
    <s v="ECON"/>
    <x v="7"/>
    <n v="2"/>
    <s v="I"/>
    <s v="15-16"/>
    <n v="2015"/>
    <n v="33"/>
    <n v="0"/>
    <n v="0"/>
    <n v="0"/>
    <n v="0"/>
    <n v="0"/>
    <n v="6"/>
    <n v="0"/>
    <n v="0"/>
    <n v="0"/>
    <n v="0"/>
    <n v="0"/>
    <n v="0"/>
    <n v="0"/>
    <n v="0"/>
    <n v="0"/>
    <n v="0"/>
    <n v="0"/>
    <n v="39"/>
    <n v="39"/>
    <n v="0"/>
    <n v="0"/>
    <n v="0"/>
  </r>
  <r>
    <x v="1"/>
    <s v="N"/>
    <x v="34"/>
    <x v="34"/>
    <s v="EDUC"/>
    <x v="7"/>
    <n v="2"/>
    <s v="I"/>
    <s v="15-16"/>
    <n v="2015"/>
    <n v="33"/>
    <n v="3"/>
    <n v="0"/>
    <n v="0"/>
    <n v="30"/>
    <n v="0"/>
    <n v="0"/>
    <n v="0"/>
    <n v="0"/>
    <n v="0"/>
    <n v="0"/>
    <n v="0"/>
    <n v="0"/>
    <n v="0"/>
    <n v="0"/>
    <n v="0"/>
    <n v="0"/>
    <n v="0"/>
    <n v="66"/>
    <n v="33"/>
    <n v="33"/>
    <n v="0"/>
    <n v="0"/>
  </r>
  <r>
    <x v="1"/>
    <s v="N"/>
    <x v="34"/>
    <x v="34"/>
    <s v="ENG"/>
    <x v="7"/>
    <n v="2"/>
    <s v="I"/>
    <s v="15-16"/>
    <n v="2015"/>
    <n v="93"/>
    <n v="6"/>
    <n v="0"/>
    <n v="0"/>
    <n v="0"/>
    <n v="0"/>
    <n v="0"/>
    <n v="0"/>
    <n v="0"/>
    <n v="0"/>
    <n v="0"/>
    <n v="0"/>
    <n v="0"/>
    <n v="0"/>
    <n v="0"/>
    <n v="0"/>
    <n v="0"/>
    <n v="0"/>
    <n v="99"/>
    <n v="93"/>
    <n v="6"/>
    <n v="0"/>
    <n v="0"/>
  </r>
  <r>
    <x v="1"/>
    <s v="N"/>
    <x v="34"/>
    <x v="34"/>
    <s v="FINA"/>
    <x v="7"/>
    <n v="2"/>
    <s v="I"/>
    <s v="15-16"/>
    <n v="2015"/>
    <n v="156"/>
    <n v="0"/>
    <n v="0"/>
    <n v="0"/>
    <n v="0"/>
    <n v="0"/>
    <n v="0"/>
    <n v="0"/>
    <n v="0"/>
    <n v="0"/>
    <n v="0"/>
    <n v="0"/>
    <n v="0"/>
    <n v="0"/>
    <n v="0"/>
    <n v="0"/>
    <n v="0"/>
    <n v="0"/>
    <n v="156"/>
    <n v="156"/>
    <n v="0"/>
    <n v="0"/>
    <n v="0"/>
  </r>
  <r>
    <x v="1"/>
    <s v="N"/>
    <x v="34"/>
    <x v="34"/>
    <s v="FREN"/>
    <x v="7"/>
    <n v="2"/>
    <s v="I"/>
    <s v="15-16"/>
    <n v="2015"/>
    <n v="6"/>
    <n v="0"/>
    <n v="0"/>
    <n v="0"/>
    <n v="0"/>
    <n v="0"/>
    <n v="0"/>
    <n v="0"/>
    <n v="0"/>
    <n v="0"/>
    <n v="0"/>
    <n v="0"/>
    <n v="0"/>
    <n v="0"/>
    <n v="0"/>
    <n v="0"/>
    <n v="0"/>
    <n v="0"/>
    <n v="6"/>
    <n v="6"/>
    <n v="0"/>
    <n v="0"/>
    <n v="0"/>
  </r>
  <r>
    <x v="1"/>
    <s v="N"/>
    <x v="34"/>
    <x v="34"/>
    <s v="GEOG"/>
    <x v="7"/>
    <n v="2"/>
    <s v="I"/>
    <s v="15-16"/>
    <n v="2015"/>
    <n v="6"/>
    <n v="0"/>
    <n v="0"/>
    <n v="0"/>
    <n v="0"/>
    <n v="0"/>
    <n v="0"/>
    <n v="0"/>
    <n v="0"/>
    <n v="0"/>
    <n v="0"/>
    <n v="0"/>
    <n v="0"/>
    <n v="0"/>
    <n v="0"/>
    <n v="0"/>
    <n v="0"/>
    <n v="0"/>
    <n v="6"/>
    <n v="6"/>
    <n v="0"/>
    <n v="0"/>
    <n v="0"/>
  </r>
  <r>
    <x v="1"/>
    <s v="N"/>
    <x v="34"/>
    <x v="34"/>
    <s v="GER"/>
    <x v="7"/>
    <n v="2"/>
    <s v="I"/>
    <s v="15-16"/>
    <n v="2015"/>
    <n v="32"/>
    <n v="0"/>
    <n v="0"/>
    <n v="0"/>
    <n v="0"/>
    <n v="0"/>
    <n v="0"/>
    <n v="0"/>
    <n v="0"/>
    <n v="0"/>
    <n v="0"/>
    <n v="0"/>
    <n v="0"/>
    <n v="0"/>
    <n v="0"/>
    <n v="0"/>
    <n v="0"/>
    <n v="0"/>
    <n v="32"/>
    <n v="32"/>
    <n v="0"/>
    <n v="0"/>
    <n v="0"/>
  </r>
  <r>
    <x v="1"/>
    <s v="N"/>
    <x v="34"/>
    <x v="34"/>
    <s v="HIST"/>
    <x v="7"/>
    <n v="2"/>
    <s v="I"/>
    <s v="15-16"/>
    <n v="2015"/>
    <n v="39"/>
    <n v="0"/>
    <n v="0"/>
    <n v="0"/>
    <n v="0"/>
    <n v="0"/>
    <n v="0"/>
    <n v="0"/>
    <n v="0"/>
    <n v="0"/>
    <n v="0"/>
    <n v="0"/>
    <n v="0"/>
    <n v="0"/>
    <n v="0"/>
    <n v="0"/>
    <n v="0"/>
    <n v="0"/>
    <n v="39"/>
    <n v="39"/>
    <n v="0"/>
    <n v="0"/>
    <n v="0"/>
  </r>
  <r>
    <x v="1"/>
    <s v="N"/>
    <x v="34"/>
    <x v="34"/>
    <s v="HPER"/>
    <x v="7"/>
    <n v="2"/>
    <s v="I"/>
    <s v="15-16"/>
    <n v="2015"/>
    <n v="36"/>
    <n v="0"/>
    <n v="0"/>
    <n v="0"/>
    <n v="0"/>
    <n v="0"/>
    <n v="0"/>
    <n v="0"/>
    <n v="0"/>
    <n v="0"/>
    <n v="0"/>
    <n v="0"/>
    <n v="0"/>
    <n v="0"/>
    <n v="0"/>
    <n v="0"/>
    <n v="0"/>
    <n v="0"/>
    <n v="36"/>
    <n v="36"/>
    <n v="0"/>
    <n v="0"/>
    <n v="0"/>
  </r>
  <r>
    <x v="1"/>
    <s v="N"/>
    <x v="34"/>
    <x v="34"/>
    <s v="JOUR"/>
    <x v="7"/>
    <n v="2"/>
    <s v="I"/>
    <s v="15-16"/>
    <n v="2015"/>
    <n v="18"/>
    <n v="0"/>
    <n v="0"/>
    <n v="0"/>
    <n v="0"/>
    <n v="0"/>
    <n v="0"/>
    <n v="0"/>
    <n v="0"/>
    <n v="0"/>
    <n v="0"/>
    <n v="0"/>
    <n v="0"/>
    <n v="0"/>
    <n v="0"/>
    <n v="0"/>
    <n v="0"/>
    <n v="0"/>
    <n v="18"/>
    <n v="18"/>
    <n v="0"/>
    <n v="0"/>
    <n v="0"/>
  </r>
  <r>
    <x v="1"/>
    <s v="N"/>
    <x v="34"/>
    <x v="34"/>
    <s v="MATH"/>
    <x v="7"/>
    <n v="2"/>
    <s v="I"/>
    <s v="15-16"/>
    <n v="2015"/>
    <n v="27"/>
    <n v="6"/>
    <n v="0"/>
    <n v="0"/>
    <n v="0"/>
    <n v="0"/>
    <n v="0"/>
    <n v="0"/>
    <n v="0"/>
    <n v="0"/>
    <n v="0"/>
    <n v="0"/>
    <n v="0"/>
    <n v="0"/>
    <n v="0"/>
    <n v="0"/>
    <n v="0"/>
    <n v="0"/>
    <n v="33"/>
    <n v="27"/>
    <n v="6"/>
    <n v="0"/>
    <n v="0"/>
  </r>
  <r>
    <x v="1"/>
    <s v="N"/>
    <x v="34"/>
    <x v="34"/>
    <s v="MUS"/>
    <x v="7"/>
    <n v="2"/>
    <s v="I"/>
    <s v="15-16"/>
    <n v="2015"/>
    <n v="36"/>
    <n v="0"/>
    <n v="0"/>
    <n v="0"/>
    <n v="0"/>
    <n v="0"/>
    <n v="3"/>
    <n v="0"/>
    <n v="0"/>
    <n v="0"/>
    <n v="0"/>
    <n v="0"/>
    <n v="0"/>
    <n v="0"/>
    <n v="0"/>
    <n v="0"/>
    <n v="0"/>
    <n v="0"/>
    <n v="39"/>
    <n v="39"/>
    <n v="0"/>
    <n v="0"/>
    <n v="0"/>
  </r>
  <r>
    <x v="1"/>
    <s v="N"/>
    <x v="34"/>
    <x v="34"/>
    <s v="PHIL"/>
    <x v="7"/>
    <n v="2"/>
    <s v="I"/>
    <s v="15-16"/>
    <n v="2015"/>
    <n v="75"/>
    <n v="0"/>
    <n v="0"/>
    <n v="0"/>
    <n v="0"/>
    <n v="0"/>
    <n v="0"/>
    <n v="0"/>
    <n v="0"/>
    <n v="0"/>
    <n v="0"/>
    <n v="0"/>
    <n v="0"/>
    <n v="0"/>
    <n v="0"/>
    <n v="0"/>
    <n v="0"/>
    <n v="0"/>
    <n v="75"/>
    <n v="75"/>
    <n v="0"/>
    <n v="0"/>
    <n v="0"/>
  </r>
  <r>
    <x v="1"/>
    <s v="N"/>
    <x v="34"/>
    <x v="34"/>
    <s v="POLS"/>
    <x v="7"/>
    <n v="2"/>
    <s v="I"/>
    <s v="15-16"/>
    <n v="2015"/>
    <n v="105"/>
    <n v="0"/>
    <n v="0"/>
    <n v="0"/>
    <n v="0"/>
    <n v="0"/>
    <n v="3"/>
    <n v="0"/>
    <n v="0"/>
    <n v="0"/>
    <n v="0"/>
    <n v="0"/>
    <n v="0"/>
    <n v="0"/>
    <n v="0"/>
    <n v="0"/>
    <n v="0"/>
    <n v="0"/>
    <n v="108"/>
    <n v="108"/>
    <n v="0"/>
    <n v="0"/>
    <n v="0"/>
  </r>
  <r>
    <x v="1"/>
    <s v="N"/>
    <x v="34"/>
    <x v="34"/>
    <s v="PSY"/>
    <x v="7"/>
    <n v="2"/>
    <s v="I"/>
    <s v="15-16"/>
    <n v="2015"/>
    <n v="12"/>
    <n v="0"/>
    <n v="0"/>
    <n v="0"/>
    <n v="0"/>
    <n v="0"/>
    <n v="0"/>
    <n v="0"/>
    <n v="0"/>
    <n v="0"/>
    <n v="0"/>
    <n v="0"/>
    <n v="0"/>
    <n v="0"/>
    <n v="0"/>
    <n v="0"/>
    <n v="0"/>
    <n v="0"/>
    <n v="12"/>
    <n v="12"/>
    <n v="0"/>
    <n v="0"/>
    <n v="0"/>
  </r>
  <r>
    <x v="1"/>
    <s v="N"/>
    <x v="34"/>
    <x v="34"/>
    <s v="REL"/>
    <x v="7"/>
    <n v="2"/>
    <s v="I"/>
    <s v="15-16"/>
    <n v="2015"/>
    <n v="57"/>
    <n v="0"/>
    <n v="0"/>
    <n v="0"/>
    <n v="0"/>
    <n v="0"/>
    <n v="0"/>
    <n v="0"/>
    <n v="0"/>
    <n v="0"/>
    <n v="0"/>
    <n v="0"/>
    <n v="0"/>
    <n v="0"/>
    <n v="0"/>
    <n v="0"/>
    <n v="0"/>
    <n v="0"/>
    <n v="57"/>
    <n v="57"/>
    <n v="0"/>
    <n v="0"/>
    <n v="0"/>
  </r>
  <r>
    <x v="1"/>
    <s v="N"/>
    <x v="34"/>
    <x v="34"/>
    <s v="SOC"/>
    <x v="7"/>
    <n v="2"/>
    <s v="I"/>
    <s v="15-16"/>
    <n v="2015"/>
    <n v="129"/>
    <n v="0"/>
    <n v="0"/>
    <n v="0"/>
    <n v="0"/>
    <n v="0"/>
    <n v="0"/>
    <n v="0"/>
    <n v="0"/>
    <n v="0"/>
    <n v="0"/>
    <n v="0"/>
    <n v="0"/>
    <n v="0"/>
    <n v="0"/>
    <n v="0"/>
    <n v="0"/>
    <n v="0"/>
    <n v="129"/>
    <n v="129"/>
    <n v="0"/>
    <n v="0"/>
    <n v="0"/>
  </r>
  <r>
    <x v="1"/>
    <s v="N"/>
    <x v="34"/>
    <x v="34"/>
    <s v="SPAN"/>
    <x v="7"/>
    <n v="2"/>
    <s v="I"/>
    <s v="15-16"/>
    <n v="2015"/>
    <n v="139"/>
    <n v="0"/>
    <n v="0"/>
    <n v="0"/>
    <n v="0"/>
    <n v="0"/>
    <n v="0"/>
    <n v="0"/>
    <n v="0"/>
    <n v="0"/>
    <n v="0"/>
    <n v="0"/>
    <n v="0"/>
    <n v="0"/>
    <n v="0"/>
    <n v="0"/>
    <n v="0"/>
    <n v="0"/>
    <n v="139"/>
    <n v="139"/>
    <n v="0"/>
    <n v="0"/>
    <n v="0"/>
  </r>
  <r>
    <x v="1"/>
    <s v="N"/>
    <x v="34"/>
    <x v="34"/>
    <s v="SPCH"/>
    <x v="7"/>
    <n v="2"/>
    <s v="I"/>
    <s v="15-16"/>
    <n v="2015"/>
    <n v="33"/>
    <n v="0"/>
    <n v="0"/>
    <n v="0"/>
    <n v="0"/>
    <n v="0"/>
    <n v="0"/>
    <n v="0"/>
    <n v="0"/>
    <n v="0"/>
    <n v="0"/>
    <n v="0"/>
    <n v="0"/>
    <n v="0"/>
    <n v="0"/>
    <n v="0"/>
    <n v="0"/>
    <n v="0"/>
    <n v="33"/>
    <n v="33"/>
    <n v="0"/>
    <n v="0"/>
    <n v="0"/>
  </r>
  <r>
    <x v="1"/>
    <s v="S"/>
    <x v="0"/>
    <x v="0"/>
    <s v="AERO"/>
    <x v="8"/>
    <n v="2"/>
    <s v="I"/>
    <s v="15-16"/>
    <n v="2015"/>
    <n v="2"/>
    <n v="0"/>
    <n v="0"/>
    <n v="0"/>
    <n v="0"/>
    <n v="0"/>
    <n v="0"/>
    <n v="0"/>
    <n v="0"/>
    <n v="0"/>
    <n v="0"/>
    <n v="0"/>
    <n v="0"/>
    <n v="0"/>
    <n v="0"/>
    <n v="0"/>
    <n v="0"/>
    <n v="0"/>
    <n v="2"/>
    <n v="2"/>
    <n v="0"/>
    <n v="0"/>
    <n v="0"/>
  </r>
  <r>
    <x v="1"/>
    <s v="S"/>
    <x v="0"/>
    <x v="0"/>
    <s v="AFAM"/>
    <x v="8"/>
    <n v="2"/>
    <s v="I"/>
    <s v="15-16"/>
    <n v="2015"/>
    <n v="15"/>
    <n v="0"/>
    <n v="0"/>
    <n v="0"/>
    <n v="0"/>
    <n v="0"/>
    <n v="0"/>
    <n v="0"/>
    <n v="0"/>
    <n v="0"/>
    <n v="0"/>
    <n v="0"/>
    <n v="0"/>
    <n v="0"/>
    <n v="0"/>
    <n v="0"/>
    <n v="0"/>
    <n v="0"/>
    <n v="15"/>
    <n v="15"/>
    <n v="0"/>
    <n v="0"/>
    <n v="0"/>
  </r>
  <r>
    <x v="1"/>
    <s v="S"/>
    <x v="0"/>
    <x v="0"/>
    <s v="AHST"/>
    <x v="8"/>
    <n v="2"/>
    <s v="I"/>
    <s v="15-16"/>
    <n v="2015"/>
    <n v="369"/>
    <n v="0"/>
    <n v="0"/>
    <n v="0"/>
    <n v="0"/>
    <n v="0"/>
    <n v="12"/>
    <n v="0"/>
    <n v="0"/>
    <n v="0"/>
    <n v="0"/>
    <n v="0"/>
    <n v="0"/>
    <n v="0"/>
    <n v="0"/>
    <n v="0"/>
    <n v="0"/>
    <n v="0"/>
    <n v="381"/>
    <n v="381"/>
    <n v="0"/>
    <n v="0"/>
    <n v="0"/>
  </r>
  <r>
    <x v="1"/>
    <s v="S"/>
    <x v="0"/>
    <x v="0"/>
    <s v="ANTH"/>
    <x v="8"/>
    <n v="2"/>
    <s v="I"/>
    <s v="15-16"/>
    <n v="2015"/>
    <n v="1354"/>
    <n v="0"/>
    <n v="0"/>
    <n v="0"/>
    <n v="0"/>
    <n v="0"/>
    <n v="72"/>
    <n v="0"/>
    <n v="0"/>
    <n v="0"/>
    <n v="0"/>
    <n v="0"/>
    <n v="0"/>
    <n v="0"/>
    <n v="0"/>
    <n v="0"/>
    <n v="0"/>
    <n v="0"/>
    <n v="1426"/>
    <n v="1426"/>
    <n v="0"/>
    <n v="0"/>
    <n v="0"/>
  </r>
  <r>
    <x v="1"/>
    <s v="S"/>
    <x v="0"/>
    <x v="0"/>
    <s v="AST"/>
    <x v="8"/>
    <n v="2"/>
    <s v="I"/>
    <s v="15-16"/>
    <n v="2015"/>
    <n v="162"/>
    <n v="0"/>
    <n v="0"/>
    <n v="0"/>
    <n v="0"/>
    <n v="0"/>
    <n v="6"/>
    <n v="0"/>
    <n v="0"/>
    <n v="0"/>
    <n v="0"/>
    <n v="0"/>
    <n v="0"/>
    <n v="0"/>
    <n v="0"/>
    <n v="0"/>
    <n v="0"/>
    <n v="0"/>
    <n v="168"/>
    <n v="168"/>
    <n v="0"/>
    <n v="0"/>
    <n v="0"/>
  </r>
  <r>
    <x v="1"/>
    <s v="S"/>
    <x v="0"/>
    <x v="0"/>
    <s v="BIOL"/>
    <x v="8"/>
    <n v="2"/>
    <s v="I"/>
    <s v="15-16"/>
    <n v="2015"/>
    <n v="1413"/>
    <n v="0"/>
    <n v="0"/>
    <n v="0"/>
    <n v="0"/>
    <n v="0"/>
    <n v="100"/>
    <n v="0"/>
    <n v="0"/>
    <n v="0"/>
    <n v="0"/>
    <n v="0"/>
    <n v="0"/>
    <n v="0"/>
    <n v="0"/>
    <n v="0"/>
    <n v="0"/>
    <n v="0"/>
    <n v="1513"/>
    <n v="1513"/>
    <n v="0"/>
    <n v="0"/>
    <n v="0"/>
  </r>
  <r>
    <x v="1"/>
    <s v="S"/>
    <x v="0"/>
    <x v="0"/>
    <s v="CHEM"/>
    <x v="8"/>
    <n v="2"/>
    <s v="I"/>
    <s v="15-16"/>
    <n v="2015"/>
    <n v="1864"/>
    <n v="0"/>
    <n v="0"/>
    <n v="0"/>
    <n v="0"/>
    <n v="0"/>
    <n v="133"/>
    <n v="0"/>
    <n v="0"/>
    <n v="0"/>
    <n v="0"/>
    <n v="0"/>
    <n v="0"/>
    <n v="0"/>
    <n v="0"/>
    <n v="0"/>
    <n v="0"/>
    <n v="0"/>
    <n v="1997"/>
    <n v="1997"/>
    <n v="0"/>
    <n v="0"/>
    <n v="0"/>
  </r>
  <r>
    <x v="1"/>
    <s v="S"/>
    <x v="0"/>
    <x v="0"/>
    <s v="CJUS"/>
    <x v="8"/>
    <n v="2"/>
    <s v="I"/>
    <s v="15-16"/>
    <n v="2015"/>
    <n v="1079"/>
    <n v="0"/>
    <n v="0"/>
    <n v="0"/>
    <n v="0"/>
    <n v="0"/>
    <n v="30"/>
    <n v="0"/>
    <n v="0"/>
    <n v="0"/>
    <n v="0"/>
    <n v="0"/>
    <n v="0"/>
    <n v="0"/>
    <n v="0"/>
    <n v="0"/>
    <n v="0"/>
    <n v="0"/>
    <n v="1109"/>
    <n v="1109"/>
    <n v="0"/>
    <n v="0"/>
    <n v="0"/>
  </r>
  <r>
    <x v="1"/>
    <s v="S"/>
    <x v="0"/>
    <x v="0"/>
    <s v="CMLT"/>
    <x v="8"/>
    <n v="2"/>
    <s v="I"/>
    <s v="15-16"/>
    <n v="2015"/>
    <n v="192"/>
    <n v="0"/>
    <n v="0"/>
    <n v="0"/>
    <n v="0"/>
    <n v="0"/>
    <n v="15"/>
    <n v="0"/>
    <n v="0"/>
    <n v="0"/>
    <n v="0"/>
    <n v="0"/>
    <n v="0"/>
    <n v="0"/>
    <n v="0"/>
    <n v="0"/>
    <n v="0"/>
    <n v="0"/>
    <n v="207"/>
    <n v="207"/>
    <n v="0"/>
    <n v="0"/>
    <n v="0"/>
  </r>
  <r>
    <x v="1"/>
    <s v="S"/>
    <x v="0"/>
    <x v="0"/>
    <s v="COAS"/>
    <x v="8"/>
    <n v="2"/>
    <s v="I"/>
    <s v="15-16"/>
    <n v="2015"/>
    <n v="516"/>
    <n v="0"/>
    <n v="0"/>
    <n v="0"/>
    <n v="10"/>
    <n v="0"/>
    <n v="28"/>
    <n v="0"/>
    <n v="0"/>
    <n v="0"/>
    <n v="1"/>
    <n v="0"/>
    <n v="0"/>
    <n v="0"/>
    <n v="0"/>
    <n v="0"/>
    <n v="0"/>
    <n v="0"/>
    <n v="555"/>
    <n v="544"/>
    <n v="11"/>
    <n v="0"/>
    <n v="0"/>
  </r>
  <r>
    <x v="1"/>
    <s v="S"/>
    <x v="0"/>
    <x v="0"/>
    <s v="CSCI"/>
    <x v="8"/>
    <n v="2"/>
    <s v="I"/>
    <s v="15-16"/>
    <n v="2015"/>
    <n v="1971"/>
    <n v="7"/>
    <n v="0"/>
    <n v="3"/>
    <n v="12"/>
    <n v="0"/>
    <n v="164"/>
    <n v="25"/>
    <n v="0"/>
    <n v="0"/>
    <n v="41"/>
    <n v="0"/>
    <n v="0"/>
    <n v="0"/>
    <n v="0"/>
    <n v="0"/>
    <n v="0"/>
    <n v="0"/>
    <n v="2223"/>
    <n v="2138"/>
    <n v="85"/>
    <n v="0"/>
    <n v="0"/>
  </r>
  <r>
    <x v="1"/>
    <s v="S"/>
    <x v="0"/>
    <x v="0"/>
    <s v="EALC"/>
    <x v="8"/>
    <n v="2"/>
    <s v="I"/>
    <s v="15-16"/>
    <n v="2015"/>
    <n v="192"/>
    <n v="0"/>
    <n v="0"/>
    <n v="0"/>
    <n v="0"/>
    <n v="0"/>
    <n v="3"/>
    <n v="0"/>
    <n v="0"/>
    <n v="0"/>
    <n v="0"/>
    <n v="0"/>
    <n v="0"/>
    <n v="0"/>
    <n v="0"/>
    <n v="0"/>
    <n v="0"/>
    <n v="0"/>
    <n v="195"/>
    <n v="195"/>
    <n v="0"/>
    <n v="0"/>
    <n v="0"/>
  </r>
  <r>
    <x v="1"/>
    <s v="S"/>
    <x v="0"/>
    <x v="0"/>
    <s v="ENG"/>
    <x v="8"/>
    <n v="2"/>
    <s v="I"/>
    <s v="15-16"/>
    <n v="2015"/>
    <n v="4667"/>
    <n v="0"/>
    <n v="0"/>
    <n v="12"/>
    <n v="84"/>
    <n v="0"/>
    <n v="245"/>
    <n v="66"/>
    <n v="0"/>
    <n v="0"/>
    <n v="48"/>
    <n v="0"/>
    <n v="0"/>
    <n v="0"/>
    <n v="0"/>
    <n v="0"/>
    <n v="0"/>
    <n v="0"/>
    <n v="5122"/>
    <n v="4924"/>
    <n v="198"/>
    <n v="0"/>
    <n v="0"/>
  </r>
  <r>
    <x v="1"/>
    <s v="S"/>
    <x v="0"/>
    <x v="0"/>
    <s v="FREN"/>
    <x v="8"/>
    <n v="2"/>
    <s v="I"/>
    <s v="15-16"/>
    <n v="2015"/>
    <n v="201"/>
    <n v="0"/>
    <n v="0"/>
    <n v="0"/>
    <n v="0"/>
    <n v="0"/>
    <n v="18"/>
    <n v="0"/>
    <n v="0"/>
    <n v="0"/>
    <n v="0"/>
    <n v="0"/>
    <n v="0"/>
    <n v="0"/>
    <n v="0"/>
    <n v="0"/>
    <n v="0"/>
    <n v="0"/>
    <n v="219"/>
    <n v="219"/>
    <n v="0"/>
    <n v="0"/>
    <n v="0"/>
  </r>
  <r>
    <x v="1"/>
    <s v="S"/>
    <x v="0"/>
    <x v="0"/>
    <s v="GEOG"/>
    <x v="8"/>
    <n v="2"/>
    <s v="I"/>
    <s v="15-16"/>
    <n v="2015"/>
    <n v="42"/>
    <n v="0"/>
    <n v="0"/>
    <n v="0"/>
    <n v="0"/>
    <n v="0"/>
    <n v="3"/>
    <n v="0"/>
    <n v="0"/>
    <n v="0"/>
    <n v="0"/>
    <n v="0"/>
    <n v="0"/>
    <n v="0"/>
    <n v="0"/>
    <n v="0"/>
    <n v="0"/>
    <n v="0"/>
    <n v="45"/>
    <n v="45"/>
    <n v="0"/>
    <n v="0"/>
    <n v="0"/>
  </r>
  <r>
    <x v="1"/>
    <s v="S"/>
    <x v="0"/>
    <x v="0"/>
    <s v="GEOL"/>
    <x v="8"/>
    <n v="2"/>
    <s v="I"/>
    <s v="15-16"/>
    <n v="2015"/>
    <n v="390"/>
    <n v="0"/>
    <n v="0"/>
    <n v="0"/>
    <n v="0"/>
    <n v="0"/>
    <n v="27"/>
    <n v="0"/>
    <n v="0"/>
    <n v="0"/>
    <n v="0"/>
    <n v="0"/>
    <n v="0"/>
    <n v="0"/>
    <n v="0"/>
    <n v="0"/>
    <n v="0"/>
    <n v="0"/>
    <n v="417"/>
    <n v="417"/>
    <n v="0"/>
    <n v="0"/>
    <n v="0"/>
  </r>
  <r>
    <x v="1"/>
    <s v="S"/>
    <x v="0"/>
    <x v="0"/>
    <s v="GER"/>
    <x v="8"/>
    <n v="2"/>
    <s v="I"/>
    <s v="15-16"/>
    <n v="2015"/>
    <n v="270"/>
    <n v="0"/>
    <n v="0"/>
    <n v="0"/>
    <n v="0"/>
    <n v="0"/>
    <n v="12"/>
    <n v="0"/>
    <n v="0"/>
    <n v="0"/>
    <n v="0"/>
    <n v="0"/>
    <n v="0"/>
    <n v="0"/>
    <n v="0"/>
    <n v="0"/>
    <n v="0"/>
    <n v="0"/>
    <n v="282"/>
    <n v="282"/>
    <n v="0"/>
    <n v="0"/>
    <n v="0"/>
  </r>
  <r>
    <x v="1"/>
    <s v="S"/>
    <x v="0"/>
    <x v="0"/>
    <s v="GNST"/>
    <x v="8"/>
    <n v="2"/>
    <s v="I"/>
    <s v="15-16"/>
    <n v="2015"/>
    <n v="145"/>
    <n v="0"/>
    <n v="0"/>
    <n v="0"/>
    <n v="0"/>
    <n v="0"/>
    <n v="2"/>
    <n v="0"/>
    <n v="0"/>
    <n v="0"/>
    <n v="0"/>
    <n v="0"/>
    <n v="0"/>
    <n v="0"/>
    <n v="0"/>
    <n v="0"/>
    <n v="0"/>
    <n v="0"/>
    <n v="147"/>
    <n v="147"/>
    <n v="0"/>
    <n v="0"/>
    <n v="0"/>
  </r>
  <r>
    <x v="1"/>
    <s v="S"/>
    <x v="0"/>
    <x v="0"/>
    <s v="HIST"/>
    <x v="8"/>
    <n v="2"/>
    <s v="I"/>
    <s v="15-16"/>
    <n v="2015"/>
    <n v="1494"/>
    <n v="3"/>
    <n v="0"/>
    <n v="0"/>
    <n v="0"/>
    <n v="0"/>
    <n v="81"/>
    <n v="0"/>
    <n v="0"/>
    <n v="0"/>
    <n v="0"/>
    <n v="0"/>
    <n v="0"/>
    <n v="0"/>
    <n v="0"/>
    <n v="0"/>
    <n v="0"/>
    <n v="0"/>
    <n v="1578"/>
    <n v="1575"/>
    <n v="3"/>
    <n v="0"/>
    <n v="0"/>
  </r>
  <r>
    <x v="1"/>
    <s v="S"/>
    <x v="0"/>
    <x v="0"/>
    <s v="INFO"/>
    <x v="8"/>
    <n v="2"/>
    <s v="I"/>
    <s v="15-16"/>
    <n v="2015"/>
    <n v="134"/>
    <n v="0"/>
    <n v="0"/>
    <n v="0"/>
    <n v="0"/>
    <n v="0"/>
    <n v="15"/>
    <n v="0"/>
    <n v="0"/>
    <n v="0"/>
    <n v="0"/>
    <n v="0"/>
    <n v="0"/>
    <n v="0"/>
    <n v="0"/>
    <n v="0"/>
    <n v="0"/>
    <n v="0"/>
    <n v="149"/>
    <n v="149"/>
    <n v="0"/>
    <n v="0"/>
    <n v="0"/>
  </r>
  <r>
    <x v="1"/>
    <s v="S"/>
    <x v="0"/>
    <x v="0"/>
    <s v="INTL"/>
    <x v="8"/>
    <n v="2"/>
    <s v="I"/>
    <s v="15-16"/>
    <n v="2015"/>
    <n v="2"/>
    <n v="0"/>
    <n v="0"/>
    <n v="0"/>
    <n v="0"/>
    <n v="0"/>
    <n v="0"/>
    <n v="0"/>
    <n v="0"/>
    <n v="0"/>
    <n v="0"/>
    <n v="0"/>
    <n v="0"/>
    <n v="0"/>
    <n v="0"/>
    <n v="0"/>
    <n v="0"/>
    <n v="0"/>
    <n v="2"/>
    <n v="2"/>
    <n v="0"/>
    <n v="0"/>
    <n v="0"/>
  </r>
  <r>
    <x v="1"/>
    <s v="S"/>
    <x v="0"/>
    <x v="0"/>
    <s v="LBST"/>
    <x v="8"/>
    <n v="2"/>
    <s v="I"/>
    <s v="15-16"/>
    <n v="2015"/>
    <n v="0"/>
    <n v="0"/>
    <n v="0"/>
    <n v="0"/>
    <n v="163"/>
    <n v="0"/>
    <n v="0"/>
    <n v="0"/>
    <n v="0"/>
    <n v="0"/>
    <n v="16"/>
    <n v="0"/>
    <n v="0"/>
    <n v="0"/>
    <n v="0"/>
    <n v="0"/>
    <n v="0"/>
    <n v="0"/>
    <n v="179"/>
    <n v="0"/>
    <n v="179"/>
    <n v="0"/>
    <n v="0"/>
  </r>
  <r>
    <x v="1"/>
    <s v="S"/>
    <x v="0"/>
    <x v="0"/>
    <s v="LING"/>
    <x v="8"/>
    <n v="2"/>
    <s v="I"/>
    <s v="15-16"/>
    <n v="2015"/>
    <n v="4"/>
    <n v="0"/>
    <n v="0"/>
    <n v="0"/>
    <n v="0"/>
    <n v="0"/>
    <n v="48"/>
    <n v="0"/>
    <n v="0"/>
    <n v="0"/>
    <n v="0"/>
    <n v="0"/>
    <n v="0"/>
    <n v="0"/>
    <n v="0"/>
    <n v="0"/>
    <n v="0"/>
    <n v="0"/>
    <n v="52"/>
    <n v="52"/>
    <n v="0"/>
    <n v="0"/>
    <n v="0"/>
  </r>
  <r>
    <x v="1"/>
    <s v="S"/>
    <x v="0"/>
    <x v="0"/>
    <s v="MATH"/>
    <x v="8"/>
    <n v="2"/>
    <s v="I"/>
    <s v="15-16"/>
    <n v="2015"/>
    <n v="5864"/>
    <n v="0"/>
    <n v="0"/>
    <n v="0"/>
    <n v="3"/>
    <n v="0"/>
    <n v="429"/>
    <n v="7"/>
    <n v="0"/>
    <n v="0"/>
    <n v="6"/>
    <n v="0"/>
    <n v="0"/>
    <n v="0"/>
    <n v="0"/>
    <n v="0"/>
    <n v="0"/>
    <n v="0"/>
    <n v="6309"/>
    <n v="6293"/>
    <n v="16"/>
    <n v="0"/>
    <n v="0"/>
  </r>
  <r>
    <x v="1"/>
    <s v="S"/>
    <x v="0"/>
    <x v="0"/>
    <s v="MICR"/>
    <x v="8"/>
    <n v="2"/>
    <s v="I"/>
    <s v="15-16"/>
    <n v="2015"/>
    <n v="196"/>
    <n v="0"/>
    <n v="0"/>
    <n v="0"/>
    <n v="0"/>
    <n v="0"/>
    <n v="13"/>
    <n v="0"/>
    <n v="0"/>
    <n v="0"/>
    <n v="0"/>
    <n v="0"/>
    <n v="0"/>
    <n v="0"/>
    <n v="0"/>
    <n v="0"/>
    <n v="0"/>
    <n v="0"/>
    <n v="209"/>
    <n v="209"/>
    <n v="0"/>
    <n v="0"/>
    <n v="0"/>
  </r>
  <r>
    <x v="1"/>
    <s v="S"/>
    <x v="0"/>
    <x v="0"/>
    <s v="MIL"/>
    <x v="8"/>
    <n v="2"/>
    <s v="I"/>
    <s v="15-16"/>
    <n v="2015"/>
    <n v="15"/>
    <n v="0"/>
    <n v="0"/>
    <n v="0"/>
    <n v="0"/>
    <n v="0"/>
    <n v="0"/>
    <n v="0"/>
    <n v="0"/>
    <n v="0"/>
    <n v="0"/>
    <n v="0"/>
    <n v="0"/>
    <n v="0"/>
    <n v="0"/>
    <n v="0"/>
    <n v="0"/>
    <n v="0"/>
    <n v="15"/>
    <n v="15"/>
    <n v="0"/>
    <n v="0"/>
    <n v="0"/>
  </r>
  <r>
    <x v="1"/>
    <s v="S"/>
    <x v="0"/>
    <x v="0"/>
    <s v="PHIL"/>
    <x v="8"/>
    <n v="2"/>
    <s v="I"/>
    <s v="15-16"/>
    <n v="2015"/>
    <n v="1275"/>
    <n v="0"/>
    <n v="0"/>
    <n v="0"/>
    <n v="0"/>
    <n v="0"/>
    <n v="90"/>
    <n v="0"/>
    <n v="0"/>
    <n v="0"/>
    <n v="0"/>
    <n v="0"/>
    <n v="0"/>
    <n v="0"/>
    <n v="0"/>
    <n v="0"/>
    <n v="0"/>
    <n v="0"/>
    <n v="1365"/>
    <n v="1365"/>
    <n v="0"/>
    <n v="0"/>
    <n v="0"/>
  </r>
  <r>
    <x v="1"/>
    <s v="S"/>
    <x v="0"/>
    <x v="0"/>
    <s v="PHSL"/>
    <x v="8"/>
    <n v="2"/>
    <s v="I"/>
    <s v="15-16"/>
    <n v="2015"/>
    <n v="730"/>
    <n v="0"/>
    <n v="0"/>
    <n v="0"/>
    <n v="0"/>
    <n v="0"/>
    <n v="45"/>
    <n v="0"/>
    <n v="0"/>
    <n v="0"/>
    <n v="0"/>
    <n v="0"/>
    <n v="0"/>
    <n v="0"/>
    <n v="0"/>
    <n v="0"/>
    <n v="0"/>
    <n v="0"/>
    <n v="775"/>
    <n v="775"/>
    <n v="0"/>
    <n v="0"/>
    <n v="0"/>
  </r>
  <r>
    <x v="1"/>
    <s v="S"/>
    <x v="0"/>
    <x v="0"/>
    <s v="PHYS"/>
    <x v="8"/>
    <n v="2"/>
    <s v="I"/>
    <s v="15-16"/>
    <n v="2015"/>
    <n v="512"/>
    <n v="0"/>
    <n v="0"/>
    <n v="0"/>
    <n v="0"/>
    <n v="0"/>
    <n v="42"/>
    <n v="0"/>
    <n v="0"/>
    <n v="0"/>
    <n v="0"/>
    <n v="0"/>
    <n v="0"/>
    <n v="0"/>
    <n v="0"/>
    <n v="0"/>
    <n v="0"/>
    <n v="0"/>
    <n v="554"/>
    <n v="554"/>
    <n v="0"/>
    <n v="0"/>
    <n v="0"/>
  </r>
  <r>
    <x v="1"/>
    <s v="S"/>
    <x v="0"/>
    <x v="0"/>
    <s v="POLS"/>
    <x v="8"/>
    <n v="2"/>
    <s v="I"/>
    <s v="15-16"/>
    <n v="2015"/>
    <n v="862"/>
    <n v="9"/>
    <n v="0"/>
    <n v="3"/>
    <n v="123"/>
    <n v="0"/>
    <n v="96"/>
    <n v="3"/>
    <n v="0"/>
    <n v="0"/>
    <n v="39"/>
    <n v="0"/>
    <n v="0"/>
    <n v="0"/>
    <n v="0"/>
    <n v="0"/>
    <n v="0"/>
    <n v="0"/>
    <n v="1135"/>
    <n v="961"/>
    <n v="174"/>
    <n v="0"/>
    <n v="0"/>
  </r>
  <r>
    <x v="1"/>
    <s v="S"/>
    <x v="0"/>
    <x v="0"/>
    <s v="PSY"/>
    <x v="8"/>
    <n v="2"/>
    <s v="I"/>
    <s v="15-16"/>
    <n v="2015"/>
    <n v="2757"/>
    <n v="0"/>
    <n v="0"/>
    <n v="0"/>
    <n v="0"/>
    <n v="0"/>
    <n v="171"/>
    <n v="0"/>
    <n v="0"/>
    <n v="0"/>
    <n v="0"/>
    <n v="0"/>
    <n v="0"/>
    <n v="0"/>
    <n v="0"/>
    <n v="0"/>
    <n v="0"/>
    <n v="0"/>
    <n v="2928"/>
    <n v="2928"/>
    <n v="0"/>
    <n v="0"/>
    <n v="0"/>
  </r>
  <r>
    <x v="1"/>
    <s v="S"/>
    <x v="0"/>
    <x v="0"/>
    <s v="REL"/>
    <x v="8"/>
    <n v="2"/>
    <s v="I"/>
    <s v="15-16"/>
    <n v="2015"/>
    <n v="39"/>
    <n v="0"/>
    <n v="0"/>
    <n v="0"/>
    <n v="0"/>
    <n v="0"/>
    <n v="0"/>
    <n v="0"/>
    <n v="0"/>
    <n v="0"/>
    <n v="0"/>
    <n v="0"/>
    <n v="0"/>
    <n v="0"/>
    <n v="0"/>
    <n v="0"/>
    <n v="0"/>
    <n v="0"/>
    <n v="39"/>
    <n v="39"/>
    <n v="0"/>
    <n v="0"/>
    <n v="0"/>
  </r>
  <r>
    <x v="1"/>
    <s v="S"/>
    <x v="0"/>
    <x v="0"/>
    <s v="SOC"/>
    <x v="8"/>
    <n v="2"/>
    <s v="I"/>
    <s v="15-16"/>
    <n v="2015"/>
    <n v="1474"/>
    <n v="0"/>
    <n v="0"/>
    <n v="0"/>
    <n v="0"/>
    <n v="0"/>
    <n v="69"/>
    <n v="0"/>
    <n v="0"/>
    <n v="0"/>
    <n v="0"/>
    <n v="0"/>
    <n v="0"/>
    <n v="0"/>
    <n v="0"/>
    <n v="0"/>
    <n v="0"/>
    <n v="0"/>
    <n v="1543"/>
    <n v="1543"/>
    <n v="0"/>
    <n v="0"/>
    <n v="0"/>
  </r>
  <r>
    <x v="1"/>
    <s v="S"/>
    <x v="0"/>
    <x v="0"/>
    <s v="SPAN"/>
    <x v="8"/>
    <n v="2"/>
    <s v="I"/>
    <s v="15-16"/>
    <n v="2015"/>
    <n v="1149"/>
    <n v="3"/>
    <n v="0"/>
    <n v="0"/>
    <n v="0"/>
    <n v="0"/>
    <n v="60"/>
    <n v="0"/>
    <n v="0"/>
    <n v="0"/>
    <n v="0"/>
    <n v="0"/>
    <n v="0"/>
    <n v="0"/>
    <n v="0"/>
    <n v="0"/>
    <n v="0"/>
    <n v="0"/>
    <n v="1212"/>
    <n v="1209"/>
    <n v="3"/>
    <n v="0"/>
    <n v="0"/>
  </r>
  <r>
    <x v="1"/>
    <s v="S"/>
    <x v="0"/>
    <x v="0"/>
    <s v="SUST"/>
    <x v="8"/>
    <n v="2"/>
    <s v="I"/>
    <s v="15-16"/>
    <n v="2015"/>
    <n v="90"/>
    <n v="0"/>
    <n v="0"/>
    <n v="0"/>
    <n v="48"/>
    <n v="0"/>
    <n v="3"/>
    <n v="0"/>
    <n v="0"/>
    <n v="0"/>
    <n v="6"/>
    <n v="0"/>
    <n v="0"/>
    <n v="0"/>
    <n v="0"/>
    <n v="0"/>
    <n v="0"/>
    <n v="0"/>
    <n v="147"/>
    <n v="93"/>
    <n v="54"/>
    <n v="0"/>
    <n v="0"/>
  </r>
  <r>
    <x v="1"/>
    <s v="S"/>
    <x v="0"/>
    <x v="0"/>
    <s v="WGS"/>
    <x v="8"/>
    <n v="2"/>
    <s v="I"/>
    <s v="15-16"/>
    <n v="2015"/>
    <n v="525"/>
    <n v="0"/>
    <n v="0"/>
    <n v="0"/>
    <n v="0"/>
    <n v="0"/>
    <n v="21"/>
    <n v="0"/>
    <n v="0"/>
    <n v="0"/>
    <n v="0"/>
    <n v="0"/>
    <n v="0"/>
    <n v="0"/>
    <n v="0"/>
    <n v="0"/>
    <n v="0"/>
    <n v="0"/>
    <n v="546"/>
    <n v="546"/>
    <n v="0"/>
    <n v="0"/>
    <n v="0"/>
  </r>
  <r>
    <x v="1"/>
    <s v="S"/>
    <x v="29"/>
    <x v="29"/>
    <s v="AHLT"/>
    <x v="8"/>
    <n v="2"/>
    <s v="I"/>
    <s v="15-16"/>
    <n v="2015"/>
    <n v="476"/>
    <n v="0"/>
    <n v="0"/>
    <n v="0"/>
    <n v="0"/>
    <n v="0"/>
    <n v="4"/>
    <n v="0"/>
    <n v="0"/>
    <n v="0"/>
    <n v="0"/>
    <n v="0"/>
    <n v="0"/>
    <n v="0"/>
    <n v="0"/>
    <n v="0"/>
    <n v="0"/>
    <n v="0"/>
    <n v="480"/>
    <n v="480"/>
    <n v="0"/>
    <n v="0"/>
    <n v="0"/>
  </r>
  <r>
    <x v="1"/>
    <s v="S"/>
    <x v="29"/>
    <x v="29"/>
    <s v="DHYG"/>
    <x v="8"/>
    <n v="2"/>
    <s v="I"/>
    <s v="15-16"/>
    <n v="2015"/>
    <n v="501"/>
    <n v="0"/>
    <n v="0"/>
    <n v="0"/>
    <n v="0"/>
    <n v="0"/>
    <n v="61"/>
    <n v="0"/>
    <n v="0"/>
    <n v="0"/>
    <n v="0"/>
    <n v="0"/>
    <n v="0"/>
    <n v="0"/>
    <n v="0"/>
    <n v="0"/>
    <n v="0"/>
    <n v="0"/>
    <n v="562"/>
    <n v="562"/>
    <n v="0"/>
    <n v="0"/>
    <n v="0"/>
  </r>
  <r>
    <x v="1"/>
    <s v="S"/>
    <x v="29"/>
    <x v="29"/>
    <s v="HSC"/>
    <x v="8"/>
    <n v="2"/>
    <s v="I"/>
    <s v="15-16"/>
    <n v="2015"/>
    <n v="240"/>
    <n v="0"/>
    <n v="0"/>
    <n v="0"/>
    <n v="0"/>
    <n v="0"/>
    <n v="12"/>
    <n v="0"/>
    <n v="0"/>
    <n v="0"/>
    <n v="0"/>
    <n v="0"/>
    <n v="0"/>
    <n v="0"/>
    <n v="0"/>
    <n v="0"/>
    <n v="0"/>
    <n v="0"/>
    <n v="252"/>
    <n v="252"/>
    <n v="0"/>
    <n v="0"/>
    <n v="0"/>
  </r>
  <r>
    <x v="1"/>
    <s v="S"/>
    <x v="29"/>
    <x v="29"/>
    <s v="NURS"/>
    <x v="8"/>
    <n v="2"/>
    <s v="I"/>
    <s v="15-16"/>
    <n v="2015"/>
    <n v="2471"/>
    <n v="4"/>
    <n v="0"/>
    <n v="0"/>
    <n v="292"/>
    <n v="0"/>
    <n v="108"/>
    <n v="0"/>
    <n v="0"/>
    <n v="0"/>
    <n v="33"/>
    <n v="0"/>
    <n v="0"/>
    <n v="0"/>
    <n v="0"/>
    <n v="0"/>
    <n v="0"/>
    <n v="0"/>
    <n v="2908"/>
    <n v="2579"/>
    <n v="329"/>
    <n v="0"/>
    <n v="0"/>
  </r>
  <r>
    <x v="1"/>
    <s v="S"/>
    <x v="29"/>
    <x v="29"/>
    <s v="SWK"/>
    <x v="8"/>
    <n v="2"/>
    <s v="I"/>
    <s v="15-16"/>
    <n v="2015"/>
    <n v="1185"/>
    <n v="0"/>
    <n v="0"/>
    <n v="0"/>
    <n v="698"/>
    <n v="0"/>
    <n v="51"/>
    <n v="0"/>
    <n v="0"/>
    <n v="0"/>
    <n v="54"/>
    <n v="0"/>
    <n v="0"/>
    <n v="0"/>
    <n v="0"/>
    <n v="0"/>
    <n v="0"/>
    <n v="0"/>
    <n v="1988"/>
    <n v="1236"/>
    <n v="752"/>
    <n v="0"/>
    <n v="0"/>
  </r>
  <r>
    <x v="1"/>
    <s v="S"/>
    <x v="3"/>
    <x v="3"/>
    <s v="BUS"/>
    <x v="8"/>
    <n v="2"/>
    <s v="I"/>
    <s v="15-16"/>
    <n v="2015"/>
    <n v="6292"/>
    <n v="3"/>
    <n v="0"/>
    <n v="0"/>
    <n v="0"/>
    <n v="0"/>
    <n v="513"/>
    <n v="9"/>
    <n v="0"/>
    <n v="0"/>
    <n v="0"/>
    <n v="0"/>
    <n v="0"/>
    <n v="0"/>
    <n v="0"/>
    <n v="0"/>
    <n v="0"/>
    <n v="0"/>
    <n v="6817"/>
    <n v="6805"/>
    <n v="12"/>
    <n v="0"/>
    <n v="0"/>
  </r>
  <r>
    <x v="1"/>
    <s v="S"/>
    <x v="3"/>
    <x v="3"/>
    <s v="BUSB"/>
    <x v="8"/>
    <n v="2"/>
    <s v="I"/>
    <s v="15-16"/>
    <n v="2015"/>
    <n v="0"/>
    <n v="0"/>
    <n v="0"/>
    <n v="0"/>
    <n v="544.5"/>
    <n v="0"/>
    <n v="0"/>
    <n v="0"/>
    <n v="0"/>
    <n v="0"/>
    <n v="314.5"/>
    <n v="0"/>
    <n v="0"/>
    <n v="0"/>
    <n v="0"/>
    <n v="0"/>
    <n v="0"/>
    <n v="0"/>
    <n v="859"/>
    <n v="0"/>
    <n v="859"/>
    <n v="0"/>
    <n v="0"/>
  </r>
  <r>
    <x v="1"/>
    <s v="S"/>
    <x v="3"/>
    <x v="3"/>
    <s v="ECON"/>
    <x v="8"/>
    <n v="2"/>
    <s v="I"/>
    <s v="15-16"/>
    <n v="2015"/>
    <n v="1593"/>
    <n v="3"/>
    <n v="0"/>
    <n v="0"/>
    <n v="0"/>
    <n v="0"/>
    <n v="135"/>
    <n v="0"/>
    <n v="0"/>
    <n v="0"/>
    <n v="0"/>
    <n v="0"/>
    <n v="0"/>
    <n v="0"/>
    <n v="0"/>
    <n v="0"/>
    <n v="0"/>
    <n v="0"/>
    <n v="1731"/>
    <n v="1728"/>
    <n v="3"/>
    <n v="0"/>
    <n v="0"/>
  </r>
  <r>
    <x v="1"/>
    <s v="S"/>
    <x v="4"/>
    <x v="4"/>
    <s v="EDUC"/>
    <x v="8"/>
    <n v="2"/>
    <s v="I"/>
    <s v="15-16"/>
    <n v="2015"/>
    <n v="3343"/>
    <n v="15"/>
    <n v="0"/>
    <n v="0"/>
    <n v="608"/>
    <n v="0"/>
    <n v="145"/>
    <n v="0"/>
    <n v="0"/>
    <n v="0"/>
    <n v="45"/>
    <n v="0"/>
    <n v="0"/>
    <n v="0"/>
    <n v="0"/>
    <n v="0"/>
    <n v="0"/>
    <n v="0"/>
    <n v="4156"/>
    <n v="3488"/>
    <n v="668"/>
    <n v="0"/>
    <n v="0"/>
  </r>
  <r>
    <x v="1"/>
    <s v="S"/>
    <x v="4"/>
    <x v="4"/>
    <s v="HPER"/>
    <x v="8"/>
    <n v="2"/>
    <s v="I"/>
    <s v="15-16"/>
    <n v="2015"/>
    <n v="772"/>
    <n v="0"/>
    <n v="0"/>
    <n v="0"/>
    <n v="0"/>
    <n v="0"/>
    <n v="52"/>
    <n v="0"/>
    <n v="0"/>
    <n v="0"/>
    <n v="0"/>
    <n v="0"/>
    <n v="0"/>
    <n v="0"/>
    <n v="0"/>
    <n v="0"/>
    <n v="0"/>
    <n v="0"/>
    <n v="824"/>
    <n v="824"/>
    <n v="0"/>
    <n v="0"/>
    <n v="0"/>
  </r>
  <r>
    <x v="1"/>
    <s v="S"/>
    <x v="30"/>
    <x v="30"/>
    <s v="FINA"/>
    <x v="8"/>
    <n v="2"/>
    <s v="I"/>
    <s v="15-16"/>
    <n v="2015"/>
    <n v="2691"/>
    <n v="0"/>
    <n v="0"/>
    <n v="0"/>
    <n v="0"/>
    <n v="0"/>
    <n v="129"/>
    <n v="0"/>
    <n v="0"/>
    <n v="0"/>
    <n v="0"/>
    <n v="0"/>
    <n v="0"/>
    <n v="0"/>
    <n v="0"/>
    <n v="0"/>
    <n v="0"/>
    <n v="0"/>
    <n v="2820"/>
    <n v="2820"/>
    <n v="0"/>
    <n v="0"/>
    <n v="0"/>
  </r>
  <r>
    <x v="1"/>
    <s v="S"/>
    <x v="30"/>
    <x v="30"/>
    <s v="INMS"/>
    <x v="8"/>
    <n v="2"/>
    <s v="I"/>
    <s v="15-16"/>
    <n v="2015"/>
    <n v="216"/>
    <n v="0"/>
    <n v="0"/>
    <n v="0"/>
    <n v="0"/>
    <n v="0"/>
    <n v="6"/>
    <n v="0"/>
    <n v="0"/>
    <n v="0"/>
    <n v="0"/>
    <n v="0"/>
    <n v="0"/>
    <n v="0"/>
    <n v="0"/>
    <n v="0"/>
    <n v="0"/>
    <n v="0"/>
    <n v="222"/>
    <n v="222"/>
    <n v="0"/>
    <n v="0"/>
    <n v="0"/>
  </r>
  <r>
    <x v="1"/>
    <s v="S"/>
    <x v="30"/>
    <x v="30"/>
    <s v="JOUR"/>
    <x v="8"/>
    <n v="2"/>
    <s v="I"/>
    <s v="15-16"/>
    <n v="2015"/>
    <n v="573"/>
    <n v="0"/>
    <n v="0"/>
    <n v="0"/>
    <n v="0"/>
    <n v="0"/>
    <n v="33"/>
    <n v="0"/>
    <n v="0"/>
    <n v="0"/>
    <n v="0"/>
    <n v="0"/>
    <n v="0"/>
    <n v="0"/>
    <n v="0"/>
    <n v="0"/>
    <n v="0"/>
    <n v="0"/>
    <n v="606"/>
    <n v="606"/>
    <n v="0"/>
    <n v="0"/>
    <n v="0"/>
  </r>
  <r>
    <x v="1"/>
    <s v="S"/>
    <x v="30"/>
    <x v="30"/>
    <s v="MUS"/>
    <x v="8"/>
    <n v="2"/>
    <s v="I"/>
    <s v="15-16"/>
    <n v="2015"/>
    <n v="1081"/>
    <n v="0"/>
    <n v="0"/>
    <n v="0"/>
    <n v="25"/>
    <n v="0"/>
    <n v="70"/>
    <n v="1"/>
    <n v="0"/>
    <n v="5"/>
    <n v="42"/>
    <n v="0"/>
    <n v="0"/>
    <n v="0"/>
    <n v="0"/>
    <n v="0"/>
    <n v="0"/>
    <n v="0"/>
    <n v="1224"/>
    <n v="1156"/>
    <n v="68"/>
    <n v="0"/>
    <n v="0"/>
  </r>
  <r>
    <x v="1"/>
    <s v="S"/>
    <x v="30"/>
    <x v="30"/>
    <s v="SPCH"/>
    <x v="8"/>
    <n v="2"/>
    <s v="I"/>
    <s v="15-16"/>
    <n v="2015"/>
    <n v="2004"/>
    <n v="0"/>
    <n v="0"/>
    <n v="0"/>
    <n v="0"/>
    <n v="0"/>
    <n v="81"/>
    <n v="0"/>
    <n v="0"/>
    <n v="0"/>
    <n v="0"/>
    <n v="0"/>
    <n v="0"/>
    <n v="0"/>
    <n v="0"/>
    <n v="0"/>
    <n v="0"/>
    <n v="0"/>
    <n v="2085"/>
    <n v="2085"/>
    <n v="0"/>
    <n v="0"/>
    <n v="0"/>
  </r>
  <r>
    <x v="1"/>
    <s v="S"/>
    <x v="30"/>
    <x v="30"/>
    <s v="TEL"/>
    <x v="8"/>
    <n v="2"/>
    <s v="I"/>
    <s v="15-16"/>
    <n v="2015"/>
    <n v="384"/>
    <n v="0"/>
    <n v="0"/>
    <n v="0"/>
    <n v="0"/>
    <n v="0"/>
    <n v="18"/>
    <n v="0"/>
    <n v="0"/>
    <n v="0"/>
    <n v="0"/>
    <n v="0"/>
    <n v="0"/>
    <n v="0"/>
    <n v="0"/>
    <n v="0"/>
    <n v="0"/>
    <n v="0"/>
    <n v="402"/>
    <n v="402"/>
    <n v="0"/>
    <n v="0"/>
    <n v="0"/>
  </r>
  <r>
    <x v="1"/>
    <s v="S"/>
    <x v="30"/>
    <x v="30"/>
    <s v="THTR"/>
    <x v="8"/>
    <n v="2"/>
    <s v="I"/>
    <s v="15-16"/>
    <n v="2015"/>
    <n v="1290"/>
    <n v="0"/>
    <n v="0"/>
    <n v="0"/>
    <n v="0"/>
    <n v="0"/>
    <n v="86"/>
    <n v="0"/>
    <n v="0"/>
    <n v="0"/>
    <n v="0"/>
    <n v="0"/>
    <n v="0"/>
    <n v="0"/>
    <n v="0"/>
    <n v="0"/>
    <n v="0"/>
    <n v="0"/>
    <n v="1376"/>
    <n v="1376"/>
    <n v="0"/>
    <n v="0"/>
    <n v="0"/>
  </r>
  <r>
    <x v="1"/>
    <s v="S"/>
    <x v="10"/>
    <x v="10"/>
    <s v="LSTU"/>
    <x v="8"/>
    <n v="2"/>
    <s v="I"/>
    <s v="15-16"/>
    <n v="2015"/>
    <n v="165"/>
    <n v="0"/>
    <n v="0"/>
    <n v="0"/>
    <n v="0"/>
    <n v="0"/>
    <n v="3"/>
    <n v="0"/>
    <n v="0"/>
    <n v="0"/>
    <n v="0"/>
    <n v="0"/>
    <n v="0"/>
    <n v="0"/>
    <n v="0"/>
    <n v="0"/>
    <n v="0"/>
    <n v="0"/>
    <n v="168"/>
    <n v="168"/>
    <n v="0"/>
    <n v="0"/>
    <n v="0"/>
  </r>
  <r>
    <x v="1"/>
    <s v="S"/>
    <x v="16"/>
    <x v="16"/>
    <s v="CGT"/>
    <x v="8"/>
    <n v="2"/>
    <s v="I"/>
    <s v="15-16"/>
    <n v="2015"/>
    <n v="6"/>
    <n v="0"/>
    <n v="0"/>
    <n v="0"/>
    <n v="0"/>
    <n v="0"/>
    <n v="0"/>
    <n v="0"/>
    <n v="0"/>
    <n v="0"/>
    <n v="0"/>
    <n v="0"/>
    <n v="0"/>
    <n v="0"/>
    <n v="0"/>
    <n v="0"/>
    <n v="0"/>
    <n v="0"/>
    <n v="6"/>
    <n v="6"/>
    <n v="0"/>
    <n v="0"/>
    <n v="0"/>
  </r>
  <r>
    <x v="1"/>
    <s v="S"/>
    <x v="16"/>
    <x v="16"/>
    <s v="ECET"/>
    <x v="8"/>
    <n v="2"/>
    <s v="I"/>
    <s v="15-16"/>
    <n v="2015"/>
    <n v="8"/>
    <n v="0"/>
    <n v="0"/>
    <n v="0"/>
    <n v="0"/>
    <n v="0"/>
    <n v="0"/>
    <n v="0"/>
    <n v="0"/>
    <n v="0"/>
    <n v="0"/>
    <n v="0"/>
    <n v="0"/>
    <n v="0"/>
    <n v="0"/>
    <n v="0"/>
    <n v="0"/>
    <n v="0"/>
    <n v="8"/>
    <n v="8"/>
    <n v="0"/>
    <n v="0"/>
    <n v="0"/>
  </r>
  <r>
    <x v="1"/>
    <s v="S"/>
    <x v="16"/>
    <x v="16"/>
    <s v="IT"/>
    <x v="8"/>
    <n v="2"/>
    <s v="I"/>
    <s v="15-16"/>
    <n v="2015"/>
    <n v="6"/>
    <n v="0"/>
    <n v="0"/>
    <n v="0"/>
    <n v="0"/>
    <n v="0"/>
    <n v="0"/>
    <n v="0"/>
    <n v="0"/>
    <n v="0"/>
    <n v="0"/>
    <n v="0"/>
    <n v="0"/>
    <n v="0"/>
    <n v="0"/>
    <n v="0"/>
    <n v="0"/>
    <n v="0"/>
    <n v="6"/>
    <n v="6"/>
    <n v="0"/>
    <n v="0"/>
    <n v="0"/>
  </r>
  <r>
    <x v="1"/>
    <s v="S"/>
    <x v="16"/>
    <x v="16"/>
    <s v="OLS"/>
    <x v="8"/>
    <n v="2"/>
    <s v="I"/>
    <s v="15-16"/>
    <n v="2015"/>
    <n v="3"/>
    <n v="0"/>
    <n v="0"/>
    <n v="0"/>
    <n v="0"/>
    <n v="0"/>
    <n v="3"/>
    <n v="0"/>
    <n v="0"/>
    <n v="0"/>
    <n v="0"/>
    <n v="0"/>
    <n v="0"/>
    <n v="0"/>
    <n v="0"/>
    <n v="0"/>
    <n v="0"/>
    <n v="0"/>
    <n v="6"/>
    <n v="6"/>
    <n v="0"/>
    <n v="0"/>
    <n v="0"/>
  </r>
  <r>
    <x v="1"/>
    <s v="S"/>
    <x v="16"/>
    <x v="16"/>
    <s v="TECH"/>
    <x v="8"/>
    <n v="2"/>
    <s v="I"/>
    <s v="15-16"/>
    <n v="2015"/>
    <n v="9"/>
    <n v="0"/>
    <n v="0"/>
    <n v="0"/>
    <n v="0"/>
    <n v="0"/>
    <n v="0"/>
    <n v="0"/>
    <n v="0"/>
    <n v="0"/>
    <n v="0"/>
    <n v="0"/>
    <n v="0"/>
    <n v="0"/>
    <n v="0"/>
    <n v="0"/>
    <n v="0"/>
    <n v="0"/>
    <n v="9"/>
    <n v="9"/>
    <n v="0"/>
    <n v="0"/>
    <n v="0"/>
  </r>
  <r>
    <x v="1"/>
    <s v="S"/>
    <x v="17"/>
    <x v="17"/>
    <s v="HON"/>
    <x v="8"/>
    <n v="2"/>
    <s v="I"/>
    <s v="15-16"/>
    <n v="2015"/>
    <n v="57"/>
    <n v="0"/>
    <n v="0"/>
    <n v="0"/>
    <n v="0"/>
    <n v="0"/>
    <n v="6"/>
    <n v="0"/>
    <n v="0"/>
    <n v="0"/>
    <n v="0"/>
    <n v="0"/>
    <n v="0"/>
    <n v="0"/>
    <n v="0"/>
    <n v="0"/>
    <n v="0"/>
    <n v="0"/>
    <n v="63"/>
    <n v="63"/>
    <n v="0"/>
    <n v="0"/>
    <n v="0"/>
  </r>
  <r>
    <x v="1"/>
    <s v="S"/>
    <x v="34"/>
    <x v="34"/>
    <s v="AHLT"/>
    <x v="8"/>
    <n v="2"/>
    <s v="I"/>
    <s v="15-16"/>
    <n v="2015"/>
    <n v="6"/>
    <n v="0"/>
    <n v="0"/>
    <n v="0"/>
    <n v="0"/>
    <n v="0"/>
    <n v="0"/>
    <n v="0"/>
    <n v="0"/>
    <n v="0"/>
    <n v="0"/>
    <n v="0"/>
    <n v="0"/>
    <n v="0"/>
    <n v="0"/>
    <n v="0"/>
    <n v="0"/>
    <n v="0"/>
    <n v="6"/>
    <n v="6"/>
    <n v="0"/>
    <n v="0"/>
    <n v="0"/>
  </r>
  <r>
    <x v="1"/>
    <s v="S"/>
    <x v="34"/>
    <x v="34"/>
    <s v="ANAT"/>
    <x v="8"/>
    <n v="2"/>
    <s v="I"/>
    <s v="15-16"/>
    <n v="2015"/>
    <n v="40"/>
    <n v="0"/>
    <n v="0"/>
    <n v="0"/>
    <n v="0"/>
    <n v="0"/>
    <n v="10"/>
    <n v="0"/>
    <n v="0"/>
    <n v="0"/>
    <n v="0"/>
    <n v="0"/>
    <n v="0"/>
    <n v="0"/>
    <n v="0"/>
    <n v="0"/>
    <n v="0"/>
    <n v="0"/>
    <n v="50"/>
    <n v="50"/>
    <n v="0"/>
    <n v="0"/>
    <n v="0"/>
  </r>
  <r>
    <x v="1"/>
    <s v="S"/>
    <x v="34"/>
    <x v="34"/>
    <s v="ANTH"/>
    <x v="8"/>
    <n v="2"/>
    <s v="I"/>
    <s v="15-16"/>
    <n v="2015"/>
    <n v="42"/>
    <n v="0"/>
    <n v="0"/>
    <n v="0"/>
    <n v="0"/>
    <n v="0"/>
    <n v="0"/>
    <n v="0"/>
    <n v="0"/>
    <n v="0"/>
    <n v="0"/>
    <n v="0"/>
    <n v="0"/>
    <n v="0"/>
    <n v="0"/>
    <n v="0"/>
    <n v="0"/>
    <n v="0"/>
    <n v="42"/>
    <n v="42"/>
    <n v="0"/>
    <n v="0"/>
    <n v="0"/>
  </r>
  <r>
    <x v="1"/>
    <s v="S"/>
    <x v="34"/>
    <x v="34"/>
    <s v="BIOL"/>
    <x v="8"/>
    <n v="2"/>
    <s v="I"/>
    <s v="15-16"/>
    <n v="2015"/>
    <n v="12"/>
    <n v="0"/>
    <n v="0"/>
    <n v="0"/>
    <n v="0"/>
    <n v="0"/>
    <n v="0"/>
    <n v="0"/>
    <n v="0"/>
    <n v="0"/>
    <n v="0"/>
    <n v="0"/>
    <n v="0"/>
    <n v="0"/>
    <n v="0"/>
    <n v="0"/>
    <n v="0"/>
    <n v="0"/>
    <n v="12"/>
    <n v="12"/>
    <n v="0"/>
    <n v="0"/>
    <n v="0"/>
  </r>
  <r>
    <x v="1"/>
    <s v="S"/>
    <x v="34"/>
    <x v="34"/>
    <s v="BUS"/>
    <x v="8"/>
    <n v="2"/>
    <s v="I"/>
    <s v="15-16"/>
    <n v="2015"/>
    <n v="256"/>
    <n v="0"/>
    <n v="0"/>
    <n v="0"/>
    <n v="0"/>
    <n v="0"/>
    <n v="6"/>
    <n v="0"/>
    <n v="0"/>
    <n v="0"/>
    <n v="0"/>
    <n v="0"/>
    <n v="0"/>
    <n v="0"/>
    <n v="0"/>
    <n v="0"/>
    <n v="0"/>
    <n v="0"/>
    <n v="262"/>
    <n v="262"/>
    <n v="0"/>
    <n v="0"/>
    <n v="0"/>
  </r>
  <r>
    <x v="1"/>
    <s v="S"/>
    <x v="34"/>
    <x v="34"/>
    <s v="CHEM"/>
    <x v="8"/>
    <n v="2"/>
    <s v="I"/>
    <s v="15-16"/>
    <n v="2015"/>
    <n v="30"/>
    <n v="0"/>
    <n v="0"/>
    <n v="0"/>
    <n v="0"/>
    <n v="0"/>
    <n v="2"/>
    <n v="0"/>
    <n v="0"/>
    <n v="0"/>
    <n v="0"/>
    <n v="0"/>
    <n v="0"/>
    <n v="0"/>
    <n v="0"/>
    <n v="0"/>
    <n v="0"/>
    <n v="0"/>
    <n v="32"/>
    <n v="32"/>
    <n v="0"/>
    <n v="0"/>
    <n v="0"/>
  </r>
  <r>
    <x v="1"/>
    <s v="S"/>
    <x v="34"/>
    <x v="34"/>
    <s v="CJUS"/>
    <x v="8"/>
    <n v="2"/>
    <s v="I"/>
    <s v="15-16"/>
    <n v="2015"/>
    <n v="60"/>
    <n v="0"/>
    <n v="0"/>
    <n v="0"/>
    <n v="0"/>
    <n v="0"/>
    <n v="3"/>
    <n v="0"/>
    <n v="0"/>
    <n v="0"/>
    <n v="0"/>
    <n v="0"/>
    <n v="0"/>
    <n v="0"/>
    <n v="0"/>
    <n v="0"/>
    <n v="0"/>
    <n v="0"/>
    <n v="63"/>
    <n v="63"/>
    <n v="0"/>
    <n v="0"/>
    <n v="0"/>
  </r>
  <r>
    <x v="1"/>
    <s v="S"/>
    <x v="34"/>
    <x v="34"/>
    <s v="CMCL"/>
    <x v="8"/>
    <n v="2"/>
    <s v="I"/>
    <s v="15-16"/>
    <n v="2015"/>
    <n v="6"/>
    <n v="0"/>
    <n v="0"/>
    <n v="0"/>
    <n v="0"/>
    <n v="0"/>
    <n v="0"/>
    <n v="0"/>
    <n v="0"/>
    <n v="0"/>
    <n v="0"/>
    <n v="0"/>
    <n v="0"/>
    <n v="0"/>
    <n v="0"/>
    <n v="0"/>
    <n v="0"/>
    <n v="0"/>
    <n v="6"/>
    <n v="6"/>
    <n v="0"/>
    <n v="0"/>
    <n v="0"/>
  </r>
  <r>
    <x v="1"/>
    <s v="S"/>
    <x v="34"/>
    <x v="34"/>
    <s v="CSCI"/>
    <x v="8"/>
    <n v="2"/>
    <s v="I"/>
    <s v="15-16"/>
    <n v="2015"/>
    <n v="93"/>
    <n v="0"/>
    <n v="0"/>
    <n v="0"/>
    <n v="0"/>
    <n v="0"/>
    <n v="6"/>
    <n v="0"/>
    <n v="0"/>
    <n v="0"/>
    <n v="0"/>
    <n v="0"/>
    <n v="0"/>
    <n v="0"/>
    <n v="0"/>
    <n v="0"/>
    <n v="0"/>
    <n v="0"/>
    <n v="99"/>
    <n v="99"/>
    <n v="0"/>
    <n v="0"/>
    <n v="0"/>
  </r>
  <r>
    <x v="1"/>
    <s v="S"/>
    <x v="34"/>
    <x v="34"/>
    <s v="ECON"/>
    <x v="8"/>
    <n v="2"/>
    <s v="I"/>
    <s v="15-16"/>
    <n v="2015"/>
    <n v="159"/>
    <n v="3"/>
    <n v="0"/>
    <n v="0"/>
    <n v="0"/>
    <n v="0"/>
    <n v="3"/>
    <n v="0"/>
    <n v="0"/>
    <n v="0"/>
    <n v="0"/>
    <n v="0"/>
    <n v="0"/>
    <n v="0"/>
    <n v="0"/>
    <n v="0"/>
    <n v="0"/>
    <n v="0"/>
    <n v="165"/>
    <n v="162"/>
    <n v="3"/>
    <n v="0"/>
    <n v="0"/>
  </r>
  <r>
    <x v="1"/>
    <s v="S"/>
    <x v="34"/>
    <x v="34"/>
    <s v="EDUC"/>
    <x v="8"/>
    <n v="2"/>
    <s v="I"/>
    <s v="15-16"/>
    <n v="2015"/>
    <n v="21"/>
    <n v="0"/>
    <n v="0"/>
    <n v="0"/>
    <n v="0"/>
    <n v="0"/>
    <n v="3"/>
    <n v="0"/>
    <n v="0"/>
    <n v="0"/>
    <n v="0"/>
    <n v="0"/>
    <n v="0"/>
    <n v="0"/>
    <n v="0"/>
    <n v="0"/>
    <n v="0"/>
    <n v="0"/>
    <n v="24"/>
    <n v="24"/>
    <n v="0"/>
    <n v="0"/>
    <n v="0"/>
  </r>
  <r>
    <x v="1"/>
    <s v="S"/>
    <x v="34"/>
    <x v="34"/>
    <s v="ENG"/>
    <x v="8"/>
    <n v="2"/>
    <s v="I"/>
    <s v="15-16"/>
    <n v="2015"/>
    <n v="33"/>
    <n v="0"/>
    <n v="0"/>
    <n v="0"/>
    <n v="8"/>
    <n v="0"/>
    <n v="6"/>
    <n v="0"/>
    <n v="0"/>
    <n v="0"/>
    <n v="0"/>
    <n v="0"/>
    <n v="0"/>
    <n v="0"/>
    <n v="0"/>
    <n v="0"/>
    <n v="0"/>
    <n v="0"/>
    <n v="47"/>
    <n v="39"/>
    <n v="8"/>
    <n v="0"/>
    <n v="0"/>
  </r>
  <r>
    <x v="1"/>
    <s v="S"/>
    <x v="34"/>
    <x v="34"/>
    <s v="FINA"/>
    <x v="8"/>
    <n v="2"/>
    <s v="I"/>
    <s v="15-16"/>
    <n v="2015"/>
    <n v="183"/>
    <n v="0"/>
    <n v="0"/>
    <n v="0"/>
    <n v="0"/>
    <n v="0"/>
    <n v="3"/>
    <n v="0"/>
    <n v="0"/>
    <n v="0"/>
    <n v="0"/>
    <n v="0"/>
    <n v="0"/>
    <n v="0"/>
    <n v="0"/>
    <n v="0"/>
    <n v="0"/>
    <n v="0"/>
    <n v="186"/>
    <n v="186"/>
    <n v="0"/>
    <n v="0"/>
    <n v="0"/>
  </r>
  <r>
    <x v="1"/>
    <s v="S"/>
    <x v="34"/>
    <x v="34"/>
    <s v="GEOG"/>
    <x v="8"/>
    <n v="2"/>
    <s v="I"/>
    <s v="15-16"/>
    <n v="2015"/>
    <n v="24"/>
    <n v="0"/>
    <n v="0"/>
    <n v="0"/>
    <n v="0"/>
    <n v="0"/>
    <n v="3"/>
    <n v="0"/>
    <n v="0"/>
    <n v="0"/>
    <n v="0"/>
    <n v="0"/>
    <n v="0"/>
    <n v="0"/>
    <n v="0"/>
    <n v="0"/>
    <n v="0"/>
    <n v="0"/>
    <n v="27"/>
    <n v="27"/>
    <n v="0"/>
    <n v="0"/>
    <n v="0"/>
  </r>
  <r>
    <x v="1"/>
    <s v="S"/>
    <x v="34"/>
    <x v="34"/>
    <s v="GEOL"/>
    <x v="8"/>
    <n v="2"/>
    <s v="I"/>
    <s v="15-16"/>
    <n v="2015"/>
    <n v="18"/>
    <n v="0"/>
    <n v="0"/>
    <n v="0"/>
    <n v="0"/>
    <n v="0"/>
    <n v="0"/>
    <n v="0"/>
    <n v="0"/>
    <n v="0"/>
    <n v="0"/>
    <n v="0"/>
    <n v="0"/>
    <n v="0"/>
    <n v="0"/>
    <n v="0"/>
    <n v="0"/>
    <n v="0"/>
    <n v="18"/>
    <n v="18"/>
    <n v="0"/>
    <n v="0"/>
    <n v="0"/>
  </r>
  <r>
    <x v="1"/>
    <s v="S"/>
    <x v="34"/>
    <x v="34"/>
    <s v="GER"/>
    <x v="8"/>
    <n v="2"/>
    <s v="I"/>
    <s v="15-16"/>
    <n v="2015"/>
    <n v="4"/>
    <n v="0"/>
    <n v="0"/>
    <n v="0"/>
    <n v="0"/>
    <n v="0"/>
    <n v="0"/>
    <n v="0"/>
    <n v="0"/>
    <n v="0"/>
    <n v="0"/>
    <n v="0"/>
    <n v="0"/>
    <n v="0"/>
    <n v="0"/>
    <n v="0"/>
    <n v="0"/>
    <n v="0"/>
    <n v="4"/>
    <n v="4"/>
    <n v="0"/>
    <n v="0"/>
    <n v="0"/>
  </r>
  <r>
    <x v="1"/>
    <s v="S"/>
    <x v="34"/>
    <x v="34"/>
    <s v="HIST"/>
    <x v="8"/>
    <n v="2"/>
    <s v="I"/>
    <s v="15-16"/>
    <n v="2015"/>
    <n v="129"/>
    <n v="0"/>
    <n v="0"/>
    <n v="0"/>
    <n v="0"/>
    <n v="0"/>
    <n v="0"/>
    <n v="0"/>
    <n v="0"/>
    <n v="0"/>
    <n v="0"/>
    <n v="0"/>
    <n v="0"/>
    <n v="0"/>
    <n v="0"/>
    <n v="0"/>
    <n v="0"/>
    <n v="0"/>
    <n v="129"/>
    <n v="129"/>
    <n v="0"/>
    <n v="0"/>
    <n v="0"/>
  </r>
  <r>
    <x v="1"/>
    <s v="S"/>
    <x v="34"/>
    <x v="34"/>
    <s v="HPER"/>
    <x v="8"/>
    <n v="2"/>
    <s v="I"/>
    <s v="15-16"/>
    <n v="2015"/>
    <n v="38"/>
    <n v="0"/>
    <n v="0"/>
    <n v="0"/>
    <n v="0"/>
    <n v="0"/>
    <n v="0"/>
    <n v="0"/>
    <n v="0"/>
    <n v="0"/>
    <n v="0"/>
    <n v="0"/>
    <n v="0"/>
    <n v="0"/>
    <n v="0"/>
    <n v="0"/>
    <n v="0"/>
    <n v="0"/>
    <n v="38"/>
    <n v="38"/>
    <n v="0"/>
    <n v="0"/>
    <n v="0"/>
  </r>
  <r>
    <x v="1"/>
    <s v="S"/>
    <x v="34"/>
    <x v="34"/>
    <s v="INFO"/>
    <x v="8"/>
    <n v="2"/>
    <s v="I"/>
    <s v="15-16"/>
    <n v="2015"/>
    <n v="0"/>
    <n v="3"/>
    <n v="0"/>
    <n v="0"/>
    <n v="0"/>
    <n v="0"/>
    <n v="0"/>
    <n v="0"/>
    <n v="0"/>
    <n v="0"/>
    <n v="0"/>
    <n v="0"/>
    <n v="0"/>
    <n v="0"/>
    <n v="0"/>
    <n v="0"/>
    <n v="0"/>
    <n v="0"/>
    <n v="3"/>
    <n v="0"/>
    <n v="3"/>
    <n v="0"/>
    <n v="0"/>
  </r>
  <r>
    <x v="1"/>
    <s v="S"/>
    <x v="34"/>
    <x v="34"/>
    <s v="JOUR"/>
    <x v="8"/>
    <n v="2"/>
    <s v="I"/>
    <s v="15-16"/>
    <n v="2015"/>
    <n v="60"/>
    <n v="0"/>
    <n v="0"/>
    <n v="0"/>
    <n v="0"/>
    <n v="0"/>
    <n v="3"/>
    <n v="0"/>
    <n v="0"/>
    <n v="0"/>
    <n v="0"/>
    <n v="0"/>
    <n v="0"/>
    <n v="0"/>
    <n v="0"/>
    <n v="0"/>
    <n v="0"/>
    <n v="0"/>
    <n v="63"/>
    <n v="63"/>
    <n v="0"/>
    <n v="0"/>
    <n v="0"/>
  </r>
  <r>
    <x v="1"/>
    <s v="S"/>
    <x v="34"/>
    <x v="34"/>
    <s v="MUS"/>
    <x v="8"/>
    <n v="2"/>
    <s v="I"/>
    <s v="15-16"/>
    <n v="2015"/>
    <n v="9"/>
    <n v="0"/>
    <n v="0"/>
    <n v="0"/>
    <n v="0"/>
    <n v="0"/>
    <n v="0"/>
    <n v="0"/>
    <n v="0"/>
    <n v="0"/>
    <n v="0"/>
    <n v="0"/>
    <n v="0"/>
    <n v="0"/>
    <n v="0"/>
    <n v="0"/>
    <n v="0"/>
    <n v="0"/>
    <n v="9"/>
    <n v="9"/>
    <n v="0"/>
    <n v="0"/>
    <n v="0"/>
  </r>
  <r>
    <x v="1"/>
    <s v="S"/>
    <x v="34"/>
    <x v="34"/>
    <s v="PHIL"/>
    <x v="8"/>
    <n v="2"/>
    <s v="I"/>
    <s v="15-16"/>
    <n v="2015"/>
    <n v="153"/>
    <n v="0"/>
    <n v="0"/>
    <n v="0"/>
    <n v="0"/>
    <n v="0"/>
    <n v="3"/>
    <n v="0"/>
    <n v="0"/>
    <n v="0"/>
    <n v="0"/>
    <n v="0"/>
    <n v="0"/>
    <n v="0"/>
    <n v="0"/>
    <n v="0"/>
    <n v="0"/>
    <n v="0"/>
    <n v="156"/>
    <n v="156"/>
    <n v="0"/>
    <n v="0"/>
    <n v="0"/>
  </r>
  <r>
    <x v="1"/>
    <s v="S"/>
    <x v="34"/>
    <x v="34"/>
    <s v="POLS"/>
    <x v="8"/>
    <n v="2"/>
    <s v="I"/>
    <s v="15-16"/>
    <n v="2015"/>
    <n v="66"/>
    <n v="0"/>
    <n v="0"/>
    <n v="0"/>
    <n v="0"/>
    <n v="0"/>
    <n v="3"/>
    <n v="0"/>
    <n v="0"/>
    <n v="0"/>
    <n v="0"/>
    <n v="0"/>
    <n v="0"/>
    <n v="0"/>
    <n v="0"/>
    <n v="0"/>
    <n v="0"/>
    <n v="0"/>
    <n v="69"/>
    <n v="69"/>
    <n v="0"/>
    <n v="0"/>
    <n v="0"/>
  </r>
  <r>
    <x v="1"/>
    <s v="S"/>
    <x v="34"/>
    <x v="34"/>
    <s v="PSY"/>
    <x v="8"/>
    <n v="2"/>
    <s v="I"/>
    <s v="15-16"/>
    <n v="2015"/>
    <n v="42"/>
    <n v="0"/>
    <n v="0"/>
    <n v="0"/>
    <n v="0"/>
    <n v="0"/>
    <n v="0"/>
    <n v="0"/>
    <n v="0"/>
    <n v="0"/>
    <n v="0"/>
    <n v="0"/>
    <n v="0"/>
    <n v="0"/>
    <n v="0"/>
    <n v="0"/>
    <n v="0"/>
    <n v="0"/>
    <n v="42"/>
    <n v="42"/>
    <n v="0"/>
    <n v="0"/>
    <n v="0"/>
  </r>
  <r>
    <x v="1"/>
    <s v="S"/>
    <x v="34"/>
    <x v="34"/>
    <s v="REL"/>
    <x v="8"/>
    <n v="2"/>
    <s v="I"/>
    <s v="15-16"/>
    <n v="2015"/>
    <n v="63"/>
    <n v="3"/>
    <n v="0"/>
    <n v="0"/>
    <n v="0"/>
    <n v="0"/>
    <n v="0"/>
    <n v="0"/>
    <n v="0"/>
    <n v="0"/>
    <n v="0"/>
    <n v="0"/>
    <n v="0"/>
    <n v="0"/>
    <n v="0"/>
    <n v="0"/>
    <n v="0"/>
    <n v="0"/>
    <n v="66"/>
    <n v="63"/>
    <n v="3"/>
    <n v="0"/>
    <n v="0"/>
  </r>
  <r>
    <x v="1"/>
    <s v="S"/>
    <x v="34"/>
    <x v="34"/>
    <s v="SOC"/>
    <x v="8"/>
    <n v="2"/>
    <s v="I"/>
    <s v="15-16"/>
    <n v="2015"/>
    <n v="75"/>
    <n v="0"/>
    <n v="0"/>
    <n v="0"/>
    <n v="0"/>
    <n v="0"/>
    <n v="0"/>
    <n v="0"/>
    <n v="0"/>
    <n v="0"/>
    <n v="0"/>
    <n v="0"/>
    <n v="0"/>
    <n v="0"/>
    <n v="0"/>
    <n v="0"/>
    <n v="0"/>
    <n v="0"/>
    <n v="75"/>
    <n v="75"/>
    <n v="0"/>
    <n v="0"/>
    <n v="0"/>
  </r>
  <r>
    <x v="1"/>
    <s v="S"/>
    <x v="34"/>
    <x v="34"/>
    <s v="SPAN"/>
    <x v="8"/>
    <n v="2"/>
    <s v="I"/>
    <s v="15-16"/>
    <n v="2015"/>
    <n v="24"/>
    <n v="0"/>
    <n v="0"/>
    <n v="0"/>
    <n v="0"/>
    <n v="0"/>
    <n v="0"/>
    <n v="0"/>
    <n v="0"/>
    <n v="0"/>
    <n v="0"/>
    <n v="0"/>
    <n v="0"/>
    <n v="0"/>
    <n v="0"/>
    <n v="0"/>
    <n v="0"/>
    <n v="0"/>
    <n v="24"/>
    <n v="24"/>
    <n v="0"/>
    <n v="0"/>
    <n v="0"/>
  </r>
  <r>
    <x v="1"/>
    <s v="S"/>
    <x v="34"/>
    <x v="34"/>
    <s v="SPCH"/>
    <x v="8"/>
    <n v="2"/>
    <s v="I"/>
    <s v="15-16"/>
    <n v="2015"/>
    <n v="102"/>
    <n v="0"/>
    <n v="0"/>
    <n v="0"/>
    <n v="0"/>
    <n v="0"/>
    <n v="3"/>
    <n v="0"/>
    <n v="0"/>
    <n v="0"/>
    <n v="0"/>
    <n v="0"/>
    <n v="0"/>
    <n v="0"/>
    <n v="0"/>
    <n v="0"/>
    <n v="0"/>
    <n v="0"/>
    <n v="105"/>
    <n v="105"/>
    <n v="0"/>
    <n v="0"/>
    <n v="0"/>
  </r>
  <r>
    <x v="1"/>
    <s v="S"/>
    <x v="34"/>
    <x v="34"/>
    <s v="SPEA"/>
    <x v="8"/>
    <n v="2"/>
    <s v="I"/>
    <s v="15-16"/>
    <n v="2015"/>
    <n v="3"/>
    <n v="0"/>
    <n v="0"/>
    <n v="0"/>
    <n v="0"/>
    <n v="0"/>
    <n v="0"/>
    <n v="0"/>
    <n v="0"/>
    <n v="0"/>
    <n v="0"/>
    <n v="0"/>
    <n v="0"/>
    <n v="0"/>
    <n v="0"/>
    <n v="0"/>
    <n v="0"/>
    <n v="0"/>
    <n v="3"/>
    <n v="3"/>
    <n v="0"/>
    <n v="0"/>
    <n v="0"/>
  </r>
  <r>
    <x v="1"/>
    <s v="S"/>
    <x v="34"/>
    <x v="34"/>
    <s v="THTR"/>
    <x v="8"/>
    <n v="2"/>
    <s v="I"/>
    <s v="15-16"/>
    <n v="2015"/>
    <n v="9"/>
    <n v="0"/>
    <n v="0"/>
    <n v="0"/>
    <n v="0"/>
    <n v="0"/>
    <n v="0"/>
    <n v="0"/>
    <n v="0"/>
    <n v="0"/>
    <n v="0"/>
    <n v="0"/>
    <n v="0"/>
    <n v="0"/>
    <n v="0"/>
    <n v="0"/>
    <n v="0"/>
    <n v="0"/>
    <n v="9"/>
    <n v="9"/>
    <n v="0"/>
    <n v="0"/>
    <n v="0"/>
  </r>
  <r>
    <x v="1"/>
    <s v="S"/>
    <x v="18"/>
    <x v="18"/>
    <s v="BIOL"/>
    <x v="8"/>
    <n v="2"/>
    <s v="S"/>
    <s v="15-16"/>
    <n v="2015"/>
    <n v="5"/>
    <n v="0"/>
    <n v="0"/>
    <n v="0"/>
    <n v="0"/>
    <n v="0"/>
    <n v="0"/>
    <n v="0"/>
    <n v="0"/>
    <n v="0"/>
    <n v="0"/>
    <n v="0"/>
    <n v="0"/>
    <n v="0"/>
    <n v="0"/>
    <n v="0"/>
    <n v="0"/>
    <n v="0"/>
    <n v="5"/>
    <n v="5"/>
    <n v="0"/>
    <n v="0"/>
    <n v="0"/>
  </r>
  <r>
    <x v="1"/>
    <s v="S"/>
    <x v="18"/>
    <x v="18"/>
    <s v="BUS"/>
    <x v="8"/>
    <n v="2"/>
    <s v="S"/>
    <s v="15-16"/>
    <n v="2015"/>
    <n v="6"/>
    <n v="0"/>
    <n v="0"/>
    <n v="0"/>
    <n v="0"/>
    <n v="0"/>
    <n v="0"/>
    <n v="0"/>
    <n v="0"/>
    <n v="0"/>
    <n v="0"/>
    <n v="0"/>
    <n v="0"/>
    <n v="0"/>
    <n v="0"/>
    <n v="0"/>
    <n v="0"/>
    <n v="0"/>
    <n v="6"/>
    <n v="6"/>
    <n v="0"/>
    <n v="0"/>
    <n v="0"/>
  </r>
  <r>
    <x v="1"/>
    <s v="S"/>
    <x v="18"/>
    <x v="18"/>
    <s v="CAND"/>
    <x v="8"/>
    <n v="2"/>
    <s v="S"/>
    <s v="15-16"/>
    <n v="2015"/>
    <n v="0"/>
    <n v="0"/>
    <n v="0"/>
    <n v="0"/>
    <n v="0"/>
    <n v="0"/>
    <n v="0"/>
    <n v="0"/>
    <n v="0"/>
    <n v="0"/>
    <n v="0"/>
    <n v="0"/>
    <n v="0"/>
    <n v="0"/>
    <n v="0"/>
    <n v="0"/>
    <n v="0"/>
    <n v="0"/>
    <n v="0"/>
    <n v="0"/>
    <n v="0"/>
    <n v="0"/>
    <n v="0"/>
  </r>
  <r>
    <x v="1"/>
    <s v="S"/>
    <x v="18"/>
    <x v="18"/>
    <s v="CGT"/>
    <x v="8"/>
    <n v="2"/>
    <s v="S"/>
    <s v="15-16"/>
    <n v="2015"/>
    <n v="90"/>
    <n v="0"/>
    <n v="0"/>
    <n v="0"/>
    <n v="0"/>
    <n v="0"/>
    <n v="0"/>
    <n v="0"/>
    <n v="0"/>
    <n v="0"/>
    <n v="0"/>
    <n v="0"/>
    <n v="0"/>
    <n v="0"/>
    <n v="0"/>
    <n v="0"/>
    <n v="0"/>
    <n v="0"/>
    <n v="90"/>
    <n v="90"/>
    <n v="0"/>
    <n v="0"/>
    <n v="0"/>
  </r>
  <r>
    <x v="1"/>
    <s v="S"/>
    <x v="18"/>
    <x v="18"/>
    <s v="CHEM"/>
    <x v="8"/>
    <n v="2"/>
    <s v="S"/>
    <s v="15-16"/>
    <n v="2015"/>
    <n v="45"/>
    <n v="0"/>
    <n v="0"/>
    <n v="0"/>
    <n v="0"/>
    <n v="0"/>
    <n v="0"/>
    <n v="0"/>
    <n v="0"/>
    <n v="0"/>
    <n v="0"/>
    <n v="0"/>
    <n v="0"/>
    <n v="0"/>
    <n v="0"/>
    <n v="0"/>
    <n v="0"/>
    <n v="0"/>
    <n v="45"/>
    <n v="45"/>
    <n v="0"/>
    <n v="0"/>
    <n v="0"/>
  </r>
  <r>
    <x v="1"/>
    <s v="S"/>
    <x v="18"/>
    <x v="18"/>
    <s v="CNIT"/>
    <x v="8"/>
    <n v="2"/>
    <s v="S"/>
    <s v="15-16"/>
    <n v="2015"/>
    <n v="33"/>
    <n v="0"/>
    <n v="0"/>
    <n v="0"/>
    <n v="0"/>
    <n v="0"/>
    <n v="0"/>
    <n v="0"/>
    <n v="0"/>
    <n v="0"/>
    <n v="0"/>
    <n v="0"/>
    <n v="0"/>
    <n v="0"/>
    <n v="0"/>
    <n v="0"/>
    <n v="0"/>
    <n v="0"/>
    <n v="33"/>
    <n v="33"/>
    <n v="0"/>
    <n v="0"/>
    <n v="0"/>
  </r>
  <r>
    <x v="1"/>
    <s v="S"/>
    <x v="18"/>
    <x v="18"/>
    <s v="COAS"/>
    <x v="8"/>
    <n v="2"/>
    <s v="S"/>
    <s v="15-16"/>
    <n v="2015"/>
    <n v="1"/>
    <n v="0"/>
    <n v="0"/>
    <n v="0"/>
    <n v="0"/>
    <n v="0"/>
    <n v="0"/>
    <n v="0"/>
    <n v="0"/>
    <n v="0"/>
    <n v="0"/>
    <n v="0"/>
    <n v="0"/>
    <n v="0"/>
    <n v="0"/>
    <n v="0"/>
    <n v="0"/>
    <n v="0"/>
    <n v="1"/>
    <n v="1"/>
    <n v="0"/>
    <n v="0"/>
    <n v="0"/>
  </r>
  <r>
    <x v="1"/>
    <s v="S"/>
    <x v="18"/>
    <x v="18"/>
    <s v="CSCI"/>
    <x v="8"/>
    <n v="2"/>
    <s v="S"/>
    <s v="15-16"/>
    <n v="2015"/>
    <n v="20"/>
    <n v="0"/>
    <n v="0"/>
    <n v="0"/>
    <n v="0"/>
    <n v="0"/>
    <n v="0"/>
    <n v="0"/>
    <n v="0"/>
    <n v="0"/>
    <n v="0"/>
    <n v="0"/>
    <n v="0"/>
    <n v="0"/>
    <n v="0"/>
    <n v="0"/>
    <n v="0"/>
    <n v="0"/>
    <n v="20"/>
    <n v="20"/>
    <n v="0"/>
    <n v="0"/>
    <n v="0"/>
  </r>
  <r>
    <x v="1"/>
    <s v="S"/>
    <x v="18"/>
    <x v="18"/>
    <s v="EALC"/>
    <x v="8"/>
    <n v="2"/>
    <s v="S"/>
    <s v="15-16"/>
    <n v="2015"/>
    <n v="3"/>
    <n v="0"/>
    <n v="0"/>
    <n v="0"/>
    <n v="0"/>
    <n v="0"/>
    <n v="0"/>
    <n v="0"/>
    <n v="0"/>
    <n v="0"/>
    <n v="0"/>
    <n v="0"/>
    <n v="0"/>
    <n v="0"/>
    <n v="0"/>
    <n v="0"/>
    <n v="0"/>
    <n v="0"/>
    <n v="3"/>
    <n v="3"/>
    <n v="0"/>
    <n v="0"/>
    <n v="0"/>
  </r>
  <r>
    <x v="1"/>
    <s v="S"/>
    <x v="18"/>
    <x v="18"/>
    <s v="ECET"/>
    <x v="8"/>
    <n v="2"/>
    <s v="S"/>
    <s v="15-16"/>
    <n v="2015"/>
    <n v="233"/>
    <n v="0"/>
    <n v="0"/>
    <n v="0"/>
    <n v="0"/>
    <n v="0"/>
    <n v="24"/>
    <n v="0"/>
    <n v="0"/>
    <n v="0"/>
    <n v="0"/>
    <n v="0"/>
    <n v="0"/>
    <n v="0"/>
    <n v="0"/>
    <n v="0"/>
    <n v="0"/>
    <n v="0"/>
    <n v="257"/>
    <n v="257"/>
    <n v="0"/>
    <n v="0"/>
    <n v="0"/>
  </r>
  <r>
    <x v="1"/>
    <s v="S"/>
    <x v="18"/>
    <x v="18"/>
    <s v="ECON"/>
    <x v="8"/>
    <n v="2"/>
    <s v="S"/>
    <s v="15-16"/>
    <n v="2015"/>
    <n v="21"/>
    <n v="0"/>
    <n v="0"/>
    <n v="0"/>
    <n v="0"/>
    <n v="0"/>
    <n v="0"/>
    <n v="0"/>
    <n v="0"/>
    <n v="0"/>
    <n v="0"/>
    <n v="0"/>
    <n v="0"/>
    <n v="0"/>
    <n v="0"/>
    <n v="0"/>
    <n v="0"/>
    <n v="0"/>
    <n v="21"/>
    <n v="21"/>
    <n v="0"/>
    <n v="0"/>
    <n v="0"/>
  </r>
  <r>
    <x v="1"/>
    <s v="S"/>
    <x v="18"/>
    <x v="18"/>
    <s v="ENG"/>
    <x v="8"/>
    <n v="2"/>
    <s v="S"/>
    <s v="15-16"/>
    <n v="2015"/>
    <n v="52"/>
    <n v="0"/>
    <n v="0"/>
    <n v="0"/>
    <n v="0"/>
    <n v="0"/>
    <n v="0"/>
    <n v="0"/>
    <n v="0"/>
    <n v="0"/>
    <n v="0"/>
    <n v="0"/>
    <n v="0"/>
    <n v="0"/>
    <n v="0"/>
    <n v="0"/>
    <n v="0"/>
    <n v="0"/>
    <n v="52"/>
    <n v="52"/>
    <n v="0"/>
    <n v="0"/>
    <n v="0"/>
  </r>
  <r>
    <x v="1"/>
    <s v="S"/>
    <x v="18"/>
    <x v="18"/>
    <s v="ENGL"/>
    <x v="8"/>
    <n v="2"/>
    <s v="S"/>
    <s v="15-16"/>
    <n v="2015"/>
    <n v="45"/>
    <n v="0"/>
    <n v="0"/>
    <n v="0"/>
    <n v="0"/>
    <n v="0"/>
    <n v="3"/>
    <n v="0"/>
    <n v="0"/>
    <n v="0"/>
    <n v="0"/>
    <n v="0"/>
    <n v="0"/>
    <n v="0"/>
    <n v="0"/>
    <n v="0"/>
    <n v="0"/>
    <n v="0"/>
    <n v="48"/>
    <n v="48"/>
    <n v="0"/>
    <n v="0"/>
    <n v="0"/>
  </r>
  <r>
    <x v="1"/>
    <s v="S"/>
    <x v="18"/>
    <x v="18"/>
    <s v="GEOL"/>
    <x v="8"/>
    <n v="2"/>
    <s v="S"/>
    <s v="15-16"/>
    <n v="2015"/>
    <n v="3"/>
    <n v="0"/>
    <n v="0"/>
    <n v="0"/>
    <n v="0"/>
    <n v="0"/>
    <n v="0"/>
    <n v="0"/>
    <n v="0"/>
    <n v="0"/>
    <n v="0"/>
    <n v="0"/>
    <n v="0"/>
    <n v="0"/>
    <n v="0"/>
    <n v="0"/>
    <n v="0"/>
    <n v="0"/>
    <n v="3"/>
    <n v="3"/>
    <n v="0"/>
    <n v="0"/>
    <n v="0"/>
  </r>
  <r>
    <x v="1"/>
    <s v="S"/>
    <x v="18"/>
    <x v="18"/>
    <s v="HIST"/>
    <x v="8"/>
    <n v="2"/>
    <s v="S"/>
    <s v="15-16"/>
    <n v="2015"/>
    <n v="6"/>
    <n v="0"/>
    <n v="0"/>
    <n v="0"/>
    <n v="0"/>
    <n v="0"/>
    <n v="0"/>
    <n v="0"/>
    <n v="0"/>
    <n v="0"/>
    <n v="0"/>
    <n v="0"/>
    <n v="0"/>
    <n v="0"/>
    <n v="0"/>
    <n v="0"/>
    <n v="0"/>
    <n v="0"/>
    <n v="6"/>
    <n v="6"/>
    <n v="0"/>
    <n v="0"/>
    <n v="0"/>
  </r>
  <r>
    <x v="1"/>
    <s v="S"/>
    <x v="18"/>
    <x v="18"/>
    <s v="IT"/>
    <x v="8"/>
    <n v="2"/>
    <s v="S"/>
    <s v="15-16"/>
    <n v="2015"/>
    <n v="162"/>
    <n v="0"/>
    <n v="0"/>
    <n v="0"/>
    <n v="0"/>
    <n v="0"/>
    <n v="9"/>
    <n v="0"/>
    <n v="0"/>
    <n v="0"/>
    <n v="0"/>
    <n v="0"/>
    <n v="0"/>
    <n v="0"/>
    <n v="0"/>
    <n v="0"/>
    <n v="0"/>
    <n v="0"/>
    <n v="171"/>
    <n v="171"/>
    <n v="0"/>
    <n v="0"/>
    <n v="0"/>
  </r>
  <r>
    <x v="1"/>
    <s v="S"/>
    <x v="18"/>
    <x v="18"/>
    <s v="JOUR"/>
    <x v="8"/>
    <n v="2"/>
    <s v="S"/>
    <s v="15-16"/>
    <n v="2015"/>
    <n v="3"/>
    <n v="0"/>
    <n v="0"/>
    <n v="0"/>
    <n v="0"/>
    <n v="0"/>
    <n v="0"/>
    <n v="0"/>
    <n v="0"/>
    <n v="0"/>
    <n v="0"/>
    <n v="0"/>
    <n v="0"/>
    <n v="0"/>
    <n v="0"/>
    <n v="0"/>
    <n v="0"/>
    <n v="0"/>
    <n v="3"/>
    <n v="3"/>
    <n v="0"/>
    <n v="0"/>
    <n v="0"/>
  </r>
  <r>
    <x v="1"/>
    <s v="S"/>
    <x v="18"/>
    <x v="18"/>
    <s v="MA"/>
    <x v="8"/>
    <n v="2"/>
    <s v="S"/>
    <s v="15-16"/>
    <n v="2015"/>
    <n v="114"/>
    <n v="0"/>
    <n v="0"/>
    <n v="0"/>
    <n v="0"/>
    <n v="0"/>
    <n v="6"/>
    <n v="0"/>
    <n v="0"/>
    <n v="0"/>
    <n v="0"/>
    <n v="0"/>
    <n v="0"/>
    <n v="0"/>
    <n v="0"/>
    <n v="0"/>
    <n v="0"/>
    <n v="0"/>
    <n v="120"/>
    <n v="120"/>
    <n v="0"/>
    <n v="0"/>
    <n v="0"/>
  </r>
  <r>
    <x v="1"/>
    <s v="S"/>
    <x v="18"/>
    <x v="18"/>
    <s v="MATH"/>
    <x v="8"/>
    <n v="2"/>
    <s v="S"/>
    <s v="15-16"/>
    <n v="2015"/>
    <n v="24"/>
    <n v="0"/>
    <n v="0"/>
    <n v="0"/>
    <n v="0"/>
    <n v="0"/>
    <n v="5"/>
    <n v="0"/>
    <n v="0"/>
    <n v="0"/>
    <n v="0"/>
    <n v="0"/>
    <n v="0"/>
    <n v="0"/>
    <n v="0"/>
    <n v="0"/>
    <n v="0"/>
    <n v="0"/>
    <n v="29"/>
    <n v="29"/>
    <n v="0"/>
    <n v="0"/>
    <n v="0"/>
  </r>
  <r>
    <x v="1"/>
    <s v="S"/>
    <x v="18"/>
    <x v="18"/>
    <s v="MET"/>
    <x v="8"/>
    <n v="2"/>
    <s v="S"/>
    <s v="15-16"/>
    <n v="2015"/>
    <n v="367"/>
    <n v="0"/>
    <n v="0"/>
    <n v="0"/>
    <n v="0"/>
    <n v="0"/>
    <n v="16"/>
    <n v="0"/>
    <n v="0"/>
    <n v="0"/>
    <n v="0"/>
    <n v="0"/>
    <n v="0"/>
    <n v="0"/>
    <n v="0"/>
    <n v="0"/>
    <n v="0"/>
    <n v="0"/>
    <n v="383"/>
    <n v="383"/>
    <n v="0"/>
    <n v="0"/>
    <n v="0"/>
  </r>
  <r>
    <x v="1"/>
    <s v="S"/>
    <x v="18"/>
    <x v="18"/>
    <s v="MUS"/>
    <x v="8"/>
    <n v="2"/>
    <s v="S"/>
    <s v="15-16"/>
    <n v="2015"/>
    <n v="6"/>
    <n v="0"/>
    <n v="0"/>
    <n v="0"/>
    <n v="0"/>
    <n v="0"/>
    <n v="0"/>
    <n v="0"/>
    <n v="0"/>
    <n v="0"/>
    <n v="0"/>
    <n v="0"/>
    <n v="0"/>
    <n v="0"/>
    <n v="0"/>
    <n v="0"/>
    <n v="0"/>
    <n v="0"/>
    <n v="6"/>
    <n v="6"/>
    <n v="0"/>
    <n v="0"/>
    <n v="0"/>
  </r>
  <r>
    <x v="1"/>
    <s v="S"/>
    <x v="18"/>
    <x v="18"/>
    <s v="OLS"/>
    <x v="8"/>
    <n v="2"/>
    <s v="S"/>
    <s v="15-16"/>
    <n v="2015"/>
    <n v="63"/>
    <n v="0"/>
    <n v="0"/>
    <n v="0"/>
    <n v="0"/>
    <n v="0"/>
    <n v="3"/>
    <n v="0"/>
    <n v="0"/>
    <n v="0"/>
    <n v="0"/>
    <n v="0"/>
    <n v="0"/>
    <n v="0"/>
    <n v="0"/>
    <n v="0"/>
    <n v="0"/>
    <n v="0"/>
    <n v="66"/>
    <n v="66"/>
    <n v="0"/>
    <n v="0"/>
    <n v="0"/>
  </r>
  <r>
    <x v="1"/>
    <s v="S"/>
    <x v="18"/>
    <x v="18"/>
    <s v="PHIL"/>
    <x v="8"/>
    <n v="2"/>
    <s v="S"/>
    <s v="15-16"/>
    <n v="2015"/>
    <n v="9"/>
    <n v="0"/>
    <n v="0"/>
    <n v="0"/>
    <n v="0"/>
    <n v="0"/>
    <n v="0"/>
    <n v="0"/>
    <n v="0"/>
    <n v="0"/>
    <n v="0"/>
    <n v="0"/>
    <n v="0"/>
    <n v="0"/>
    <n v="0"/>
    <n v="0"/>
    <n v="0"/>
    <n v="0"/>
    <n v="9"/>
    <n v="9"/>
    <n v="0"/>
    <n v="0"/>
    <n v="0"/>
  </r>
  <r>
    <x v="1"/>
    <s v="S"/>
    <x v="18"/>
    <x v="18"/>
    <s v="PHYS"/>
    <x v="8"/>
    <n v="2"/>
    <s v="S"/>
    <s v="15-16"/>
    <n v="2015"/>
    <n v="53"/>
    <n v="0"/>
    <n v="0"/>
    <n v="0"/>
    <n v="0"/>
    <n v="0"/>
    <n v="0"/>
    <n v="0"/>
    <n v="0"/>
    <n v="0"/>
    <n v="0"/>
    <n v="0"/>
    <n v="0"/>
    <n v="0"/>
    <n v="0"/>
    <n v="0"/>
    <n v="0"/>
    <n v="0"/>
    <n v="53"/>
    <n v="53"/>
    <n v="0"/>
    <n v="0"/>
    <n v="0"/>
  </r>
  <r>
    <x v="1"/>
    <s v="S"/>
    <x v="18"/>
    <x v="18"/>
    <s v="POLS"/>
    <x v="8"/>
    <n v="2"/>
    <s v="S"/>
    <s v="15-16"/>
    <n v="2015"/>
    <n v="3"/>
    <n v="0"/>
    <n v="0"/>
    <n v="0"/>
    <n v="0"/>
    <n v="0"/>
    <n v="0"/>
    <n v="0"/>
    <n v="0"/>
    <n v="0"/>
    <n v="0"/>
    <n v="0"/>
    <n v="0"/>
    <n v="0"/>
    <n v="0"/>
    <n v="0"/>
    <n v="0"/>
    <n v="0"/>
    <n v="3"/>
    <n v="3"/>
    <n v="0"/>
    <n v="0"/>
    <n v="0"/>
  </r>
  <r>
    <x v="1"/>
    <s v="S"/>
    <x v="18"/>
    <x v="18"/>
    <s v="PSY"/>
    <x v="8"/>
    <n v="2"/>
    <s v="S"/>
    <s v="15-16"/>
    <n v="2015"/>
    <n v="6"/>
    <n v="0"/>
    <n v="0"/>
    <n v="0"/>
    <n v="0"/>
    <n v="0"/>
    <n v="0"/>
    <n v="0"/>
    <n v="0"/>
    <n v="0"/>
    <n v="0"/>
    <n v="0"/>
    <n v="0"/>
    <n v="0"/>
    <n v="0"/>
    <n v="0"/>
    <n v="0"/>
    <n v="0"/>
    <n v="6"/>
    <n v="6"/>
    <n v="0"/>
    <n v="0"/>
    <n v="0"/>
  </r>
  <r>
    <x v="1"/>
    <s v="S"/>
    <x v="18"/>
    <x v="18"/>
    <s v="SOC"/>
    <x v="8"/>
    <n v="2"/>
    <s v="S"/>
    <s v="15-16"/>
    <n v="2015"/>
    <n v="3"/>
    <n v="0"/>
    <n v="0"/>
    <n v="0"/>
    <n v="0"/>
    <n v="0"/>
    <n v="0"/>
    <n v="0"/>
    <n v="0"/>
    <n v="0"/>
    <n v="0"/>
    <n v="0"/>
    <n v="0"/>
    <n v="0"/>
    <n v="0"/>
    <n v="0"/>
    <n v="0"/>
    <n v="0"/>
    <n v="3"/>
    <n v="3"/>
    <n v="0"/>
    <n v="0"/>
    <n v="0"/>
  </r>
  <r>
    <x v="1"/>
    <s v="S"/>
    <x v="18"/>
    <x v="18"/>
    <s v="SPCH"/>
    <x v="8"/>
    <n v="2"/>
    <s v="S"/>
    <s v="15-16"/>
    <n v="2015"/>
    <n v="81"/>
    <n v="0"/>
    <n v="0"/>
    <n v="0"/>
    <n v="0"/>
    <n v="0"/>
    <n v="3"/>
    <n v="0"/>
    <n v="0"/>
    <n v="0"/>
    <n v="0"/>
    <n v="0"/>
    <n v="0"/>
    <n v="0"/>
    <n v="0"/>
    <n v="0"/>
    <n v="0"/>
    <n v="0"/>
    <n v="84"/>
    <n v="84"/>
    <n v="0"/>
    <n v="0"/>
    <n v="0"/>
  </r>
  <r>
    <x v="1"/>
    <s v="S"/>
    <x v="18"/>
    <x v="18"/>
    <s v="TECH"/>
    <x v="8"/>
    <n v="2"/>
    <s v="S"/>
    <s v="15-16"/>
    <n v="2015"/>
    <n v="197"/>
    <n v="0"/>
    <n v="0"/>
    <n v="0"/>
    <n v="0"/>
    <n v="0"/>
    <n v="0"/>
    <n v="0"/>
    <n v="0"/>
    <n v="0"/>
    <n v="0"/>
    <n v="0"/>
    <n v="0"/>
    <n v="0"/>
    <n v="0"/>
    <n v="0"/>
    <n v="0"/>
    <n v="0"/>
    <n v="197"/>
    <n v="197"/>
    <n v="0"/>
    <n v="0"/>
    <n v="0"/>
  </r>
  <r>
    <x v="1"/>
    <s v="T"/>
    <x v="31"/>
    <x v="31"/>
    <s v="AE"/>
    <x v="9"/>
    <n v="2"/>
    <s v="I"/>
    <s v="15-16"/>
    <n v="2015"/>
    <n v="3"/>
    <n v="0"/>
    <n v="0"/>
    <n v="0"/>
    <n v="0"/>
    <n v="0"/>
    <n v="0"/>
    <n v="0"/>
    <n v="0"/>
    <n v="0"/>
    <n v="0"/>
    <n v="0"/>
    <n v="0"/>
    <n v="0"/>
    <n v="0"/>
    <n v="0"/>
    <n v="0"/>
    <n v="0"/>
    <n v="3"/>
    <n v="3"/>
    <n v="0"/>
    <n v="0"/>
    <n v="0"/>
  </r>
  <r>
    <x v="1"/>
    <s v="T"/>
    <x v="31"/>
    <x v="31"/>
    <s v="AFRO"/>
    <x v="9"/>
    <n v="2"/>
    <s v="I"/>
    <s v="15-16"/>
    <n v="2015"/>
    <n v="45"/>
    <n v="0"/>
    <n v="0"/>
    <n v="0"/>
    <n v="0"/>
    <n v="0"/>
    <n v="3"/>
    <n v="0"/>
    <n v="0"/>
    <n v="0"/>
    <n v="0"/>
    <n v="0"/>
    <n v="51"/>
    <n v="0"/>
    <n v="0"/>
    <n v="0"/>
    <n v="0"/>
    <n v="0"/>
    <n v="99"/>
    <n v="99"/>
    <n v="0"/>
    <n v="0"/>
    <n v="0"/>
  </r>
  <r>
    <x v="1"/>
    <s v="T"/>
    <x v="31"/>
    <x v="31"/>
    <s v="BI"/>
    <x v="9"/>
    <n v="2"/>
    <s v="I"/>
    <s v="15-16"/>
    <n v="2015"/>
    <n v="0"/>
    <n v="0"/>
    <n v="0"/>
    <n v="0"/>
    <n v="0"/>
    <n v="0"/>
    <n v="0"/>
    <n v="0"/>
    <n v="0"/>
    <n v="0"/>
    <n v="0"/>
    <n v="0"/>
    <n v="6"/>
    <n v="0"/>
    <n v="0"/>
    <n v="0"/>
    <n v="0"/>
    <n v="0"/>
    <n v="6"/>
    <n v="6"/>
    <n v="0"/>
    <n v="0"/>
    <n v="0"/>
  </r>
  <r>
    <x v="1"/>
    <s v="T"/>
    <x v="31"/>
    <x v="31"/>
    <s v="CMCL"/>
    <x v="9"/>
    <n v="2"/>
    <s v="I"/>
    <s v="15-16"/>
    <n v="2015"/>
    <n v="66"/>
    <n v="0"/>
    <n v="0"/>
    <n v="0"/>
    <n v="0"/>
    <n v="0"/>
    <n v="0"/>
    <n v="0"/>
    <n v="0"/>
    <n v="0"/>
    <n v="0"/>
    <n v="0"/>
    <n v="21"/>
    <n v="0"/>
    <n v="0"/>
    <n v="0"/>
    <n v="0"/>
    <n v="0"/>
    <n v="87"/>
    <n v="87"/>
    <n v="0"/>
    <n v="0"/>
    <n v="0"/>
  </r>
  <r>
    <x v="1"/>
    <s v="T"/>
    <x v="31"/>
    <x v="31"/>
    <s v="EALC"/>
    <x v="9"/>
    <n v="2"/>
    <s v="I"/>
    <s v="15-16"/>
    <n v="2015"/>
    <n v="99"/>
    <n v="0"/>
    <n v="0"/>
    <n v="0"/>
    <n v="0"/>
    <n v="0"/>
    <n v="0"/>
    <n v="0"/>
    <n v="0"/>
    <n v="0"/>
    <n v="0"/>
    <n v="0"/>
    <n v="41"/>
    <n v="0"/>
    <n v="0"/>
    <n v="0"/>
    <n v="0"/>
    <n v="0"/>
    <n v="140"/>
    <n v="140"/>
    <n v="0"/>
    <n v="0"/>
    <n v="0"/>
  </r>
  <r>
    <x v="1"/>
    <s v="T"/>
    <x v="31"/>
    <x v="31"/>
    <s v="ENG"/>
    <x v="9"/>
    <n v="2"/>
    <s v="I"/>
    <s v="15-16"/>
    <n v="2015"/>
    <n v="3800"/>
    <n v="0"/>
    <n v="0"/>
    <n v="0"/>
    <n v="0"/>
    <n v="0"/>
    <n v="36"/>
    <n v="0"/>
    <n v="0"/>
    <n v="0"/>
    <n v="4"/>
    <n v="0"/>
    <n v="1416"/>
    <n v="0"/>
    <n v="0"/>
    <n v="0"/>
    <n v="0"/>
    <n v="0"/>
    <n v="5256"/>
    <n v="5252"/>
    <n v="4"/>
    <n v="0"/>
    <n v="0"/>
  </r>
  <r>
    <x v="1"/>
    <s v="T"/>
    <x v="31"/>
    <x v="31"/>
    <s v="FINA"/>
    <x v="9"/>
    <n v="2"/>
    <s v="I"/>
    <s v="15-16"/>
    <n v="2015"/>
    <n v="1177"/>
    <n v="3"/>
    <n v="0"/>
    <n v="0"/>
    <n v="0"/>
    <n v="0"/>
    <n v="15"/>
    <n v="0"/>
    <n v="0"/>
    <n v="1"/>
    <n v="0"/>
    <n v="0"/>
    <n v="399"/>
    <n v="0"/>
    <n v="0"/>
    <n v="0"/>
    <n v="0"/>
    <n v="0"/>
    <n v="1595"/>
    <n v="1592"/>
    <n v="3"/>
    <n v="0"/>
    <n v="0"/>
  </r>
  <r>
    <x v="1"/>
    <s v="T"/>
    <x v="31"/>
    <x v="31"/>
    <s v="FREN"/>
    <x v="9"/>
    <n v="2"/>
    <s v="I"/>
    <s v="15-16"/>
    <n v="2015"/>
    <n v="274"/>
    <n v="0"/>
    <n v="0"/>
    <n v="0"/>
    <n v="0"/>
    <n v="0"/>
    <n v="3"/>
    <n v="0"/>
    <n v="0"/>
    <n v="0"/>
    <n v="0"/>
    <n v="0"/>
    <n v="106"/>
    <n v="0"/>
    <n v="0"/>
    <n v="0"/>
    <n v="0"/>
    <n v="0"/>
    <n v="383"/>
    <n v="383"/>
    <n v="0"/>
    <n v="0"/>
    <n v="0"/>
  </r>
  <r>
    <x v="1"/>
    <s v="T"/>
    <x v="31"/>
    <x v="31"/>
    <s v="GER"/>
    <x v="9"/>
    <n v="2"/>
    <s v="I"/>
    <s v="15-16"/>
    <n v="2015"/>
    <n v="248"/>
    <n v="0"/>
    <n v="0"/>
    <n v="0"/>
    <n v="0"/>
    <n v="0"/>
    <n v="0"/>
    <n v="0"/>
    <n v="0"/>
    <n v="0"/>
    <n v="0"/>
    <n v="0"/>
    <n v="84"/>
    <n v="0"/>
    <n v="0"/>
    <n v="0"/>
    <n v="0"/>
    <n v="0"/>
    <n v="332"/>
    <n v="332"/>
    <n v="0"/>
    <n v="0"/>
    <n v="0"/>
  </r>
  <r>
    <x v="1"/>
    <s v="T"/>
    <x v="31"/>
    <x v="31"/>
    <s v="HI"/>
    <x v="9"/>
    <n v="2"/>
    <s v="I"/>
    <s v="15-16"/>
    <n v="2015"/>
    <n v="3"/>
    <n v="0"/>
    <n v="0"/>
    <n v="0"/>
    <n v="0"/>
    <n v="0"/>
    <n v="0"/>
    <n v="0"/>
    <n v="0"/>
    <n v="0"/>
    <n v="0"/>
    <n v="0"/>
    <n v="0"/>
    <n v="0"/>
    <n v="0"/>
    <n v="0"/>
    <n v="0"/>
    <n v="0"/>
    <n v="3"/>
    <n v="3"/>
    <n v="0"/>
    <n v="0"/>
    <n v="0"/>
  </r>
  <r>
    <x v="1"/>
    <s v="T"/>
    <x v="31"/>
    <x v="31"/>
    <s v="HUMA"/>
    <x v="9"/>
    <n v="2"/>
    <s v="I"/>
    <s v="15-16"/>
    <n v="2015"/>
    <n v="57"/>
    <n v="0"/>
    <n v="0"/>
    <n v="0"/>
    <n v="0"/>
    <n v="0"/>
    <n v="0"/>
    <n v="0"/>
    <n v="0"/>
    <n v="0"/>
    <n v="0"/>
    <n v="0"/>
    <n v="12"/>
    <n v="0"/>
    <n v="0"/>
    <n v="0"/>
    <n v="0"/>
    <n v="0"/>
    <n v="69"/>
    <n v="69"/>
    <n v="0"/>
    <n v="0"/>
    <n v="0"/>
  </r>
  <r>
    <x v="1"/>
    <s v="T"/>
    <x v="31"/>
    <x v="31"/>
    <s v="LG"/>
    <x v="9"/>
    <n v="2"/>
    <s v="I"/>
    <s v="15-16"/>
    <n v="2015"/>
    <n v="35"/>
    <n v="0"/>
    <n v="0"/>
    <n v="0"/>
    <n v="0"/>
    <n v="0"/>
    <n v="0"/>
    <n v="0"/>
    <n v="0"/>
    <n v="0"/>
    <n v="0"/>
    <n v="0"/>
    <n v="12"/>
    <n v="0"/>
    <n v="0"/>
    <n v="0"/>
    <n v="0"/>
    <n v="0"/>
    <n v="47"/>
    <n v="47"/>
    <n v="0"/>
    <n v="0"/>
    <n v="0"/>
  </r>
  <r>
    <x v="1"/>
    <s v="T"/>
    <x v="31"/>
    <x v="31"/>
    <s v="MI"/>
    <x v="9"/>
    <n v="2"/>
    <s v="I"/>
    <s v="15-16"/>
    <n v="2015"/>
    <n v="4"/>
    <n v="0"/>
    <n v="0"/>
    <n v="0"/>
    <n v="0"/>
    <n v="0"/>
    <n v="0"/>
    <n v="0"/>
    <n v="0"/>
    <n v="0"/>
    <n v="0"/>
    <n v="0"/>
    <n v="0"/>
    <n v="0"/>
    <n v="0"/>
    <n v="0"/>
    <n v="0"/>
    <n v="0"/>
    <n v="4"/>
    <n v="4"/>
    <n v="0"/>
    <n v="0"/>
    <n v="0"/>
  </r>
  <r>
    <x v="1"/>
    <s v="T"/>
    <x v="31"/>
    <x v="31"/>
    <s v="MU"/>
    <x v="9"/>
    <n v="2"/>
    <s v="I"/>
    <s v="15-16"/>
    <n v="2015"/>
    <n v="2"/>
    <n v="0"/>
    <n v="0"/>
    <n v="0"/>
    <n v="0"/>
    <n v="0"/>
    <n v="0"/>
    <n v="0"/>
    <n v="0"/>
    <n v="0"/>
    <n v="0"/>
    <n v="0"/>
    <n v="1"/>
    <n v="0"/>
    <n v="0"/>
    <n v="0"/>
    <n v="0"/>
    <n v="0"/>
    <n v="3"/>
    <n v="3"/>
    <n v="0"/>
    <n v="0"/>
    <n v="0"/>
  </r>
  <r>
    <x v="1"/>
    <s v="T"/>
    <x v="31"/>
    <x v="31"/>
    <s v="MUS"/>
    <x v="9"/>
    <n v="2"/>
    <s v="I"/>
    <s v="15-16"/>
    <n v="2015"/>
    <n v="676"/>
    <n v="0"/>
    <n v="0"/>
    <n v="0"/>
    <n v="0"/>
    <n v="0"/>
    <n v="19"/>
    <n v="0"/>
    <n v="0"/>
    <n v="0"/>
    <n v="0"/>
    <n v="0"/>
    <n v="248"/>
    <n v="0"/>
    <n v="0"/>
    <n v="0"/>
    <n v="0"/>
    <n v="0"/>
    <n v="943"/>
    <n v="943"/>
    <n v="0"/>
    <n v="0"/>
    <n v="0"/>
  </r>
  <r>
    <x v="1"/>
    <s v="T"/>
    <x v="31"/>
    <x v="31"/>
    <s v="PE"/>
    <x v="9"/>
    <n v="2"/>
    <s v="I"/>
    <s v="15-16"/>
    <n v="2015"/>
    <n v="9"/>
    <n v="0"/>
    <n v="0"/>
    <n v="0"/>
    <n v="0"/>
    <n v="0"/>
    <n v="0"/>
    <n v="0"/>
    <n v="0"/>
    <n v="0"/>
    <n v="0"/>
    <n v="0"/>
    <n v="0"/>
    <n v="0"/>
    <n v="0"/>
    <n v="0"/>
    <n v="0"/>
    <n v="0"/>
    <n v="9"/>
    <n v="9"/>
    <n v="0"/>
    <n v="0"/>
    <n v="0"/>
  </r>
  <r>
    <x v="1"/>
    <s v="T"/>
    <x v="31"/>
    <x v="31"/>
    <s v="PHIL"/>
    <x v="9"/>
    <n v="2"/>
    <s v="I"/>
    <s v="15-16"/>
    <n v="2015"/>
    <n v="1059"/>
    <n v="0"/>
    <n v="0"/>
    <n v="0"/>
    <n v="0"/>
    <n v="0"/>
    <n v="12"/>
    <n v="0"/>
    <n v="0"/>
    <n v="0"/>
    <n v="0"/>
    <n v="0"/>
    <n v="282"/>
    <n v="0"/>
    <n v="0"/>
    <n v="0"/>
    <n v="0"/>
    <n v="0"/>
    <n v="1353"/>
    <n v="1353"/>
    <n v="0"/>
    <n v="0"/>
    <n v="0"/>
  </r>
  <r>
    <x v="1"/>
    <s v="T"/>
    <x v="31"/>
    <x v="31"/>
    <s v="PL"/>
    <x v="9"/>
    <n v="2"/>
    <s v="I"/>
    <s v="15-16"/>
    <n v="2015"/>
    <n v="3"/>
    <n v="0"/>
    <n v="0"/>
    <n v="0"/>
    <n v="0"/>
    <n v="0"/>
    <n v="0"/>
    <n v="0"/>
    <n v="0"/>
    <n v="0"/>
    <n v="0"/>
    <n v="0"/>
    <n v="0"/>
    <n v="0"/>
    <n v="0"/>
    <n v="0"/>
    <n v="0"/>
    <n v="0"/>
    <n v="3"/>
    <n v="3"/>
    <n v="0"/>
    <n v="0"/>
    <n v="0"/>
  </r>
  <r>
    <x v="1"/>
    <s v="T"/>
    <x v="31"/>
    <x v="31"/>
    <s v="REL"/>
    <x v="9"/>
    <n v="2"/>
    <s v="I"/>
    <s v="15-16"/>
    <n v="2015"/>
    <n v="111"/>
    <n v="3"/>
    <n v="0"/>
    <n v="0"/>
    <n v="0"/>
    <n v="0"/>
    <n v="0"/>
    <n v="0"/>
    <n v="0"/>
    <n v="0"/>
    <n v="0"/>
    <n v="0"/>
    <n v="36"/>
    <n v="0"/>
    <n v="0"/>
    <n v="0"/>
    <n v="0"/>
    <n v="0"/>
    <n v="150"/>
    <n v="147"/>
    <n v="3"/>
    <n v="0"/>
    <n v="0"/>
  </r>
  <r>
    <x v="1"/>
    <s v="T"/>
    <x v="31"/>
    <x v="31"/>
    <s v="SPAN"/>
    <x v="9"/>
    <n v="2"/>
    <s v="I"/>
    <s v="15-16"/>
    <n v="2015"/>
    <n v="762"/>
    <n v="3"/>
    <n v="0"/>
    <n v="0"/>
    <n v="0"/>
    <n v="0"/>
    <n v="23"/>
    <n v="0"/>
    <n v="0"/>
    <n v="0"/>
    <n v="0"/>
    <n v="0"/>
    <n v="305"/>
    <n v="0"/>
    <n v="0"/>
    <n v="0"/>
    <n v="0"/>
    <n v="0"/>
    <n v="1093"/>
    <n v="1090"/>
    <n v="3"/>
    <n v="0"/>
    <n v="0"/>
  </r>
  <r>
    <x v="1"/>
    <s v="T"/>
    <x v="31"/>
    <x v="31"/>
    <s v="SPCH"/>
    <x v="9"/>
    <n v="2"/>
    <s v="I"/>
    <s v="15-16"/>
    <n v="2015"/>
    <n v="1921"/>
    <n v="3"/>
    <n v="0"/>
    <n v="0"/>
    <n v="0"/>
    <n v="0"/>
    <n v="15"/>
    <n v="0"/>
    <n v="0"/>
    <n v="0"/>
    <n v="0"/>
    <n v="0"/>
    <n v="691"/>
    <n v="0"/>
    <n v="0"/>
    <n v="0"/>
    <n v="0"/>
    <n v="0"/>
    <n v="2630"/>
    <n v="2627"/>
    <n v="3"/>
    <n v="0"/>
    <n v="0"/>
  </r>
  <r>
    <x v="1"/>
    <s v="T"/>
    <x v="31"/>
    <x v="31"/>
    <s v="TEL"/>
    <x v="9"/>
    <n v="2"/>
    <s v="I"/>
    <s v="15-16"/>
    <n v="2015"/>
    <n v="99"/>
    <n v="0"/>
    <n v="0"/>
    <n v="0"/>
    <n v="0"/>
    <n v="0"/>
    <n v="0"/>
    <n v="0"/>
    <n v="0"/>
    <n v="0"/>
    <n v="0"/>
    <n v="0"/>
    <n v="39"/>
    <n v="0"/>
    <n v="0"/>
    <n v="0"/>
    <n v="0"/>
    <n v="0"/>
    <n v="138"/>
    <n v="138"/>
    <n v="0"/>
    <n v="0"/>
    <n v="0"/>
  </r>
  <r>
    <x v="1"/>
    <s v="T"/>
    <x v="31"/>
    <x v="31"/>
    <s v="THTR"/>
    <x v="9"/>
    <n v="2"/>
    <s v="I"/>
    <s v="15-16"/>
    <n v="2015"/>
    <n v="348"/>
    <n v="0"/>
    <n v="0"/>
    <n v="0"/>
    <n v="0"/>
    <n v="0"/>
    <n v="0"/>
    <n v="0"/>
    <n v="0"/>
    <n v="0"/>
    <n v="0"/>
    <n v="0"/>
    <n v="107"/>
    <n v="0"/>
    <n v="0"/>
    <n v="0"/>
    <n v="0"/>
    <n v="0"/>
    <n v="455"/>
    <n v="455"/>
    <n v="0"/>
    <n v="0"/>
    <n v="0"/>
  </r>
  <r>
    <x v="1"/>
    <s v="T"/>
    <x v="12"/>
    <x v="12"/>
    <s v="NURS"/>
    <x v="9"/>
    <n v="2"/>
    <s v="I"/>
    <s v="15-16"/>
    <n v="2015"/>
    <n v="1483"/>
    <n v="0"/>
    <n v="0"/>
    <n v="0"/>
    <n v="0"/>
    <n v="0"/>
    <n v="0"/>
    <n v="0"/>
    <n v="0"/>
    <n v="0"/>
    <n v="0"/>
    <n v="0"/>
    <n v="801"/>
    <n v="0"/>
    <n v="0"/>
    <n v="0"/>
    <n v="0"/>
    <n v="0"/>
    <n v="2284"/>
    <n v="2284"/>
    <n v="0"/>
    <n v="0"/>
    <n v="0"/>
  </r>
  <r>
    <x v="1"/>
    <s v="T"/>
    <x v="32"/>
    <x v="32"/>
    <s v="AHLT"/>
    <x v="9"/>
    <n v="2"/>
    <s v="I"/>
    <s v="15-16"/>
    <n v="2015"/>
    <n v="321"/>
    <n v="0"/>
    <n v="0"/>
    <n v="0"/>
    <n v="0"/>
    <n v="0"/>
    <n v="0"/>
    <n v="0"/>
    <n v="0"/>
    <n v="0"/>
    <n v="0"/>
    <n v="0"/>
    <n v="114"/>
    <n v="0"/>
    <n v="0"/>
    <n v="0"/>
    <n v="0"/>
    <n v="0"/>
    <n v="435"/>
    <n v="435"/>
    <n v="0"/>
    <n v="0"/>
    <n v="0"/>
  </r>
  <r>
    <x v="1"/>
    <s v="T"/>
    <x v="32"/>
    <x v="32"/>
    <s v="ANAT"/>
    <x v="9"/>
    <n v="2"/>
    <s v="I"/>
    <s v="15-16"/>
    <n v="2015"/>
    <n v="744"/>
    <n v="0"/>
    <n v="0"/>
    <n v="0"/>
    <n v="0"/>
    <n v="0"/>
    <n v="5"/>
    <n v="0"/>
    <n v="0"/>
    <n v="0"/>
    <n v="0"/>
    <n v="0"/>
    <n v="232"/>
    <n v="0"/>
    <n v="0"/>
    <n v="0"/>
    <n v="0"/>
    <n v="0"/>
    <n v="981"/>
    <n v="981"/>
    <n v="0"/>
    <n v="0"/>
    <n v="0"/>
  </r>
  <r>
    <x v="1"/>
    <s v="T"/>
    <x v="32"/>
    <x v="32"/>
    <s v="AST"/>
    <x v="9"/>
    <n v="2"/>
    <s v="I"/>
    <s v="15-16"/>
    <n v="2015"/>
    <n v="128"/>
    <n v="0"/>
    <n v="0"/>
    <n v="0"/>
    <n v="0"/>
    <n v="0"/>
    <n v="3"/>
    <n v="0"/>
    <n v="0"/>
    <n v="0"/>
    <n v="0"/>
    <n v="0"/>
    <n v="34"/>
    <n v="0"/>
    <n v="0"/>
    <n v="0"/>
    <n v="0"/>
    <n v="0"/>
    <n v="165"/>
    <n v="165"/>
    <n v="0"/>
    <n v="0"/>
    <n v="0"/>
  </r>
  <r>
    <x v="1"/>
    <s v="T"/>
    <x v="32"/>
    <x v="32"/>
    <s v="BIOL"/>
    <x v="9"/>
    <n v="2"/>
    <s v="I"/>
    <s v="15-16"/>
    <n v="2015"/>
    <n v="1956"/>
    <n v="0"/>
    <n v="0"/>
    <n v="0"/>
    <n v="2"/>
    <n v="0"/>
    <n v="36"/>
    <n v="0"/>
    <n v="0"/>
    <n v="0"/>
    <n v="0"/>
    <n v="0"/>
    <n v="706"/>
    <n v="0"/>
    <n v="0"/>
    <n v="0"/>
    <n v="0"/>
    <n v="0"/>
    <n v="2700"/>
    <n v="2698"/>
    <n v="2"/>
    <n v="0"/>
    <n v="0"/>
  </r>
  <r>
    <x v="1"/>
    <s v="T"/>
    <x v="32"/>
    <x v="32"/>
    <s v="CHEM"/>
    <x v="9"/>
    <n v="2"/>
    <s v="I"/>
    <s v="15-16"/>
    <n v="2015"/>
    <n v="1890"/>
    <n v="0"/>
    <n v="0"/>
    <n v="0"/>
    <n v="0"/>
    <n v="0"/>
    <n v="44"/>
    <n v="0"/>
    <n v="0"/>
    <n v="0"/>
    <n v="0"/>
    <n v="0"/>
    <n v="548"/>
    <n v="0"/>
    <n v="0"/>
    <n v="0"/>
    <n v="0"/>
    <n v="0"/>
    <n v="2482"/>
    <n v="2482"/>
    <n v="0"/>
    <n v="0"/>
    <n v="0"/>
  </r>
  <r>
    <x v="1"/>
    <s v="T"/>
    <x v="32"/>
    <x v="32"/>
    <s v="CSCI"/>
    <x v="9"/>
    <n v="2"/>
    <s v="I"/>
    <s v="15-16"/>
    <n v="2015"/>
    <n v="1094.5"/>
    <n v="0"/>
    <n v="0"/>
    <n v="0"/>
    <n v="0"/>
    <n v="0"/>
    <n v="18"/>
    <n v="0"/>
    <n v="0"/>
    <n v="0"/>
    <n v="0"/>
    <n v="0"/>
    <n v="495"/>
    <n v="0"/>
    <n v="0"/>
    <n v="0"/>
    <n v="0"/>
    <n v="0"/>
    <n v="1607.5"/>
    <n v="1607.5"/>
    <n v="0"/>
    <n v="0"/>
    <n v="0"/>
  </r>
  <r>
    <x v="1"/>
    <s v="T"/>
    <x v="32"/>
    <x v="32"/>
    <s v="GEOG"/>
    <x v="9"/>
    <n v="2"/>
    <s v="I"/>
    <s v="15-16"/>
    <n v="2015"/>
    <n v="1144"/>
    <n v="0"/>
    <n v="0"/>
    <n v="0"/>
    <n v="0"/>
    <n v="0"/>
    <n v="17"/>
    <n v="0"/>
    <n v="0"/>
    <n v="0"/>
    <n v="0"/>
    <n v="0"/>
    <n v="517"/>
    <n v="0"/>
    <n v="0"/>
    <n v="0"/>
    <n v="0"/>
    <n v="0"/>
    <n v="1678"/>
    <n v="1678"/>
    <n v="0"/>
    <n v="0"/>
    <n v="0"/>
  </r>
  <r>
    <x v="1"/>
    <s v="T"/>
    <x v="32"/>
    <x v="32"/>
    <s v="GEOL"/>
    <x v="9"/>
    <n v="2"/>
    <s v="I"/>
    <s v="15-16"/>
    <n v="2015"/>
    <n v="233"/>
    <n v="0"/>
    <n v="0"/>
    <n v="0"/>
    <n v="0"/>
    <n v="0"/>
    <n v="0"/>
    <n v="0"/>
    <n v="0"/>
    <n v="0"/>
    <n v="0"/>
    <n v="0"/>
    <n v="152"/>
    <n v="0"/>
    <n v="0"/>
    <n v="0"/>
    <n v="0"/>
    <n v="0"/>
    <n v="385"/>
    <n v="385"/>
    <n v="0"/>
    <n v="0"/>
    <n v="0"/>
  </r>
  <r>
    <x v="1"/>
    <s v="T"/>
    <x v="32"/>
    <x v="32"/>
    <s v="GL"/>
    <x v="9"/>
    <n v="2"/>
    <s v="I"/>
    <s v="15-16"/>
    <n v="2015"/>
    <n v="4"/>
    <n v="0"/>
    <n v="0"/>
    <n v="0"/>
    <n v="0"/>
    <n v="0"/>
    <n v="0"/>
    <n v="0"/>
    <n v="0"/>
    <n v="0"/>
    <n v="0"/>
    <n v="0"/>
    <n v="0"/>
    <n v="0"/>
    <n v="0"/>
    <n v="0"/>
    <n v="0"/>
    <n v="0"/>
    <n v="4"/>
    <n v="4"/>
    <n v="0"/>
    <n v="0"/>
    <n v="0"/>
  </r>
  <r>
    <x v="1"/>
    <s v="T"/>
    <x v="32"/>
    <x v="32"/>
    <s v="INFO"/>
    <x v="9"/>
    <n v="2"/>
    <s v="I"/>
    <s v="15-16"/>
    <n v="2015"/>
    <n v="297.5"/>
    <n v="0"/>
    <n v="0"/>
    <n v="0"/>
    <n v="0"/>
    <n v="0"/>
    <n v="0"/>
    <n v="0"/>
    <n v="0"/>
    <n v="0"/>
    <n v="0"/>
    <n v="0"/>
    <n v="149"/>
    <n v="0"/>
    <n v="0"/>
    <n v="0"/>
    <n v="0"/>
    <n v="0"/>
    <n v="446.5"/>
    <n v="446.5"/>
    <n v="0"/>
    <n v="0"/>
    <n v="0"/>
  </r>
  <r>
    <x v="1"/>
    <s v="T"/>
    <x v="32"/>
    <x v="32"/>
    <s v="MATH"/>
    <x v="9"/>
    <n v="2"/>
    <s v="I"/>
    <s v="15-16"/>
    <n v="2015"/>
    <n v="3456"/>
    <n v="0"/>
    <n v="0"/>
    <n v="0"/>
    <n v="0"/>
    <n v="0"/>
    <n v="75"/>
    <n v="0"/>
    <n v="0"/>
    <n v="0"/>
    <n v="0"/>
    <n v="0"/>
    <n v="1317"/>
    <n v="0"/>
    <n v="0"/>
    <n v="0"/>
    <n v="0"/>
    <n v="0"/>
    <n v="4848"/>
    <n v="4848"/>
    <n v="0"/>
    <n v="0"/>
    <n v="0"/>
  </r>
  <r>
    <x v="1"/>
    <s v="T"/>
    <x v="32"/>
    <x v="32"/>
    <s v="MICR"/>
    <x v="9"/>
    <n v="2"/>
    <s v="I"/>
    <s v="15-16"/>
    <n v="2015"/>
    <n v="40"/>
    <n v="0"/>
    <n v="0"/>
    <n v="0"/>
    <n v="0"/>
    <n v="0"/>
    <n v="0"/>
    <n v="0"/>
    <n v="0"/>
    <n v="0"/>
    <n v="0"/>
    <n v="0"/>
    <n v="20"/>
    <n v="0"/>
    <n v="0"/>
    <n v="0"/>
    <n v="0"/>
    <n v="0"/>
    <n v="60"/>
    <n v="60"/>
    <n v="0"/>
    <n v="0"/>
    <n v="0"/>
  </r>
  <r>
    <x v="1"/>
    <s v="T"/>
    <x v="32"/>
    <x v="32"/>
    <s v="NATS"/>
    <x v="9"/>
    <n v="2"/>
    <s v="I"/>
    <s v="15-16"/>
    <n v="2015"/>
    <n v="0"/>
    <n v="0"/>
    <n v="0"/>
    <n v="0"/>
    <n v="0"/>
    <n v="0"/>
    <n v="0"/>
    <n v="0"/>
    <n v="0"/>
    <n v="0"/>
    <n v="0"/>
    <n v="0"/>
    <n v="0"/>
    <n v="0"/>
    <n v="0"/>
    <n v="0"/>
    <n v="0"/>
    <n v="0"/>
    <n v="0"/>
    <n v="0"/>
    <n v="0"/>
    <n v="0"/>
    <n v="0"/>
  </r>
  <r>
    <x v="1"/>
    <s v="T"/>
    <x v="32"/>
    <x v="32"/>
    <s v="PHSL"/>
    <x v="9"/>
    <n v="2"/>
    <s v="I"/>
    <s v="15-16"/>
    <n v="2015"/>
    <n v="360"/>
    <n v="0"/>
    <n v="0"/>
    <n v="0"/>
    <n v="0"/>
    <n v="0"/>
    <n v="0"/>
    <n v="0"/>
    <n v="0"/>
    <n v="0"/>
    <n v="0"/>
    <n v="0"/>
    <n v="110"/>
    <n v="0"/>
    <n v="0"/>
    <n v="0"/>
    <n v="0"/>
    <n v="0"/>
    <n v="470"/>
    <n v="470"/>
    <n v="0"/>
    <n v="0"/>
    <n v="0"/>
  </r>
  <r>
    <x v="1"/>
    <s v="T"/>
    <x v="32"/>
    <x v="32"/>
    <s v="PHYS"/>
    <x v="9"/>
    <n v="2"/>
    <s v="I"/>
    <s v="15-16"/>
    <n v="2015"/>
    <n v="300"/>
    <n v="0"/>
    <n v="0"/>
    <n v="0"/>
    <n v="0"/>
    <n v="0"/>
    <n v="0"/>
    <n v="0"/>
    <n v="0"/>
    <n v="0"/>
    <n v="0"/>
    <n v="0"/>
    <n v="138"/>
    <n v="0"/>
    <n v="0"/>
    <n v="0"/>
    <n v="0"/>
    <n v="0"/>
    <n v="438"/>
    <n v="438"/>
    <n v="0"/>
    <n v="0"/>
    <n v="0"/>
  </r>
  <r>
    <x v="1"/>
    <s v="T"/>
    <x v="32"/>
    <x v="32"/>
    <s v="PLSC"/>
    <x v="9"/>
    <n v="2"/>
    <s v="I"/>
    <s v="15-16"/>
    <n v="2015"/>
    <n v="85"/>
    <n v="0"/>
    <n v="0"/>
    <n v="0"/>
    <n v="0"/>
    <n v="0"/>
    <n v="0"/>
    <n v="0"/>
    <n v="0"/>
    <n v="0"/>
    <n v="0"/>
    <n v="0"/>
    <n v="5"/>
    <n v="0"/>
    <n v="0"/>
    <n v="0"/>
    <n v="0"/>
    <n v="0"/>
    <n v="90"/>
    <n v="90"/>
    <n v="0"/>
    <n v="0"/>
    <n v="0"/>
  </r>
  <r>
    <x v="1"/>
    <s v="T"/>
    <x v="32"/>
    <x v="32"/>
    <s v="ZOOL"/>
    <x v="9"/>
    <n v="2"/>
    <s v="I"/>
    <s v="15-16"/>
    <n v="2015"/>
    <n v="110"/>
    <n v="0"/>
    <n v="0"/>
    <n v="0"/>
    <n v="0"/>
    <n v="0"/>
    <n v="5"/>
    <n v="0"/>
    <n v="0"/>
    <n v="0"/>
    <n v="0"/>
    <n v="0"/>
    <n v="60"/>
    <n v="0"/>
    <n v="0"/>
    <n v="0"/>
    <n v="0"/>
    <n v="0"/>
    <n v="175"/>
    <n v="175"/>
    <n v="0"/>
    <n v="0"/>
    <n v="0"/>
  </r>
  <r>
    <x v="1"/>
    <s v="T"/>
    <x v="33"/>
    <x v="33"/>
    <s v="AN"/>
    <x v="9"/>
    <n v="2"/>
    <s v="I"/>
    <s v="15-16"/>
    <n v="2015"/>
    <n v="3"/>
    <n v="0"/>
    <n v="0"/>
    <n v="0"/>
    <n v="0"/>
    <n v="0"/>
    <n v="0"/>
    <n v="0"/>
    <n v="0"/>
    <n v="0"/>
    <n v="0"/>
    <n v="0"/>
    <n v="0"/>
    <n v="0"/>
    <n v="0"/>
    <n v="0"/>
    <n v="0"/>
    <n v="0"/>
    <n v="3"/>
    <n v="3"/>
    <n v="0"/>
    <n v="0"/>
    <n v="0"/>
  </r>
  <r>
    <x v="1"/>
    <s v="T"/>
    <x v="33"/>
    <x v="33"/>
    <s v="ANTH"/>
    <x v="9"/>
    <n v="2"/>
    <s v="I"/>
    <s v="15-16"/>
    <n v="2015"/>
    <n v="45"/>
    <n v="0"/>
    <n v="0"/>
    <n v="0"/>
    <n v="0"/>
    <n v="0"/>
    <n v="3"/>
    <n v="0"/>
    <n v="0"/>
    <n v="0"/>
    <n v="0"/>
    <n v="0"/>
    <n v="6"/>
    <n v="0"/>
    <n v="0"/>
    <n v="0"/>
    <n v="0"/>
    <n v="0"/>
    <n v="54"/>
    <n v="54"/>
    <n v="0"/>
    <n v="0"/>
    <n v="0"/>
  </r>
  <r>
    <x v="1"/>
    <s v="T"/>
    <x v="33"/>
    <x v="33"/>
    <s v="CJUS"/>
    <x v="9"/>
    <n v="2"/>
    <s v="I"/>
    <s v="15-16"/>
    <n v="2015"/>
    <n v="1029"/>
    <n v="3"/>
    <n v="0"/>
    <n v="0"/>
    <n v="0"/>
    <n v="0"/>
    <n v="9"/>
    <n v="0"/>
    <n v="0"/>
    <n v="0"/>
    <n v="0"/>
    <n v="0"/>
    <n v="318"/>
    <n v="0"/>
    <n v="0"/>
    <n v="0"/>
    <n v="0"/>
    <n v="0"/>
    <n v="1359"/>
    <n v="1356"/>
    <n v="3"/>
    <n v="0"/>
    <n v="0"/>
  </r>
  <r>
    <x v="1"/>
    <s v="T"/>
    <x v="33"/>
    <x v="33"/>
    <s v="HIST"/>
    <x v="9"/>
    <n v="2"/>
    <s v="I"/>
    <s v="15-16"/>
    <n v="2015"/>
    <n v="1125"/>
    <n v="0"/>
    <n v="0"/>
    <n v="0"/>
    <n v="0"/>
    <n v="0"/>
    <n v="21"/>
    <n v="0"/>
    <n v="0"/>
    <n v="0"/>
    <n v="0"/>
    <n v="0"/>
    <n v="486"/>
    <n v="0"/>
    <n v="0"/>
    <n v="0"/>
    <n v="0"/>
    <n v="0"/>
    <n v="1632"/>
    <n v="1632"/>
    <n v="0"/>
    <n v="0"/>
    <n v="0"/>
  </r>
  <r>
    <x v="1"/>
    <s v="T"/>
    <x v="33"/>
    <x v="33"/>
    <s v="JOUR"/>
    <x v="9"/>
    <n v="2"/>
    <s v="I"/>
    <s v="15-16"/>
    <n v="2015"/>
    <n v="432"/>
    <n v="0"/>
    <n v="0"/>
    <n v="0"/>
    <n v="0"/>
    <n v="0"/>
    <n v="3"/>
    <n v="0"/>
    <n v="0"/>
    <n v="0"/>
    <n v="0"/>
    <n v="0"/>
    <n v="129"/>
    <n v="0"/>
    <n v="0"/>
    <n v="0"/>
    <n v="0"/>
    <n v="0"/>
    <n v="564"/>
    <n v="564"/>
    <n v="0"/>
    <n v="0"/>
    <n v="0"/>
  </r>
  <r>
    <x v="1"/>
    <s v="T"/>
    <x v="33"/>
    <x v="33"/>
    <s v="LBST"/>
    <x v="9"/>
    <n v="2"/>
    <s v="I"/>
    <s v="15-16"/>
    <n v="2015"/>
    <n v="0"/>
    <n v="0"/>
    <n v="0"/>
    <n v="0"/>
    <n v="60"/>
    <n v="0"/>
    <n v="0"/>
    <n v="0"/>
    <n v="0"/>
    <n v="0"/>
    <n v="3"/>
    <n v="0"/>
    <n v="0"/>
    <n v="0"/>
    <n v="0"/>
    <n v="29"/>
    <n v="0"/>
    <n v="0"/>
    <n v="92"/>
    <n v="0"/>
    <n v="92"/>
    <n v="0"/>
    <n v="0"/>
  </r>
  <r>
    <x v="1"/>
    <s v="T"/>
    <x v="33"/>
    <x v="33"/>
    <s v="POLS"/>
    <x v="9"/>
    <n v="2"/>
    <s v="I"/>
    <s v="15-16"/>
    <n v="2015"/>
    <n v="729"/>
    <n v="0"/>
    <n v="0"/>
    <n v="0"/>
    <n v="0"/>
    <n v="0"/>
    <n v="3"/>
    <n v="0"/>
    <n v="0"/>
    <n v="0"/>
    <n v="0"/>
    <n v="0"/>
    <n v="324"/>
    <n v="0"/>
    <n v="0"/>
    <n v="0"/>
    <n v="0"/>
    <n v="0"/>
    <n v="1056"/>
    <n v="1056"/>
    <n v="0"/>
    <n v="0"/>
    <n v="0"/>
  </r>
  <r>
    <x v="1"/>
    <s v="T"/>
    <x v="33"/>
    <x v="33"/>
    <s v="PSY"/>
    <x v="9"/>
    <n v="2"/>
    <s v="I"/>
    <s v="15-16"/>
    <n v="2015"/>
    <n v="2770"/>
    <n v="0"/>
    <n v="0"/>
    <n v="0"/>
    <n v="0"/>
    <n v="0"/>
    <n v="39"/>
    <n v="0"/>
    <n v="0"/>
    <n v="0"/>
    <n v="0"/>
    <n v="0"/>
    <n v="1177"/>
    <n v="0"/>
    <n v="0"/>
    <n v="0"/>
    <n v="0"/>
    <n v="0"/>
    <n v="3986"/>
    <n v="3986"/>
    <n v="0"/>
    <n v="0"/>
    <n v="0"/>
  </r>
  <r>
    <x v="1"/>
    <s v="T"/>
    <x v="33"/>
    <x v="33"/>
    <s v="SOC"/>
    <x v="9"/>
    <n v="2"/>
    <s v="I"/>
    <s v="15-16"/>
    <n v="2015"/>
    <n v="1221"/>
    <n v="0"/>
    <n v="0"/>
    <n v="0"/>
    <n v="0"/>
    <n v="0"/>
    <n v="21"/>
    <n v="0"/>
    <n v="0"/>
    <n v="0"/>
    <n v="0"/>
    <n v="0"/>
    <n v="558"/>
    <n v="0"/>
    <n v="0"/>
    <n v="0"/>
    <n v="0"/>
    <n v="0"/>
    <n v="1800"/>
    <n v="1800"/>
    <n v="0"/>
    <n v="0"/>
    <n v="0"/>
  </r>
  <r>
    <x v="1"/>
    <s v="T"/>
    <x v="3"/>
    <x v="3"/>
    <s v="BUS"/>
    <x v="9"/>
    <n v="2"/>
    <s v="I"/>
    <s v="15-16"/>
    <n v="2015"/>
    <n v="4102"/>
    <n v="6"/>
    <n v="0"/>
    <n v="0"/>
    <n v="0"/>
    <n v="0"/>
    <n v="85"/>
    <n v="0"/>
    <n v="0"/>
    <n v="0"/>
    <n v="0"/>
    <n v="0"/>
    <n v="2092"/>
    <n v="0"/>
    <n v="6"/>
    <n v="0"/>
    <n v="0"/>
    <n v="0"/>
    <n v="6291"/>
    <n v="6279"/>
    <n v="12"/>
    <n v="0"/>
    <n v="0"/>
  </r>
  <r>
    <x v="1"/>
    <s v="T"/>
    <x v="3"/>
    <x v="3"/>
    <s v="BUSE"/>
    <x v="9"/>
    <n v="2"/>
    <s v="I"/>
    <s v="15-16"/>
    <n v="2015"/>
    <n v="0"/>
    <n v="0"/>
    <n v="0"/>
    <n v="0"/>
    <n v="361"/>
    <n v="0"/>
    <n v="0"/>
    <n v="0"/>
    <n v="0"/>
    <n v="0"/>
    <n v="0"/>
    <n v="0"/>
    <n v="0"/>
    <n v="0"/>
    <n v="0"/>
    <n v="509.5"/>
    <n v="0"/>
    <n v="0"/>
    <n v="870.5"/>
    <n v="0"/>
    <n v="870.5"/>
    <n v="0"/>
    <n v="0"/>
  </r>
  <r>
    <x v="1"/>
    <s v="T"/>
    <x v="3"/>
    <x v="3"/>
    <s v="ECON"/>
    <x v="9"/>
    <n v="2"/>
    <s v="I"/>
    <s v="15-16"/>
    <n v="2015"/>
    <n v="1416"/>
    <n v="0"/>
    <n v="0"/>
    <n v="0"/>
    <n v="0"/>
    <n v="0"/>
    <n v="42"/>
    <n v="0"/>
    <n v="0"/>
    <n v="0"/>
    <n v="0"/>
    <n v="0"/>
    <n v="489"/>
    <n v="0"/>
    <n v="0"/>
    <n v="0"/>
    <n v="0"/>
    <n v="0"/>
    <n v="1947"/>
    <n v="1947"/>
    <n v="0"/>
    <n v="0"/>
    <n v="0"/>
  </r>
  <r>
    <x v="1"/>
    <s v="T"/>
    <x v="4"/>
    <x v="4"/>
    <s v="EDUC"/>
    <x v="9"/>
    <n v="2"/>
    <s v="I"/>
    <s v="15-16"/>
    <n v="2015"/>
    <n v="1923"/>
    <n v="0"/>
    <n v="0"/>
    <n v="0"/>
    <n v="386"/>
    <n v="0"/>
    <n v="4"/>
    <n v="0"/>
    <n v="0"/>
    <n v="0"/>
    <n v="10"/>
    <n v="0"/>
    <n v="738"/>
    <n v="0"/>
    <n v="0"/>
    <n v="636"/>
    <n v="0"/>
    <n v="0"/>
    <n v="3697"/>
    <n v="2665"/>
    <n v="1032"/>
    <n v="0"/>
    <n v="0"/>
  </r>
  <r>
    <x v="1"/>
    <s v="T"/>
    <x v="4"/>
    <x v="4"/>
    <s v="HPER"/>
    <x v="9"/>
    <n v="2"/>
    <s v="I"/>
    <s v="15-16"/>
    <n v="2015"/>
    <n v="364.5"/>
    <n v="0"/>
    <n v="0"/>
    <n v="0"/>
    <n v="0"/>
    <n v="0"/>
    <n v="7"/>
    <n v="0"/>
    <n v="0"/>
    <n v="0"/>
    <n v="0"/>
    <n v="0"/>
    <n v="171"/>
    <n v="0"/>
    <n v="0"/>
    <n v="0"/>
    <n v="0"/>
    <n v="0"/>
    <n v="542.5"/>
    <n v="542.5"/>
    <n v="0"/>
    <n v="0"/>
    <n v="0"/>
  </r>
  <r>
    <x v="1"/>
    <s v="T"/>
    <x v="10"/>
    <x v="10"/>
    <s v="COAS"/>
    <x v="9"/>
    <n v="2"/>
    <s v="I"/>
    <s v="15-16"/>
    <n v="2015"/>
    <n v="843"/>
    <n v="0"/>
    <n v="0"/>
    <n v="0"/>
    <n v="0"/>
    <n v="0"/>
    <n v="14"/>
    <n v="0"/>
    <n v="0"/>
    <n v="0"/>
    <n v="0"/>
    <n v="0"/>
    <n v="236"/>
    <n v="0"/>
    <n v="0"/>
    <n v="0"/>
    <n v="0"/>
    <n v="0"/>
    <n v="1093"/>
    <n v="1093"/>
    <n v="0"/>
    <n v="0"/>
    <n v="0"/>
  </r>
  <r>
    <x v="1"/>
    <s v="T"/>
    <x v="10"/>
    <x v="10"/>
    <s v="GNST"/>
    <x v="9"/>
    <n v="2"/>
    <s v="I"/>
    <s v="15-16"/>
    <n v="2015"/>
    <n v="72"/>
    <n v="0"/>
    <n v="0"/>
    <n v="0"/>
    <n v="0"/>
    <n v="0"/>
    <n v="0"/>
    <n v="0"/>
    <n v="0"/>
    <n v="0"/>
    <n v="0"/>
    <n v="0"/>
    <n v="33"/>
    <n v="0"/>
    <n v="0"/>
    <n v="0"/>
    <n v="0"/>
    <n v="0"/>
    <n v="105"/>
    <n v="105"/>
    <n v="0"/>
    <n v="0"/>
    <n v="0"/>
  </r>
  <r>
    <x v="1"/>
    <s v="T"/>
    <x v="10"/>
    <x v="10"/>
    <s v="HON"/>
    <x v="9"/>
    <n v="2"/>
    <s v="I"/>
    <s v="15-16"/>
    <n v="2015"/>
    <n v="46"/>
    <n v="0"/>
    <n v="0"/>
    <n v="0"/>
    <n v="0"/>
    <n v="0"/>
    <n v="3"/>
    <n v="0"/>
    <n v="0"/>
    <n v="0"/>
    <n v="0"/>
    <n v="0"/>
    <n v="18"/>
    <n v="0"/>
    <n v="0"/>
    <n v="0"/>
    <n v="0"/>
    <n v="0"/>
    <n v="67"/>
    <n v="67"/>
    <n v="0"/>
    <n v="0"/>
    <n v="0"/>
  </r>
  <r>
    <x v="1"/>
    <s v="T"/>
    <x v="10"/>
    <x v="10"/>
    <s v="LSTU"/>
    <x v="9"/>
    <n v="2"/>
    <s v="I"/>
    <s v="15-16"/>
    <n v="2015"/>
    <n v="58"/>
    <n v="0"/>
    <n v="0"/>
    <n v="0"/>
    <n v="0"/>
    <n v="0"/>
    <n v="0"/>
    <n v="0"/>
    <n v="0"/>
    <n v="0"/>
    <n v="0"/>
    <n v="0"/>
    <n v="43"/>
    <n v="0"/>
    <n v="0"/>
    <n v="0"/>
    <n v="0"/>
    <n v="0"/>
    <n v="101"/>
    <n v="101"/>
    <n v="0"/>
    <n v="0"/>
    <n v="0"/>
  </r>
  <r>
    <x v="1"/>
    <s v="T"/>
    <x v="10"/>
    <x v="10"/>
    <s v="SPH"/>
    <x v="9"/>
    <n v="2"/>
    <s v="I"/>
    <s v="15-16"/>
    <n v="2015"/>
    <n v="168"/>
    <n v="0"/>
    <n v="0"/>
    <n v="0"/>
    <n v="0"/>
    <n v="0"/>
    <n v="0"/>
    <n v="0"/>
    <n v="0"/>
    <n v="0"/>
    <n v="0"/>
    <n v="0"/>
    <n v="36"/>
    <n v="0"/>
    <n v="0"/>
    <n v="0"/>
    <n v="0"/>
    <n v="0"/>
    <n v="204"/>
    <n v="204"/>
    <n v="0"/>
    <n v="0"/>
    <n v="0"/>
  </r>
  <r>
    <x v="1"/>
    <s v="T"/>
    <x v="10"/>
    <x v="10"/>
    <s v="SUPV"/>
    <x v="9"/>
    <n v="2"/>
    <s v="I"/>
    <s v="15-16"/>
    <n v="2015"/>
    <n v="96"/>
    <n v="0"/>
    <n v="0"/>
    <n v="0"/>
    <n v="0"/>
    <n v="0"/>
    <n v="6"/>
    <n v="0"/>
    <n v="0"/>
    <n v="0"/>
    <n v="0"/>
    <n v="0"/>
    <n v="72"/>
    <n v="0"/>
    <n v="0"/>
    <n v="0"/>
    <n v="0"/>
    <n v="0"/>
    <n v="174"/>
    <n v="174"/>
    <n v="0"/>
    <n v="0"/>
    <n v="0"/>
  </r>
  <r>
    <x v="1"/>
    <s v="T"/>
    <x v="16"/>
    <x v="16"/>
    <s v="CGT"/>
    <x v="9"/>
    <n v="2"/>
    <s v="I"/>
    <s v="15-16"/>
    <n v="2015"/>
    <n v="13"/>
    <n v="0"/>
    <n v="0"/>
    <n v="0"/>
    <n v="0"/>
    <n v="0"/>
    <n v="0"/>
    <n v="0"/>
    <n v="0"/>
    <n v="0"/>
    <n v="0"/>
    <n v="0"/>
    <n v="0"/>
    <n v="0"/>
    <n v="0"/>
    <n v="0"/>
    <n v="0"/>
    <n v="0"/>
    <n v="13"/>
    <n v="13"/>
    <n v="0"/>
    <n v="0"/>
    <n v="0"/>
  </r>
  <r>
    <x v="1"/>
    <s v="T"/>
    <x v="16"/>
    <x v="16"/>
    <s v="ECET"/>
    <x v="9"/>
    <n v="2"/>
    <s v="I"/>
    <s v="15-16"/>
    <n v="2015"/>
    <n v="3"/>
    <n v="0"/>
    <n v="0"/>
    <n v="0"/>
    <n v="0"/>
    <n v="0"/>
    <n v="0"/>
    <n v="0"/>
    <n v="0"/>
    <n v="0"/>
    <n v="0"/>
    <n v="0"/>
    <n v="0"/>
    <n v="0"/>
    <n v="0"/>
    <n v="0"/>
    <n v="0"/>
    <n v="0"/>
    <n v="3"/>
    <n v="3"/>
    <n v="0"/>
    <n v="0"/>
    <n v="0"/>
  </r>
  <r>
    <x v="1"/>
    <s v="T"/>
    <x v="16"/>
    <x v="16"/>
    <s v="MA"/>
    <x v="9"/>
    <n v="2"/>
    <s v="I"/>
    <s v="15-16"/>
    <n v="2015"/>
    <n v="6"/>
    <n v="0"/>
    <n v="0"/>
    <n v="0"/>
    <n v="0"/>
    <n v="0"/>
    <n v="0"/>
    <n v="0"/>
    <n v="0"/>
    <n v="0"/>
    <n v="0"/>
    <n v="0"/>
    <n v="0"/>
    <n v="0"/>
    <n v="0"/>
    <n v="0"/>
    <n v="0"/>
    <n v="0"/>
    <n v="6"/>
    <n v="6"/>
    <n v="0"/>
    <n v="0"/>
    <n v="0"/>
  </r>
  <r>
    <x v="1"/>
    <s v="T"/>
    <x v="16"/>
    <x v="16"/>
    <s v="MET"/>
    <x v="9"/>
    <n v="2"/>
    <s v="I"/>
    <s v="15-16"/>
    <n v="2015"/>
    <n v="18"/>
    <n v="0"/>
    <n v="0"/>
    <n v="0"/>
    <n v="0"/>
    <n v="0"/>
    <n v="0"/>
    <n v="0"/>
    <n v="0"/>
    <n v="0"/>
    <n v="0"/>
    <n v="0"/>
    <n v="0"/>
    <n v="0"/>
    <n v="0"/>
    <n v="0"/>
    <n v="0"/>
    <n v="0"/>
    <n v="18"/>
    <n v="18"/>
    <n v="0"/>
    <n v="0"/>
    <n v="0"/>
  </r>
  <r>
    <x v="1"/>
    <s v="T"/>
    <x v="16"/>
    <x v="16"/>
    <s v="OLS"/>
    <x v="9"/>
    <n v="2"/>
    <s v="I"/>
    <s v="15-16"/>
    <n v="2015"/>
    <n v="21"/>
    <n v="0"/>
    <n v="0"/>
    <n v="0"/>
    <n v="0"/>
    <n v="0"/>
    <n v="0"/>
    <n v="0"/>
    <n v="0"/>
    <n v="0"/>
    <n v="0"/>
    <n v="0"/>
    <n v="9"/>
    <n v="0"/>
    <n v="0"/>
    <n v="0"/>
    <n v="0"/>
    <n v="0"/>
    <n v="30"/>
    <n v="30"/>
    <n v="0"/>
    <n v="0"/>
    <n v="0"/>
  </r>
  <r>
    <x v="1"/>
    <s v="T"/>
    <x v="16"/>
    <x v="16"/>
    <s v="TECH"/>
    <x v="9"/>
    <n v="2"/>
    <s v="I"/>
    <s v="15-16"/>
    <n v="2015"/>
    <n v="15"/>
    <n v="0"/>
    <n v="0"/>
    <n v="0"/>
    <n v="0"/>
    <n v="0"/>
    <n v="0"/>
    <n v="0"/>
    <n v="0"/>
    <n v="0"/>
    <n v="0"/>
    <n v="0"/>
    <n v="0"/>
    <n v="0"/>
    <n v="0"/>
    <n v="0"/>
    <n v="0"/>
    <n v="0"/>
    <n v="15"/>
    <n v="15"/>
    <n v="0"/>
    <n v="0"/>
    <n v="0"/>
  </r>
  <r>
    <x v="1"/>
    <s v="T"/>
    <x v="34"/>
    <x v="34"/>
    <s v="AHLT"/>
    <x v="9"/>
    <n v="2"/>
    <s v="I"/>
    <s v="15-16"/>
    <n v="2015"/>
    <n v="12"/>
    <n v="0"/>
    <n v="0"/>
    <n v="0"/>
    <n v="0"/>
    <n v="0"/>
    <n v="0"/>
    <n v="0"/>
    <n v="0"/>
    <n v="0"/>
    <n v="0"/>
    <n v="0"/>
    <n v="0"/>
    <n v="0"/>
    <n v="0"/>
    <n v="0"/>
    <n v="0"/>
    <n v="0"/>
    <n v="12"/>
    <n v="12"/>
    <n v="0"/>
    <n v="0"/>
    <n v="0"/>
  </r>
  <r>
    <x v="1"/>
    <s v="T"/>
    <x v="34"/>
    <x v="34"/>
    <s v="ANTH"/>
    <x v="9"/>
    <n v="2"/>
    <s v="I"/>
    <s v="15-16"/>
    <n v="2015"/>
    <n v="27"/>
    <n v="0"/>
    <n v="0"/>
    <n v="0"/>
    <n v="0"/>
    <n v="0"/>
    <n v="0"/>
    <n v="0"/>
    <n v="0"/>
    <n v="0"/>
    <n v="0"/>
    <n v="0"/>
    <n v="24"/>
    <n v="0"/>
    <n v="0"/>
    <n v="0"/>
    <n v="0"/>
    <n v="0"/>
    <n v="51"/>
    <n v="51"/>
    <n v="0"/>
    <n v="0"/>
    <n v="0"/>
  </r>
  <r>
    <x v="1"/>
    <s v="T"/>
    <x v="34"/>
    <x v="34"/>
    <s v="BIOL"/>
    <x v="9"/>
    <n v="2"/>
    <s v="I"/>
    <s v="15-16"/>
    <n v="2015"/>
    <n v="12"/>
    <n v="0"/>
    <n v="0"/>
    <n v="0"/>
    <n v="0"/>
    <n v="0"/>
    <n v="0"/>
    <n v="0"/>
    <n v="0"/>
    <n v="0"/>
    <n v="0"/>
    <n v="0"/>
    <n v="18"/>
    <n v="0"/>
    <n v="0"/>
    <n v="0"/>
    <n v="0"/>
    <n v="0"/>
    <n v="30"/>
    <n v="30"/>
    <n v="0"/>
    <n v="0"/>
    <n v="0"/>
  </r>
  <r>
    <x v="1"/>
    <s v="T"/>
    <x v="34"/>
    <x v="34"/>
    <s v="BUS"/>
    <x v="9"/>
    <n v="2"/>
    <s v="I"/>
    <s v="15-16"/>
    <n v="2015"/>
    <n v="238"/>
    <n v="0"/>
    <n v="0"/>
    <n v="0"/>
    <n v="0"/>
    <n v="0"/>
    <n v="0"/>
    <n v="0"/>
    <n v="0"/>
    <n v="0"/>
    <n v="0"/>
    <n v="0"/>
    <n v="131"/>
    <n v="0"/>
    <n v="0"/>
    <n v="0"/>
    <n v="0"/>
    <n v="0"/>
    <n v="369"/>
    <n v="369"/>
    <n v="0"/>
    <n v="0"/>
    <n v="0"/>
  </r>
  <r>
    <x v="1"/>
    <s v="T"/>
    <x v="34"/>
    <x v="34"/>
    <s v="CHEM"/>
    <x v="9"/>
    <n v="2"/>
    <s v="I"/>
    <s v="15-16"/>
    <n v="2015"/>
    <n v="30"/>
    <n v="0"/>
    <n v="0"/>
    <n v="0"/>
    <n v="0"/>
    <n v="0"/>
    <n v="0"/>
    <n v="0"/>
    <n v="0"/>
    <n v="0"/>
    <n v="0"/>
    <n v="0"/>
    <n v="21"/>
    <n v="0"/>
    <n v="0"/>
    <n v="0"/>
    <n v="0"/>
    <n v="0"/>
    <n v="51"/>
    <n v="51"/>
    <n v="0"/>
    <n v="0"/>
    <n v="0"/>
  </r>
  <r>
    <x v="1"/>
    <s v="T"/>
    <x v="34"/>
    <x v="34"/>
    <s v="CJUS"/>
    <x v="9"/>
    <n v="2"/>
    <s v="I"/>
    <s v="15-16"/>
    <n v="2015"/>
    <n v="30"/>
    <n v="0"/>
    <n v="0"/>
    <n v="0"/>
    <n v="0"/>
    <n v="0"/>
    <n v="0"/>
    <n v="0"/>
    <n v="0"/>
    <n v="0"/>
    <n v="0"/>
    <n v="0"/>
    <n v="36"/>
    <n v="0"/>
    <n v="0"/>
    <n v="0"/>
    <n v="0"/>
    <n v="0"/>
    <n v="66"/>
    <n v="66"/>
    <n v="0"/>
    <n v="0"/>
    <n v="0"/>
  </r>
  <r>
    <x v="1"/>
    <s v="T"/>
    <x v="34"/>
    <x v="34"/>
    <s v="CMCL"/>
    <x v="9"/>
    <n v="2"/>
    <s v="I"/>
    <s v="15-16"/>
    <n v="2015"/>
    <n v="42"/>
    <n v="0"/>
    <n v="0"/>
    <n v="0"/>
    <n v="0"/>
    <n v="0"/>
    <n v="0"/>
    <n v="0"/>
    <n v="0"/>
    <n v="0"/>
    <n v="0"/>
    <n v="0"/>
    <n v="12"/>
    <n v="0"/>
    <n v="0"/>
    <n v="0"/>
    <n v="0"/>
    <n v="0"/>
    <n v="54"/>
    <n v="54"/>
    <n v="0"/>
    <n v="0"/>
    <n v="0"/>
  </r>
  <r>
    <x v="1"/>
    <s v="T"/>
    <x v="34"/>
    <x v="34"/>
    <s v="CSCI"/>
    <x v="9"/>
    <n v="2"/>
    <s v="I"/>
    <s v="15-16"/>
    <n v="2015"/>
    <n v="12"/>
    <n v="0"/>
    <n v="0"/>
    <n v="0"/>
    <n v="0"/>
    <n v="0"/>
    <n v="0"/>
    <n v="0"/>
    <n v="0"/>
    <n v="0"/>
    <n v="0"/>
    <n v="0"/>
    <n v="3"/>
    <n v="0"/>
    <n v="0"/>
    <n v="0"/>
    <n v="0"/>
    <n v="0"/>
    <n v="15"/>
    <n v="15"/>
    <n v="0"/>
    <n v="0"/>
    <n v="0"/>
  </r>
  <r>
    <x v="1"/>
    <s v="T"/>
    <x v="34"/>
    <x v="34"/>
    <s v="ECON"/>
    <x v="9"/>
    <n v="2"/>
    <s v="I"/>
    <s v="15-16"/>
    <n v="2015"/>
    <n v="33"/>
    <n v="0"/>
    <n v="0"/>
    <n v="0"/>
    <n v="0"/>
    <n v="0"/>
    <n v="0"/>
    <n v="0"/>
    <n v="0"/>
    <n v="0"/>
    <n v="0"/>
    <n v="0"/>
    <n v="21"/>
    <n v="0"/>
    <n v="0"/>
    <n v="0"/>
    <n v="0"/>
    <n v="0"/>
    <n v="54"/>
    <n v="54"/>
    <n v="0"/>
    <n v="0"/>
    <n v="0"/>
  </r>
  <r>
    <x v="1"/>
    <s v="T"/>
    <x v="34"/>
    <x v="34"/>
    <s v="EDUC"/>
    <x v="9"/>
    <n v="2"/>
    <s v="I"/>
    <s v="15-16"/>
    <n v="2015"/>
    <n v="36"/>
    <n v="0"/>
    <n v="0"/>
    <n v="0"/>
    <n v="9"/>
    <n v="0"/>
    <n v="0"/>
    <n v="0"/>
    <n v="0"/>
    <n v="0"/>
    <n v="0"/>
    <n v="0"/>
    <n v="36"/>
    <n v="0"/>
    <n v="0"/>
    <n v="21"/>
    <n v="0"/>
    <n v="0"/>
    <n v="102"/>
    <n v="72"/>
    <n v="30"/>
    <n v="0"/>
    <n v="0"/>
  </r>
  <r>
    <x v="1"/>
    <s v="T"/>
    <x v="34"/>
    <x v="34"/>
    <s v="ENG"/>
    <x v="9"/>
    <n v="2"/>
    <s v="I"/>
    <s v="15-16"/>
    <n v="2015"/>
    <n v="36"/>
    <n v="0"/>
    <n v="0"/>
    <n v="0"/>
    <n v="0"/>
    <n v="0"/>
    <n v="0"/>
    <n v="0"/>
    <n v="0"/>
    <n v="0"/>
    <n v="0"/>
    <n v="0"/>
    <n v="6"/>
    <n v="0"/>
    <n v="0"/>
    <n v="0"/>
    <n v="0"/>
    <n v="0"/>
    <n v="42"/>
    <n v="42"/>
    <n v="0"/>
    <n v="0"/>
    <n v="0"/>
  </r>
  <r>
    <x v="1"/>
    <s v="T"/>
    <x v="34"/>
    <x v="34"/>
    <s v="FINA"/>
    <x v="9"/>
    <n v="2"/>
    <s v="I"/>
    <s v="15-16"/>
    <n v="2015"/>
    <n v="105"/>
    <n v="0"/>
    <n v="0"/>
    <n v="0"/>
    <n v="0"/>
    <n v="0"/>
    <n v="0"/>
    <n v="0"/>
    <n v="0"/>
    <n v="0"/>
    <n v="0"/>
    <n v="0"/>
    <n v="51"/>
    <n v="0"/>
    <n v="0"/>
    <n v="0"/>
    <n v="0"/>
    <n v="0"/>
    <n v="156"/>
    <n v="156"/>
    <n v="0"/>
    <n v="0"/>
    <n v="0"/>
  </r>
  <r>
    <x v="1"/>
    <s v="T"/>
    <x v="34"/>
    <x v="34"/>
    <s v="FREN"/>
    <x v="9"/>
    <n v="2"/>
    <s v="I"/>
    <s v="15-16"/>
    <n v="2015"/>
    <n v="3"/>
    <n v="0"/>
    <n v="0"/>
    <n v="0"/>
    <n v="0"/>
    <n v="0"/>
    <n v="0"/>
    <n v="0"/>
    <n v="0"/>
    <n v="0"/>
    <n v="0"/>
    <n v="0"/>
    <n v="6"/>
    <n v="0"/>
    <n v="0"/>
    <n v="0"/>
    <n v="0"/>
    <n v="0"/>
    <n v="9"/>
    <n v="9"/>
    <n v="0"/>
    <n v="0"/>
    <n v="0"/>
  </r>
  <r>
    <x v="1"/>
    <s v="T"/>
    <x v="34"/>
    <x v="34"/>
    <s v="GEOG"/>
    <x v="9"/>
    <n v="2"/>
    <s v="I"/>
    <s v="15-16"/>
    <n v="2015"/>
    <n v="27"/>
    <n v="0"/>
    <n v="0"/>
    <n v="0"/>
    <n v="0"/>
    <n v="0"/>
    <n v="0"/>
    <n v="0"/>
    <n v="0"/>
    <n v="0"/>
    <n v="0"/>
    <n v="0"/>
    <n v="33"/>
    <n v="0"/>
    <n v="0"/>
    <n v="0"/>
    <n v="0"/>
    <n v="0"/>
    <n v="60"/>
    <n v="60"/>
    <n v="0"/>
    <n v="0"/>
    <n v="0"/>
  </r>
  <r>
    <x v="1"/>
    <s v="T"/>
    <x v="34"/>
    <x v="34"/>
    <s v="GEOL"/>
    <x v="9"/>
    <n v="2"/>
    <s v="I"/>
    <s v="15-16"/>
    <n v="2015"/>
    <n v="0"/>
    <n v="0"/>
    <n v="0"/>
    <n v="0"/>
    <n v="0"/>
    <n v="0"/>
    <n v="0"/>
    <n v="0"/>
    <n v="0"/>
    <n v="0"/>
    <n v="0"/>
    <n v="0"/>
    <n v="6"/>
    <n v="0"/>
    <n v="0"/>
    <n v="0"/>
    <n v="0"/>
    <n v="0"/>
    <n v="6"/>
    <n v="6"/>
    <n v="0"/>
    <n v="0"/>
    <n v="0"/>
  </r>
  <r>
    <x v="1"/>
    <s v="T"/>
    <x v="34"/>
    <x v="34"/>
    <s v="GER"/>
    <x v="9"/>
    <n v="2"/>
    <s v="I"/>
    <s v="15-16"/>
    <n v="2015"/>
    <n v="0"/>
    <n v="0"/>
    <n v="0"/>
    <n v="0"/>
    <n v="0"/>
    <n v="0"/>
    <n v="0"/>
    <n v="0"/>
    <n v="0"/>
    <n v="0"/>
    <n v="0"/>
    <n v="0"/>
    <n v="4"/>
    <n v="0"/>
    <n v="0"/>
    <n v="0"/>
    <n v="0"/>
    <n v="0"/>
    <n v="4"/>
    <n v="4"/>
    <n v="0"/>
    <n v="0"/>
    <n v="0"/>
  </r>
  <r>
    <x v="1"/>
    <s v="T"/>
    <x v="34"/>
    <x v="34"/>
    <s v="HIST"/>
    <x v="9"/>
    <n v="2"/>
    <s v="I"/>
    <s v="15-16"/>
    <n v="2015"/>
    <n v="60"/>
    <n v="0"/>
    <n v="0"/>
    <n v="0"/>
    <n v="0"/>
    <n v="0"/>
    <n v="3"/>
    <n v="0"/>
    <n v="0"/>
    <n v="0"/>
    <n v="0"/>
    <n v="0"/>
    <n v="15"/>
    <n v="0"/>
    <n v="0"/>
    <n v="0"/>
    <n v="0"/>
    <n v="0"/>
    <n v="78"/>
    <n v="78"/>
    <n v="0"/>
    <n v="0"/>
    <n v="0"/>
  </r>
  <r>
    <x v="1"/>
    <s v="T"/>
    <x v="34"/>
    <x v="34"/>
    <s v="HPER"/>
    <x v="9"/>
    <n v="2"/>
    <s v="I"/>
    <s v="15-16"/>
    <n v="2015"/>
    <n v="57"/>
    <n v="0"/>
    <n v="0"/>
    <n v="0"/>
    <n v="0"/>
    <n v="0"/>
    <n v="0"/>
    <n v="0"/>
    <n v="0"/>
    <n v="0"/>
    <n v="0"/>
    <n v="0"/>
    <n v="39"/>
    <n v="0"/>
    <n v="0"/>
    <n v="0"/>
    <n v="0"/>
    <n v="0"/>
    <n v="96"/>
    <n v="96"/>
    <n v="0"/>
    <n v="0"/>
    <n v="0"/>
  </r>
  <r>
    <x v="1"/>
    <s v="T"/>
    <x v="34"/>
    <x v="34"/>
    <s v="JOUR"/>
    <x v="9"/>
    <n v="2"/>
    <s v="I"/>
    <s v="15-16"/>
    <n v="2015"/>
    <n v="27"/>
    <n v="0"/>
    <n v="0"/>
    <n v="0"/>
    <n v="0"/>
    <n v="0"/>
    <n v="3"/>
    <n v="0"/>
    <n v="0"/>
    <n v="0"/>
    <n v="0"/>
    <n v="0"/>
    <n v="18"/>
    <n v="0"/>
    <n v="0"/>
    <n v="0"/>
    <n v="0"/>
    <n v="0"/>
    <n v="48"/>
    <n v="48"/>
    <n v="0"/>
    <n v="0"/>
    <n v="0"/>
  </r>
  <r>
    <x v="1"/>
    <s v="T"/>
    <x v="34"/>
    <x v="34"/>
    <s v="LING"/>
    <x v="9"/>
    <n v="2"/>
    <s v="I"/>
    <s v="15-16"/>
    <n v="2015"/>
    <n v="9"/>
    <n v="0"/>
    <n v="0"/>
    <n v="0"/>
    <n v="0"/>
    <n v="0"/>
    <n v="0"/>
    <n v="0"/>
    <n v="0"/>
    <n v="0"/>
    <n v="0"/>
    <n v="0"/>
    <n v="0"/>
    <n v="0"/>
    <n v="0"/>
    <n v="0"/>
    <n v="0"/>
    <n v="0"/>
    <n v="9"/>
    <n v="9"/>
    <n v="0"/>
    <n v="0"/>
    <n v="0"/>
  </r>
  <r>
    <x v="1"/>
    <s v="T"/>
    <x v="34"/>
    <x v="34"/>
    <s v="MATH"/>
    <x v="9"/>
    <n v="2"/>
    <s v="I"/>
    <s v="15-16"/>
    <n v="2015"/>
    <n v="9"/>
    <n v="0"/>
    <n v="0"/>
    <n v="0"/>
    <n v="0"/>
    <n v="0"/>
    <n v="0"/>
    <n v="0"/>
    <n v="0"/>
    <n v="0"/>
    <n v="0"/>
    <n v="0"/>
    <n v="6"/>
    <n v="0"/>
    <n v="0"/>
    <n v="0"/>
    <n v="0"/>
    <n v="0"/>
    <n v="15"/>
    <n v="15"/>
    <n v="0"/>
    <n v="0"/>
    <n v="0"/>
  </r>
  <r>
    <x v="1"/>
    <s v="T"/>
    <x v="34"/>
    <x v="34"/>
    <s v="MUS"/>
    <x v="9"/>
    <n v="2"/>
    <s v="I"/>
    <s v="15-16"/>
    <n v="2015"/>
    <n v="54"/>
    <n v="0"/>
    <n v="0"/>
    <n v="0"/>
    <n v="0"/>
    <n v="0"/>
    <n v="3"/>
    <n v="0"/>
    <n v="0"/>
    <n v="0"/>
    <n v="0"/>
    <n v="0"/>
    <n v="24"/>
    <n v="0"/>
    <n v="0"/>
    <n v="0"/>
    <n v="0"/>
    <n v="0"/>
    <n v="81"/>
    <n v="81"/>
    <n v="0"/>
    <n v="0"/>
    <n v="0"/>
  </r>
  <r>
    <x v="1"/>
    <s v="T"/>
    <x v="34"/>
    <x v="34"/>
    <s v="PHIL"/>
    <x v="9"/>
    <n v="2"/>
    <s v="I"/>
    <s v="15-16"/>
    <n v="2015"/>
    <n v="105"/>
    <n v="0"/>
    <n v="0"/>
    <n v="0"/>
    <n v="0"/>
    <n v="0"/>
    <n v="0"/>
    <n v="0"/>
    <n v="0"/>
    <n v="0"/>
    <n v="0"/>
    <n v="0"/>
    <n v="36"/>
    <n v="0"/>
    <n v="0"/>
    <n v="0"/>
    <n v="0"/>
    <n v="0"/>
    <n v="141"/>
    <n v="141"/>
    <n v="0"/>
    <n v="0"/>
    <n v="0"/>
  </r>
  <r>
    <x v="1"/>
    <s v="T"/>
    <x v="34"/>
    <x v="34"/>
    <s v="POLS"/>
    <x v="9"/>
    <n v="2"/>
    <s v="I"/>
    <s v="15-16"/>
    <n v="2015"/>
    <n v="69"/>
    <n v="0"/>
    <n v="0"/>
    <n v="0"/>
    <n v="0"/>
    <n v="0"/>
    <n v="0"/>
    <n v="0"/>
    <n v="0"/>
    <n v="0"/>
    <n v="0"/>
    <n v="0"/>
    <n v="36"/>
    <n v="0"/>
    <n v="0"/>
    <n v="0"/>
    <n v="0"/>
    <n v="0"/>
    <n v="105"/>
    <n v="105"/>
    <n v="0"/>
    <n v="0"/>
    <n v="0"/>
  </r>
  <r>
    <x v="1"/>
    <s v="T"/>
    <x v="34"/>
    <x v="34"/>
    <s v="PSY"/>
    <x v="9"/>
    <n v="2"/>
    <s v="I"/>
    <s v="15-16"/>
    <n v="2015"/>
    <n v="24"/>
    <n v="0"/>
    <n v="0"/>
    <n v="0"/>
    <n v="0"/>
    <n v="0"/>
    <n v="3"/>
    <n v="0"/>
    <n v="0"/>
    <n v="0"/>
    <n v="0"/>
    <n v="0"/>
    <n v="6"/>
    <n v="0"/>
    <n v="0"/>
    <n v="0"/>
    <n v="0"/>
    <n v="0"/>
    <n v="33"/>
    <n v="33"/>
    <n v="0"/>
    <n v="0"/>
    <n v="0"/>
  </r>
  <r>
    <x v="1"/>
    <s v="T"/>
    <x v="34"/>
    <x v="34"/>
    <s v="REL"/>
    <x v="9"/>
    <n v="2"/>
    <s v="I"/>
    <s v="15-16"/>
    <n v="2015"/>
    <n v="18"/>
    <n v="0"/>
    <n v="0"/>
    <n v="0"/>
    <n v="0"/>
    <n v="0"/>
    <n v="3"/>
    <n v="0"/>
    <n v="0"/>
    <n v="0"/>
    <n v="0"/>
    <n v="0"/>
    <n v="9"/>
    <n v="0"/>
    <n v="0"/>
    <n v="0"/>
    <n v="0"/>
    <n v="0"/>
    <n v="30"/>
    <n v="30"/>
    <n v="0"/>
    <n v="0"/>
    <n v="0"/>
  </r>
  <r>
    <x v="1"/>
    <s v="T"/>
    <x v="34"/>
    <x v="34"/>
    <s v="SOC"/>
    <x v="9"/>
    <n v="2"/>
    <s v="I"/>
    <s v="15-16"/>
    <n v="2015"/>
    <n v="18"/>
    <n v="0"/>
    <n v="0"/>
    <n v="0"/>
    <n v="0"/>
    <n v="0"/>
    <n v="3"/>
    <n v="0"/>
    <n v="0"/>
    <n v="0"/>
    <n v="0"/>
    <n v="0"/>
    <n v="9"/>
    <n v="0"/>
    <n v="0"/>
    <n v="0"/>
    <n v="0"/>
    <n v="0"/>
    <n v="30"/>
    <n v="30"/>
    <n v="0"/>
    <n v="0"/>
    <n v="0"/>
  </r>
  <r>
    <x v="1"/>
    <s v="T"/>
    <x v="34"/>
    <x v="34"/>
    <s v="SPAN"/>
    <x v="9"/>
    <n v="2"/>
    <s v="I"/>
    <s v="15-16"/>
    <n v="2015"/>
    <n v="103"/>
    <n v="0"/>
    <n v="0"/>
    <n v="0"/>
    <n v="0"/>
    <n v="0"/>
    <n v="0"/>
    <n v="0"/>
    <n v="0"/>
    <n v="0"/>
    <n v="0"/>
    <n v="0"/>
    <n v="68"/>
    <n v="0"/>
    <n v="0"/>
    <n v="0"/>
    <n v="0"/>
    <n v="0"/>
    <n v="171"/>
    <n v="171"/>
    <n v="0"/>
    <n v="0"/>
    <n v="0"/>
  </r>
  <r>
    <x v="1"/>
    <s v="T"/>
    <x v="34"/>
    <x v="34"/>
    <s v="SPCH"/>
    <x v="9"/>
    <n v="2"/>
    <s v="I"/>
    <s v="15-16"/>
    <n v="2015"/>
    <n v="102"/>
    <n v="0"/>
    <n v="0"/>
    <n v="0"/>
    <n v="0"/>
    <n v="0"/>
    <n v="3"/>
    <n v="0"/>
    <n v="0"/>
    <n v="0"/>
    <n v="0"/>
    <n v="0"/>
    <n v="54"/>
    <n v="0"/>
    <n v="0"/>
    <n v="0"/>
    <n v="0"/>
    <n v="0"/>
    <n v="159"/>
    <n v="159"/>
    <n v="0"/>
    <n v="0"/>
    <n v="0"/>
  </r>
  <r>
    <x v="1"/>
    <s v="T"/>
    <x v="34"/>
    <x v="34"/>
    <s v="SPEA"/>
    <x v="9"/>
    <n v="2"/>
    <s v="I"/>
    <s v="15-16"/>
    <n v="2015"/>
    <n v="6"/>
    <n v="0"/>
    <n v="0"/>
    <n v="0"/>
    <n v="0"/>
    <n v="0"/>
    <n v="0"/>
    <n v="0"/>
    <n v="0"/>
    <n v="0"/>
    <n v="0"/>
    <n v="0"/>
    <n v="9"/>
    <n v="0"/>
    <n v="0"/>
    <n v="0"/>
    <n v="0"/>
    <n v="0"/>
    <n v="15"/>
    <n v="15"/>
    <n v="0"/>
    <n v="0"/>
    <n v="0"/>
  </r>
  <r>
    <x v="1"/>
    <s v="T"/>
    <x v="34"/>
    <x v="34"/>
    <s v="THTR"/>
    <x v="9"/>
    <n v="2"/>
    <s v="I"/>
    <s v="15-16"/>
    <n v="2015"/>
    <n v="30"/>
    <n v="0"/>
    <n v="0"/>
    <n v="0"/>
    <n v="0"/>
    <n v="0"/>
    <n v="0"/>
    <n v="0"/>
    <n v="0"/>
    <n v="0"/>
    <n v="0"/>
    <n v="0"/>
    <n v="12"/>
    <n v="0"/>
    <n v="0"/>
    <n v="0"/>
    <n v="0"/>
    <n v="0"/>
    <n v="42"/>
    <n v="42"/>
    <n v="0"/>
    <n v="0"/>
    <n v="0"/>
  </r>
  <r>
    <x v="1"/>
    <s v="T"/>
    <x v="18"/>
    <x v="18"/>
    <s v="AST"/>
    <x v="9"/>
    <n v="2"/>
    <s v="S"/>
    <s v="15-16"/>
    <n v="2015"/>
    <n v="3"/>
    <n v="0"/>
    <n v="0"/>
    <n v="0"/>
    <n v="0"/>
    <n v="0"/>
    <n v="0"/>
    <n v="0"/>
    <n v="0"/>
    <n v="0"/>
    <n v="0"/>
    <n v="0"/>
    <n v="0"/>
    <n v="0"/>
    <n v="0"/>
    <n v="0"/>
    <n v="0"/>
    <n v="0"/>
    <n v="3"/>
    <n v="3"/>
    <n v="0"/>
    <n v="0"/>
    <n v="0"/>
  </r>
  <r>
    <x v="1"/>
    <s v="T"/>
    <x v="18"/>
    <x v="18"/>
    <s v="BIOL"/>
    <x v="9"/>
    <n v="2"/>
    <s v="S"/>
    <s v="15-16"/>
    <n v="2015"/>
    <n v="13"/>
    <n v="0"/>
    <n v="0"/>
    <n v="0"/>
    <n v="0"/>
    <n v="0"/>
    <n v="0"/>
    <n v="0"/>
    <n v="0"/>
    <n v="0"/>
    <n v="0"/>
    <n v="0"/>
    <n v="0"/>
    <n v="0"/>
    <n v="0"/>
    <n v="0"/>
    <n v="0"/>
    <n v="0"/>
    <n v="13"/>
    <n v="13"/>
    <n v="0"/>
    <n v="0"/>
    <n v="0"/>
  </r>
  <r>
    <x v="1"/>
    <s v="T"/>
    <x v="18"/>
    <x v="18"/>
    <s v="BUS"/>
    <x v="9"/>
    <n v="2"/>
    <s v="S"/>
    <s v="15-16"/>
    <n v="2015"/>
    <n v="45"/>
    <n v="0"/>
    <n v="0"/>
    <n v="0"/>
    <n v="0"/>
    <n v="0"/>
    <n v="3"/>
    <n v="0"/>
    <n v="0"/>
    <n v="0"/>
    <n v="0"/>
    <n v="0"/>
    <n v="6"/>
    <n v="0"/>
    <n v="0"/>
    <n v="0"/>
    <n v="0"/>
    <n v="0"/>
    <n v="54"/>
    <n v="54"/>
    <n v="0"/>
    <n v="0"/>
    <n v="0"/>
  </r>
  <r>
    <x v="1"/>
    <s v="T"/>
    <x v="18"/>
    <x v="18"/>
    <s v="CAND"/>
    <x v="9"/>
    <n v="2"/>
    <s v="S"/>
    <s v="15-16"/>
    <n v="2015"/>
    <n v="0"/>
    <n v="0"/>
    <n v="0"/>
    <n v="0"/>
    <n v="0"/>
    <n v="0"/>
    <n v="0"/>
    <n v="0"/>
    <n v="0"/>
    <n v="0"/>
    <n v="0"/>
    <n v="0"/>
    <n v="0"/>
    <n v="0"/>
    <n v="0"/>
    <n v="0"/>
    <n v="0"/>
    <n v="0"/>
    <n v="0"/>
    <n v="0"/>
    <n v="0"/>
    <n v="0"/>
    <n v="0"/>
  </r>
  <r>
    <x v="1"/>
    <s v="T"/>
    <x v="18"/>
    <x v="18"/>
    <s v="CGT"/>
    <x v="9"/>
    <n v="2"/>
    <s v="S"/>
    <s v="15-16"/>
    <n v="2015"/>
    <n v="209"/>
    <n v="0"/>
    <n v="0"/>
    <n v="0"/>
    <n v="0"/>
    <n v="0"/>
    <n v="9"/>
    <n v="0"/>
    <n v="0"/>
    <n v="0"/>
    <n v="0"/>
    <n v="0"/>
    <n v="25"/>
    <n v="0"/>
    <n v="0"/>
    <n v="0"/>
    <n v="0"/>
    <n v="0"/>
    <n v="243"/>
    <n v="243"/>
    <n v="0"/>
    <n v="0"/>
    <n v="0"/>
  </r>
  <r>
    <x v="1"/>
    <s v="T"/>
    <x v="18"/>
    <x v="18"/>
    <s v="CHEM"/>
    <x v="9"/>
    <n v="2"/>
    <s v="S"/>
    <s v="15-16"/>
    <n v="2015"/>
    <n v="30"/>
    <n v="0"/>
    <n v="0"/>
    <n v="0"/>
    <n v="0"/>
    <n v="0"/>
    <n v="0"/>
    <n v="0"/>
    <n v="0"/>
    <n v="0"/>
    <n v="0"/>
    <n v="0"/>
    <n v="5"/>
    <n v="0"/>
    <n v="0"/>
    <n v="0"/>
    <n v="0"/>
    <n v="0"/>
    <n v="35"/>
    <n v="35"/>
    <n v="0"/>
    <n v="0"/>
    <n v="0"/>
  </r>
  <r>
    <x v="1"/>
    <s v="T"/>
    <x v="18"/>
    <x v="18"/>
    <s v="CMCL"/>
    <x v="9"/>
    <n v="2"/>
    <s v="S"/>
    <s v="15-16"/>
    <n v="2015"/>
    <n v="3"/>
    <n v="0"/>
    <n v="0"/>
    <n v="0"/>
    <n v="0"/>
    <n v="0"/>
    <n v="0"/>
    <n v="0"/>
    <n v="0"/>
    <n v="0"/>
    <n v="0"/>
    <n v="0"/>
    <n v="0"/>
    <n v="0"/>
    <n v="0"/>
    <n v="0"/>
    <n v="0"/>
    <n v="0"/>
    <n v="3"/>
    <n v="3"/>
    <n v="0"/>
    <n v="0"/>
    <n v="0"/>
  </r>
  <r>
    <x v="1"/>
    <s v="T"/>
    <x v="18"/>
    <x v="18"/>
    <s v="COAS"/>
    <x v="9"/>
    <n v="2"/>
    <s v="S"/>
    <s v="15-16"/>
    <n v="2015"/>
    <n v="3"/>
    <n v="0"/>
    <n v="0"/>
    <n v="0"/>
    <n v="0"/>
    <n v="0"/>
    <n v="3"/>
    <n v="0"/>
    <n v="0"/>
    <n v="0"/>
    <n v="0"/>
    <n v="0"/>
    <n v="0"/>
    <n v="0"/>
    <n v="0"/>
    <n v="0"/>
    <n v="0"/>
    <n v="0"/>
    <n v="6"/>
    <n v="6"/>
    <n v="0"/>
    <n v="0"/>
    <n v="0"/>
  </r>
  <r>
    <x v="1"/>
    <s v="T"/>
    <x v="18"/>
    <x v="18"/>
    <s v="CSCI"/>
    <x v="9"/>
    <n v="2"/>
    <s v="S"/>
    <s v="15-16"/>
    <n v="2015"/>
    <n v="97"/>
    <n v="0"/>
    <n v="0"/>
    <n v="0"/>
    <n v="0"/>
    <n v="0"/>
    <n v="0"/>
    <n v="0"/>
    <n v="0"/>
    <n v="0"/>
    <n v="0"/>
    <n v="0"/>
    <n v="3"/>
    <n v="0"/>
    <n v="0"/>
    <n v="0"/>
    <n v="0"/>
    <n v="0"/>
    <n v="100"/>
    <n v="100"/>
    <n v="0"/>
    <n v="0"/>
    <n v="0"/>
  </r>
  <r>
    <x v="1"/>
    <s v="T"/>
    <x v="18"/>
    <x v="18"/>
    <s v="EALC"/>
    <x v="9"/>
    <n v="2"/>
    <s v="S"/>
    <s v="15-16"/>
    <n v="2015"/>
    <n v="10"/>
    <n v="0"/>
    <n v="0"/>
    <n v="0"/>
    <n v="0"/>
    <n v="0"/>
    <n v="0"/>
    <n v="0"/>
    <n v="0"/>
    <n v="0"/>
    <n v="0"/>
    <n v="0"/>
    <n v="4"/>
    <n v="0"/>
    <n v="0"/>
    <n v="0"/>
    <n v="0"/>
    <n v="0"/>
    <n v="14"/>
    <n v="14"/>
    <n v="0"/>
    <n v="0"/>
    <n v="0"/>
  </r>
  <r>
    <x v="1"/>
    <s v="T"/>
    <x v="18"/>
    <x v="18"/>
    <s v="ECET"/>
    <x v="9"/>
    <n v="2"/>
    <s v="S"/>
    <s v="15-16"/>
    <n v="2015"/>
    <n v="268"/>
    <n v="0"/>
    <n v="0"/>
    <n v="0"/>
    <n v="0"/>
    <n v="0"/>
    <n v="0"/>
    <n v="0"/>
    <n v="0"/>
    <n v="0"/>
    <n v="0"/>
    <n v="0"/>
    <n v="65"/>
    <n v="0"/>
    <n v="0"/>
    <n v="0"/>
    <n v="0"/>
    <n v="0"/>
    <n v="333"/>
    <n v="333"/>
    <n v="0"/>
    <n v="0"/>
    <n v="0"/>
  </r>
  <r>
    <x v="1"/>
    <s v="T"/>
    <x v="18"/>
    <x v="18"/>
    <s v="ECON"/>
    <x v="9"/>
    <n v="2"/>
    <s v="S"/>
    <s v="15-16"/>
    <n v="2015"/>
    <n v="36"/>
    <n v="0"/>
    <n v="0"/>
    <n v="0"/>
    <n v="0"/>
    <n v="0"/>
    <n v="0"/>
    <n v="0"/>
    <n v="0"/>
    <n v="0"/>
    <n v="0"/>
    <n v="0"/>
    <n v="6"/>
    <n v="0"/>
    <n v="0"/>
    <n v="0"/>
    <n v="0"/>
    <n v="0"/>
    <n v="42"/>
    <n v="42"/>
    <n v="0"/>
    <n v="0"/>
    <n v="0"/>
  </r>
  <r>
    <x v="1"/>
    <s v="T"/>
    <x v="18"/>
    <x v="18"/>
    <s v="ENG"/>
    <x v="9"/>
    <n v="2"/>
    <s v="S"/>
    <s v="15-16"/>
    <n v="2015"/>
    <n v="105"/>
    <n v="0"/>
    <n v="0"/>
    <n v="0"/>
    <n v="0"/>
    <n v="0"/>
    <n v="0"/>
    <n v="0"/>
    <n v="0"/>
    <n v="0"/>
    <n v="0"/>
    <n v="0"/>
    <n v="9"/>
    <n v="0"/>
    <n v="0"/>
    <n v="0"/>
    <n v="0"/>
    <n v="0"/>
    <n v="114"/>
    <n v="114"/>
    <n v="0"/>
    <n v="0"/>
    <n v="0"/>
  </r>
  <r>
    <x v="1"/>
    <s v="T"/>
    <x v="18"/>
    <x v="18"/>
    <s v="FINA"/>
    <x v="9"/>
    <n v="2"/>
    <s v="S"/>
    <s v="15-16"/>
    <n v="2015"/>
    <n v="6"/>
    <n v="0"/>
    <n v="0"/>
    <n v="0"/>
    <n v="0"/>
    <n v="0"/>
    <n v="3"/>
    <n v="0"/>
    <n v="0"/>
    <n v="0"/>
    <n v="0"/>
    <n v="0"/>
    <n v="0"/>
    <n v="0"/>
    <n v="0"/>
    <n v="0"/>
    <n v="0"/>
    <n v="0"/>
    <n v="9"/>
    <n v="9"/>
    <n v="0"/>
    <n v="0"/>
    <n v="0"/>
  </r>
  <r>
    <x v="1"/>
    <s v="T"/>
    <x v="18"/>
    <x v="18"/>
    <s v="GEOG"/>
    <x v="9"/>
    <n v="2"/>
    <s v="S"/>
    <s v="15-16"/>
    <n v="2015"/>
    <n v="3"/>
    <n v="0"/>
    <n v="0"/>
    <n v="0"/>
    <n v="0"/>
    <n v="0"/>
    <n v="0"/>
    <n v="0"/>
    <n v="0"/>
    <n v="0"/>
    <n v="0"/>
    <n v="0"/>
    <n v="0"/>
    <n v="0"/>
    <n v="0"/>
    <n v="0"/>
    <n v="0"/>
    <n v="0"/>
    <n v="3"/>
    <n v="3"/>
    <n v="0"/>
    <n v="0"/>
    <n v="0"/>
  </r>
  <r>
    <x v="1"/>
    <s v="T"/>
    <x v="18"/>
    <x v="18"/>
    <s v="HIST"/>
    <x v="9"/>
    <n v="2"/>
    <s v="S"/>
    <s v="15-16"/>
    <n v="2015"/>
    <n v="24"/>
    <n v="0"/>
    <n v="0"/>
    <n v="0"/>
    <n v="0"/>
    <n v="0"/>
    <n v="0"/>
    <n v="0"/>
    <n v="0"/>
    <n v="0"/>
    <n v="0"/>
    <n v="0"/>
    <n v="3"/>
    <n v="0"/>
    <n v="0"/>
    <n v="0"/>
    <n v="0"/>
    <n v="0"/>
    <n v="27"/>
    <n v="27"/>
    <n v="0"/>
    <n v="0"/>
    <n v="0"/>
  </r>
  <r>
    <x v="1"/>
    <s v="T"/>
    <x v="18"/>
    <x v="18"/>
    <s v="IT"/>
    <x v="9"/>
    <n v="2"/>
    <s v="S"/>
    <s v="15-16"/>
    <n v="2015"/>
    <n v="87"/>
    <n v="0"/>
    <n v="0"/>
    <n v="0"/>
    <n v="0"/>
    <n v="0"/>
    <n v="0"/>
    <n v="0"/>
    <n v="0"/>
    <n v="0"/>
    <n v="0"/>
    <n v="0"/>
    <n v="15"/>
    <n v="0"/>
    <n v="0"/>
    <n v="0"/>
    <n v="0"/>
    <n v="0"/>
    <n v="102"/>
    <n v="102"/>
    <n v="0"/>
    <n v="0"/>
    <n v="0"/>
  </r>
  <r>
    <x v="1"/>
    <s v="T"/>
    <x v="18"/>
    <x v="18"/>
    <s v="LING"/>
    <x v="9"/>
    <n v="2"/>
    <s v="S"/>
    <s v="15-16"/>
    <n v="2015"/>
    <n v="0"/>
    <n v="0"/>
    <n v="0"/>
    <n v="0"/>
    <n v="0"/>
    <n v="0"/>
    <n v="3"/>
    <n v="0"/>
    <n v="0"/>
    <n v="0"/>
    <n v="0"/>
    <n v="0"/>
    <n v="0"/>
    <n v="0"/>
    <n v="0"/>
    <n v="0"/>
    <n v="0"/>
    <n v="0"/>
    <n v="3"/>
    <n v="3"/>
    <n v="0"/>
    <n v="0"/>
    <n v="0"/>
  </r>
  <r>
    <x v="1"/>
    <s v="T"/>
    <x v="18"/>
    <x v="18"/>
    <s v="MA"/>
    <x v="9"/>
    <n v="2"/>
    <s v="S"/>
    <s v="15-16"/>
    <n v="2015"/>
    <n v="195"/>
    <n v="0"/>
    <n v="0"/>
    <n v="0"/>
    <n v="0"/>
    <n v="0"/>
    <n v="0"/>
    <n v="0"/>
    <n v="0"/>
    <n v="0"/>
    <n v="0"/>
    <n v="0"/>
    <n v="21"/>
    <n v="0"/>
    <n v="0"/>
    <n v="0"/>
    <n v="0"/>
    <n v="0"/>
    <n v="216"/>
    <n v="216"/>
    <n v="0"/>
    <n v="0"/>
    <n v="0"/>
  </r>
  <r>
    <x v="1"/>
    <s v="T"/>
    <x v="18"/>
    <x v="18"/>
    <s v="MATH"/>
    <x v="9"/>
    <n v="2"/>
    <s v="S"/>
    <s v="15-16"/>
    <n v="2015"/>
    <n v="68"/>
    <n v="0"/>
    <n v="0"/>
    <n v="0"/>
    <n v="0"/>
    <n v="0"/>
    <n v="0"/>
    <n v="0"/>
    <n v="0"/>
    <n v="0"/>
    <n v="0"/>
    <n v="0"/>
    <n v="6"/>
    <n v="0"/>
    <n v="0"/>
    <n v="0"/>
    <n v="0"/>
    <n v="0"/>
    <n v="74"/>
    <n v="74"/>
    <n v="0"/>
    <n v="0"/>
    <n v="0"/>
  </r>
  <r>
    <x v="1"/>
    <s v="T"/>
    <x v="18"/>
    <x v="18"/>
    <s v="MET"/>
    <x v="9"/>
    <n v="2"/>
    <s v="S"/>
    <s v="15-16"/>
    <n v="2015"/>
    <n v="560"/>
    <n v="0"/>
    <n v="0"/>
    <n v="0"/>
    <n v="0"/>
    <n v="0"/>
    <n v="0"/>
    <n v="0"/>
    <n v="0"/>
    <n v="0"/>
    <n v="0"/>
    <n v="0"/>
    <n v="81"/>
    <n v="0"/>
    <n v="0"/>
    <n v="0"/>
    <n v="0"/>
    <n v="0"/>
    <n v="641"/>
    <n v="641"/>
    <n v="0"/>
    <n v="0"/>
    <n v="0"/>
  </r>
  <r>
    <x v="1"/>
    <s v="T"/>
    <x v="18"/>
    <x v="18"/>
    <s v="MICR"/>
    <x v="9"/>
    <n v="2"/>
    <s v="S"/>
    <s v="15-16"/>
    <n v="2015"/>
    <n v="4"/>
    <n v="0"/>
    <n v="0"/>
    <n v="0"/>
    <n v="0"/>
    <n v="0"/>
    <n v="0"/>
    <n v="0"/>
    <n v="0"/>
    <n v="0"/>
    <n v="0"/>
    <n v="0"/>
    <n v="0"/>
    <n v="0"/>
    <n v="0"/>
    <n v="0"/>
    <n v="0"/>
    <n v="0"/>
    <n v="4"/>
    <n v="4"/>
    <n v="0"/>
    <n v="0"/>
    <n v="0"/>
  </r>
  <r>
    <x v="1"/>
    <s v="T"/>
    <x v="18"/>
    <x v="18"/>
    <s v="MUS"/>
    <x v="9"/>
    <n v="2"/>
    <s v="S"/>
    <s v="15-16"/>
    <n v="2015"/>
    <n v="8"/>
    <n v="0"/>
    <n v="0"/>
    <n v="0"/>
    <n v="0"/>
    <n v="0"/>
    <n v="0"/>
    <n v="0"/>
    <n v="0"/>
    <n v="0"/>
    <n v="0"/>
    <n v="0"/>
    <n v="0"/>
    <n v="0"/>
    <n v="0"/>
    <n v="0"/>
    <n v="0"/>
    <n v="0"/>
    <n v="8"/>
    <n v="8"/>
    <n v="0"/>
    <n v="0"/>
    <n v="0"/>
  </r>
  <r>
    <x v="1"/>
    <s v="T"/>
    <x v="18"/>
    <x v="18"/>
    <s v="OLS"/>
    <x v="9"/>
    <n v="2"/>
    <s v="S"/>
    <s v="15-16"/>
    <n v="2015"/>
    <n v="159"/>
    <n v="0"/>
    <n v="0"/>
    <n v="0"/>
    <n v="0"/>
    <n v="0"/>
    <n v="6"/>
    <n v="0"/>
    <n v="0"/>
    <n v="0"/>
    <n v="0"/>
    <n v="0"/>
    <n v="6"/>
    <n v="0"/>
    <n v="0"/>
    <n v="0"/>
    <n v="0"/>
    <n v="0"/>
    <n v="171"/>
    <n v="171"/>
    <n v="0"/>
    <n v="0"/>
    <n v="0"/>
  </r>
  <r>
    <x v="1"/>
    <s v="T"/>
    <x v="18"/>
    <x v="18"/>
    <s v="PHIL"/>
    <x v="9"/>
    <n v="2"/>
    <s v="S"/>
    <s v="15-16"/>
    <n v="2015"/>
    <n v="12"/>
    <n v="0"/>
    <n v="0"/>
    <n v="0"/>
    <n v="0"/>
    <n v="0"/>
    <n v="0"/>
    <n v="0"/>
    <n v="0"/>
    <n v="0"/>
    <n v="0"/>
    <n v="0"/>
    <n v="0"/>
    <n v="0"/>
    <n v="0"/>
    <n v="0"/>
    <n v="0"/>
    <n v="0"/>
    <n v="12"/>
    <n v="12"/>
    <n v="0"/>
    <n v="0"/>
    <n v="0"/>
  </r>
  <r>
    <x v="1"/>
    <s v="T"/>
    <x v="18"/>
    <x v="18"/>
    <s v="PHYS"/>
    <x v="9"/>
    <n v="2"/>
    <s v="S"/>
    <s v="15-16"/>
    <n v="2015"/>
    <n v="102"/>
    <n v="0"/>
    <n v="0"/>
    <n v="0"/>
    <n v="0"/>
    <n v="0"/>
    <n v="0"/>
    <n v="0"/>
    <n v="0"/>
    <n v="0"/>
    <n v="0"/>
    <n v="0"/>
    <n v="12"/>
    <n v="0"/>
    <n v="0"/>
    <n v="0"/>
    <n v="0"/>
    <n v="0"/>
    <n v="114"/>
    <n v="114"/>
    <n v="0"/>
    <n v="0"/>
    <n v="0"/>
  </r>
  <r>
    <x v="1"/>
    <s v="T"/>
    <x v="18"/>
    <x v="18"/>
    <s v="POLS"/>
    <x v="9"/>
    <n v="2"/>
    <s v="S"/>
    <s v="15-16"/>
    <n v="2015"/>
    <n v="9"/>
    <n v="0"/>
    <n v="0"/>
    <n v="0"/>
    <n v="0"/>
    <n v="0"/>
    <n v="0"/>
    <n v="0"/>
    <n v="0"/>
    <n v="0"/>
    <n v="0"/>
    <n v="0"/>
    <n v="0"/>
    <n v="0"/>
    <n v="0"/>
    <n v="0"/>
    <n v="0"/>
    <n v="0"/>
    <n v="9"/>
    <n v="9"/>
    <n v="0"/>
    <n v="0"/>
    <n v="0"/>
  </r>
  <r>
    <x v="1"/>
    <s v="T"/>
    <x v="18"/>
    <x v="18"/>
    <s v="PSY"/>
    <x v="9"/>
    <n v="2"/>
    <s v="S"/>
    <s v="15-16"/>
    <n v="2015"/>
    <n v="24"/>
    <n v="0"/>
    <n v="0"/>
    <n v="0"/>
    <n v="0"/>
    <n v="0"/>
    <n v="0"/>
    <n v="0"/>
    <n v="0"/>
    <n v="0"/>
    <n v="0"/>
    <n v="0"/>
    <n v="3"/>
    <n v="0"/>
    <n v="0"/>
    <n v="0"/>
    <n v="0"/>
    <n v="0"/>
    <n v="27"/>
    <n v="27"/>
    <n v="0"/>
    <n v="0"/>
    <n v="0"/>
  </r>
  <r>
    <x v="1"/>
    <s v="T"/>
    <x v="18"/>
    <x v="18"/>
    <s v="SOC"/>
    <x v="9"/>
    <n v="2"/>
    <s v="S"/>
    <s v="15-16"/>
    <n v="2015"/>
    <n v="18"/>
    <n v="0"/>
    <n v="0"/>
    <n v="0"/>
    <n v="0"/>
    <n v="0"/>
    <n v="0"/>
    <n v="0"/>
    <n v="0"/>
    <n v="0"/>
    <n v="0"/>
    <n v="0"/>
    <n v="0"/>
    <n v="0"/>
    <n v="0"/>
    <n v="0"/>
    <n v="0"/>
    <n v="0"/>
    <n v="18"/>
    <n v="18"/>
    <n v="0"/>
    <n v="0"/>
    <n v="0"/>
  </r>
  <r>
    <x v="1"/>
    <s v="T"/>
    <x v="18"/>
    <x v="18"/>
    <s v="SPAN"/>
    <x v="9"/>
    <n v="2"/>
    <s v="S"/>
    <s v="15-16"/>
    <n v="2015"/>
    <n v="8"/>
    <n v="0"/>
    <n v="0"/>
    <n v="0"/>
    <n v="0"/>
    <n v="0"/>
    <n v="0"/>
    <n v="0"/>
    <n v="0"/>
    <n v="0"/>
    <n v="0"/>
    <n v="0"/>
    <n v="0"/>
    <n v="0"/>
    <n v="0"/>
    <n v="0"/>
    <n v="0"/>
    <n v="0"/>
    <n v="8"/>
    <n v="8"/>
    <n v="0"/>
    <n v="0"/>
    <n v="0"/>
  </r>
  <r>
    <x v="1"/>
    <s v="T"/>
    <x v="18"/>
    <x v="18"/>
    <s v="SPCH"/>
    <x v="9"/>
    <n v="2"/>
    <s v="S"/>
    <s v="15-16"/>
    <n v="2015"/>
    <n v="57"/>
    <n v="0"/>
    <n v="0"/>
    <n v="0"/>
    <n v="0"/>
    <n v="0"/>
    <n v="0"/>
    <n v="0"/>
    <n v="0"/>
    <n v="0"/>
    <n v="0"/>
    <n v="0"/>
    <n v="9"/>
    <n v="0"/>
    <n v="0"/>
    <n v="0"/>
    <n v="0"/>
    <n v="0"/>
    <n v="66"/>
    <n v="66"/>
    <n v="0"/>
    <n v="0"/>
    <n v="0"/>
  </r>
  <r>
    <x v="1"/>
    <s v="T"/>
    <x v="18"/>
    <x v="18"/>
    <s v="SUPV"/>
    <x v="9"/>
    <n v="2"/>
    <s v="S"/>
    <s v="15-16"/>
    <n v="2015"/>
    <n v="6"/>
    <n v="0"/>
    <n v="0"/>
    <n v="0"/>
    <n v="0"/>
    <n v="0"/>
    <n v="0"/>
    <n v="0"/>
    <n v="0"/>
    <n v="0"/>
    <n v="0"/>
    <n v="0"/>
    <n v="0"/>
    <n v="0"/>
    <n v="0"/>
    <n v="0"/>
    <n v="0"/>
    <n v="0"/>
    <n v="6"/>
    <n v="6"/>
    <n v="0"/>
    <n v="0"/>
    <n v="0"/>
  </r>
  <r>
    <x v="1"/>
    <s v="T"/>
    <x v="18"/>
    <x v="18"/>
    <s v="TECH"/>
    <x v="9"/>
    <n v="2"/>
    <s v="S"/>
    <s v="15-16"/>
    <n v="2015"/>
    <n v="192"/>
    <n v="0"/>
    <n v="0"/>
    <n v="0"/>
    <n v="0"/>
    <n v="0"/>
    <n v="0"/>
    <n v="0"/>
    <n v="0"/>
    <n v="0"/>
    <n v="0"/>
    <n v="0"/>
    <n v="27"/>
    <n v="0"/>
    <n v="0"/>
    <n v="0"/>
    <n v="0"/>
    <n v="0"/>
    <n v="219"/>
    <n v="219"/>
    <n v="0"/>
    <n v="0"/>
    <n v="0"/>
  </r>
  <r>
    <x v="2"/>
    <s v="B"/>
    <x v="0"/>
    <x v="0"/>
    <s v="AAAD"/>
    <x v="0"/>
    <n v="3"/>
    <s v="I"/>
    <s v="15-16"/>
    <n v="2015"/>
    <n v="1491"/>
    <n v="0"/>
    <n v="0"/>
    <n v="0"/>
    <n v="59"/>
    <n v="0"/>
    <n v="701"/>
    <n v="2"/>
    <n v="0"/>
    <n v="0"/>
    <n v="92"/>
    <n v="0"/>
    <n v="0"/>
    <n v="0"/>
    <n v="0"/>
    <n v="0"/>
    <n v="24"/>
    <n v="6"/>
    <n v="2345"/>
    <n v="2192"/>
    <n v="153"/>
    <n v="0"/>
    <n v="0"/>
  </r>
  <r>
    <x v="2"/>
    <s v="B"/>
    <x v="0"/>
    <x v="0"/>
    <s v="AAST"/>
    <x v="0"/>
    <n v="3"/>
    <s v="I"/>
    <s v="15-16"/>
    <n v="2015"/>
    <n v="33"/>
    <n v="0"/>
    <n v="0"/>
    <n v="0"/>
    <n v="0"/>
    <n v="0"/>
    <n v="81"/>
    <n v="0"/>
    <n v="0"/>
    <n v="0"/>
    <n v="0"/>
    <n v="0"/>
    <n v="0"/>
    <n v="0"/>
    <n v="0"/>
    <n v="0"/>
    <n v="0"/>
    <n v="0"/>
    <n v="114"/>
    <n v="114"/>
    <n v="0"/>
    <n v="0"/>
    <n v="0"/>
  </r>
  <r>
    <x v="2"/>
    <s v="B"/>
    <x v="0"/>
    <x v="0"/>
    <s v="ABEH"/>
    <x v="0"/>
    <n v="3"/>
    <s v="I"/>
    <s v="15-16"/>
    <n v="2015"/>
    <n v="132"/>
    <n v="0"/>
    <n v="0"/>
    <n v="0"/>
    <n v="0"/>
    <n v="0"/>
    <n v="12"/>
    <n v="0"/>
    <n v="0"/>
    <n v="0"/>
    <n v="21"/>
    <n v="0"/>
    <n v="0"/>
    <n v="0"/>
    <n v="0"/>
    <n v="0"/>
    <n v="0"/>
    <n v="0"/>
    <n v="165"/>
    <n v="144"/>
    <n v="21"/>
    <n v="0"/>
    <n v="0"/>
  </r>
  <r>
    <x v="2"/>
    <s v="B"/>
    <x v="0"/>
    <x v="0"/>
    <s v="AFRI"/>
    <x v="0"/>
    <n v="3"/>
    <s v="I"/>
    <s v="15-16"/>
    <n v="2015"/>
    <n v="186"/>
    <n v="0"/>
    <n v="0"/>
    <n v="0"/>
    <n v="3"/>
    <n v="0"/>
    <n v="474"/>
    <n v="0"/>
    <n v="0"/>
    <n v="0"/>
    <n v="27"/>
    <n v="0"/>
    <n v="0"/>
    <n v="0"/>
    <n v="0"/>
    <n v="0"/>
    <n v="0"/>
    <n v="0"/>
    <n v="690"/>
    <n v="660"/>
    <n v="30"/>
    <n v="0"/>
    <n v="0"/>
  </r>
  <r>
    <x v="2"/>
    <s v="B"/>
    <x v="0"/>
    <x v="0"/>
    <s v="AMID"/>
    <x v="0"/>
    <n v="3"/>
    <s v="I"/>
    <s v="15-16"/>
    <n v="2015"/>
    <n v="2109.5"/>
    <n v="0"/>
    <n v="0"/>
    <n v="0"/>
    <n v="13"/>
    <n v="0"/>
    <n v="1744.5"/>
    <n v="6"/>
    <n v="0"/>
    <n v="0"/>
    <n v="21"/>
    <n v="0"/>
    <n v="0"/>
    <n v="0"/>
    <n v="0"/>
    <n v="0"/>
    <n v="0"/>
    <n v="0"/>
    <n v="3894"/>
    <n v="3854"/>
    <n v="40"/>
    <n v="0"/>
    <n v="0"/>
  </r>
  <r>
    <x v="2"/>
    <s v="B"/>
    <x v="0"/>
    <x v="0"/>
    <s v="AMST"/>
    <x v="0"/>
    <n v="3"/>
    <s v="I"/>
    <s v="15-16"/>
    <n v="2015"/>
    <n v="1170"/>
    <n v="0"/>
    <n v="0"/>
    <n v="0"/>
    <n v="24"/>
    <n v="0"/>
    <n v="567"/>
    <n v="6"/>
    <n v="0"/>
    <n v="0"/>
    <n v="49"/>
    <n v="0"/>
    <n v="0"/>
    <n v="0"/>
    <n v="0"/>
    <n v="0"/>
    <n v="6"/>
    <n v="12"/>
    <n v="1816"/>
    <n v="1737"/>
    <n v="79"/>
    <n v="0"/>
    <n v="0"/>
  </r>
  <r>
    <x v="2"/>
    <s v="B"/>
    <x v="0"/>
    <x v="0"/>
    <s v="ANTH"/>
    <x v="0"/>
    <n v="3"/>
    <s v="I"/>
    <s v="15-16"/>
    <n v="2015"/>
    <n v="3140"/>
    <n v="0"/>
    <n v="0"/>
    <n v="9"/>
    <n v="79"/>
    <n v="0"/>
    <n v="1216"/>
    <n v="42"/>
    <n v="0"/>
    <n v="0"/>
    <n v="410"/>
    <n v="0"/>
    <n v="0"/>
    <n v="0"/>
    <n v="0"/>
    <n v="0"/>
    <n v="36"/>
    <n v="192"/>
    <n v="4896"/>
    <n v="4365"/>
    <n v="531"/>
    <n v="0"/>
    <n v="0"/>
  </r>
  <r>
    <x v="2"/>
    <s v="B"/>
    <x v="0"/>
    <x v="0"/>
    <s v="ASCS"/>
    <x v="0"/>
    <n v="3"/>
    <s v="I"/>
    <s v="15-16"/>
    <n v="2015"/>
    <n v="575"/>
    <n v="0"/>
    <n v="0"/>
    <n v="0"/>
    <n v="0"/>
    <n v="0"/>
    <n v="366"/>
    <n v="0"/>
    <n v="0"/>
    <n v="0"/>
    <n v="0"/>
    <n v="0"/>
    <n v="0"/>
    <n v="0"/>
    <n v="0"/>
    <n v="0"/>
    <n v="0"/>
    <n v="0"/>
    <n v="941"/>
    <n v="941"/>
    <n v="0"/>
    <n v="0"/>
    <n v="0"/>
  </r>
  <r>
    <x v="2"/>
    <s v="B"/>
    <x v="0"/>
    <x v="0"/>
    <s v="AST"/>
    <x v="0"/>
    <n v="3"/>
    <s v="I"/>
    <s v="15-16"/>
    <n v="2015"/>
    <n v="1769"/>
    <n v="6"/>
    <n v="0"/>
    <n v="3"/>
    <n v="3"/>
    <n v="0"/>
    <n v="1138"/>
    <n v="3"/>
    <n v="0"/>
    <n v="0"/>
    <n v="118"/>
    <n v="0"/>
    <n v="0"/>
    <n v="0"/>
    <n v="0"/>
    <n v="0"/>
    <n v="0"/>
    <n v="30"/>
    <n v="3040"/>
    <n v="2910"/>
    <n v="130"/>
    <n v="0"/>
    <n v="0"/>
  </r>
  <r>
    <x v="2"/>
    <s v="B"/>
    <x v="0"/>
    <x v="0"/>
    <s v="BIOC"/>
    <x v="0"/>
    <n v="3"/>
    <s v="I"/>
    <s v="15-16"/>
    <n v="2015"/>
    <n v="0"/>
    <n v="0"/>
    <n v="0"/>
    <n v="0"/>
    <n v="64.5"/>
    <n v="0"/>
    <n v="0"/>
    <n v="0"/>
    <n v="0"/>
    <n v="0"/>
    <n v="279"/>
    <n v="0"/>
    <n v="0"/>
    <n v="0"/>
    <n v="0"/>
    <n v="0"/>
    <n v="24"/>
    <n v="84"/>
    <n v="343.5"/>
    <n v="0"/>
    <n v="343.5"/>
    <n v="0"/>
    <n v="0"/>
  </r>
  <r>
    <x v="2"/>
    <s v="B"/>
    <x v="0"/>
    <x v="0"/>
    <s v="BIOL"/>
    <x v="0"/>
    <n v="3"/>
    <s v="I"/>
    <s v="15-16"/>
    <n v="2015"/>
    <n v="10330"/>
    <n v="10"/>
    <n v="0"/>
    <n v="0"/>
    <n v="117.5"/>
    <n v="0"/>
    <n v="1822"/>
    <n v="15"/>
    <n v="0"/>
    <n v="0"/>
    <n v="978"/>
    <n v="0"/>
    <n v="0"/>
    <n v="0"/>
    <n v="0"/>
    <n v="0"/>
    <n v="24"/>
    <n v="294"/>
    <n v="13272.5"/>
    <n v="12152"/>
    <n v="1120.5"/>
    <n v="0"/>
    <n v="0"/>
  </r>
  <r>
    <x v="2"/>
    <s v="B"/>
    <x v="0"/>
    <x v="0"/>
    <s v="BIOT"/>
    <x v="0"/>
    <n v="3"/>
    <s v="I"/>
    <s v="15-16"/>
    <n v="2015"/>
    <n v="281"/>
    <n v="0"/>
    <n v="0"/>
    <n v="6.5"/>
    <n v="95"/>
    <n v="0"/>
    <n v="59"/>
    <n v="0"/>
    <n v="0"/>
    <n v="0"/>
    <n v="35"/>
    <n v="0"/>
    <n v="0"/>
    <n v="0"/>
    <n v="0"/>
    <n v="0"/>
    <n v="0"/>
    <n v="0"/>
    <n v="476.5"/>
    <n v="346.5"/>
    <n v="130"/>
    <n v="0"/>
    <n v="0"/>
  </r>
  <r>
    <x v="2"/>
    <s v="B"/>
    <x v="0"/>
    <x v="0"/>
    <s v="CEUS"/>
    <x v="0"/>
    <n v="3"/>
    <s v="I"/>
    <s v="15-16"/>
    <n v="2015"/>
    <n v="387"/>
    <n v="0"/>
    <n v="0"/>
    <n v="0"/>
    <n v="79"/>
    <n v="0"/>
    <n v="137"/>
    <n v="0"/>
    <n v="0"/>
    <n v="0"/>
    <n v="293"/>
    <n v="0"/>
    <n v="0"/>
    <n v="0"/>
    <n v="0"/>
    <n v="0"/>
    <n v="6"/>
    <n v="42"/>
    <n v="896"/>
    <n v="524"/>
    <n v="372"/>
    <n v="0"/>
    <n v="0"/>
  </r>
  <r>
    <x v="2"/>
    <s v="B"/>
    <x v="0"/>
    <x v="0"/>
    <s v="CHEM"/>
    <x v="0"/>
    <n v="3"/>
    <s v="I"/>
    <s v="15-16"/>
    <n v="2015"/>
    <n v="10029"/>
    <n v="6"/>
    <n v="0"/>
    <n v="15"/>
    <n v="177"/>
    <n v="0"/>
    <n v="1532"/>
    <n v="7"/>
    <n v="0"/>
    <n v="3"/>
    <n v="1166.5"/>
    <n v="0"/>
    <n v="0"/>
    <n v="0"/>
    <n v="0"/>
    <n v="0"/>
    <n v="54"/>
    <n v="378"/>
    <n v="12935.5"/>
    <n v="11579"/>
    <n v="1356.5"/>
    <n v="0"/>
    <n v="0"/>
  </r>
  <r>
    <x v="2"/>
    <s v="B"/>
    <x v="0"/>
    <x v="0"/>
    <s v="CJUS"/>
    <x v="0"/>
    <n v="3"/>
    <s v="I"/>
    <s v="15-16"/>
    <n v="2015"/>
    <n v="3684"/>
    <n v="0"/>
    <n v="0"/>
    <n v="3"/>
    <n v="15"/>
    <n v="0"/>
    <n v="1104"/>
    <n v="0"/>
    <n v="0"/>
    <n v="0"/>
    <n v="80"/>
    <n v="0"/>
    <n v="0"/>
    <n v="0"/>
    <n v="0"/>
    <n v="0"/>
    <n v="0"/>
    <n v="30"/>
    <n v="4886"/>
    <n v="4791"/>
    <n v="95"/>
    <n v="0"/>
    <n v="0"/>
  </r>
  <r>
    <x v="2"/>
    <s v="B"/>
    <x v="0"/>
    <x v="0"/>
    <s v="CLAS"/>
    <x v="0"/>
    <n v="3"/>
    <s v="I"/>
    <s v="15-16"/>
    <n v="2015"/>
    <n v="2471"/>
    <n v="15"/>
    <n v="0"/>
    <n v="0"/>
    <n v="28"/>
    <n v="0"/>
    <n v="740"/>
    <n v="51"/>
    <n v="0"/>
    <n v="0"/>
    <n v="98"/>
    <n v="0"/>
    <n v="0"/>
    <n v="0"/>
    <n v="0"/>
    <n v="0"/>
    <n v="0"/>
    <n v="24"/>
    <n v="3403"/>
    <n v="3211"/>
    <n v="192"/>
    <n v="0"/>
    <n v="0"/>
  </r>
  <r>
    <x v="2"/>
    <s v="B"/>
    <x v="0"/>
    <x v="0"/>
    <s v="CLLC"/>
    <x v="0"/>
    <n v="3"/>
    <s v="I"/>
    <s v="15-16"/>
    <n v="2015"/>
    <n v="326"/>
    <n v="0"/>
    <n v="0"/>
    <n v="0"/>
    <n v="0"/>
    <n v="0"/>
    <n v="111"/>
    <n v="0"/>
    <n v="0"/>
    <n v="0"/>
    <n v="0"/>
    <n v="0"/>
    <n v="0"/>
    <n v="0"/>
    <n v="0"/>
    <n v="0"/>
    <n v="0"/>
    <n v="0"/>
    <n v="437"/>
    <n v="437"/>
    <n v="0"/>
    <n v="0"/>
    <n v="0"/>
  </r>
  <r>
    <x v="2"/>
    <s v="B"/>
    <x v="0"/>
    <x v="0"/>
    <s v="CMCL"/>
    <x v="0"/>
    <n v="3"/>
    <s v="I"/>
    <s v="15-16"/>
    <n v="2015"/>
    <n v="0"/>
    <n v="0"/>
    <n v="0"/>
    <n v="0"/>
    <n v="12"/>
    <n v="0"/>
    <n v="0"/>
    <n v="0"/>
    <n v="0"/>
    <n v="0"/>
    <n v="135"/>
    <n v="0"/>
    <n v="0"/>
    <n v="0"/>
    <n v="0"/>
    <n v="0"/>
    <n v="24"/>
    <n v="108"/>
    <n v="147"/>
    <n v="0"/>
    <n v="147"/>
    <n v="0"/>
    <n v="0"/>
  </r>
  <r>
    <x v="2"/>
    <s v="B"/>
    <x v="0"/>
    <x v="0"/>
    <s v="CMLT"/>
    <x v="0"/>
    <n v="3"/>
    <s v="I"/>
    <s v="15-16"/>
    <n v="2015"/>
    <n v="1101"/>
    <n v="0"/>
    <n v="0"/>
    <n v="4"/>
    <n v="12"/>
    <n v="0"/>
    <n v="620"/>
    <n v="0"/>
    <n v="0"/>
    <n v="0"/>
    <n v="231"/>
    <n v="0"/>
    <n v="0"/>
    <n v="0"/>
    <n v="0"/>
    <n v="0"/>
    <n v="0"/>
    <n v="42"/>
    <n v="1968"/>
    <n v="1725"/>
    <n v="243"/>
    <n v="0"/>
    <n v="0"/>
  </r>
  <r>
    <x v="2"/>
    <s v="B"/>
    <x v="0"/>
    <x v="0"/>
    <s v="COGS"/>
    <x v="0"/>
    <n v="3"/>
    <s v="I"/>
    <s v="15-16"/>
    <n v="2015"/>
    <n v="376"/>
    <n v="0"/>
    <n v="0"/>
    <n v="0"/>
    <n v="31"/>
    <n v="0"/>
    <n v="134"/>
    <n v="0"/>
    <n v="0"/>
    <n v="0"/>
    <n v="238"/>
    <n v="0"/>
    <n v="0"/>
    <n v="0"/>
    <n v="0"/>
    <n v="0"/>
    <n v="6"/>
    <n v="6"/>
    <n v="779"/>
    <n v="510"/>
    <n v="269"/>
    <n v="0"/>
    <n v="0"/>
  </r>
  <r>
    <x v="2"/>
    <s v="B"/>
    <x v="0"/>
    <x v="0"/>
    <s v="COLL"/>
    <x v="0"/>
    <n v="3"/>
    <s v="I"/>
    <s v="15-16"/>
    <n v="2015"/>
    <n v="6021"/>
    <n v="0"/>
    <n v="0"/>
    <n v="0"/>
    <n v="0"/>
    <n v="0"/>
    <n v="3284"/>
    <n v="0"/>
    <n v="0"/>
    <n v="0"/>
    <n v="0"/>
    <n v="0"/>
    <n v="0"/>
    <n v="0"/>
    <n v="0"/>
    <n v="0"/>
    <n v="0"/>
    <n v="0"/>
    <n v="9305"/>
    <n v="9305"/>
    <n v="0"/>
    <n v="0"/>
    <n v="0"/>
  </r>
  <r>
    <x v="2"/>
    <s v="B"/>
    <x v="0"/>
    <x v="0"/>
    <s v="CTIH"/>
    <x v="0"/>
    <n v="3"/>
    <s v="I"/>
    <s v="15-16"/>
    <n v="2015"/>
    <n v="0"/>
    <n v="0"/>
    <n v="0"/>
    <n v="0"/>
    <n v="3"/>
    <n v="0"/>
    <n v="0"/>
    <n v="0"/>
    <n v="0"/>
    <n v="0"/>
    <n v="18"/>
    <n v="0"/>
    <n v="0"/>
    <n v="0"/>
    <n v="0"/>
    <n v="0"/>
    <n v="0"/>
    <n v="0"/>
    <n v="21"/>
    <n v="0"/>
    <n v="21"/>
    <n v="0"/>
    <n v="0"/>
  </r>
  <r>
    <x v="2"/>
    <s v="B"/>
    <x v="0"/>
    <x v="0"/>
    <s v="CULS"/>
    <x v="0"/>
    <n v="3"/>
    <s v="I"/>
    <s v="15-16"/>
    <n v="2015"/>
    <n v="0"/>
    <n v="0"/>
    <n v="0"/>
    <n v="0"/>
    <n v="14"/>
    <n v="0"/>
    <n v="0"/>
    <n v="0"/>
    <n v="0"/>
    <n v="0"/>
    <n v="43"/>
    <n v="0"/>
    <n v="0"/>
    <n v="0"/>
    <n v="0"/>
    <n v="0"/>
    <n v="0"/>
    <n v="0"/>
    <n v="57"/>
    <n v="0"/>
    <n v="57"/>
    <n v="0"/>
    <n v="0"/>
  </r>
  <r>
    <x v="2"/>
    <s v="B"/>
    <x v="0"/>
    <x v="0"/>
    <s v="EALC"/>
    <x v="0"/>
    <n v="3"/>
    <s v="I"/>
    <s v="15-16"/>
    <n v="2015"/>
    <n v="1602"/>
    <n v="0"/>
    <n v="0"/>
    <n v="3"/>
    <n v="20"/>
    <n v="0"/>
    <n v="1499"/>
    <n v="10"/>
    <n v="0"/>
    <n v="3"/>
    <n v="117"/>
    <n v="0"/>
    <n v="0"/>
    <n v="0"/>
    <n v="0"/>
    <n v="0"/>
    <n v="0"/>
    <n v="6"/>
    <n v="3254"/>
    <n v="3107"/>
    <n v="147"/>
    <n v="0"/>
    <n v="0"/>
  </r>
  <r>
    <x v="2"/>
    <s v="B"/>
    <x v="0"/>
    <x v="0"/>
    <s v="ECON"/>
    <x v="0"/>
    <n v="3"/>
    <s v="I"/>
    <s v="15-16"/>
    <n v="2015"/>
    <n v="4275"/>
    <n v="0"/>
    <n v="0"/>
    <n v="3"/>
    <n v="27"/>
    <n v="0"/>
    <n v="6240"/>
    <n v="3"/>
    <n v="0"/>
    <n v="0"/>
    <n v="542"/>
    <n v="0"/>
    <n v="0"/>
    <n v="0"/>
    <n v="0"/>
    <n v="0"/>
    <n v="0"/>
    <n v="108"/>
    <n v="11090"/>
    <n v="10518"/>
    <n v="572"/>
    <n v="0"/>
    <n v="0"/>
  </r>
  <r>
    <x v="2"/>
    <s v="B"/>
    <x v="0"/>
    <x v="0"/>
    <s v="ENG"/>
    <x v="0"/>
    <n v="3"/>
    <s v="I"/>
    <s v="15-16"/>
    <n v="2015"/>
    <n v="8400"/>
    <n v="9"/>
    <n v="0"/>
    <n v="8"/>
    <n v="79"/>
    <n v="0"/>
    <n v="5568"/>
    <n v="3"/>
    <n v="3"/>
    <n v="0"/>
    <n v="672"/>
    <n v="0"/>
    <n v="0"/>
    <n v="0"/>
    <n v="0"/>
    <n v="0"/>
    <n v="12"/>
    <n v="240"/>
    <n v="14742"/>
    <n v="13976"/>
    <n v="763"/>
    <n v="3"/>
    <n v="0"/>
  </r>
  <r>
    <x v="2"/>
    <s v="B"/>
    <x v="0"/>
    <x v="0"/>
    <s v="EURO"/>
    <x v="0"/>
    <n v="3"/>
    <s v="I"/>
    <s v="15-16"/>
    <n v="2015"/>
    <n v="119"/>
    <n v="0"/>
    <n v="0"/>
    <n v="0"/>
    <n v="16"/>
    <n v="0"/>
    <n v="88"/>
    <n v="3"/>
    <n v="0"/>
    <n v="0"/>
    <n v="4"/>
    <n v="0"/>
    <n v="0"/>
    <n v="0"/>
    <n v="0"/>
    <n v="0"/>
    <n v="0"/>
    <n v="0"/>
    <n v="230"/>
    <n v="207"/>
    <n v="23"/>
    <n v="0"/>
    <n v="0"/>
  </r>
  <r>
    <x v="2"/>
    <s v="B"/>
    <x v="0"/>
    <x v="0"/>
    <s v="FINA"/>
    <x v="0"/>
    <n v="3"/>
    <s v="I"/>
    <s v="15-16"/>
    <n v="2015"/>
    <n v="4359"/>
    <n v="17"/>
    <n v="0"/>
    <n v="1"/>
    <n v="146"/>
    <n v="0"/>
    <n v="2254"/>
    <n v="88"/>
    <n v="0"/>
    <n v="0"/>
    <n v="757"/>
    <n v="0"/>
    <n v="0"/>
    <n v="0"/>
    <n v="0"/>
    <n v="0"/>
    <n v="6"/>
    <n v="36"/>
    <n v="7622"/>
    <n v="6614"/>
    <n v="1008"/>
    <n v="0"/>
    <n v="0"/>
  </r>
  <r>
    <x v="2"/>
    <s v="B"/>
    <x v="0"/>
    <x v="0"/>
    <s v="FLLC"/>
    <x v="0"/>
    <n v="3"/>
    <s v="I"/>
    <s v="15-16"/>
    <n v="2015"/>
    <n v="3"/>
    <n v="0"/>
    <n v="0"/>
    <n v="0"/>
    <n v="0"/>
    <n v="0"/>
    <n v="8"/>
    <n v="0"/>
    <n v="0"/>
    <n v="0"/>
    <n v="0"/>
    <n v="0"/>
    <n v="0"/>
    <n v="0"/>
    <n v="0"/>
    <n v="0"/>
    <n v="0"/>
    <n v="0"/>
    <n v="11"/>
    <n v="11"/>
    <n v="0"/>
    <n v="0"/>
    <n v="0"/>
  </r>
  <r>
    <x v="2"/>
    <s v="B"/>
    <x v="0"/>
    <x v="0"/>
    <s v="FOLK"/>
    <x v="0"/>
    <n v="3"/>
    <s v="I"/>
    <s v="15-16"/>
    <n v="2015"/>
    <n v="2760"/>
    <n v="0"/>
    <n v="0"/>
    <n v="0"/>
    <n v="46"/>
    <n v="0"/>
    <n v="1761"/>
    <n v="0"/>
    <n v="0"/>
    <n v="0"/>
    <n v="239"/>
    <n v="0"/>
    <n v="0"/>
    <n v="0"/>
    <n v="0"/>
    <n v="0"/>
    <n v="6"/>
    <n v="126"/>
    <n v="4806"/>
    <n v="4521"/>
    <n v="285"/>
    <n v="0"/>
    <n v="0"/>
  </r>
  <r>
    <x v="2"/>
    <s v="B"/>
    <x v="0"/>
    <x v="0"/>
    <s v="FRIT"/>
    <x v="0"/>
    <n v="3"/>
    <s v="I"/>
    <s v="15-16"/>
    <n v="2015"/>
    <n v="3077"/>
    <n v="7"/>
    <n v="0"/>
    <n v="0"/>
    <n v="18"/>
    <n v="0"/>
    <n v="1442"/>
    <n v="105"/>
    <n v="0"/>
    <n v="0"/>
    <n v="277"/>
    <n v="0"/>
    <n v="0"/>
    <n v="0"/>
    <n v="0"/>
    <n v="0"/>
    <n v="6"/>
    <n v="72"/>
    <n v="4926"/>
    <n v="4519"/>
    <n v="407"/>
    <n v="0"/>
    <n v="0"/>
  </r>
  <r>
    <x v="2"/>
    <s v="B"/>
    <x v="0"/>
    <x v="0"/>
    <s v="GEOG"/>
    <x v="0"/>
    <n v="3"/>
    <s v="I"/>
    <s v="15-16"/>
    <n v="2015"/>
    <n v="1216"/>
    <n v="0"/>
    <n v="0"/>
    <n v="0"/>
    <n v="43"/>
    <n v="0"/>
    <n v="915"/>
    <n v="3"/>
    <n v="0"/>
    <n v="0"/>
    <n v="113"/>
    <n v="0"/>
    <n v="0"/>
    <n v="0"/>
    <n v="0"/>
    <n v="0"/>
    <n v="0"/>
    <n v="6"/>
    <n v="2290"/>
    <n v="2131"/>
    <n v="159"/>
    <n v="0"/>
    <n v="0"/>
  </r>
  <r>
    <x v="2"/>
    <s v="B"/>
    <x v="0"/>
    <x v="0"/>
    <s v="GEOL"/>
    <x v="0"/>
    <n v="3"/>
    <s v="I"/>
    <s v="15-16"/>
    <n v="2015"/>
    <n v="1459"/>
    <n v="15"/>
    <n v="0"/>
    <n v="11"/>
    <n v="92"/>
    <n v="0"/>
    <n v="541"/>
    <n v="30"/>
    <n v="0"/>
    <n v="0"/>
    <n v="336"/>
    <n v="0"/>
    <n v="0"/>
    <n v="0"/>
    <n v="0"/>
    <n v="0"/>
    <n v="12"/>
    <n v="60"/>
    <n v="2484"/>
    <n v="2011"/>
    <n v="473"/>
    <n v="0"/>
    <n v="0"/>
  </r>
  <r>
    <x v="2"/>
    <s v="B"/>
    <x v="0"/>
    <x v="0"/>
    <s v="GER"/>
    <x v="0"/>
    <n v="3"/>
    <s v="I"/>
    <s v="15-16"/>
    <n v="2015"/>
    <n v="1672"/>
    <n v="3"/>
    <n v="0"/>
    <n v="0"/>
    <n v="33"/>
    <n v="0"/>
    <n v="481"/>
    <n v="64"/>
    <n v="0"/>
    <n v="0"/>
    <n v="146"/>
    <n v="0"/>
    <n v="0"/>
    <n v="0"/>
    <n v="0"/>
    <n v="0"/>
    <n v="6"/>
    <n v="54"/>
    <n v="2399"/>
    <n v="2153"/>
    <n v="246"/>
    <n v="0"/>
    <n v="0"/>
  </r>
  <r>
    <x v="2"/>
    <s v="B"/>
    <x v="0"/>
    <x v="0"/>
    <s v="GLLC"/>
    <x v="0"/>
    <n v="3"/>
    <s v="I"/>
    <s v="15-16"/>
    <n v="2015"/>
    <n v="35"/>
    <n v="0"/>
    <n v="0"/>
    <n v="0"/>
    <n v="0"/>
    <n v="0"/>
    <n v="14"/>
    <n v="0"/>
    <n v="0"/>
    <n v="0"/>
    <n v="0"/>
    <n v="0"/>
    <n v="0"/>
    <n v="0"/>
    <n v="0"/>
    <n v="0"/>
    <n v="0"/>
    <n v="0"/>
    <n v="49"/>
    <n v="49"/>
    <n v="0"/>
    <n v="0"/>
    <n v="0"/>
  </r>
  <r>
    <x v="2"/>
    <s v="B"/>
    <x v="0"/>
    <x v="0"/>
    <s v="GNDR"/>
    <x v="0"/>
    <n v="3"/>
    <s v="I"/>
    <s v="15-16"/>
    <n v="2015"/>
    <n v="2250"/>
    <n v="0"/>
    <n v="0"/>
    <n v="0"/>
    <n v="24"/>
    <n v="0"/>
    <n v="1017"/>
    <n v="0"/>
    <n v="0"/>
    <n v="0"/>
    <n v="129"/>
    <n v="0"/>
    <n v="0"/>
    <n v="0"/>
    <n v="0"/>
    <n v="0"/>
    <n v="6"/>
    <n v="42"/>
    <n v="3420"/>
    <n v="3267"/>
    <n v="153"/>
    <n v="0"/>
    <n v="0"/>
  </r>
  <r>
    <x v="2"/>
    <s v="B"/>
    <x v="0"/>
    <x v="0"/>
    <s v="HISP"/>
    <x v="0"/>
    <n v="3"/>
    <s v="I"/>
    <s v="15-16"/>
    <n v="2015"/>
    <n v="7339"/>
    <n v="0"/>
    <n v="0"/>
    <n v="0"/>
    <n v="35"/>
    <n v="0"/>
    <n v="2558"/>
    <n v="12"/>
    <n v="0"/>
    <n v="0"/>
    <n v="361"/>
    <n v="0"/>
    <n v="0"/>
    <n v="0"/>
    <n v="0"/>
    <n v="0"/>
    <n v="18"/>
    <n v="144"/>
    <n v="10305"/>
    <n v="9897"/>
    <n v="408"/>
    <n v="0"/>
    <n v="0"/>
  </r>
  <r>
    <x v="2"/>
    <s v="B"/>
    <x v="0"/>
    <x v="0"/>
    <s v="HIST"/>
    <x v="0"/>
    <n v="3"/>
    <s v="I"/>
    <s v="15-16"/>
    <n v="2015"/>
    <n v="4322"/>
    <n v="0"/>
    <n v="0"/>
    <n v="0"/>
    <n v="97"/>
    <n v="0"/>
    <n v="1632"/>
    <n v="0"/>
    <n v="0"/>
    <n v="0"/>
    <n v="484"/>
    <n v="0"/>
    <n v="0"/>
    <n v="0"/>
    <n v="0"/>
    <n v="0"/>
    <n v="18"/>
    <n v="120"/>
    <n v="6535"/>
    <n v="5954"/>
    <n v="581"/>
    <n v="0"/>
    <n v="0"/>
  </r>
  <r>
    <x v="2"/>
    <s v="B"/>
    <x v="0"/>
    <x v="0"/>
    <s v="HON"/>
    <x v="0"/>
    <n v="3"/>
    <s v="I"/>
    <s v="15-16"/>
    <n v="2015"/>
    <n v="947"/>
    <n v="0"/>
    <n v="0"/>
    <n v="0"/>
    <n v="0"/>
    <n v="0"/>
    <n v="540"/>
    <n v="0"/>
    <n v="0"/>
    <n v="0"/>
    <n v="0"/>
    <n v="0"/>
    <n v="0"/>
    <n v="0"/>
    <n v="0"/>
    <n v="0"/>
    <n v="0"/>
    <n v="0"/>
    <n v="1487"/>
    <n v="1487"/>
    <n v="0"/>
    <n v="0"/>
    <n v="0"/>
  </r>
  <r>
    <x v="2"/>
    <s v="B"/>
    <x v="0"/>
    <x v="0"/>
    <s v="HPSC"/>
    <x v="0"/>
    <n v="3"/>
    <s v="I"/>
    <s v="15-16"/>
    <n v="2015"/>
    <n v="444"/>
    <n v="0"/>
    <n v="0"/>
    <n v="0"/>
    <n v="29"/>
    <n v="0"/>
    <n v="81"/>
    <n v="0"/>
    <n v="0"/>
    <n v="0"/>
    <n v="146"/>
    <n v="0"/>
    <n v="0"/>
    <n v="0"/>
    <n v="0"/>
    <n v="0"/>
    <n v="0"/>
    <n v="24"/>
    <n v="700"/>
    <n v="525"/>
    <n v="175"/>
    <n v="0"/>
    <n v="0"/>
  </r>
  <r>
    <x v="2"/>
    <s v="B"/>
    <x v="0"/>
    <x v="0"/>
    <s v="HUBI"/>
    <x v="0"/>
    <n v="3"/>
    <s v="I"/>
    <s v="15-16"/>
    <n v="2015"/>
    <n v="761"/>
    <n v="0"/>
    <n v="0"/>
    <n v="0"/>
    <n v="0"/>
    <n v="0"/>
    <n v="112"/>
    <n v="0"/>
    <n v="0"/>
    <n v="0"/>
    <n v="0"/>
    <n v="0"/>
    <n v="0"/>
    <n v="0"/>
    <n v="0"/>
    <n v="0"/>
    <n v="0"/>
    <n v="0"/>
    <n v="873"/>
    <n v="873"/>
    <n v="0"/>
    <n v="0"/>
    <n v="0"/>
  </r>
  <r>
    <x v="2"/>
    <s v="B"/>
    <x v="0"/>
    <x v="0"/>
    <s v="IMP"/>
    <x v="0"/>
    <n v="3"/>
    <s v="I"/>
    <s v="15-16"/>
    <n v="2015"/>
    <n v="32"/>
    <n v="0"/>
    <n v="0"/>
    <n v="0"/>
    <n v="0"/>
    <n v="0"/>
    <n v="3"/>
    <n v="0"/>
    <n v="0"/>
    <n v="0"/>
    <n v="0"/>
    <n v="0"/>
    <n v="0"/>
    <n v="0"/>
    <n v="0"/>
    <n v="0"/>
    <n v="0"/>
    <n v="0"/>
    <n v="35"/>
    <n v="35"/>
    <n v="0"/>
    <n v="0"/>
    <n v="0"/>
  </r>
  <r>
    <x v="2"/>
    <s v="B"/>
    <x v="0"/>
    <x v="0"/>
    <s v="INST"/>
    <x v="0"/>
    <n v="3"/>
    <s v="I"/>
    <s v="15-16"/>
    <n v="2015"/>
    <n v="47"/>
    <n v="0"/>
    <n v="0"/>
    <n v="0"/>
    <n v="11"/>
    <n v="0"/>
    <n v="24"/>
    <n v="0"/>
    <n v="0"/>
    <n v="0"/>
    <n v="16"/>
    <n v="0"/>
    <n v="0"/>
    <n v="0"/>
    <n v="0"/>
    <n v="0"/>
    <n v="0"/>
    <n v="0"/>
    <n v="98"/>
    <n v="71"/>
    <n v="27"/>
    <n v="0"/>
    <n v="0"/>
  </r>
  <r>
    <x v="2"/>
    <s v="B"/>
    <x v="0"/>
    <x v="0"/>
    <s v="INTL"/>
    <x v="0"/>
    <n v="3"/>
    <s v="I"/>
    <s v="15-16"/>
    <n v="2015"/>
    <n v="1795"/>
    <n v="1"/>
    <n v="0"/>
    <n v="3"/>
    <n v="15"/>
    <n v="0"/>
    <n v="848"/>
    <n v="0"/>
    <n v="0"/>
    <n v="3"/>
    <n v="18"/>
    <n v="0"/>
    <n v="0"/>
    <n v="0"/>
    <n v="0"/>
    <n v="0"/>
    <n v="0"/>
    <n v="0"/>
    <n v="2683"/>
    <n v="2649"/>
    <n v="34"/>
    <n v="0"/>
    <n v="0"/>
  </r>
  <r>
    <x v="2"/>
    <s v="B"/>
    <x v="0"/>
    <x v="0"/>
    <s v="JOUR"/>
    <x v="0"/>
    <n v="3"/>
    <s v="I"/>
    <s v="15-16"/>
    <n v="2015"/>
    <n v="0"/>
    <n v="0"/>
    <n v="0"/>
    <n v="0"/>
    <n v="3"/>
    <n v="0"/>
    <n v="0"/>
    <n v="0"/>
    <n v="0"/>
    <n v="0"/>
    <n v="0"/>
    <n v="0"/>
    <n v="0"/>
    <n v="0"/>
    <n v="0"/>
    <n v="0"/>
    <n v="0"/>
    <n v="0"/>
    <n v="3"/>
    <n v="0"/>
    <n v="3"/>
    <n v="0"/>
    <n v="0"/>
  </r>
  <r>
    <x v="2"/>
    <s v="B"/>
    <x v="0"/>
    <x v="0"/>
    <s v="JSTU"/>
    <x v="0"/>
    <n v="3"/>
    <s v="I"/>
    <s v="15-16"/>
    <n v="2015"/>
    <n v="214"/>
    <n v="0"/>
    <n v="0"/>
    <n v="0"/>
    <n v="0"/>
    <n v="0"/>
    <n v="610"/>
    <n v="0"/>
    <n v="0"/>
    <n v="0"/>
    <n v="1"/>
    <n v="0"/>
    <n v="0"/>
    <n v="0"/>
    <n v="0"/>
    <n v="0"/>
    <n v="0"/>
    <n v="0"/>
    <n v="825"/>
    <n v="824"/>
    <n v="1"/>
    <n v="0"/>
    <n v="0"/>
  </r>
  <r>
    <x v="2"/>
    <s v="B"/>
    <x v="0"/>
    <x v="0"/>
    <s v="LAMP"/>
    <x v="0"/>
    <n v="3"/>
    <s v="I"/>
    <s v="15-16"/>
    <n v="2015"/>
    <n v="241"/>
    <n v="0"/>
    <n v="0"/>
    <n v="0"/>
    <n v="0"/>
    <n v="0"/>
    <n v="93"/>
    <n v="0"/>
    <n v="0"/>
    <n v="0"/>
    <n v="0"/>
    <n v="0"/>
    <n v="0"/>
    <n v="0"/>
    <n v="0"/>
    <n v="0"/>
    <n v="0"/>
    <n v="0"/>
    <n v="334"/>
    <n v="334"/>
    <n v="0"/>
    <n v="0"/>
    <n v="0"/>
  </r>
  <r>
    <x v="2"/>
    <s v="B"/>
    <x v="0"/>
    <x v="0"/>
    <s v="LATS"/>
    <x v="0"/>
    <n v="3"/>
    <s v="I"/>
    <s v="15-16"/>
    <n v="2015"/>
    <n v="351"/>
    <n v="0"/>
    <n v="0"/>
    <n v="0"/>
    <n v="0"/>
    <n v="0"/>
    <n v="99"/>
    <n v="0"/>
    <n v="0"/>
    <n v="0"/>
    <n v="7"/>
    <n v="0"/>
    <n v="0"/>
    <n v="0"/>
    <n v="0"/>
    <n v="0"/>
    <n v="0"/>
    <n v="0"/>
    <n v="457"/>
    <n v="450"/>
    <n v="7"/>
    <n v="0"/>
    <n v="0"/>
  </r>
  <r>
    <x v="2"/>
    <s v="B"/>
    <x v="0"/>
    <x v="0"/>
    <s v="LING"/>
    <x v="0"/>
    <n v="3"/>
    <s v="I"/>
    <s v="15-16"/>
    <n v="2015"/>
    <n v="1063"/>
    <n v="0"/>
    <n v="0"/>
    <n v="21"/>
    <n v="70"/>
    <n v="0"/>
    <n v="294"/>
    <n v="0"/>
    <n v="0"/>
    <n v="3"/>
    <n v="480"/>
    <n v="0"/>
    <n v="0"/>
    <n v="0"/>
    <n v="0"/>
    <n v="0"/>
    <n v="12"/>
    <n v="66"/>
    <n v="1931"/>
    <n v="1381"/>
    <n v="550"/>
    <n v="0"/>
    <n v="0"/>
  </r>
  <r>
    <x v="2"/>
    <s v="B"/>
    <x v="0"/>
    <x v="0"/>
    <s v="LTAM"/>
    <x v="0"/>
    <n v="3"/>
    <s v="I"/>
    <s v="15-16"/>
    <n v="2015"/>
    <n v="94"/>
    <n v="0"/>
    <n v="0"/>
    <n v="0"/>
    <n v="13"/>
    <n v="0"/>
    <n v="25"/>
    <n v="0"/>
    <n v="0"/>
    <n v="0"/>
    <n v="32"/>
    <n v="0"/>
    <n v="0"/>
    <n v="0"/>
    <n v="0"/>
    <n v="0"/>
    <n v="0"/>
    <n v="0"/>
    <n v="164"/>
    <n v="119"/>
    <n v="45"/>
    <n v="0"/>
    <n v="0"/>
  </r>
  <r>
    <x v="2"/>
    <s v="B"/>
    <x v="0"/>
    <x v="0"/>
    <s v="MATH"/>
    <x v="0"/>
    <n v="3"/>
    <s v="I"/>
    <s v="15-16"/>
    <n v="2015"/>
    <n v="8971"/>
    <n v="9"/>
    <n v="0"/>
    <n v="27"/>
    <n v="15"/>
    <n v="0"/>
    <n v="7955"/>
    <n v="59"/>
    <n v="0"/>
    <n v="9"/>
    <n v="671"/>
    <n v="0"/>
    <n v="0"/>
    <n v="0"/>
    <n v="0"/>
    <n v="0"/>
    <n v="12"/>
    <n v="174"/>
    <n v="17716"/>
    <n v="16962"/>
    <n v="754"/>
    <n v="0"/>
    <n v="0"/>
  </r>
  <r>
    <x v="2"/>
    <s v="B"/>
    <x v="0"/>
    <x v="0"/>
    <s v="MEST"/>
    <x v="0"/>
    <n v="3"/>
    <s v="I"/>
    <s v="15-16"/>
    <n v="2015"/>
    <n v="54"/>
    <n v="0"/>
    <n v="0"/>
    <n v="0"/>
    <n v="0"/>
    <n v="0"/>
    <n v="3"/>
    <n v="0"/>
    <n v="0"/>
    <n v="0"/>
    <n v="8"/>
    <n v="0"/>
    <n v="0"/>
    <n v="0"/>
    <n v="0"/>
    <n v="0"/>
    <n v="0"/>
    <n v="0"/>
    <n v="65"/>
    <n v="57"/>
    <n v="8"/>
    <n v="0"/>
    <n v="0"/>
  </r>
  <r>
    <x v="2"/>
    <s v="B"/>
    <x v="0"/>
    <x v="0"/>
    <s v="MSCH"/>
    <x v="0"/>
    <n v="3"/>
    <s v="I"/>
    <s v="15-16"/>
    <n v="2015"/>
    <n v="9823"/>
    <n v="0"/>
    <n v="0"/>
    <n v="0"/>
    <n v="122"/>
    <n v="0"/>
    <n v="7196"/>
    <n v="0"/>
    <n v="0"/>
    <n v="0"/>
    <n v="381"/>
    <n v="0"/>
    <n v="0"/>
    <n v="0"/>
    <n v="0"/>
    <n v="0"/>
    <n v="0"/>
    <n v="0"/>
    <n v="17522"/>
    <n v="17019"/>
    <n v="503"/>
    <n v="0"/>
    <n v="0"/>
  </r>
  <r>
    <x v="2"/>
    <s v="B"/>
    <x v="0"/>
    <x v="0"/>
    <s v="NELC"/>
    <x v="0"/>
    <n v="3"/>
    <s v="I"/>
    <s v="15-16"/>
    <n v="2015"/>
    <n v="545"/>
    <n v="0"/>
    <n v="0"/>
    <n v="6"/>
    <n v="39"/>
    <n v="0"/>
    <n v="194"/>
    <n v="0"/>
    <n v="0"/>
    <n v="0"/>
    <n v="326"/>
    <n v="0"/>
    <n v="0"/>
    <n v="0"/>
    <n v="0"/>
    <n v="0"/>
    <n v="18"/>
    <n v="18"/>
    <n v="1110"/>
    <n v="745"/>
    <n v="365"/>
    <n v="0"/>
    <n v="0"/>
  </r>
  <r>
    <x v="2"/>
    <s v="B"/>
    <x v="0"/>
    <x v="0"/>
    <s v="NEUS"/>
    <x v="0"/>
    <n v="3"/>
    <s v="I"/>
    <s v="15-16"/>
    <n v="2015"/>
    <n v="0"/>
    <n v="0"/>
    <n v="0"/>
    <n v="0"/>
    <n v="28"/>
    <n v="0"/>
    <n v="0"/>
    <n v="0"/>
    <n v="0"/>
    <n v="0"/>
    <n v="114"/>
    <n v="0"/>
    <n v="0"/>
    <n v="0"/>
    <n v="0"/>
    <n v="0"/>
    <n v="6"/>
    <n v="30"/>
    <n v="142"/>
    <n v="0"/>
    <n v="142"/>
    <n v="0"/>
    <n v="0"/>
  </r>
  <r>
    <x v="2"/>
    <s v="B"/>
    <x v="0"/>
    <x v="0"/>
    <s v="PACE"/>
    <x v="0"/>
    <n v="3"/>
    <s v="I"/>
    <s v="15-16"/>
    <n v="2015"/>
    <n v="146"/>
    <n v="0"/>
    <n v="0"/>
    <n v="0"/>
    <n v="0"/>
    <n v="0"/>
    <n v="51"/>
    <n v="0"/>
    <n v="0"/>
    <n v="0"/>
    <n v="0"/>
    <n v="0"/>
    <n v="0"/>
    <n v="0"/>
    <n v="0"/>
    <n v="0"/>
    <n v="0"/>
    <n v="0"/>
    <n v="197"/>
    <n v="197"/>
    <n v="0"/>
    <n v="0"/>
    <n v="0"/>
  </r>
  <r>
    <x v="2"/>
    <s v="B"/>
    <x v="0"/>
    <x v="0"/>
    <s v="PHIL"/>
    <x v="0"/>
    <n v="3"/>
    <s v="I"/>
    <s v="15-16"/>
    <n v="2015"/>
    <n v="1940"/>
    <n v="0"/>
    <n v="0"/>
    <n v="9"/>
    <n v="33"/>
    <n v="0"/>
    <n v="771"/>
    <n v="0"/>
    <n v="0"/>
    <n v="0"/>
    <n v="186"/>
    <n v="0"/>
    <n v="0"/>
    <n v="0"/>
    <n v="0"/>
    <n v="0"/>
    <n v="0"/>
    <n v="84"/>
    <n v="2939"/>
    <n v="2720"/>
    <n v="219"/>
    <n v="0"/>
    <n v="0"/>
  </r>
  <r>
    <x v="2"/>
    <s v="B"/>
    <x v="0"/>
    <x v="0"/>
    <s v="PHYS"/>
    <x v="0"/>
    <n v="3"/>
    <s v="I"/>
    <s v="15-16"/>
    <n v="2015"/>
    <n v="4327"/>
    <n v="1"/>
    <n v="0"/>
    <n v="11"/>
    <n v="62"/>
    <n v="0"/>
    <n v="1321"/>
    <n v="23"/>
    <n v="0"/>
    <n v="0"/>
    <n v="577"/>
    <n v="0"/>
    <n v="0"/>
    <n v="0"/>
    <n v="0"/>
    <n v="0"/>
    <n v="18"/>
    <n v="132"/>
    <n v="6322"/>
    <n v="5659"/>
    <n v="663"/>
    <n v="0"/>
    <n v="0"/>
  </r>
  <r>
    <x v="2"/>
    <s v="B"/>
    <x v="0"/>
    <x v="0"/>
    <s v="POLS"/>
    <x v="0"/>
    <n v="3"/>
    <s v="I"/>
    <s v="15-16"/>
    <n v="2015"/>
    <n v="4575"/>
    <n v="0"/>
    <n v="0"/>
    <n v="12"/>
    <n v="37"/>
    <n v="0"/>
    <n v="2081"/>
    <n v="3"/>
    <n v="0"/>
    <n v="0"/>
    <n v="291"/>
    <n v="0"/>
    <n v="0"/>
    <n v="0"/>
    <n v="0"/>
    <n v="0"/>
    <n v="6"/>
    <n v="60"/>
    <n v="6999"/>
    <n v="6668"/>
    <n v="331"/>
    <n v="0"/>
    <n v="0"/>
  </r>
  <r>
    <x v="2"/>
    <s v="B"/>
    <x v="0"/>
    <x v="0"/>
    <s v="PSY"/>
    <x v="0"/>
    <n v="3"/>
    <s v="I"/>
    <s v="15-16"/>
    <n v="2015"/>
    <n v="13119"/>
    <n v="0"/>
    <n v="0"/>
    <n v="9"/>
    <n v="125"/>
    <n v="0"/>
    <n v="4949"/>
    <n v="0"/>
    <n v="0"/>
    <n v="0"/>
    <n v="645"/>
    <n v="0"/>
    <n v="0"/>
    <n v="0"/>
    <n v="0"/>
    <n v="0"/>
    <n v="24"/>
    <n v="96"/>
    <n v="18847"/>
    <n v="18077"/>
    <n v="770"/>
    <n v="0"/>
    <n v="0"/>
  </r>
  <r>
    <x v="2"/>
    <s v="B"/>
    <x v="0"/>
    <x v="0"/>
    <s v="REEI"/>
    <x v="0"/>
    <n v="3"/>
    <s v="I"/>
    <s v="15-16"/>
    <n v="2015"/>
    <n v="12"/>
    <n v="0"/>
    <n v="0"/>
    <n v="0"/>
    <n v="12"/>
    <n v="0"/>
    <n v="0"/>
    <n v="0"/>
    <n v="0"/>
    <n v="0"/>
    <n v="30"/>
    <n v="0"/>
    <n v="0"/>
    <n v="0"/>
    <n v="0"/>
    <n v="0"/>
    <n v="0"/>
    <n v="0"/>
    <n v="54"/>
    <n v="12"/>
    <n v="42"/>
    <n v="0"/>
    <n v="0"/>
  </r>
  <r>
    <x v="2"/>
    <s v="B"/>
    <x v="0"/>
    <x v="0"/>
    <s v="REL"/>
    <x v="0"/>
    <n v="3"/>
    <s v="I"/>
    <s v="15-16"/>
    <n v="2015"/>
    <n v="1893"/>
    <n v="0"/>
    <n v="0"/>
    <n v="0"/>
    <n v="30"/>
    <n v="0"/>
    <n v="813"/>
    <n v="0"/>
    <n v="0"/>
    <n v="0"/>
    <n v="134"/>
    <n v="0"/>
    <n v="0"/>
    <n v="0"/>
    <n v="0"/>
    <n v="0"/>
    <n v="6"/>
    <n v="42"/>
    <n v="2870"/>
    <n v="2706"/>
    <n v="164"/>
    <n v="0"/>
    <n v="0"/>
  </r>
  <r>
    <x v="2"/>
    <s v="B"/>
    <x v="0"/>
    <x v="0"/>
    <s v="REN"/>
    <x v="0"/>
    <n v="3"/>
    <s v="I"/>
    <s v="15-16"/>
    <n v="2015"/>
    <n v="0"/>
    <n v="0"/>
    <n v="0"/>
    <n v="0"/>
    <n v="0"/>
    <n v="0"/>
    <n v="0"/>
    <n v="0"/>
    <n v="0"/>
    <n v="0"/>
    <n v="8"/>
    <n v="0"/>
    <n v="0"/>
    <n v="0"/>
    <n v="0"/>
    <n v="0"/>
    <n v="0"/>
    <n v="0"/>
    <n v="8"/>
    <n v="0"/>
    <n v="8"/>
    <n v="0"/>
    <n v="0"/>
  </r>
  <r>
    <x v="2"/>
    <s v="B"/>
    <x v="0"/>
    <x v="0"/>
    <s v="SEAS"/>
    <x v="0"/>
    <n v="3"/>
    <s v="I"/>
    <s v="15-16"/>
    <n v="2015"/>
    <n v="7"/>
    <n v="0"/>
    <n v="0"/>
    <n v="0"/>
    <n v="0"/>
    <n v="0"/>
    <n v="11"/>
    <n v="0"/>
    <n v="0"/>
    <n v="0"/>
    <n v="0"/>
    <n v="0"/>
    <n v="0"/>
    <n v="0"/>
    <n v="0"/>
    <n v="0"/>
    <n v="0"/>
    <n v="0"/>
    <n v="18"/>
    <n v="18"/>
    <n v="0"/>
    <n v="0"/>
    <n v="0"/>
  </r>
  <r>
    <x v="2"/>
    <s v="B"/>
    <x v="0"/>
    <x v="0"/>
    <s v="SLAV"/>
    <x v="0"/>
    <n v="3"/>
    <s v="I"/>
    <s v="15-16"/>
    <n v="2015"/>
    <n v="660"/>
    <n v="6"/>
    <n v="0"/>
    <n v="0"/>
    <n v="30"/>
    <n v="0"/>
    <n v="304"/>
    <n v="24"/>
    <n v="0"/>
    <n v="0"/>
    <n v="121"/>
    <n v="0"/>
    <n v="0"/>
    <n v="0"/>
    <n v="0"/>
    <n v="0"/>
    <n v="0"/>
    <n v="24"/>
    <n v="1145"/>
    <n v="964"/>
    <n v="181"/>
    <n v="0"/>
    <n v="0"/>
  </r>
  <r>
    <x v="2"/>
    <s v="B"/>
    <x v="0"/>
    <x v="0"/>
    <s v="SLST"/>
    <x v="0"/>
    <n v="3"/>
    <s v="I"/>
    <s v="15-16"/>
    <n v="2015"/>
    <n v="66"/>
    <n v="0"/>
    <n v="0"/>
    <n v="3"/>
    <n v="49"/>
    <n v="0"/>
    <n v="990"/>
    <n v="2"/>
    <n v="0"/>
    <n v="0"/>
    <n v="284"/>
    <n v="0"/>
    <n v="0"/>
    <n v="0"/>
    <n v="0"/>
    <n v="0"/>
    <n v="0"/>
    <n v="30"/>
    <n v="1394"/>
    <n v="1059"/>
    <n v="335"/>
    <n v="0"/>
    <n v="0"/>
  </r>
  <r>
    <x v="2"/>
    <s v="B"/>
    <x v="0"/>
    <x v="0"/>
    <s v="SOC"/>
    <x v="0"/>
    <n v="3"/>
    <s v="I"/>
    <s v="15-16"/>
    <n v="2015"/>
    <n v="4887"/>
    <n v="0"/>
    <n v="0"/>
    <n v="3"/>
    <n v="52"/>
    <n v="0"/>
    <n v="2141"/>
    <n v="0"/>
    <n v="0"/>
    <n v="0"/>
    <n v="503"/>
    <n v="0"/>
    <n v="0"/>
    <n v="0"/>
    <n v="0"/>
    <n v="0"/>
    <n v="12"/>
    <n v="102"/>
    <n v="7586"/>
    <n v="7031"/>
    <n v="555"/>
    <n v="0"/>
    <n v="0"/>
  </r>
  <r>
    <x v="2"/>
    <s v="B"/>
    <x v="0"/>
    <x v="0"/>
    <s v="SPHS"/>
    <x v="0"/>
    <n v="3"/>
    <s v="I"/>
    <s v="15-16"/>
    <n v="2015"/>
    <n v="3183"/>
    <n v="0"/>
    <n v="0"/>
    <n v="0"/>
    <n v="588"/>
    <n v="0"/>
    <n v="869"/>
    <n v="0"/>
    <n v="0"/>
    <n v="0"/>
    <n v="390"/>
    <n v="0"/>
    <n v="0"/>
    <n v="0"/>
    <n v="0"/>
    <n v="0"/>
    <n v="0"/>
    <n v="18"/>
    <n v="5030"/>
    <n v="4052"/>
    <n v="978"/>
    <n v="0"/>
    <n v="0"/>
  </r>
  <r>
    <x v="2"/>
    <s v="B"/>
    <x v="0"/>
    <x v="0"/>
    <s v="STAT"/>
    <x v="0"/>
    <n v="3"/>
    <s v="I"/>
    <s v="15-16"/>
    <n v="2015"/>
    <n v="1435"/>
    <n v="0"/>
    <n v="0"/>
    <n v="0"/>
    <n v="92"/>
    <n v="0"/>
    <n v="2336"/>
    <n v="0"/>
    <n v="0"/>
    <n v="0"/>
    <n v="803"/>
    <n v="0"/>
    <n v="0"/>
    <n v="0"/>
    <n v="0"/>
    <n v="0"/>
    <n v="0"/>
    <n v="0"/>
    <n v="4666"/>
    <n v="3771"/>
    <n v="895"/>
    <n v="0"/>
    <n v="0"/>
  </r>
  <r>
    <x v="2"/>
    <s v="B"/>
    <x v="0"/>
    <x v="0"/>
    <s v="TEL"/>
    <x v="0"/>
    <n v="3"/>
    <s v="I"/>
    <s v="15-16"/>
    <n v="2015"/>
    <n v="0"/>
    <n v="0"/>
    <n v="0"/>
    <n v="0"/>
    <n v="12"/>
    <n v="0"/>
    <n v="0"/>
    <n v="0"/>
    <n v="0"/>
    <n v="0"/>
    <n v="20"/>
    <n v="0"/>
    <n v="0"/>
    <n v="0"/>
    <n v="0"/>
    <n v="0"/>
    <n v="12"/>
    <n v="54"/>
    <n v="32"/>
    <n v="0"/>
    <n v="32"/>
    <n v="0"/>
    <n v="0"/>
  </r>
  <r>
    <x v="2"/>
    <s v="B"/>
    <x v="0"/>
    <x v="0"/>
    <s v="THTR"/>
    <x v="0"/>
    <n v="3"/>
    <s v="I"/>
    <s v="15-16"/>
    <n v="2015"/>
    <n v="2107"/>
    <n v="0"/>
    <n v="0"/>
    <n v="0"/>
    <n v="54"/>
    <n v="0"/>
    <n v="1561"/>
    <n v="8"/>
    <n v="0"/>
    <n v="0"/>
    <n v="436"/>
    <n v="0"/>
    <n v="0"/>
    <n v="0"/>
    <n v="0"/>
    <n v="0"/>
    <n v="0"/>
    <n v="18"/>
    <n v="4166"/>
    <n v="3668"/>
    <n v="498"/>
    <n v="0"/>
    <n v="0"/>
  </r>
  <r>
    <x v="2"/>
    <s v="B"/>
    <x v="0"/>
    <x v="0"/>
    <s v="VICT"/>
    <x v="0"/>
    <n v="3"/>
    <s v="I"/>
    <s v="15-16"/>
    <n v="2015"/>
    <n v="0"/>
    <n v="0"/>
    <n v="0"/>
    <n v="0"/>
    <n v="4"/>
    <n v="0"/>
    <n v="0"/>
    <n v="0"/>
    <n v="0"/>
    <n v="0"/>
    <n v="32"/>
    <n v="0"/>
    <n v="0"/>
    <n v="0"/>
    <n v="0"/>
    <n v="0"/>
    <n v="0"/>
    <n v="0"/>
    <n v="36"/>
    <n v="0"/>
    <n v="36"/>
    <n v="0"/>
    <n v="0"/>
  </r>
  <r>
    <x v="2"/>
    <s v="B"/>
    <x v="1"/>
    <x v="1"/>
    <s v="ANAT"/>
    <x v="0"/>
    <n v="3"/>
    <s v="I"/>
    <s v="15-16"/>
    <n v="2015"/>
    <n v="2303"/>
    <n v="0"/>
    <n v="0"/>
    <n v="0"/>
    <n v="16"/>
    <n v="0"/>
    <n v="334"/>
    <n v="0"/>
    <n v="0"/>
    <n v="0"/>
    <n v="42"/>
    <n v="0"/>
    <n v="0"/>
    <n v="0"/>
    <n v="0"/>
    <n v="0"/>
    <n v="0"/>
    <n v="0"/>
    <n v="2695"/>
    <n v="2637"/>
    <n v="58"/>
    <n v="0"/>
    <n v="0"/>
  </r>
  <r>
    <x v="2"/>
    <s v="B"/>
    <x v="1"/>
    <x v="1"/>
    <s v="MCHE"/>
    <x v="0"/>
    <n v="3"/>
    <s v="I"/>
    <s v="15-16"/>
    <n v="2015"/>
    <n v="0"/>
    <n v="0"/>
    <n v="0"/>
    <n v="0"/>
    <n v="0"/>
    <n v="0"/>
    <n v="0"/>
    <n v="0"/>
    <n v="0"/>
    <n v="0"/>
    <n v="3"/>
    <n v="0"/>
    <n v="0"/>
    <n v="0"/>
    <n v="0"/>
    <n v="0"/>
    <n v="0"/>
    <n v="0"/>
    <n v="3"/>
    <n v="0"/>
    <n v="3"/>
    <n v="0"/>
    <n v="0"/>
  </r>
  <r>
    <x v="2"/>
    <s v="B"/>
    <x v="1"/>
    <x v="1"/>
    <s v="MSCI"/>
    <x v="0"/>
    <n v="3"/>
    <s v="I"/>
    <s v="15-16"/>
    <n v="2015"/>
    <n v="666"/>
    <n v="0"/>
    <n v="0"/>
    <n v="0"/>
    <n v="0"/>
    <n v="0"/>
    <n v="108"/>
    <n v="3"/>
    <n v="0"/>
    <n v="0"/>
    <n v="14"/>
    <n v="0"/>
    <n v="0"/>
    <n v="0"/>
    <n v="0"/>
    <n v="0"/>
    <n v="12"/>
    <n v="18"/>
    <n v="791"/>
    <n v="774"/>
    <n v="17"/>
    <n v="0"/>
    <n v="0"/>
  </r>
  <r>
    <x v="2"/>
    <s v="B"/>
    <x v="1"/>
    <x v="1"/>
    <s v="PHAR"/>
    <x v="0"/>
    <n v="3"/>
    <s v="I"/>
    <s v="15-16"/>
    <n v="2015"/>
    <n v="0"/>
    <n v="0"/>
    <n v="0"/>
    <n v="0"/>
    <n v="0"/>
    <n v="0"/>
    <n v="0"/>
    <n v="0"/>
    <n v="0"/>
    <n v="0"/>
    <n v="4"/>
    <n v="0"/>
    <n v="0"/>
    <n v="0"/>
    <n v="0"/>
    <n v="0"/>
    <n v="0"/>
    <n v="0"/>
    <n v="4"/>
    <n v="0"/>
    <n v="4"/>
    <n v="0"/>
    <n v="0"/>
  </r>
  <r>
    <x v="2"/>
    <s v="B"/>
    <x v="1"/>
    <x v="1"/>
    <s v="PHSL"/>
    <x v="0"/>
    <n v="3"/>
    <s v="I"/>
    <s v="15-16"/>
    <n v="2015"/>
    <n v="1278"/>
    <n v="0"/>
    <n v="0"/>
    <n v="0"/>
    <n v="10"/>
    <n v="0"/>
    <n v="170"/>
    <n v="0"/>
    <n v="0"/>
    <n v="0"/>
    <n v="42"/>
    <n v="0"/>
    <n v="0"/>
    <n v="0"/>
    <n v="0"/>
    <n v="0"/>
    <n v="0"/>
    <n v="0"/>
    <n v="1500"/>
    <n v="1448"/>
    <n v="52"/>
    <n v="0"/>
    <n v="0"/>
  </r>
  <r>
    <x v="2"/>
    <s v="B"/>
    <x v="2"/>
    <x v="2"/>
    <s v="SPH"/>
    <x v="0"/>
    <n v="3"/>
    <s v="I"/>
    <s v="15-16"/>
    <n v="2015"/>
    <n v="28359"/>
    <n v="32"/>
    <n v="0"/>
    <n v="30"/>
    <n v="1566"/>
    <n v="0"/>
    <n v="12812"/>
    <n v="8"/>
    <n v="0"/>
    <n v="6"/>
    <n v="1365"/>
    <n v="0"/>
    <n v="0"/>
    <n v="0"/>
    <n v="0"/>
    <n v="0"/>
    <n v="96"/>
    <n v="138"/>
    <n v="44178"/>
    <n v="41207"/>
    <n v="2971"/>
    <n v="0"/>
    <n v="0"/>
  </r>
  <r>
    <x v="2"/>
    <s v="B"/>
    <x v="3"/>
    <x v="3"/>
    <s v="BUEX"/>
    <x v="0"/>
    <n v="3"/>
    <s v="I"/>
    <s v="15-16"/>
    <n v="2015"/>
    <n v="0"/>
    <n v="0"/>
    <n v="0"/>
    <n v="0"/>
    <n v="78"/>
    <n v="0"/>
    <n v="0"/>
    <n v="0"/>
    <n v="0"/>
    <n v="0"/>
    <n v="1362"/>
    <n v="0"/>
    <n v="0"/>
    <n v="0"/>
    <n v="0"/>
    <n v="0"/>
    <n v="0"/>
    <n v="0"/>
    <n v="1440"/>
    <n v="0"/>
    <n v="1440"/>
    <n v="0"/>
    <n v="0"/>
  </r>
  <r>
    <x v="2"/>
    <s v="B"/>
    <x v="3"/>
    <x v="3"/>
    <s v="BUKD"/>
    <x v="0"/>
    <n v="3"/>
    <s v="I"/>
    <s v="15-16"/>
    <n v="2015"/>
    <n v="0"/>
    <n v="0"/>
    <n v="0"/>
    <n v="0"/>
    <n v="724.5"/>
    <n v="0"/>
    <n v="0"/>
    <n v="0"/>
    <n v="0"/>
    <n v="0"/>
    <n v="4995"/>
    <n v="0"/>
    <n v="0"/>
    <n v="0"/>
    <n v="0"/>
    <n v="0"/>
    <n v="0"/>
    <n v="0"/>
    <n v="5719.5"/>
    <n v="0"/>
    <n v="5719.5"/>
    <n v="0"/>
    <n v="0"/>
  </r>
  <r>
    <x v="2"/>
    <s v="B"/>
    <x v="3"/>
    <x v="3"/>
    <s v="BUS"/>
    <x v="0"/>
    <n v="3"/>
    <s v="I"/>
    <s v="15-16"/>
    <n v="2015"/>
    <n v="29471.5"/>
    <n v="3"/>
    <n v="0"/>
    <n v="3"/>
    <n v="2270"/>
    <n v="0"/>
    <n v="49782.5"/>
    <n v="0"/>
    <n v="0"/>
    <n v="3"/>
    <n v="7121.5"/>
    <n v="1.5"/>
    <n v="0"/>
    <n v="0"/>
    <n v="0"/>
    <n v="0"/>
    <n v="6"/>
    <n v="54"/>
    <n v="88656"/>
    <n v="79260"/>
    <n v="9394.5"/>
    <n v="1.5"/>
    <n v="0"/>
  </r>
  <r>
    <x v="2"/>
    <s v="B"/>
    <x v="4"/>
    <x v="4"/>
    <s v="EDUC"/>
    <x v="0"/>
    <n v="3"/>
    <s v="I"/>
    <s v="15-16"/>
    <n v="2015"/>
    <n v="11504"/>
    <n v="84"/>
    <n v="0"/>
    <n v="430"/>
    <n v="3163"/>
    <n v="0"/>
    <n v="4686"/>
    <n v="37"/>
    <n v="0"/>
    <n v="80"/>
    <n v="3167"/>
    <n v="0"/>
    <n v="0"/>
    <n v="0"/>
    <n v="0"/>
    <n v="0"/>
    <n v="198"/>
    <n v="384"/>
    <n v="23151"/>
    <n v="16700"/>
    <n v="6451"/>
    <n v="0"/>
    <n v="0"/>
  </r>
  <r>
    <x v="2"/>
    <s v="B"/>
    <x v="5"/>
    <x v="5"/>
    <s v="LAW"/>
    <x v="0"/>
    <n v="3"/>
    <s v="I"/>
    <s v="15-16"/>
    <n v="2015"/>
    <n v="0"/>
    <n v="0"/>
    <n v="0"/>
    <n v="0"/>
    <n v="24"/>
    <n v="3095"/>
    <n v="0"/>
    <n v="0"/>
    <n v="0"/>
    <n v="0"/>
    <n v="891"/>
    <n v="4219"/>
    <n v="0"/>
    <n v="0"/>
    <n v="0"/>
    <n v="0"/>
    <n v="0"/>
    <n v="0"/>
    <n v="8229"/>
    <n v="0"/>
    <n v="915"/>
    <n v="7314"/>
    <n v="0"/>
  </r>
  <r>
    <x v="2"/>
    <s v="B"/>
    <x v="6"/>
    <x v="6"/>
    <s v="AADM"/>
    <x v="0"/>
    <n v="3"/>
    <s v="I"/>
    <s v="15-16"/>
    <n v="2015"/>
    <n v="0"/>
    <n v="0"/>
    <n v="0"/>
    <n v="3"/>
    <n v="118"/>
    <n v="0"/>
    <n v="0"/>
    <n v="0"/>
    <n v="0"/>
    <n v="0"/>
    <n v="292"/>
    <n v="0"/>
    <n v="0"/>
    <n v="0"/>
    <n v="0"/>
    <n v="0"/>
    <n v="0"/>
    <n v="0"/>
    <n v="413"/>
    <n v="3"/>
    <n v="410"/>
    <n v="0"/>
    <n v="0"/>
  </r>
  <r>
    <x v="2"/>
    <s v="B"/>
    <x v="6"/>
    <x v="6"/>
    <s v="SPEA"/>
    <x v="0"/>
    <n v="3"/>
    <s v="I"/>
    <s v="15-16"/>
    <n v="2015"/>
    <n v="19200.5"/>
    <n v="0"/>
    <n v="0"/>
    <n v="207"/>
    <n v="1555"/>
    <n v="3"/>
    <n v="9924.5"/>
    <n v="3"/>
    <n v="0"/>
    <n v="48"/>
    <n v="2986"/>
    <n v="0"/>
    <n v="0"/>
    <n v="0"/>
    <n v="0"/>
    <n v="0"/>
    <n v="42"/>
    <n v="144"/>
    <n v="33927"/>
    <n v="29380"/>
    <n v="4544"/>
    <n v="3"/>
    <n v="0"/>
  </r>
  <r>
    <x v="2"/>
    <s v="B"/>
    <x v="7"/>
    <x v="7"/>
    <s v="MUS"/>
    <x v="0"/>
    <n v="3"/>
    <s v="I"/>
    <s v="15-16"/>
    <n v="2015"/>
    <n v="7353"/>
    <n v="109"/>
    <n v="0"/>
    <n v="2"/>
    <n v="506"/>
    <n v="0"/>
    <n v="10765"/>
    <n v="949"/>
    <n v="0"/>
    <n v="38"/>
    <n v="4822"/>
    <n v="0"/>
    <n v="0"/>
    <n v="0"/>
    <n v="0"/>
    <n v="0"/>
    <n v="78"/>
    <n v="402"/>
    <n v="24544"/>
    <n v="18158"/>
    <n v="6386"/>
    <n v="0"/>
    <n v="0"/>
  </r>
  <r>
    <x v="2"/>
    <s v="B"/>
    <x v="8"/>
    <x v="8"/>
    <s v="OPT"/>
    <x v="0"/>
    <n v="3"/>
    <s v="I"/>
    <s v="15-16"/>
    <n v="2015"/>
    <n v="0"/>
    <n v="0"/>
    <n v="0"/>
    <n v="0"/>
    <n v="4"/>
    <n v="2831"/>
    <n v="0"/>
    <n v="0"/>
    <n v="0"/>
    <n v="0"/>
    <n v="90.5"/>
    <n v="2963.5"/>
    <n v="0"/>
    <n v="0"/>
    <n v="0"/>
    <n v="0"/>
    <n v="0"/>
    <n v="0"/>
    <n v="5889"/>
    <n v="0"/>
    <n v="94.5"/>
    <n v="5794.5"/>
    <n v="0"/>
  </r>
  <r>
    <x v="2"/>
    <s v="B"/>
    <x v="8"/>
    <x v="8"/>
    <s v="TOPT"/>
    <x v="0"/>
    <n v="3"/>
    <s v="I"/>
    <s v="15-16"/>
    <n v="2015"/>
    <n v="0"/>
    <n v="0"/>
    <n v="0"/>
    <n v="0"/>
    <n v="0"/>
    <n v="0"/>
    <n v="6"/>
    <n v="0"/>
    <n v="0"/>
    <n v="0"/>
    <n v="0"/>
    <n v="0"/>
    <n v="0"/>
    <n v="0"/>
    <n v="0"/>
    <n v="0"/>
    <n v="0"/>
    <n v="0"/>
    <n v="6"/>
    <n v="6"/>
    <n v="0"/>
    <n v="0"/>
    <n v="0"/>
  </r>
  <r>
    <x v="2"/>
    <s v="B"/>
    <x v="8"/>
    <x v="8"/>
    <s v="VSCI"/>
    <x v="0"/>
    <n v="3"/>
    <s v="I"/>
    <s v="15-16"/>
    <n v="2015"/>
    <n v="27"/>
    <n v="0"/>
    <n v="0"/>
    <n v="0"/>
    <n v="15"/>
    <n v="3"/>
    <n v="6"/>
    <n v="0"/>
    <n v="0"/>
    <n v="0"/>
    <n v="145.5"/>
    <n v="7"/>
    <n v="0"/>
    <n v="0"/>
    <n v="0"/>
    <n v="0"/>
    <n v="0"/>
    <n v="48"/>
    <n v="203.5"/>
    <n v="33"/>
    <n v="160.5"/>
    <n v="10"/>
    <n v="0"/>
  </r>
  <r>
    <x v="2"/>
    <s v="B"/>
    <x v="9"/>
    <x v="9"/>
    <s v="CSCI"/>
    <x v="0"/>
    <n v="3"/>
    <s v="I"/>
    <s v="15-16"/>
    <n v="2015"/>
    <n v="4276.5"/>
    <n v="5.5"/>
    <n v="0"/>
    <n v="18"/>
    <n v="193.5"/>
    <n v="0"/>
    <n v="2197.5"/>
    <n v="0"/>
    <n v="0"/>
    <n v="3"/>
    <n v="2928"/>
    <n v="0"/>
    <n v="0"/>
    <n v="0"/>
    <n v="0"/>
    <n v="0"/>
    <n v="6"/>
    <n v="174"/>
    <n v="9622"/>
    <n v="6495"/>
    <n v="3127"/>
    <n v="0"/>
    <n v="0"/>
  </r>
  <r>
    <x v="2"/>
    <s v="B"/>
    <x v="9"/>
    <x v="9"/>
    <s v="ILS"/>
    <x v="0"/>
    <n v="3"/>
    <s v="I"/>
    <s v="15-16"/>
    <n v="2015"/>
    <n v="135"/>
    <n v="0"/>
    <n v="0"/>
    <n v="9"/>
    <n v="673"/>
    <n v="0"/>
    <n v="33"/>
    <n v="0"/>
    <n v="0"/>
    <n v="6"/>
    <n v="1577"/>
    <n v="0"/>
    <n v="0"/>
    <n v="0"/>
    <n v="0"/>
    <n v="0"/>
    <n v="6"/>
    <n v="30"/>
    <n v="2433"/>
    <n v="183"/>
    <n v="2250"/>
    <n v="0"/>
    <n v="0"/>
  </r>
  <r>
    <x v="2"/>
    <s v="B"/>
    <x v="9"/>
    <x v="9"/>
    <s v="INFO"/>
    <x v="0"/>
    <n v="3"/>
    <s v="I"/>
    <s v="15-16"/>
    <n v="2015"/>
    <n v="8184"/>
    <n v="0"/>
    <n v="0"/>
    <n v="0"/>
    <n v="483"/>
    <n v="0"/>
    <n v="4616"/>
    <n v="0"/>
    <n v="0"/>
    <n v="0"/>
    <n v="1437"/>
    <n v="0"/>
    <n v="0"/>
    <n v="0"/>
    <n v="0"/>
    <n v="0"/>
    <n v="18"/>
    <n v="138"/>
    <n v="14720"/>
    <n v="12800"/>
    <n v="1920"/>
    <n v="0"/>
    <n v="0"/>
  </r>
  <r>
    <x v="2"/>
    <s v="B"/>
    <x v="10"/>
    <x v="10"/>
    <s v="AERO"/>
    <x v="0"/>
    <n v="3"/>
    <s v="I"/>
    <s v="15-16"/>
    <n v="2015"/>
    <n v="76"/>
    <n v="0"/>
    <n v="0"/>
    <n v="0"/>
    <n v="0"/>
    <n v="0"/>
    <n v="18"/>
    <n v="0"/>
    <n v="3"/>
    <n v="0"/>
    <n v="0"/>
    <n v="0"/>
    <n v="0"/>
    <n v="0"/>
    <n v="0"/>
    <n v="0"/>
    <n v="0"/>
    <n v="0"/>
    <n v="97"/>
    <n v="94"/>
    <n v="0"/>
    <n v="3"/>
    <n v="0"/>
  </r>
  <r>
    <x v="2"/>
    <s v="B"/>
    <x v="10"/>
    <x v="10"/>
    <s v="LSTU"/>
    <x v="0"/>
    <n v="3"/>
    <s v="I"/>
    <s v="15-16"/>
    <n v="2015"/>
    <n v="443"/>
    <n v="4"/>
    <n v="0"/>
    <n v="0"/>
    <n v="0"/>
    <n v="0"/>
    <n v="93"/>
    <n v="1"/>
    <n v="0"/>
    <n v="0"/>
    <n v="0"/>
    <n v="0"/>
    <n v="0"/>
    <n v="0"/>
    <n v="0"/>
    <n v="0"/>
    <n v="0"/>
    <n v="0"/>
    <n v="541"/>
    <n v="536"/>
    <n v="5"/>
    <n v="0"/>
    <n v="0"/>
  </r>
  <r>
    <x v="2"/>
    <s v="B"/>
    <x v="10"/>
    <x v="10"/>
    <s v="MIL"/>
    <x v="0"/>
    <n v="3"/>
    <s v="I"/>
    <s v="15-16"/>
    <n v="2015"/>
    <n v="215"/>
    <n v="0"/>
    <n v="0"/>
    <n v="0"/>
    <n v="0"/>
    <n v="0"/>
    <n v="77"/>
    <n v="0"/>
    <n v="0"/>
    <n v="0"/>
    <n v="0"/>
    <n v="0"/>
    <n v="0"/>
    <n v="0"/>
    <n v="0"/>
    <n v="0"/>
    <n v="0"/>
    <n v="0"/>
    <n v="292"/>
    <n v="292"/>
    <n v="0"/>
    <n v="0"/>
    <n v="0"/>
  </r>
  <r>
    <x v="2"/>
    <s v="B"/>
    <x v="10"/>
    <x v="10"/>
    <s v="NURS"/>
    <x v="0"/>
    <n v="3"/>
    <s v="I"/>
    <s v="15-16"/>
    <n v="2015"/>
    <n v="2311"/>
    <n v="0"/>
    <n v="0"/>
    <n v="0"/>
    <n v="0"/>
    <n v="0"/>
    <n v="74"/>
    <n v="0"/>
    <n v="0"/>
    <n v="0"/>
    <n v="0"/>
    <n v="0"/>
    <n v="0"/>
    <n v="0"/>
    <n v="0"/>
    <n v="0"/>
    <n v="0"/>
    <n v="0"/>
    <n v="2385"/>
    <n v="2385"/>
    <n v="0"/>
    <n v="0"/>
    <n v="0"/>
  </r>
  <r>
    <x v="2"/>
    <s v="B"/>
    <x v="10"/>
    <x v="10"/>
    <s v="OVST"/>
    <x v="0"/>
    <n v="3"/>
    <s v="I"/>
    <s v="15-16"/>
    <n v="2015"/>
    <n v="4312"/>
    <n v="0"/>
    <n v="0"/>
    <n v="0"/>
    <n v="0"/>
    <n v="0"/>
    <n v="6180"/>
    <n v="0"/>
    <n v="0"/>
    <n v="0"/>
    <n v="0"/>
    <n v="0"/>
    <n v="0"/>
    <n v="0"/>
    <n v="0"/>
    <n v="0"/>
    <n v="0"/>
    <n v="0"/>
    <n v="10492"/>
    <n v="10492"/>
    <n v="0"/>
    <n v="0"/>
    <n v="0"/>
  </r>
  <r>
    <x v="2"/>
    <s v="B"/>
    <x v="10"/>
    <x v="10"/>
    <s v="SWK"/>
    <x v="0"/>
    <n v="3"/>
    <s v="I"/>
    <s v="15-16"/>
    <n v="2015"/>
    <n v="1720"/>
    <n v="0"/>
    <n v="0"/>
    <n v="0"/>
    <n v="0"/>
    <n v="0"/>
    <n v="323"/>
    <n v="0"/>
    <n v="0"/>
    <n v="0"/>
    <n v="0"/>
    <n v="0"/>
    <n v="0"/>
    <n v="0"/>
    <n v="0"/>
    <n v="0"/>
    <n v="0"/>
    <n v="0"/>
    <n v="2043"/>
    <n v="2043"/>
    <n v="0"/>
    <n v="0"/>
    <n v="0"/>
  </r>
  <r>
    <x v="2"/>
    <s v="B"/>
    <x v="11"/>
    <x v="11"/>
    <s v="GRAD"/>
    <x v="0"/>
    <n v="3"/>
    <s v="I"/>
    <s v="15-16"/>
    <n v="2015"/>
    <n v="0"/>
    <n v="0"/>
    <n v="0"/>
    <n v="0"/>
    <n v="0"/>
    <n v="0"/>
    <n v="0"/>
    <n v="0"/>
    <n v="0"/>
    <n v="0"/>
    <n v="3"/>
    <n v="0"/>
    <n v="0"/>
    <n v="0"/>
    <n v="0"/>
    <n v="0"/>
    <n v="0"/>
    <n v="0"/>
    <n v="3"/>
    <n v="0"/>
    <n v="3"/>
    <n v="0"/>
    <n v="0"/>
  </r>
  <r>
    <x v="2"/>
    <s v="E"/>
    <x v="12"/>
    <x v="12"/>
    <s v="NURS"/>
    <x v="1"/>
    <n v="3"/>
    <s v="I"/>
    <s v="15-16"/>
    <n v="2015"/>
    <n v="2610"/>
    <n v="0"/>
    <n v="0"/>
    <n v="0"/>
    <n v="273"/>
    <n v="0"/>
    <n v="121"/>
    <n v="0"/>
    <n v="0"/>
    <n v="0"/>
    <n v="3"/>
    <n v="0"/>
    <n v="652"/>
    <n v="0"/>
    <n v="0"/>
    <n v="0"/>
    <n v="0"/>
    <n v="0"/>
    <n v="3659"/>
    <n v="3383"/>
    <n v="276"/>
    <n v="0"/>
    <n v="0"/>
  </r>
  <r>
    <x v="2"/>
    <s v="E"/>
    <x v="13"/>
    <x v="13"/>
    <s v="ANTH"/>
    <x v="1"/>
    <n v="3"/>
    <s v="I"/>
    <s v="15-16"/>
    <n v="2015"/>
    <n v="276"/>
    <n v="0"/>
    <n v="0"/>
    <n v="0"/>
    <n v="0"/>
    <n v="0"/>
    <n v="36"/>
    <n v="0"/>
    <n v="0"/>
    <n v="0"/>
    <n v="0"/>
    <n v="0"/>
    <n v="40"/>
    <n v="0"/>
    <n v="0"/>
    <n v="0"/>
    <n v="0"/>
    <n v="0"/>
    <n v="352"/>
    <n v="352"/>
    <n v="0"/>
    <n v="0"/>
    <n v="0"/>
  </r>
  <r>
    <x v="2"/>
    <s v="E"/>
    <x v="13"/>
    <x v="13"/>
    <s v="AST"/>
    <x v="1"/>
    <n v="3"/>
    <s v="I"/>
    <s v="15-16"/>
    <n v="2015"/>
    <n v="54"/>
    <n v="0"/>
    <n v="0"/>
    <n v="0"/>
    <n v="0"/>
    <n v="0"/>
    <n v="0"/>
    <n v="0"/>
    <n v="0"/>
    <n v="0"/>
    <n v="0"/>
    <n v="0"/>
    <n v="12"/>
    <n v="0"/>
    <n v="0"/>
    <n v="0"/>
    <n v="0"/>
    <n v="0"/>
    <n v="66"/>
    <n v="66"/>
    <n v="0"/>
    <n v="0"/>
    <n v="0"/>
  </r>
  <r>
    <x v="2"/>
    <s v="E"/>
    <x v="13"/>
    <x v="13"/>
    <s v="BSS"/>
    <x v="1"/>
    <n v="3"/>
    <s v="I"/>
    <s v="15-16"/>
    <n v="2015"/>
    <n v="132"/>
    <n v="0"/>
    <n v="0"/>
    <n v="0"/>
    <n v="0"/>
    <n v="0"/>
    <n v="6"/>
    <n v="0"/>
    <n v="0"/>
    <n v="0"/>
    <n v="0"/>
    <n v="0"/>
    <n v="3"/>
    <n v="0"/>
    <n v="0"/>
    <n v="0"/>
    <n v="0"/>
    <n v="0"/>
    <n v="141"/>
    <n v="141"/>
    <n v="0"/>
    <n v="0"/>
    <n v="0"/>
  </r>
  <r>
    <x v="2"/>
    <s v="E"/>
    <x v="13"/>
    <x v="13"/>
    <s v="CJUS"/>
    <x v="1"/>
    <n v="3"/>
    <s v="I"/>
    <s v="15-16"/>
    <n v="2015"/>
    <n v="1197"/>
    <n v="0"/>
    <n v="0"/>
    <n v="0"/>
    <n v="0"/>
    <n v="0"/>
    <n v="84"/>
    <n v="0"/>
    <n v="0"/>
    <n v="0"/>
    <n v="0"/>
    <n v="0"/>
    <n v="162"/>
    <n v="0"/>
    <n v="0"/>
    <n v="0"/>
    <n v="0"/>
    <n v="0"/>
    <n v="1443"/>
    <n v="1443"/>
    <n v="0"/>
    <n v="0"/>
    <n v="0"/>
  </r>
  <r>
    <x v="2"/>
    <s v="E"/>
    <x v="13"/>
    <x v="13"/>
    <s v="CMCL"/>
    <x v="1"/>
    <n v="3"/>
    <s v="I"/>
    <s v="15-16"/>
    <n v="2015"/>
    <n v="849"/>
    <n v="0"/>
    <n v="0"/>
    <n v="0"/>
    <n v="0"/>
    <n v="0"/>
    <n v="93"/>
    <n v="0"/>
    <n v="0"/>
    <n v="0"/>
    <n v="0"/>
    <n v="0"/>
    <n v="69"/>
    <n v="0"/>
    <n v="0"/>
    <n v="0"/>
    <n v="0"/>
    <n v="0"/>
    <n v="1011"/>
    <n v="1011"/>
    <n v="0"/>
    <n v="0"/>
    <n v="0"/>
  </r>
  <r>
    <x v="2"/>
    <s v="E"/>
    <x v="13"/>
    <x v="13"/>
    <s v="COAS"/>
    <x v="1"/>
    <n v="3"/>
    <s v="I"/>
    <s v="15-16"/>
    <n v="2015"/>
    <n v="40"/>
    <n v="0"/>
    <n v="0"/>
    <n v="0"/>
    <n v="0"/>
    <n v="0"/>
    <n v="29"/>
    <n v="0"/>
    <n v="0"/>
    <n v="0"/>
    <n v="0"/>
    <n v="0"/>
    <n v="5"/>
    <n v="0"/>
    <n v="0"/>
    <n v="0"/>
    <n v="0"/>
    <n v="0"/>
    <n v="74"/>
    <n v="74"/>
    <n v="0"/>
    <n v="0"/>
    <n v="0"/>
  </r>
  <r>
    <x v="2"/>
    <s v="E"/>
    <x v="13"/>
    <x v="13"/>
    <s v="ENG"/>
    <x v="1"/>
    <n v="3"/>
    <s v="I"/>
    <s v="15-16"/>
    <n v="2015"/>
    <n v="1851"/>
    <n v="0"/>
    <n v="0"/>
    <n v="0"/>
    <n v="112"/>
    <n v="0"/>
    <n v="273"/>
    <n v="0"/>
    <n v="0"/>
    <n v="0"/>
    <n v="176"/>
    <n v="0"/>
    <n v="264"/>
    <n v="0"/>
    <n v="0"/>
    <n v="8"/>
    <n v="0"/>
    <n v="0"/>
    <n v="2684"/>
    <n v="2388"/>
    <n v="296"/>
    <n v="0"/>
    <n v="0"/>
  </r>
  <r>
    <x v="2"/>
    <s v="E"/>
    <x v="13"/>
    <x v="13"/>
    <s v="FINA"/>
    <x v="1"/>
    <n v="3"/>
    <s v="I"/>
    <s v="15-16"/>
    <n v="2015"/>
    <n v="567"/>
    <n v="0"/>
    <n v="0"/>
    <n v="0"/>
    <n v="0"/>
    <n v="0"/>
    <n v="30"/>
    <n v="0"/>
    <n v="0"/>
    <n v="0"/>
    <n v="0"/>
    <n v="0"/>
    <n v="60"/>
    <n v="0"/>
    <n v="0"/>
    <n v="0"/>
    <n v="0"/>
    <n v="0"/>
    <n v="657"/>
    <n v="657"/>
    <n v="0"/>
    <n v="0"/>
    <n v="0"/>
  </r>
  <r>
    <x v="2"/>
    <s v="E"/>
    <x v="13"/>
    <x v="13"/>
    <s v="FREN"/>
    <x v="1"/>
    <n v="3"/>
    <s v="I"/>
    <s v="15-16"/>
    <n v="2015"/>
    <n v="49"/>
    <n v="0"/>
    <n v="0"/>
    <n v="0"/>
    <n v="0"/>
    <n v="0"/>
    <n v="0"/>
    <n v="0"/>
    <n v="0"/>
    <n v="0"/>
    <n v="0"/>
    <n v="0"/>
    <n v="4"/>
    <n v="0"/>
    <n v="0"/>
    <n v="0"/>
    <n v="0"/>
    <n v="0"/>
    <n v="53"/>
    <n v="53"/>
    <n v="0"/>
    <n v="0"/>
    <n v="0"/>
  </r>
  <r>
    <x v="2"/>
    <s v="E"/>
    <x v="13"/>
    <x v="13"/>
    <s v="GEOG"/>
    <x v="1"/>
    <n v="3"/>
    <s v="I"/>
    <s v="15-16"/>
    <n v="2015"/>
    <n v="78"/>
    <n v="0"/>
    <n v="0"/>
    <n v="0"/>
    <n v="0"/>
    <n v="0"/>
    <n v="0"/>
    <n v="0"/>
    <n v="0"/>
    <n v="0"/>
    <n v="0"/>
    <n v="0"/>
    <n v="24"/>
    <n v="0"/>
    <n v="0"/>
    <n v="0"/>
    <n v="0"/>
    <n v="0"/>
    <n v="102"/>
    <n v="102"/>
    <n v="0"/>
    <n v="0"/>
    <n v="0"/>
  </r>
  <r>
    <x v="2"/>
    <s v="E"/>
    <x v="13"/>
    <x v="13"/>
    <s v="GER"/>
    <x v="1"/>
    <n v="3"/>
    <s v="I"/>
    <s v="15-16"/>
    <n v="2015"/>
    <n v="81"/>
    <n v="0"/>
    <n v="0"/>
    <n v="0"/>
    <n v="0"/>
    <n v="0"/>
    <n v="9"/>
    <n v="0"/>
    <n v="0"/>
    <n v="0"/>
    <n v="0"/>
    <n v="0"/>
    <n v="9"/>
    <n v="0"/>
    <n v="0"/>
    <n v="0"/>
    <n v="0"/>
    <n v="0"/>
    <n v="99"/>
    <n v="99"/>
    <n v="0"/>
    <n v="0"/>
    <n v="0"/>
  </r>
  <r>
    <x v="2"/>
    <s v="E"/>
    <x v="13"/>
    <x v="13"/>
    <s v="HIST"/>
    <x v="1"/>
    <n v="3"/>
    <s v="I"/>
    <s v="15-16"/>
    <n v="2015"/>
    <n v="687"/>
    <n v="3"/>
    <n v="0"/>
    <n v="0"/>
    <n v="0"/>
    <n v="0"/>
    <n v="27"/>
    <n v="0"/>
    <n v="0"/>
    <n v="0"/>
    <n v="0"/>
    <n v="0"/>
    <n v="81"/>
    <n v="0"/>
    <n v="0"/>
    <n v="0"/>
    <n v="0"/>
    <n v="0"/>
    <n v="798"/>
    <n v="795"/>
    <n v="3"/>
    <n v="0"/>
    <n v="0"/>
  </r>
  <r>
    <x v="2"/>
    <s v="E"/>
    <x v="13"/>
    <x v="13"/>
    <s v="JOUR"/>
    <x v="1"/>
    <n v="3"/>
    <s v="I"/>
    <s v="15-16"/>
    <n v="2015"/>
    <n v="27"/>
    <n v="0"/>
    <n v="0"/>
    <n v="0"/>
    <n v="0"/>
    <n v="0"/>
    <n v="3"/>
    <n v="0"/>
    <n v="0"/>
    <n v="0"/>
    <n v="0"/>
    <n v="0"/>
    <n v="0"/>
    <n v="0"/>
    <n v="0"/>
    <n v="0"/>
    <n v="0"/>
    <n v="0"/>
    <n v="30"/>
    <n v="30"/>
    <n v="0"/>
    <n v="0"/>
    <n v="0"/>
  </r>
  <r>
    <x v="2"/>
    <s v="E"/>
    <x v="13"/>
    <x v="13"/>
    <s v="MUS"/>
    <x v="1"/>
    <n v="3"/>
    <s v="I"/>
    <s v="15-16"/>
    <n v="2015"/>
    <n v="473"/>
    <n v="0"/>
    <n v="0"/>
    <n v="0"/>
    <n v="0"/>
    <n v="0"/>
    <n v="51"/>
    <n v="0"/>
    <n v="0"/>
    <n v="0"/>
    <n v="0"/>
    <n v="0"/>
    <n v="75"/>
    <n v="0"/>
    <n v="0"/>
    <n v="0"/>
    <n v="0"/>
    <n v="0"/>
    <n v="599"/>
    <n v="599"/>
    <n v="0"/>
    <n v="0"/>
    <n v="0"/>
  </r>
  <r>
    <x v="2"/>
    <s v="E"/>
    <x v="13"/>
    <x v="13"/>
    <s v="PHIL"/>
    <x v="1"/>
    <n v="3"/>
    <s v="I"/>
    <s v="15-16"/>
    <n v="2015"/>
    <n v="546"/>
    <n v="0"/>
    <n v="0"/>
    <n v="0"/>
    <n v="0"/>
    <n v="0"/>
    <n v="30"/>
    <n v="0"/>
    <n v="0"/>
    <n v="0"/>
    <n v="0"/>
    <n v="0"/>
    <n v="93"/>
    <n v="0"/>
    <n v="0"/>
    <n v="0"/>
    <n v="0"/>
    <n v="0"/>
    <n v="669"/>
    <n v="669"/>
    <n v="0"/>
    <n v="0"/>
    <n v="0"/>
  </r>
  <r>
    <x v="2"/>
    <s v="E"/>
    <x v="13"/>
    <x v="13"/>
    <s v="POLS"/>
    <x v="1"/>
    <n v="3"/>
    <s v="I"/>
    <s v="15-16"/>
    <n v="2015"/>
    <n v="432"/>
    <n v="3"/>
    <n v="0"/>
    <n v="0"/>
    <n v="0"/>
    <n v="0"/>
    <n v="84"/>
    <n v="0"/>
    <n v="0"/>
    <n v="0"/>
    <n v="0"/>
    <n v="0"/>
    <n v="57"/>
    <n v="0"/>
    <n v="0"/>
    <n v="0"/>
    <n v="0"/>
    <n v="0"/>
    <n v="576"/>
    <n v="573"/>
    <n v="3"/>
    <n v="0"/>
    <n v="0"/>
  </r>
  <r>
    <x v="2"/>
    <s v="E"/>
    <x v="13"/>
    <x v="13"/>
    <s v="PSY"/>
    <x v="1"/>
    <n v="3"/>
    <s v="I"/>
    <s v="15-16"/>
    <n v="2015"/>
    <n v="1980"/>
    <n v="0"/>
    <n v="0"/>
    <n v="0"/>
    <n v="0"/>
    <n v="0"/>
    <n v="222"/>
    <n v="0"/>
    <n v="0"/>
    <n v="0"/>
    <n v="0"/>
    <n v="0"/>
    <n v="198"/>
    <n v="0"/>
    <n v="0"/>
    <n v="0"/>
    <n v="0"/>
    <n v="0"/>
    <n v="2400"/>
    <n v="2400"/>
    <n v="0"/>
    <n v="0"/>
    <n v="0"/>
  </r>
  <r>
    <x v="2"/>
    <s v="E"/>
    <x v="13"/>
    <x v="13"/>
    <s v="REL"/>
    <x v="1"/>
    <n v="3"/>
    <s v="I"/>
    <s v="15-16"/>
    <n v="2015"/>
    <n v="105"/>
    <n v="0"/>
    <n v="0"/>
    <n v="0"/>
    <n v="0"/>
    <n v="0"/>
    <n v="15"/>
    <n v="0"/>
    <n v="0"/>
    <n v="0"/>
    <n v="0"/>
    <n v="0"/>
    <n v="12"/>
    <n v="0"/>
    <n v="0"/>
    <n v="0"/>
    <n v="0"/>
    <n v="0"/>
    <n v="132"/>
    <n v="132"/>
    <n v="0"/>
    <n v="0"/>
    <n v="0"/>
  </r>
  <r>
    <x v="2"/>
    <s v="E"/>
    <x v="13"/>
    <x v="13"/>
    <s v="SOC"/>
    <x v="1"/>
    <n v="3"/>
    <s v="I"/>
    <s v="15-16"/>
    <n v="2015"/>
    <n v="601"/>
    <n v="0"/>
    <n v="0"/>
    <n v="0"/>
    <n v="0"/>
    <n v="0"/>
    <n v="36"/>
    <n v="0"/>
    <n v="0"/>
    <n v="0"/>
    <n v="0"/>
    <n v="0"/>
    <n v="90"/>
    <n v="0"/>
    <n v="0"/>
    <n v="0"/>
    <n v="0"/>
    <n v="0"/>
    <n v="727"/>
    <n v="727"/>
    <n v="0"/>
    <n v="0"/>
    <n v="0"/>
  </r>
  <r>
    <x v="2"/>
    <s v="E"/>
    <x v="13"/>
    <x v="13"/>
    <s v="SPAN"/>
    <x v="1"/>
    <n v="3"/>
    <s v="I"/>
    <s v="15-16"/>
    <n v="2015"/>
    <n v="280"/>
    <n v="0"/>
    <n v="0"/>
    <n v="0"/>
    <n v="0"/>
    <n v="0"/>
    <n v="13"/>
    <n v="0"/>
    <n v="0"/>
    <n v="0"/>
    <n v="0"/>
    <n v="0"/>
    <n v="18"/>
    <n v="0"/>
    <n v="0"/>
    <n v="0"/>
    <n v="0"/>
    <n v="0"/>
    <n v="311"/>
    <n v="311"/>
    <n v="0"/>
    <n v="0"/>
    <n v="0"/>
  </r>
  <r>
    <x v="2"/>
    <s v="E"/>
    <x v="13"/>
    <x v="13"/>
    <s v="SPCH"/>
    <x v="1"/>
    <n v="3"/>
    <s v="I"/>
    <s v="15-16"/>
    <n v="2015"/>
    <n v="543"/>
    <n v="0"/>
    <n v="0"/>
    <n v="0"/>
    <n v="0"/>
    <n v="0"/>
    <n v="69"/>
    <n v="0"/>
    <n v="0"/>
    <n v="0"/>
    <n v="0"/>
    <n v="0"/>
    <n v="78"/>
    <n v="0"/>
    <n v="0"/>
    <n v="0"/>
    <n v="0"/>
    <n v="0"/>
    <n v="690"/>
    <n v="690"/>
    <n v="0"/>
    <n v="0"/>
    <n v="0"/>
  </r>
  <r>
    <x v="2"/>
    <s v="E"/>
    <x v="13"/>
    <x v="13"/>
    <s v="THTR"/>
    <x v="1"/>
    <n v="3"/>
    <s v="I"/>
    <s v="15-16"/>
    <n v="2015"/>
    <n v="18"/>
    <n v="0"/>
    <n v="0"/>
    <n v="0"/>
    <n v="0"/>
    <n v="0"/>
    <n v="0"/>
    <n v="0"/>
    <n v="0"/>
    <n v="0"/>
    <n v="0"/>
    <n v="0"/>
    <n v="6"/>
    <n v="0"/>
    <n v="0"/>
    <n v="0"/>
    <n v="0"/>
    <n v="0"/>
    <n v="24"/>
    <n v="24"/>
    <n v="0"/>
    <n v="0"/>
    <n v="0"/>
  </r>
  <r>
    <x v="2"/>
    <s v="E"/>
    <x v="14"/>
    <x v="14"/>
    <s v="ANAT"/>
    <x v="1"/>
    <n v="3"/>
    <s v="I"/>
    <s v="15-16"/>
    <n v="2015"/>
    <n v="85"/>
    <n v="0"/>
    <n v="0"/>
    <n v="0"/>
    <n v="0"/>
    <n v="0"/>
    <n v="20"/>
    <n v="0"/>
    <n v="0"/>
    <n v="0"/>
    <n v="0"/>
    <n v="0"/>
    <n v="20"/>
    <n v="0"/>
    <n v="0"/>
    <n v="0"/>
    <n v="0"/>
    <n v="0"/>
    <n v="125"/>
    <n v="125"/>
    <n v="0"/>
    <n v="0"/>
    <n v="0"/>
  </r>
  <r>
    <x v="2"/>
    <s v="E"/>
    <x v="14"/>
    <x v="14"/>
    <s v="BIOL"/>
    <x v="1"/>
    <n v="3"/>
    <s v="I"/>
    <s v="15-16"/>
    <n v="2015"/>
    <n v="1012"/>
    <n v="0"/>
    <n v="0"/>
    <n v="0"/>
    <n v="0"/>
    <n v="0"/>
    <n v="77"/>
    <n v="0"/>
    <n v="0"/>
    <n v="0"/>
    <n v="0"/>
    <n v="0"/>
    <n v="184"/>
    <n v="0"/>
    <n v="0"/>
    <n v="0"/>
    <n v="0"/>
    <n v="0"/>
    <n v="1273"/>
    <n v="1273"/>
    <n v="0"/>
    <n v="0"/>
    <n v="0"/>
  </r>
  <r>
    <x v="2"/>
    <s v="E"/>
    <x v="14"/>
    <x v="14"/>
    <s v="CHEM"/>
    <x v="1"/>
    <n v="3"/>
    <s v="I"/>
    <s v="15-16"/>
    <n v="2015"/>
    <n v="632"/>
    <n v="0"/>
    <n v="0"/>
    <n v="0"/>
    <n v="0"/>
    <n v="0"/>
    <n v="43"/>
    <n v="0"/>
    <n v="0"/>
    <n v="0"/>
    <n v="0"/>
    <n v="0"/>
    <n v="128"/>
    <n v="0"/>
    <n v="0"/>
    <n v="0"/>
    <n v="0"/>
    <n v="0"/>
    <n v="803"/>
    <n v="803"/>
    <n v="0"/>
    <n v="0"/>
    <n v="0"/>
  </r>
  <r>
    <x v="2"/>
    <s v="E"/>
    <x v="14"/>
    <x v="14"/>
    <s v="GEOL"/>
    <x v="1"/>
    <n v="3"/>
    <s v="I"/>
    <s v="15-16"/>
    <n v="2015"/>
    <n v="123"/>
    <n v="0"/>
    <n v="0"/>
    <n v="0"/>
    <n v="0"/>
    <n v="0"/>
    <n v="0"/>
    <n v="0"/>
    <n v="0"/>
    <n v="0"/>
    <n v="0"/>
    <n v="0"/>
    <n v="9"/>
    <n v="0"/>
    <n v="0"/>
    <n v="0"/>
    <n v="0"/>
    <n v="0"/>
    <n v="132"/>
    <n v="132"/>
    <n v="0"/>
    <n v="0"/>
    <n v="0"/>
  </r>
  <r>
    <x v="2"/>
    <s v="E"/>
    <x v="14"/>
    <x v="14"/>
    <s v="MATH"/>
    <x v="1"/>
    <n v="3"/>
    <s v="I"/>
    <s v="15-16"/>
    <n v="2015"/>
    <n v="1264"/>
    <n v="25"/>
    <n v="0"/>
    <n v="0"/>
    <n v="21"/>
    <n v="0"/>
    <n v="885"/>
    <n v="18"/>
    <n v="0"/>
    <n v="0"/>
    <n v="18"/>
    <n v="0"/>
    <n v="168"/>
    <n v="0"/>
    <n v="0"/>
    <n v="0"/>
    <n v="0"/>
    <n v="0"/>
    <n v="2399"/>
    <n v="2317"/>
    <n v="82"/>
    <n v="0"/>
    <n v="0"/>
  </r>
  <r>
    <x v="2"/>
    <s v="E"/>
    <x v="14"/>
    <x v="14"/>
    <s v="MICR"/>
    <x v="1"/>
    <n v="3"/>
    <s v="I"/>
    <s v="15-16"/>
    <n v="2015"/>
    <n v="262"/>
    <n v="0"/>
    <n v="0"/>
    <n v="0"/>
    <n v="0"/>
    <n v="0"/>
    <n v="8"/>
    <n v="0"/>
    <n v="0"/>
    <n v="0"/>
    <n v="0"/>
    <n v="0"/>
    <n v="72"/>
    <n v="0"/>
    <n v="0"/>
    <n v="0"/>
    <n v="0"/>
    <n v="0"/>
    <n v="342"/>
    <n v="342"/>
    <n v="0"/>
    <n v="0"/>
    <n v="0"/>
  </r>
  <r>
    <x v="2"/>
    <s v="E"/>
    <x v="14"/>
    <x v="14"/>
    <s v="PHSL"/>
    <x v="1"/>
    <n v="3"/>
    <s v="I"/>
    <s v="15-16"/>
    <n v="2015"/>
    <n v="380"/>
    <n v="0"/>
    <n v="0"/>
    <n v="0"/>
    <n v="0"/>
    <n v="0"/>
    <n v="5"/>
    <n v="0"/>
    <n v="0"/>
    <n v="0"/>
    <n v="0"/>
    <n v="0"/>
    <n v="65"/>
    <n v="0"/>
    <n v="0"/>
    <n v="0"/>
    <n v="0"/>
    <n v="0"/>
    <n v="450"/>
    <n v="450"/>
    <n v="0"/>
    <n v="0"/>
    <n v="0"/>
  </r>
  <r>
    <x v="2"/>
    <s v="E"/>
    <x v="14"/>
    <x v="14"/>
    <s v="PHYS"/>
    <x v="1"/>
    <n v="3"/>
    <s v="I"/>
    <s v="15-16"/>
    <n v="2015"/>
    <n v="120"/>
    <n v="0"/>
    <n v="0"/>
    <n v="0"/>
    <n v="0"/>
    <n v="0"/>
    <n v="0"/>
    <n v="0"/>
    <n v="0"/>
    <n v="0"/>
    <n v="0"/>
    <n v="0"/>
    <n v="30"/>
    <n v="0"/>
    <n v="0"/>
    <n v="0"/>
    <n v="0"/>
    <n v="0"/>
    <n v="150"/>
    <n v="150"/>
    <n v="0"/>
    <n v="0"/>
    <n v="0"/>
  </r>
  <r>
    <x v="2"/>
    <s v="E"/>
    <x v="3"/>
    <x v="3"/>
    <s v="BUEA"/>
    <x v="1"/>
    <n v="3"/>
    <s v="I"/>
    <s v="15-16"/>
    <n v="2015"/>
    <n v="0"/>
    <n v="0"/>
    <n v="0"/>
    <n v="0"/>
    <n v="81"/>
    <n v="0"/>
    <n v="0"/>
    <n v="0"/>
    <n v="0"/>
    <n v="0"/>
    <n v="3"/>
    <n v="0"/>
    <n v="0"/>
    <n v="0"/>
    <n v="0"/>
    <n v="0"/>
    <n v="0"/>
    <n v="0"/>
    <n v="84"/>
    <n v="0"/>
    <n v="84"/>
    <n v="0"/>
    <n v="0"/>
  </r>
  <r>
    <x v="2"/>
    <s v="E"/>
    <x v="3"/>
    <x v="3"/>
    <s v="BUS"/>
    <x v="1"/>
    <n v="3"/>
    <s v="I"/>
    <s v="15-16"/>
    <n v="2015"/>
    <n v="4112"/>
    <n v="0"/>
    <n v="0"/>
    <n v="0"/>
    <n v="0"/>
    <n v="0"/>
    <n v="536"/>
    <n v="9"/>
    <n v="0"/>
    <n v="0"/>
    <n v="0"/>
    <n v="0"/>
    <n v="547"/>
    <n v="0"/>
    <n v="0"/>
    <n v="0"/>
    <n v="0"/>
    <n v="0"/>
    <n v="5204"/>
    <n v="5195"/>
    <n v="9"/>
    <n v="0"/>
    <n v="0"/>
  </r>
  <r>
    <x v="2"/>
    <s v="E"/>
    <x v="3"/>
    <x v="3"/>
    <s v="CSCI"/>
    <x v="1"/>
    <n v="3"/>
    <s v="I"/>
    <s v="15-16"/>
    <n v="2015"/>
    <n v="333"/>
    <n v="0"/>
    <n v="0"/>
    <n v="0"/>
    <n v="0"/>
    <n v="0"/>
    <n v="33"/>
    <n v="0"/>
    <n v="0"/>
    <n v="0"/>
    <n v="0"/>
    <n v="0"/>
    <n v="39"/>
    <n v="0"/>
    <n v="0"/>
    <n v="0"/>
    <n v="0"/>
    <n v="0"/>
    <n v="405"/>
    <n v="405"/>
    <n v="0"/>
    <n v="0"/>
    <n v="0"/>
  </r>
  <r>
    <x v="2"/>
    <s v="E"/>
    <x v="3"/>
    <x v="3"/>
    <s v="ECON"/>
    <x v="1"/>
    <n v="3"/>
    <s v="I"/>
    <s v="15-16"/>
    <n v="2015"/>
    <n v="702"/>
    <n v="0"/>
    <n v="0"/>
    <n v="0"/>
    <n v="0"/>
    <n v="0"/>
    <n v="120"/>
    <n v="0"/>
    <n v="0"/>
    <n v="0"/>
    <n v="0"/>
    <n v="0"/>
    <n v="75"/>
    <n v="0"/>
    <n v="0"/>
    <n v="0"/>
    <n v="0"/>
    <n v="0"/>
    <n v="897"/>
    <n v="897"/>
    <n v="0"/>
    <n v="0"/>
    <n v="0"/>
  </r>
  <r>
    <x v="2"/>
    <s v="E"/>
    <x v="3"/>
    <x v="3"/>
    <s v="IIM"/>
    <x v="1"/>
    <n v="3"/>
    <s v="I"/>
    <s v="15-16"/>
    <n v="2015"/>
    <n v="225"/>
    <n v="0"/>
    <n v="0"/>
    <n v="0"/>
    <n v="0"/>
    <n v="0"/>
    <n v="48"/>
    <n v="0"/>
    <n v="0"/>
    <n v="0"/>
    <n v="0"/>
    <n v="0"/>
    <n v="24"/>
    <n v="0"/>
    <n v="0"/>
    <n v="0"/>
    <n v="0"/>
    <n v="0"/>
    <n v="297"/>
    <n v="297"/>
    <n v="0"/>
    <n v="0"/>
    <n v="0"/>
  </r>
  <r>
    <x v="2"/>
    <s v="E"/>
    <x v="3"/>
    <x v="3"/>
    <s v="INFO"/>
    <x v="1"/>
    <n v="3"/>
    <s v="I"/>
    <s v="15-16"/>
    <n v="2015"/>
    <n v="256"/>
    <n v="0"/>
    <n v="0"/>
    <n v="0"/>
    <n v="0"/>
    <n v="0"/>
    <n v="58"/>
    <n v="0"/>
    <n v="0"/>
    <n v="0"/>
    <n v="0"/>
    <n v="0"/>
    <n v="41"/>
    <n v="0"/>
    <n v="0"/>
    <n v="0"/>
    <n v="0"/>
    <n v="0"/>
    <n v="355"/>
    <n v="355"/>
    <n v="0"/>
    <n v="0"/>
    <n v="0"/>
  </r>
  <r>
    <x v="2"/>
    <s v="E"/>
    <x v="4"/>
    <x v="4"/>
    <s v="EDUC"/>
    <x v="1"/>
    <n v="3"/>
    <s v="I"/>
    <s v="15-16"/>
    <n v="2015"/>
    <n v="1697"/>
    <n v="0"/>
    <n v="0"/>
    <n v="0"/>
    <n v="94"/>
    <n v="0"/>
    <n v="20"/>
    <n v="0"/>
    <n v="0"/>
    <n v="0"/>
    <n v="6"/>
    <n v="0"/>
    <n v="479"/>
    <n v="0"/>
    <n v="0"/>
    <n v="0"/>
    <n v="0"/>
    <n v="0"/>
    <n v="2296"/>
    <n v="2196"/>
    <n v="100"/>
    <n v="0"/>
    <n v="0"/>
  </r>
  <r>
    <x v="2"/>
    <s v="E"/>
    <x v="4"/>
    <x v="4"/>
    <s v="HPER"/>
    <x v="1"/>
    <n v="3"/>
    <s v="I"/>
    <s v="15-16"/>
    <n v="2015"/>
    <n v="298"/>
    <n v="1"/>
    <n v="0"/>
    <n v="0"/>
    <n v="0"/>
    <n v="0"/>
    <n v="4"/>
    <n v="0"/>
    <n v="0"/>
    <n v="0"/>
    <n v="0"/>
    <n v="0"/>
    <n v="79"/>
    <n v="0"/>
    <n v="0"/>
    <n v="0"/>
    <n v="0"/>
    <n v="0"/>
    <n v="382"/>
    <n v="381"/>
    <n v="1"/>
    <n v="0"/>
    <n v="0"/>
  </r>
  <r>
    <x v="2"/>
    <s v="E"/>
    <x v="15"/>
    <x v="15"/>
    <s v="HSRV"/>
    <x v="1"/>
    <n v="3"/>
    <s v="I"/>
    <s v="15-16"/>
    <n v="2015"/>
    <n v="345"/>
    <n v="6"/>
    <n v="0"/>
    <n v="0"/>
    <n v="0"/>
    <n v="0"/>
    <n v="12"/>
    <n v="0"/>
    <n v="0"/>
    <n v="0"/>
    <n v="0"/>
    <n v="0"/>
    <n v="33"/>
    <n v="0"/>
    <n v="0"/>
    <n v="0"/>
    <n v="0"/>
    <n v="0"/>
    <n v="396"/>
    <n v="390"/>
    <n v="6"/>
    <n v="0"/>
    <n v="0"/>
  </r>
  <r>
    <x v="2"/>
    <s v="E"/>
    <x v="15"/>
    <x v="15"/>
    <s v="SWK"/>
    <x v="1"/>
    <n v="3"/>
    <s v="I"/>
    <s v="15-16"/>
    <n v="2015"/>
    <n v="944"/>
    <n v="0"/>
    <n v="0"/>
    <n v="0"/>
    <n v="72"/>
    <n v="0"/>
    <n v="0"/>
    <n v="0"/>
    <n v="0"/>
    <n v="0"/>
    <n v="0"/>
    <n v="0"/>
    <n v="91"/>
    <n v="0"/>
    <n v="0"/>
    <n v="12"/>
    <n v="0"/>
    <n v="0"/>
    <n v="1119"/>
    <n v="1035"/>
    <n v="84"/>
    <n v="0"/>
    <n v="0"/>
  </r>
  <r>
    <x v="2"/>
    <s v="E"/>
    <x v="16"/>
    <x v="16"/>
    <s v="CGT"/>
    <x v="1"/>
    <n v="3"/>
    <s v="I"/>
    <s v="15-16"/>
    <n v="2015"/>
    <n v="12"/>
    <n v="0"/>
    <n v="0"/>
    <n v="0"/>
    <n v="0"/>
    <n v="0"/>
    <n v="0"/>
    <n v="0"/>
    <n v="0"/>
    <n v="0"/>
    <n v="0"/>
    <n v="0"/>
    <n v="0"/>
    <n v="0"/>
    <n v="0"/>
    <n v="0"/>
    <n v="0"/>
    <n v="0"/>
    <n v="12"/>
    <n v="12"/>
    <n v="0"/>
    <n v="0"/>
    <n v="0"/>
  </r>
  <r>
    <x v="2"/>
    <s v="E"/>
    <x v="16"/>
    <x v="16"/>
    <s v="CNIT"/>
    <x v="1"/>
    <n v="3"/>
    <s v="I"/>
    <s v="15-16"/>
    <n v="2015"/>
    <n v="3"/>
    <n v="0"/>
    <n v="0"/>
    <n v="0"/>
    <n v="0"/>
    <n v="0"/>
    <n v="0"/>
    <n v="0"/>
    <n v="0"/>
    <n v="0"/>
    <n v="0"/>
    <n v="0"/>
    <n v="0"/>
    <n v="0"/>
    <n v="0"/>
    <n v="0"/>
    <n v="0"/>
    <n v="0"/>
    <n v="3"/>
    <n v="3"/>
    <n v="0"/>
    <n v="0"/>
    <n v="0"/>
  </r>
  <r>
    <x v="2"/>
    <s v="E"/>
    <x v="17"/>
    <x v="17"/>
    <s v="HON"/>
    <x v="1"/>
    <n v="3"/>
    <s v="I"/>
    <s v="15-16"/>
    <n v="2015"/>
    <n v="9"/>
    <n v="0"/>
    <n v="0"/>
    <n v="0"/>
    <n v="0"/>
    <n v="0"/>
    <n v="0"/>
    <n v="0"/>
    <n v="0"/>
    <n v="0"/>
    <n v="0"/>
    <n v="0"/>
    <n v="3"/>
    <n v="0"/>
    <n v="0"/>
    <n v="0"/>
    <n v="0"/>
    <n v="0"/>
    <n v="12"/>
    <n v="12"/>
    <n v="0"/>
    <n v="0"/>
    <n v="0"/>
  </r>
  <r>
    <x v="2"/>
    <s v="E"/>
    <x v="17"/>
    <x v="17"/>
    <s v="LSTU"/>
    <x v="1"/>
    <n v="3"/>
    <s v="I"/>
    <s v="15-16"/>
    <n v="2015"/>
    <n v="45"/>
    <n v="0"/>
    <n v="0"/>
    <n v="0"/>
    <n v="0"/>
    <n v="0"/>
    <n v="6"/>
    <n v="0"/>
    <n v="0"/>
    <n v="0"/>
    <n v="0"/>
    <n v="0"/>
    <n v="0"/>
    <n v="0"/>
    <n v="0"/>
    <n v="0"/>
    <n v="0"/>
    <n v="0"/>
    <n v="51"/>
    <n v="51"/>
    <n v="0"/>
    <n v="0"/>
    <n v="0"/>
  </r>
  <r>
    <x v="2"/>
    <s v="E"/>
    <x v="17"/>
    <x v="17"/>
    <s v="UCOL"/>
    <x v="1"/>
    <n v="3"/>
    <s v="I"/>
    <s v="15-16"/>
    <n v="2015"/>
    <n v="62"/>
    <n v="0"/>
    <n v="0"/>
    <n v="0"/>
    <n v="0"/>
    <n v="0"/>
    <n v="0"/>
    <n v="0"/>
    <n v="0"/>
    <n v="0"/>
    <n v="0"/>
    <n v="0"/>
    <n v="16"/>
    <n v="0"/>
    <n v="0"/>
    <n v="0"/>
    <n v="0"/>
    <n v="0"/>
    <n v="78"/>
    <n v="78"/>
    <n v="0"/>
    <n v="0"/>
    <n v="0"/>
  </r>
  <r>
    <x v="2"/>
    <s v="E"/>
    <x v="34"/>
    <x v="34"/>
    <s v="AHLT"/>
    <x v="1"/>
    <n v="3"/>
    <s v="I"/>
    <s v="15-16"/>
    <n v="2015"/>
    <n v="15"/>
    <n v="0"/>
    <n v="0"/>
    <n v="0"/>
    <n v="0"/>
    <n v="0"/>
    <n v="0"/>
    <n v="0"/>
    <n v="0"/>
    <n v="0"/>
    <n v="0"/>
    <n v="0"/>
    <n v="6"/>
    <n v="0"/>
    <n v="0"/>
    <n v="0"/>
    <n v="0"/>
    <n v="0"/>
    <n v="21"/>
    <n v="21"/>
    <n v="0"/>
    <n v="0"/>
    <n v="0"/>
  </r>
  <r>
    <x v="2"/>
    <s v="E"/>
    <x v="34"/>
    <x v="34"/>
    <s v="ANTH"/>
    <x v="1"/>
    <n v="3"/>
    <s v="I"/>
    <s v="15-16"/>
    <n v="2015"/>
    <n v="12"/>
    <n v="0"/>
    <n v="0"/>
    <n v="0"/>
    <n v="0"/>
    <n v="0"/>
    <n v="0"/>
    <n v="0"/>
    <n v="0"/>
    <n v="0"/>
    <n v="0"/>
    <n v="0"/>
    <n v="0"/>
    <n v="0"/>
    <n v="0"/>
    <n v="0"/>
    <n v="0"/>
    <n v="0"/>
    <n v="12"/>
    <n v="12"/>
    <n v="0"/>
    <n v="0"/>
    <n v="0"/>
  </r>
  <r>
    <x v="2"/>
    <s v="E"/>
    <x v="34"/>
    <x v="34"/>
    <s v="BUS"/>
    <x v="1"/>
    <n v="3"/>
    <s v="I"/>
    <s v="15-16"/>
    <n v="2015"/>
    <n v="39"/>
    <n v="0"/>
    <n v="0"/>
    <n v="0"/>
    <n v="0"/>
    <n v="0"/>
    <n v="9"/>
    <n v="0"/>
    <n v="0"/>
    <n v="0"/>
    <n v="0"/>
    <n v="0"/>
    <n v="6"/>
    <n v="0"/>
    <n v="0"/>
    <n v="0"/>
    <n v="0"/>
    <n v="0"/>
    <n v="54"/>
    <n v="54"/>
    <n v="0"/>
    <n v="0"/>
    <n v="0"/>
  </r>
  <r>
    <x v="2"/>
    <s v="E"/>
    <x v="34"/>
    <x v="34"/>
    <s v="CHEM"/>
    <x v="1"/>
    <n v="3"/>
    <s v="I"/>
    <s v="15-16"/>
    <n v="2015"/>
    <n v="12"/>
    <n v="0"/>
    <n v="0"/>
    <n v="0"/>
    <n v="0"/>
    <n v="0"/>
    <n v="0"/>
    <n v="0"/>
    <n v="0"/>
    <n v="0"/>
    <n v="0"/>
    <n v="0"/>
    <n v="0"/>
    <n v="0"/>
    <n v="0"/>
    <n v="0"/>
    <n v="0"/>
    <n v="0"/>
    <n v="12"/>
    <n v="12"/>
    <n v="0"/>
    <n v="0"/>
    <n v="0"/>
  </r>
  <r>
    <x v="2"/>
    <s v="E"/>
    <x v="34"/>
    <x v="34"/>
    <s v="CJUS"/>
    <x v="1"/>
    <n v="3"/>
    <s v="I"/>
    <s v="15-16"/>
    <n v="2015"/>
    <n v="12"/>
    <n v="0"/>
    <n v="0"/>
    <n v="0"/>
    <n v="0"/>
    <n v="0"/>
    <n v="0"/>
    <n v="0"/>
    <n v="0"/>
    <n v="0"/>
    <n v="0"/>
    <n v="0"/>
    <n v="0"/>
    <n v="0"/>
    <n v="0"/>
    <n v="0"/>
    <n v="0"/>
    <n v="0"/>
    <n v="12"/>
    <n v="12"/>
    <n v="0"/>
    <n v="0"/>
    <n v="0"/>
  </r>
  <r>
    <x v="2"/>
    <s v="E"/>
    <x v="34"/>
    <x v="34"/>
    <s v="CSCI"/>
    <x v="1"/>
    <n v="3"/>
    <s v="I"/>
    <s v="15-16"/>
    <n v="2015"/>
    <n v="6"/>
    <n v="0"/>
    <n v="0"/>
    <n v="0"/>
    <n v="0"/>
    <n v="0"/>
    <n v="6"/>
    <n v="0"/>
    <n v="0"/>
    <n v="0"/>
    <n v="0"/>
    <n v="0"/>
    <n v="0"/>
    <n v="0"/>
    <n v="0"/>
    <n v="0"/>
    <n v="0"/>
    <n v="0"/>
    <n v="12"/>
    <n v="12"/>
    <n v="0"/>
    <n v="0"/>
    <n v="0"/>
  </r>
  <r>
    <x v="2"/>
    <s v="E"/>
    <x v="34"/>
    <x v="34"/>
    <s v="ECON"/>
    <x v="1"/>
    <n v="3"/>
    <s v="I"/>
    <s v="15-16"/>
    <n v="2015"/>
    <n v="42"/>
    <n v="0"/>
    <n v="0"/>
    <n v="0"/>
    <n v="0"/>
    <n v="0"/>
    <n v="9"/>
    <n v="0"/>
    <n v="0"/>
    <n v="0"/>
    <n v="0"/>
    <n v="0"/>
    <n v="0"/>
    <n v="0"/>
    <n v="0"/>
    <n v="0"/>
    <n v="0"/>
    <n v="0"/>
    <n v="51"/>
    <n v="51"/>
    <n v="0"/>
    <n v="0"/>
    <n v="0"/>
  </r>
  <r>
    <x v="2"/>
    <s v="E"/>
    <x v="34"/>
    <x v="34"/>
    <s v="EDUC"/>
    <x v="1"/>
    <n v="3"/>
    <s v="I"/>
    <s v="15-16"/>
    <n v="2015"/>
    <n v="6"/>
    <n v="0"/>
    <n v="0"/>
    <n v="0"/>
    <n v="0"/>
    <n v="0"/>
    <n v="0"/>
    <n v="0"/>
    <n v="0"/>
    <n v="0"/>
    <n v="0"/>
    <n v="0"/>
    <n v="0"/>
    <n v="0"/>
    <n v="0"/>
    <n v="0"/>
    <n v="0"/>
    <n v="0"/>
    <n v="6"/>
    <n v="6"/>
    <n v="0"/>
    <n v="0"/>
    <n v="0"/>
  </r>
  <r>
    <x v="2"/>
    <s v="E"/>
    <x v="34"/>
    <x v="34"/>
    <s v="ENG"/>
    <x v="1"/>
    <n v="3"/>
    <s v="I"/>
    <s v="15-16"/>
    <n v="2015"/>
    <n v="6"/>
    <n v="0"/>
    <n v="0"/>
    <n v="0"/>
    <n v="0"/>
    <n v="0"/>
    <n v="0"/>
    <n v="0"/>
    <n v="0"/>
    <n v="0"/>
    <n v="0"/>
    <n v="0"/>
    <n v="0"/>
    <n v="0"/>
    <n v="0"/>
    <n v="0"/>
    <n v="0"/>
    <n v="0"/>
    <n v="6"/>
    <n v="6"/>
    <n v="0"/>
    <n v="0"/>
    <n v="0"/>
  </r>
  <r>
    <x v="2"/>
    <s v="E"/>
    <x v="34"/>
    <x v="34"/>
    <s v="FINA"/>
    <x v="1"/>
    <n v="3"/>
    <s v="I"/>
    <s v="15-16"/>
    <n v="2015"/>
    <n v="18"/>
    <n v="0"/>
    <n v="0"/>
    <n v="0"/>
    <n v="0"/>
    <n v="0"/>
    <n v="6"/>
    <n v="0"/>
    <n v="0"/>
    <n v="0"/>
    <n v="0"/>
    <n v="0"/>
    <n v="0"/>
    <n v="0"/>
    <n v="0"/>
    <n v="0"/>
    <n v="0"/>
    <n v="0"/>
    <n v="24"/>
    <n v="24"/>
    <n v="0"/>
    <n v="0"/>
    <n v="0"/>
  </r>
  <r>
    <x v="2"/>
    <s v="E"/>
    <x v="34"/>
    <x v="34"/>
    <s v="HIST"/>
    <x v="1"/>
    <n v="3"/>
    <s v="I"/>
    <s v="15-16"/>
    <n v="2015"/>
    <n v="15"/>
    <n v="3"/>
    <n v="0"/>
    <n v="0"/>
    <n v="0"/>
    <n v="0"/>
    <n v="12"/>
    <n v="0"/>
    <n v="0"/>
    <n v="0"/>
    <n v="0"/>
    <n v="0"/>
    <n v="0"/>
    <n v="0"/>
    <n v="0"/>
    <n v="0"/>
    <n v="0"/>
    <n v="0"/>
    <n v="30"/>
    <n v="27"/>
    <n v="3"/>
    <n v="0"/>
    <n v="0"/>
  </r>
  <r>
    <x v="2"/>
    <s v="E"/>
    <x v="34"/>
    <x v="34"/>
    <s v="HPER"/>
    <x v="1"/>
    <n v="3"/>
    <s v="I"/>
    <s v="15-16"/>
    <n v="2015"/>
    <n v="15"/>
    <n v="0"/>
    <n v="0"/>
    <n v="0"/>
    <n v="0"/>
    <n v="0"/>
    <n v="6"/>
    <n v="0"/>
    <n v="0"/>
    <n v="0"/>
    <n v="0"/>
    <n v="0"/>
    <n v="3"/>
    <n v="0"/>
    <n v="0"/>
    <n v="0"/>
    <n v="0"/>
    <n v="0"/>
    <n v="24"/>
    <n v="24"/>
    <n v="0"/>
    <n v="0"/>
    <n v="0"/>
  </r>
  <r>
    <x v="2"/>
    <s v="E"/>
    <x v="34"/>
    <x v="34"/>
    <s v="JOUR"/>
    <x v="1"/>
    <n v="3"/>
    <s v="I"/>
    <s v="15-16"/>
    <n v="2015"/>
    <n v="3"/>
    <n v="0"/>
    <n v="0"/>
    <n v="0"/>
    <n v="0"/>
    <n v="0"/>
    <n v="0"/>
    <n v="0"/>
    <n v="0"/>
    <n v="0"/>
    <n v="0"/>
    <n v="0"/>
    <n v="0"/>
    <n v="0"/>
    <n v="0"/>
    <n v="0"/>
    <n v="0"/>
    <n v="0"/>
    <n v="3"/>
    <n v="3"/>
    <n v="0"/>
    <n v="0"/>
    <n v="0"/>
  </r>
  <r>
    <x v="2"/>
    <s v="E"/>
    <x v="34"/>
    <x v="34"/>
    <s v="MUS"/>
    <x v="1"/>
    <n v="3"/>
    <s v="I"/>
    <s v="15-16"/>
    <n v="2015"/>
    <n v="6"/>
    <n v="0"/>
    <n v="0"/>
    <n v="0"/>
    <n v="0"/>
    <n v="0"/>
    <n v="0"/>
    <n v="0"/>
    <n v="0"/>
    <n v="0"/>
    <n v="0"/>
    <n v="0"/>
    <n v="0"/>
    <n v="0"/>
    <n v="0"/>
    <n v="0"/>
    <n v="0"/>
    <n v="0"/>
    <n v="6"/>
    <n v="6"/>
    <n v="0"/>
    <n v="0"/>
    <n v="0"/>
  </r>
  <r>
    <x v="2"/>
    <s v="E"/>
    <x v="34"/>
    <x v="34"/>
    <s v="PHIL"/>
    <x v="1"/>
    <n v="3"/>
    <s v="I"/>
    <s v="15-16"/>
    <n v="2015"/>
    <n v="6"/>
    <n v="0"/>
    <n v="0"/>
    <n v="0"/>
    <n v="0"/>
    <n v="0"/>
    <n v="0"/>
    <n v="0"/>
    <n v="0"/>
    <n v="0"/>
    <n v="0"/>
    <n v="0"/>
    <n v="0"/>
    <n v="0"/>
    <n v="0"/>
    <n v="0"/>
    <n v="0"/>
    <n v="0"/>
    <n v="6"/>
    <n v="6"/>
    <n v="0"/>
    <n v="0"/>
    <n v="0"/>
  </r>
  <r>
    <x v="2"/>
    <s v="E"/>
    <x v="34"/>
    <x v="34"/>
    <s v="POLS"/>
    <x v="1"/>
    <n v="3"/>
    <s v="I"/>
    <s v="15-16"/>
    <n v="2015"/>
    <n v="27"/>
    <n v="0"/>
    <n v="0"/>
    <n v="0"/>
    <n v="0"/>
    <n v="0"/>
    <n v="0"/>
    <n v="0"/>
    <n v="0"/>
    <n v="0"/>
    <n v="0"/>
    <n v="0"/>
    <n v="6"/>
    <n v="0"/>
    <n v="0"/>
    <n v="0"/>
    <n v="0"/>
    <n v="0"/>
    <n v="33"/>
    <n v="33"/>
    <n v="0"/>
    <n v="0"/>
    <n v="0"/>
  </r>
  <r>
    <x v="2"/>
    <s v="E"/>
    <x v="34"/>
    <x v="34"/>
    <s v="PSY"/>
    <x v="1"/>
    <n v="3"/>
    <s v="I"/>
    <s v="15-16"/>
    <n v="2015"/>
    <n v="3"/>
    <n v="0"/>
    <n v="0"/>
    <n v="0"/>
    <n v="0"/>
    <n v="0"/>
    <n v="0"/>
    <n v="0"/>
    <n v="0"/>
    <n v="0"/>
    <n v="0"/>
    <n v="0"/>
    <n v="0"/>
    <n v="0"/>
    <n v="0"/>
    <n v="0"/>
    <n v="0"/>
    <n v="0"/>
    <n v="3"/>
    <n v="3"/>
    <n v="0"/>
    <n v="0"/>
    <n v="0"/>
  </r>
  <r>
    <x v="2"/>
    <s v="E"/>
    <x v="34"/>
    <x v="34"/>
    <s v="SOC"/>
    <x v="1"/>
    <n v="3"/>
    <s v="I"/>
    <s v="15-16"/>
    <n v="2015"/>
    <n v="6"/>
    <n v="0"/>
    <n v="0"/>
    <n v="0"/>
    <n v="0"/>
    <n v="0"/>
    <n v="0"/>
    <n v="0"/>
    <n v="0"/>
    <n v="0"/>
    <n v="0"/>
    <n v="0"/>
    <n v="0"/>
    <n v="0"/>
    <n v="0"/>
    <n v="0"/>
    <n v="0"/>
    <n v="0"/>
    <n v="6"/>
    <n v="6"/>
    <n v="0"/>
    <n v="0"/>
    <n v="0"/>
  </r>
  <r>
    <x v="2"/>
    <s v="E"/>
    <x v="34"/>
    <x v="34"/>
    <s v="SPCH"/>
    <x v="1"/>
    <n v="3"/>
    <s v="I"/>
    <s v="15-16"/>
    <n v="2015"/>
    <n v="3"/>
    <n v="0"/>
    <n v="0"/>
    <n v="0"/>
    <n v="0"/>
    <n v="0"/>
    <n v="3"/>
    <n v="0"/>
    <n v="0"/>
    <n v="0"/>
    <n v="0"/>
    <n v="0"/>
    <n v="0"/>
    <n v="0"/>
    <n v="0"/>
    <n v="0"/>
    <n v="0"/>
    <n v="0"/>
    <n v="6"/>
    <n v="6"/>
    <n v="0"/>
    <n v="0"/>
    <n v="0"/>
  </r>
  <r>
    <x v="2"/>
    <s v="E"/>
    <x v="34"/>
    <x v="34"/>
    <s v="SPEA"/>
    <x v="1"/>
    <n v="3"/>
    <s v="I"/>
    <s v="15-16"/>
    <n v="2015"/>
    <n v="3"/>
    <n v="0"/>
    <n v="0"/>
    <n v="0"/>
    <n v="0"/>
    <n v="0"/>
    <n v="0"/>
    <n v="0"/>
    <n v="0"/>
    <n v="0"/>
    <n v="0"/>
    <n v="0"/>
    <n v="0"/>
    <n v="0"/>
    <n v="0"/>
    <n v="0"/>
    <n v="0"/>
    <n v="0"/>
    <n v="3"/>
    <n v="3"/>
    <n v="0"/>
    <n v="0"/>
    <n v="0"/>
  </r>
  <r>
    <x v="2"/>
    <s v="E"/>
    <x v="34"/>
    <x v="34"/>
    <s v="THTR"/>
    <x v="1"/>
    <n v="3"/>
    <s v="I"/>
    <s v="15-16"/>
    <n v="2015"/>
    <n v="3"/>
    <n v="0"/>
    <n v="0"/>
    <n v="0"/>
    <n v="0"/>
    <n v="0"/>
    <n v="0"/>
    <n v="0"/>
    <n v="0"/>
    <n v="0"/>
    <n v="0"/>
    <n v="0"/>
    <n v="0"/>
    <n v="0"/>
    <n v="0"/>
    <n v="0"/>
    <n v="0"/>
    <n v="0"/>
    <n v="3"/>
    <n v="3"/>
    <n v="0"/>
    <n v="0"/>
    <n v="0"/>
  </r>
  <r>
    <x v="2"/>
    <s v="E"/>
    <x v="18"/>
    <x v="18"/>
    <s v="BUS"/>
    <x v="1"/>
    <n v="3"/>
    <s v="S"/>
    <s v="15-16"/>
    <n v="2015"/>
    <n v="24"/>
    <n v="0"/>
    <n v="0"/>
    <n v="0"/>
    <n v="0"/>
    <n v="0"/>
    <n v="0"/>
    <n v="0"/>
    <n v="0"/>
    <n v="0"/>
    <n v="0"/>
    <n v="0"/>
    <n v="0"/>
    <n v="0"/>
    <n v="0"/>
    <n v="0"/>
    <n v="0"/>
    <n v="0"/>
    <n v="24"/>
    <n v="24"/>
    <n v="0"/>
    <n v="0"/>
    <n v="0"/>
  </r>
  <r>
    <x v="2"/>
    <s v="E"/>
    <x v="18"/>
    <x v="18"/>
    <s v="CAND"/>
    <x v="1"/>
    <n v="3"/>
    <s v="S"/>
    <s v="15-16"/>
    <n v="2015"/>
    <n v="0"/>
    <n v="0"/>
    <n v="0"/>
    <n v="0"/>
    <n v="0"/>
    <n v="0"/>
    <n v="0"/>
    <n v="0"/>
    <n v="0"/>
    <n v="0"/>
    <n v="0"/>
    <n v="0"/>
    <n v="0"/>
    <n v="0"/>
    <n v="0"/>
    <n v="0"/>
    <n v="0"/>
    <n v="0"/>
    <n v="0"/>
    <n v="0"/>
    <n v="0"/>
    <n v="0"/>
    <n v="0"/>
  </r>
  <r>
    <x v="2"/>
    <s v="E"/>
    <x v="18"/>
    <x v="18"/>
    <s v="CGT"/>
    <x v="1"/>
    <n v="3"/>
    <s v="S"/>
    <s v="15-16"/>
    <n v="2015"/>
    <n v="81"/>
    <n v="0"/>
    <n v="0"/>
    <n v="0"/>
    <n v="0"/>
    <n v="0"/>
    <n v="0"/>
    <n v="0"/>
    <n v="0"/>
    <n v="0"/>
    <n v="0"/>
    <n v="0"/>
    <n v="3"/>
    <n v="0"/>
    <n v="0"/>
    <n v="0"/>
    <n v="0"/>
    <n v="0"/>
    <n v="84"/>
    <n v="84"/>
    <n v="0"/>
    <n v="0"/>
    <n v="0"/>
  </r>
  <r>
    <x v="2"/>
    <s v="E"/>
    <x v="18"/>
    <x v="18"/>
    <s v="CHEM"/>
    <x v="1"/>
    <n v="3"/>
    <s v="S"/>
    <s v="15-16"/>
    <n v="2015"/>
    <n v="3"/>
    <n v="0"/>
    <n v="0"/>
    <n v="0"/>
    <n v="0"/>
    <n v="0"/>
    <n v="0"/>
    <n v="0"/>
    <n v="0"/>
    <n v="0"/>
    <n v="0"/>
    <n v="0"/>
    <n v="0"/>
    <n v="0"/>
    <n v="0"/>
    <n v="0"/>
    <n v="0"/>
    <n v="0"/>
    <n v="3"/>
    <n v="3"/>
    <n v="0"/>
    <n v="0"/>
    <n v="0"/>
  </r>
  <r>
    <x v="2"/>
    <s v="E"/>
    <x v="18"/>
    <x v="18"/>
    <s v="CJUS"/>
    <x v="1"/>
    <n v="3"/>
    <s v="S"/>
    <s v="15-16"/>
    <n v="2015"/>
    <n v="3"/>
    <n v="0"/>
    <n v="0"/>
    <n v="0"/>
    <n v="0"/>
    <n v="0"/>
    <n v="0"/>
    <n v="0"/>
    <n v="0"/>
    <n v="0"/>
    <n v="0"/>
    <n v="0"/>
    <n v="0"/>
    <n v="0"/>
    <n v="0"/>
    <n v="0"/>
    <n v="0"/>
    <n v="0"/>
    <n v="3"/>
    <n v="3"/>
    <n v="0"/>
    <n v="0"/>
    <n v="0"/>
  </r>
  <r>
    <x v="2"/>
    <s v="E"/>
    <x v="18"/>
    <x v="18"/>
    <s v="CMCL"/>
    <x v="1"/>
    <n v="3"/>
    <s v="S"/>
    <s v="15-16"/>
    <n v="2015"/>
    <n v="3"/>
    <n v="0"/>
    <n v="0"/>
    <n v="0"/>
    <n v="0"/>
    <n v="0"/>
    <n v="0"/>
    <n v="0"/>
    <n v="0"/>
    <n v="0"/>
    <n v="0"/>
    <n v="0"/>
    <n v="0"/>
    <n v="0"/>
    <n v="0"/>
    <n v="0"/>
    <n v="0"/>
    <n v="0"/>
    <n v="3"/>
    <n v="3"/>
    <n v="0"/>
    <n v="0"/>
    <n v="0"/>
  </r>
  <r>
    <x v="2"/>
    <s v="E"/>
    <x v="18"/>
    <x v="18"/>
    <s v="CNIT"/>
    <x v="1"/>
    <n v="3"/>
    <s v="S"/>
    <s v="15-16"/>
    <n v="2015"/>
    <n v="33"/>
    <n v="0"/>
    <n v="0"/>
    <n v="0"/>
    <n v="0"/>
    <n v="0"/>
    <n v="0"/>
    <n v="0"/>
    <n v="0"/>
    <n v="0"/>
    <n v="0"/>
    <n v="0"/>
    <n v="3"/>
    <n v="0"/>
    <n v="0"/>
    <n v="0"/>
    <n v="0"/>
    <n v="0"/>
    <n v="36"/>
    <n v="36"/>
    <n v="0"/>
    <n v="0"/>
    <n v="0"/>
  </r>
  <r>
    <x v="2"/>
    <s v="E"/>
    <x v="18"/>
    <x v="18"/>
    <s v="COM"/>
    <x v="1"/>
    <n v="3"/>
    <s v="S"/>
    <s v="15-16"/>
    <n v="2015"/>
    <n v="33"/>
    <n v="0"/>
    <n v="0"/>
    <n v="0"/>
    <n v="0"/>
    <n v="0"/>
    <n v="0"/>
    <n v="0"/>
    <n v="0"/>
    <n v="0"/>
    <n v="0"/>
    <n v="0"/>
    <n v="6"/>
    <n v="0"/>
    <n v="0"/>
    <n v="0"/>
    <n v="0"/>
    <n v="0"/>
    <n v="39"/>
    <n v="39"/>
    <n v="0"/>
    <n v="0"/>
    <n v="0"/>
  </r>
  <r>
    <x v="2"/>
    <s v="E"/>
    <x v="18"/>
    <x v="18"/>
    <s v="CSCI"/>
    <x v="1"/>
    <n v="3"/>
    <s v="S"/>
    <s v="15-16"/>
    <n v="2015"/>
    <n v="3"/>
    <n v="0"/>
    <n v="0"/>
    <n v="0"/>
    <n v="0"/>
    <n v="0"/>
    <n v="0"/>
    <n v="0"/>
    <n v="0"/>
    <n v="0"/>
    <n v="0"/>
    <n v="0"/>
    <n v="0"/>
    <n v="0"/>
    <n v="0"/>
    <n v="0"/>
    <n v="0"/>
    <n v="0"/>
    <n v="3"/>
    <n v="3"/>
    <n v="0"/>
    <n v="0"/>
    <n v="0"/>
  </r>
  <r>
    <x v="2"/>
    <s v="E"/>
    <x v="18"/>
    <x v="18"/>
    <s v="ECET"/>
    <x v="1"/>
    <n v="3"/>
    <s v="S"/>
    <s v="15-16"/>
    <n v="2015"/>
    <n v="27"/>
    <n v="0"/>
    <n v="0"/>
    <n v="0"/>
    <n v="0"/>
    <n v="0"/>
    <n v="0"/>
    <n v="0"/>
    <n v="0"/>
    <n v="0"/>
    <n v="0"/>
    <n v="0"/>
    <n v="6"/>
    <n v="0"/>
    <n v="0"/>
    <n v="0"/>
    <n v="0"/>
    <n v="0"/>
    <n v="33"/>
    <n v="33"/>
    <n v="0"/>
    <n v="0"/>
    <n v="0"/>
  </r>
  <r>
    <x v="2"/>
    <s v="E"/>
    <x v="18"/>
    <x v="18"/>
    <s v="ECON"/>
    <x v="1"/>
    <n v="3"/>
    <s v="S"/>
    <s v="15-16"/>
    <n v="2015"/>
    <n v="12"/>
    <n v="0"/>
    <n v="0"/>
    <n v="0"/>
    <n v="0"/>
    <n v="0"/>
    <n v="0"/>
    <n v="0"/>
    <n v="0"/>
    <n v="0"/>
    <n v="0"/>
    <n v="0"/>
    <n v="0"/>
    <n v="0"/>
    <n v="0"/>
    <n v="0"/>
    <n v="0"/>
    <n v="0"/>
    <n v="12"/>
    <n v="12"/>
    <n v="0"/>
    <n v="0"/>
    <n v="0"/>
  </r>
  <r>
    <x v="2"/>
    <s v="E"/>
    <x v="18"/>
    <x v="18"/>
    <s v="ENG"/>
    <x v="1"/>
    <n v="3"/>
    <s v="S"/>
    <s v="15-16"/>
    <n v="2015"/>
    <n v="18"/>
    <n v="0"/>
    <n v="0"/>
    <n v="0"/>
    <n v="0"/>
    <n v="0"/>
    <n v="0"/>
    <n v="0"/>
    <n v="0"/>
    <n v="0"/>
    <n v="0"/>
    <n v="0"/>
    <n v="0"/>
    <n v="0"/>
    <n v="0"/>
    <n v="0"/>
    <n v="0"/>
    <n v="0"/>
    <n v="18"/>
    <n v="18"/>
    <n v="0"/>
    <n v="0"/>
    <n v="0"/>
  </r>
  <r>
    <x v="2"/>
    <s v="E"/>
    <x v="18"/>
    <x v="18"/>
    <s v="ENGL"/>
    <x v="1"/>
    <n v="3"/>
    <s v="S"/>
    <s v="15-16"/>
    <n v="2015"/>
    <n v="9"/>
    <n v="0"/>
    <n v="0"/>
    <n v="0"/>
    <n v="0"/>
    <n v="0"/>
    <n v="0"/>
    <n v="0"/>
    <n v="0"/>
    <n v="0"/>
    <n v="0"/>
    <n v="0"/>
    <n v="0"/>
    <n v="0"/>
    <n v="0"/>
    <n v="0"/>
    <n v="0"/>
    <n v="0"/>
    <n v="9"/>
    <n v="9"/>
    <n v="0"/>
    <n v="0"/>
    <n v="0"/>
  </r>
  <r>
    <x v="2"/>
    <s v="E"/>
    <x v="18"/>
    <x v="18"/>
    <s v="FINA"/>
    <x v="1"/>
    <n v="3"/>
    <s v="S"/>
    <s v="15-16"/>
    <n v="2015"/>
    <n v="27"/>
    <n v="0"/>
    <n v="0"/>
    <n v="0"/>
    <n v="0"/>
    <n v="0"/>
    <n v="0"/>
    <n v="0"/>
    <n v="0"/>
    <n v="0"/>
    <n v="0"/>
    <n v="0"/>
    <n v="9"/>
    <n v="0"/>
    <n v="0"/>
    <n v="0"/>
    <n v="0"/>
    <n v="0"/>
    <n v="36"/>
    <n v="36"/>
    <n v="0"/>
    <n v="0"/>
    <n v="0"/>
  </r>
  <r>
    <x v="2"/>
    <s v="E"/>
    <x v="18"/>
    <x v="18"/>
    <s v="GEOL"/>
    <x v="1"/>
    <n v="3"/>
    <s v="S"/>
    <s v="15-16"/>
    <n v="2015"/>
    <n v="6"/>
    <n v="0"/>
    <n v="0"/>
    <n v="0"/>
    <n v="0"/>
    <n v="0"/>
    <n v="0"/>
    <n v="0"/>
    <n v="0"/>
    <n v="0"/>
    <n v="0"/>
    <n v="0"/>
    <n v="0"/>
    <n v="0"/>
    <n v="0"/>
    <n v="0"/>
    <n v="0"/>
    <n v="0"/>
    <n v="6"/>
    <n v="6"/>
    <n v="0"/>
    <n v="0"/>
    <n v="0"/>
  </r>
  <r>
    <x v="2"/>
    <s v="E"/>
    <x v="18"/>
    <x v="18"/>
    <s v="HIST"/>
    <x v="1"/>
    <n v="3"/>
    <s v="S"/>
    <s v="15-16"/>
    <n v="2015"/>
    <n v="15"/>
    <n v="0"/>
    <n v="0"/>
    <n v="0"/>
    <n v="0"/>
    <n v="0"/>
    <n v="0"/>
    <n v="0"/>
    <n v="0"/>
    <n v="0"/>
    <n v="0"/>
    <n v="0"/>
    <n v="0"/>
    <n v="0"/>
    <n v="0"/>
    <n v="0"/>
    <n v="0"/>
    <n v="0"/>
    <n v="15"/>
    <n v="15"/>
    <n v="0"/>
    <n v="0"/>
    <n v="0"/>
  </r>
  <r>
    <x v="2"/>
    <s v="E"/>
    <x v="18"/>
    <x v="18"/>
    <s v="HPER"/>
    <x v="1"/>
    <n v="3"/>
    <s v="S"/>
    <s v="15-16"/>
    <n v="2015"/>
    <n v="3"/>
    <n v="0"/>
    <n v="0"/>
    <n v="0"/>
    <n v="0"/>
    <n v="0"/>
    <n v="0"/>
    <n v="0"/>
    <n v="0"/>
    <n v="0"/>
    <n v="0"/>
    <n v="0"/>
    <n v="0"/>
    <n v="0"/>
    <n v="0"/>
    <n v="0"/>
    <n v="0"/>
    <n v="0"/>
    <n v="3"/>
    <n v="3"/>
    <n v="0"/>
    <n v="0"/>
    <n v="0"/>
  </r>
  <r>
    <x v="2"/>
    <s v="E"/>
    <x v="18"/>
    <x v="18"/>
    <s v="IT"/>
    <x v="1"/>
    <n v="3"/>
    <s v="S"/>
    <s v="15-16"/>
    <n v="2015"/>
    <n v="105"/>
    <n v="0"/>
    <n v="0"/>
    <n v="0"/>
    <n v="0"/>
    <n v="0"/>
    <n v="0"/>
    <n v="0"/>
    <n v="0"/>
    <n v="0"/>
    <n v="0"/>
    <n v="0"/>
    <n v="21"/>
    <n v="0"/>
    <n v="0"/>
    <n v="0"/>
    <n v="0"/>
    <n v="0"/>
    <n v="126"/>
    <n v="126"/>
    <n v="0"/>
    <n v="0"/>
    <n v="0"/>
  </r>
  <r>
    <x v="2"/>
    <s v="E"/>
    <x v="18"/>
    <x v="18"/>
    <s v="MA"/>
    <x v="1"/>
    <n v="3"/>
    <s v="S"/>
    <s v="15-16"/>
    <n v="2015"/>
    <n v="42"/>
    <n v="0"/>
    <n v="0"/>
    <n v="0"/>
    <n v="0"/>
    <n v="0"/>
    <n v="0"/>
    <n v="0"/>
    <n v="0"/>
    <n v="0"/>
    <n v="0"/>
    <n v="0"/>
    <n v="0"/>
    <n v="0"/>
    <n v="0"/>
    <n v="0"/>
    <n v="0"/>
    <n v="0"/>
    <n v="42"/>
    <n v="42"/>
    <n v="0"/>
    <n v="0"/>
    <n v="0"/>
  </r>
  <r>
    <x v="2"/>
    <s v="E"/>
    <x v="18"/>
    <x v="18"/>
    <s v="MATH"/>
    <x v="1"/>
    <n v="3"/>
    <s v="S"/>
    <s v="15-16"/>
    <n v="2015"/>
    <n v="23"/>
    <n v="0"/>
    <n v="0"/>
    <n v="0"/>
    <n v="0"/>
    <n v="0"/>
    <n v="0"/>
    <n v="0"/>
    <n v="0"/>
    <n v="0"/>
    <n v="0"/>
    <n v="0"/>
    <n v="3"/>
    <n v="0"/>
    <n v="0"/>
    <n v="0"/>
    <n v="0"/>
    <n v="0"/>
    <n v="26"/>
    <n v="26"/>
    <n v="0"/>
    <n v="0"/>
    <n v="0"/>
  </r>
  <r>
    <x v="2"/>
    <s v="E"/>
    <x v="18"/>
    <x v="18"/>
    <s v="MET"/>
    <x v="1"/>
    <n v="3"/>
    <s v="S"/>
    <s v="15-16"/>
    <n v="2015"/>
    <n v="81"/>
    <n v="0"/>
    <n v="0"/>
    <n v="0"/>
    <n v="0"/>
    <n v="0"/>
    <n v="0"/>
    <n v="0"/>
    <n v="0"/>
    <n v="0"/>
    <n v="0"/>
    <n v="0"/>
    <n v="3"/>
    <n v="0"/>
    <n v="0"/>
    <n v="0"/>
    <n v="0"/>
    <n v="0"/>
    <n v="84"/>
    <n v="84"/>
    <n v="0"/>
    <n v="0"/>
    <n v="0"/>
  </r>
  <r>
    <x v="2"/>
    <s v="E"/>
    <x v="18"/>
    <x v="18"/>
    <s v="MUS"/>
    <x v="1"/>
    <n v="3"/>
    <s v="S"/>
    <s v="15-16"/>
    <n v="2015"/>
    <n v="8"/>
    <n v="0"/>
    <n v="0"/>
    <n v="0"/>
    <n v="0"/>
    <n v="0"/>
    <n v="0"/>
    <n v="0"/>
    <n v="0"/>
    <n v="0"/>
    <n v="0"/>
    <n v="0"/>
    <n v="0"/>
    <n v="0"/>
    <n v="0"/>
    <n v="0"/>
    <n v="0"/>
    <n v="0"/>
    <n v="8"/>
    <n v="8"/>
    <n v="0"/>
    <n v="0"/>
    <n v="0"/>
  </r>
  <r>
    <x v="2"/>
    <s v="E"/>
    <x v="18"/>
    <x v="18"/>
    <s v="OLS"/>
    <x v="1"/>
    <n v="3"/>
    <s v="S"/>
    <s v="15-16"/>
    <n v="2015"/>
    <n v="69"/>
    <n v="0"/>
    <n v="0"/>
    <n v="0"/>
    <n v="0"/>
    <n v="0"/>
    <n v="0"/>
    <n v="0"/>
    <n v="0"/>
    <n v="0"/>
    <n v="0"/>
    <n v="0"/>
    <n v="21"/>
    <n v="0"/>
    <n v="0"/>
    <n v="0"/>
    <n v="0"/>
    <n v="0"/>
    <n v="90"/>
    <n v="90"/>
    <n v="0"/>
    <n v="0"/>
    <n v="0"/>
  </r>
  <r>
    <x v="2"/>
    <s v="E"/>
    <x v="18"/>
    <x v="18"/>
    <s v="PHIL"/>
    <x v="1"/>
    <n v="3"/>
    <s v="S"/>
    <s v="15-16"/>
    <n v="2015"/>
    <n v="3"/>
    <n v="0"/>
    <n v="0"/>
    <n v="0"/>
    <n v="0"/>
    <n v="0"/>
    <n v="0"/>
    <n v="0"/>
    <n v="0"/>
    <n v="0"/>
    <n v="0"/>
    <n v="0"/>
    <n v="0"/>
    <n v="0"/>
    <n v="0"/>
    <n v="0"/>
    <n v="0"/>
    <n v="0"/>
    <n v="3"/>
    <n v="3"/>
    <n v="0"/>
    <n v="0"/>
    <n v="0"/>
  </r>
  <r>
    <x v="2"/>
    <s v="E"/>
    <x v="18"/>
    <x v="18"/>
    <s v="PHYS"/>
    <x v="1"/>
    <n v="3"/>
    <s v="S"/>
    <s v="15-16"/>
    <n v="2015"/>
    <n v="50"/>
    <n v="0"/>
    <n v="0"/>
    <n v="0"/>
    <n v="0"/>
    <n v="0"/>
    <n v="0"/>
    <n v="0"/>
    <n v="0"/>
    <n v="0"/>
    <n v="0"/>
    <n v="0"/>
    <n v="0"/>
    <n v="0"/>
    <n v="0"/>
    <n v="0"/>
    <n v="0"/>
    <n v="0"/>
    <n v="50"/>
    <n v="50"/>
    <n v="0"/>
    <n v="0"/>
    <n v="0"/>
  </r>
  <r>
    <x v="2"/>
    <s v="E"/>
    <x v="18"/>
    <x v="18"/>
    <s v="PSY"/>
    <x v="1"/>
    <n v="3"/>
    <s v="S"/>
    <s v="15-16"/>
    <n v="2015"/>
    <n v="18"/>
    <n v="0"/>
    <n v="0"/>
    <n v="0"/>
    <n v="0"/>
    <n v="0"/>
    <n v="0"/>
    <n v="0"/>
    <n v="0"/>
    <n v="0"/>
    <n v="0"/>
    <n v="0"/>
    <n v="0"/>
    <n v="0"/>
    <n v="0"/>
    <n v="0"/>
    <n v="0"/>
    <n v="0"/>
    <n v="18"/>
    <n v="18"/>
    <n v="0"/>
    <n v="0"/>
    <n v="0"/>
  </r>
  <r>
    <x v="2"/>
    <s v="E"/>
    <x v="18"/>
    <x v="18"/>
    <s v="SPCH"/>
    <x v="1"/>
    <n v="3"/>
    <s v="S"/>
    <s v="15-16"/>
    <n v="2015"/>
    <n v="24"/>
    <n v="0"/>
    <n v="0"/>
    <n v="0"/>
    <n v="0"/>
    <n v="0"/>
    <n v="0"/>
    <n v="0"/>
    <n v="0"/>
    <n v="0"/>
    <n v="0"/>
    <n v="0"/>
    <n v="0"/>
    <n v="0"/>
    <n v="0"/>
    <n v="0"/>
    <n v="0"/>
    <n v="0"/>
    <n v="24"/>
    <n v="24"/>
    <n v="0"/>
    <n v="0"/>
    <n v="0"/>
  </r>
  <r>
    <x v="2"/>
    <s v="E"/>
    <x v="18"/>
    <x v="18"/>
    <s v="TECH"/>
    <x v="1"/>
    <n v="3"/>
    <s v="S"/>
    <s v="15-16"/>
    <n v="2015"/>
    <n v="34"/>
    <n v="0"/>
    <n v="0"/>
    <n v="0"/>
    <n v="0"/>
    <n v="0"/>
    <n v="0"/>
    <n v="0"/>
    <n v="0"/>
    <n v="0"/>
    <n v="0"/>
    <n v="0"/>
    <n v="10"/>
    <n v="0"/>
    <n v="0"/>
    <n v="0"/>
    <n v="0"/>
    <n v="0"/>
    <n v="44"/>
    <n v="44"/>
    <n v="0"/>
    <n v="0"/>
    <n v="0"/>
  </r>
  <r>
    <x v="2"/>
    <s v="I"/>
    <x v="19"/>
    <x v="19"/>
    <s v="SHRS"/>
    <x v="2"/>
    <n v="3"/>
    <s v="I"/>
    <s v="15-16"/>
    <n v="2015"/>
    <n v="2224"/>
    <n v="0"/>
    <n v="0"/>
    <n v="0"/>
    <n v="3805"/>
    <n v="0"/>
    <n v="102"/>
    <n v="0"/>
    <n v="0"/>
    <n v="0"/>
    <n v="636.5"/>
    <n v="0"/>
    <n v="0"/>
    <n v="0"/>
    <n v="0"/>
    <n v="0"/>
    <n v="0"/>
    <n v="0"/>
    <n v="6767.5"/>
    <n v="2326"/>
    <n v="4441.5"/>
    <n v="0"/>
    <n v="0"/>
  </r>
  <r>
    <x v="2"/>
    <s v="I"/>
    <x v="1"/>
    <x v="1"/>
    <s v="ANAT"/>
    <x v="3"/>
    <n v="3"/>
    <s v="I"/>
    <s v="15-16"/>
    <n v="2015"/>
    <n v="0"/>
    <n v="0"/>
    <n v="0"/>
    <n v="0"/>
    <n v="203"/>
    <n v="894"/>
    <n v="0"/>
    <n v="0"/>
    <n v="0"/>
    <n v="0"/>
    <n v="153"/>
    <n v="242"/>
    <n v="0"/>
    <n v="0"/>
    <n v="0"/>
    <n v="0"/>
    <n v="0"/>
    <n v="0"/>
    <n v="1492"/>
    <n v="0"/>
    <n v="356"/>
    <n v="1136"/>
    <n v="0"/>
  </r>
  <r>
    <x v="2"/>
    <s v="I"/>
    <x v="1"/>
    <x v="1"/>
    <s v="BIOC"/>
    <x v="3"/>
    <n v="3"/>
    <s v="I"/>
    <s v="15-16"/>
    <n v="2015"/>
    <n v="0"/>
    <n v="0"/>
    <n v="0"/>
    <n v="0"/>
    <n v="107"/>
    <n v="0"/>
    <n v="0"/>
    <n v="0"/>
    <n v="0"/>
    <n v="0"/>
    <n v="88"/>
    <n v="0"/>
    <n v="0"/>
    <n v="0"/>
    <n v="0"/>
    <n v="0"/>
    <n v="30"/>
    <n v="96"/>
    <n v="195"/>
    <n v="0"/>
    <n v="195"/>
    <n v="0"/>
    <n v="0"/>
  </r>
  <r>
    <x v="2"/>
    <s v="I"/>
    <x v="1"/>
    <x v="1"/>
    <s v="EMER"/>
    <x v="3"/>
    <n v="3"/>
    <s v="I"/>
    <s v="15-16"/>
    <n v="2015"/>
    <n v="394"/>
    <n v="0"/>
    <n v="0"/>
    <n v="0"/>
    <n v="0"/>
    <n v="0"/>
    <n v="16"/>
    <n v="0"/>
    <n v="0"/>
    <n v="0"/>
    <n v="0"/>
    <n v="0"/>
    <n v="0"/>
    <n v="0"/>
    <n v="0"/>
    <n v="0"/>
    <n v="0"/>
    <n v="0"/>
    <n v="410"/>
    <n v="410"/>
    <n v="0"/>
    <n v="0"/>
    <n v="0"/>
  </r>
  <r>
    <x v="2"/>
    <s v="I"/>
    <x v="1"/>
    <x v="1"/>
    <s v="GRAD"/>
    <x v="3"/>
    <n v="3"/>
    <s v="I"/>
    <s v="15-16"/>
    <n v="2015"/>
    <n v="0"/>
    <n v="0"/>
    <n v="0"/>
    <n v="4"/>
    <n v="312"/>
    <n v="0"/>
    <n v="0"/>
    <n v="0"/>
    <n v="0"/>
    <n v="0"/>
    <n v="222"/>
    <n v="0"/>
    <n v="0"/>
    <n v="0"/>
    <n v="0"/>
    <n v="0"/>
    <n v="72"/>
    <n v="36"/>
    <n v="538"/>
    <n v="4"/>
    <n v="534"/>
    <n v="0"/>
    <n v="0"/>
  </r>
  <r>
    <x v="2"/>
    <s v="I"/>
    <x v="1"/>
    <x v="1"/>
    <s v="IIS"/>
    <x v="3"/>
    <n v="3"/>
    <s v="I"/>
    <s v="15-16"/>
    <n v="2015"/>
    <n v="0"/>
    <n v="0"/>
    <n v="0"/>
    <n v="0"/>
    <n v="31.5"/>
    <n v="0"/>
    <n v="0"/>
    <n v="0"/>
    <n v="0"/>
    <n v="0"/>
    <n v="13.5"/>
    <n v="0"/>
    <n v="0"/>
    <n v="0"/>
    <n v="0"/>
    <n v="0"/>
    <n v="0"/>
    <n v="0"/>
    <n v="45"/>
    <n v="0"/>
    <n v="45"/>
    <n v="0"/>
    <n v="0"/>
  </r>
  <r>
    <x v="2"/>
    <s v="I"/>
    <x v="1"/>
    <x v="1"/>
    <s v="MCHE"/>
    <x v="3"/>
    <n v="3"/>
    <s v="I"/>
    <s v="15-16"/>
    <n v="2015"/>
    <n v="0"/>
    <n v="0"/>
    <n v="0"/>
    <n v="0"/>
    <n v="0"/>
    <n v="75"/>
    <n v="0"/>
    <n v="0"/>
    <n v="0"/>
    <n v="0"/>
    <n v="0"/>
    <n v="33"/>
    <n v="0"/>
    <n v="0"/>
    <n v="0"/>
    <n v="0"/>
    <n v="0"/>
    <n v="0"/>
    <n v="108"/>
    <n v="0"/>
    <n v="0"/>
    <n v="108"/>
    <n v="0"/>
  </r>
  <r>
    <x v="2"/>
    <s v="I"/>
    <x v="1"/>
    <x v="1"/>
    <s v="MED"/>
    <x v="3"/>
    <n v="3"/>
    <s v="I"/>
    <s v="15-16"/>
    <n v="2015"/>
    <n v="0"/>
    <n v="0"/>
    <n v="0"/>
    <n v="0"/>
    <n v="0"/>
    <n v="1007"/>
    <n v="0"/>
    <n v="0"/>
    <n v="0"/>
    <n v="0"/>
    <n v="0"/>
    <n v="755"/>
    <n v="0"/>
    <n v="0"/>
    <n v="0"/>
    <n v="0"/>
    <n v="0"/>
    <n v="0"/>
    <n v="1762"/>
    <n v="0"/>
    <n v="0"/>
    <n v="1762"/>
    <n v="0"/>
  </r>
  <r>
    <x v="2"/>
    <s v="I"/>
    <x v="1"/>
    <x v="1"/>
    <s v="MEDC"/>
    <x v="3"/>
    <n v="3"/>
    <s v="I"/>
    <s v="15-16"/>
    <n v="2015"/>
    <n v="0"/>
    <n v="0"/>
    <n v="0"/>
    <n v="0"/>
    <n v="0"/>
    <n v="8688"/>
    <n v="0"/>
    <n v="0"/>
    <n v="0"/>
    <n v="0"/>
    <n v="0"/>
    <n v="1566"/>
    <n v="0"/>
    <n v="0"/>
    <n v="0"/>
    <n v="0"/>
    <n v="0"/>
    <n v="0"/>
    <n v="10254"/>
    <n v="0"/>
    <n v="0"/>
    <n v="10254"/>
    <n v="0"/>
  </r>
  <r>
    <x v="2"/>
    <s v="I"/>
    <x v="1"/>
    <x v="1"/>
    <s v="MGEN"/>
    <x v="3"/>
    <n v="3"/>
    <s v="I"/>
    <s v="15-16"/>
    <n v="2015"/>
    <n v="0"/>
    <n v="0"/>
    <n v="0"/>
    <n v="0"/>
    <n v="74"/>
    <n v="78"/>
    <n v="0"/>
    <n v="0"/>
    <n v="0"/>
    <n v="0"/>
    <n v="159"/>
    <n v="8"/>
    <n v="0"/>
    <n v="0"/>
    <n v="0"/>
    <n v="0"/>
    <n v="12"/>
    <n v="18"/>
    <n v="319"/>
    <n v="0"/>
    <n v="233"/>
    <n v="86"/>
    <n v="0"/>
  </r>
  <r>
    <x v="2"/>
    <s v="I"/>
    <x v="1"/>
    <x v="1"/>
    <s v="MICR"/>
    <x v="3"/>
    <n v="3"/>
    <s v="I"/>
    <s v="15-16"/>
    <n v="2015"/>
    <n v="484"/>
    <n v="0"/>
    <n v="0"/>
    <n v="0"/>
    <n v="60"/>
    <n v="959"/>
    <n v="4"/>
    <n v="0"/>
    <n v="0"/>
    <n v="0"/>
    <n v="138"/>
    <n v="244"/>
    <n v="0"/>
    <n v="0"/>
    <n v="0"/>
    <n v="0"/>
    <n v="6"/>
    <n v="24"/>
    <n v="1889"/>
    <n v="488"/>
    <n v="198"/>
    <n v="1203"/>
    <n v="0"/>
  </r>
  <r>
    <x v="2"/>
    <s v="I"/>
    <x v="1"/>
    <x v="1"/>
    <s v="MNEU"/>
    <x v="3"/>
    <n v="3"/>
    <s v="I"/>
    <s v="15-16"/>
    <n v="2015"/>
    <n v="0"/>
    <n v="0"/>
    <n v="0"/>
    <n v="0"/>
    <n v="35"/>
    <n v="0"/>
    <n v="0"/>
    <n v="0"/>
    <n v="0"/>
    <n v="0"/>
    <n v="49"/>
    <n v="0"/>
    <n v="0"/>
    <n v="0"/>
    <n v="0"/>
    <n v="0"/>
    <n v="6"/>
    <n v="30"/>
    <n v="84"/>
    <n v="0"/>
    <n v="84"/>
    <n v="0"/>
    <n v="0"/>
  </r>
  <r>
    <x v="2"/>
    <s v="I"/>
    <x v="1"/>
    <x v="1"/>
    <s v="MSCI"/>
    <x v="3"/>
    <n v="3"/>
    <s v="I"/>
    <s v="15-16"/>
    <n v="2015"/>
    <n v="0"/>
    <n v="0"/>
    <n v="0"/>
    <n v="0"/>
    <n v="3"/>
    <n v="5611"/>
    <n v="0"/>
    <n v="0"/>
    <n v="0"/>
    <n v="0"/>
    <n v="11"/>
    <n v="1416"/>
    <n v="0"/>
    <n v="0"/>
    <n v="0"/>
    <n v="0"/>
    <n v="0"/>
    <n v="0"/>
    <n v="7041"/>
    <n v="0"/>
    <n v="14"/>
    <n v="7027"/>
    <n v="0"/>
  </r>
  <r>
    <x v="2"/>
    <s v="I"/>
    <x v="1"/>
    <x v="1"/>
    <s v="PATH"/>
    <x v="3"/>
    <n v="3"/>
    <s v="I"/>
    <s v="15-16"/>
    <n v="2015"/>
    <n v="454"/>
    <n v="0"/>
    <n v="0"/>
    <n v="0"/>
    <n v="13"/>
    <n v="1052"/>
    <n v="614"/>
    <n v="0"/>
    <n v="0"/>
    <n v="0"/>
    <n v="20"/>
    <n v="269"/>
    <n v="0"/>
    <n v="0"/>
    <n v="0"/>
    <n v="0"/>
    <n v="0"/>
    <n v="0"/>
    <n v="2422"/>
    <n v="1068"/>
    <n v="33"/>
    <n v="1321"/>
    <n v="0"/>
  </r>
  <r>
    <x v="2"/>
    <s v="I"/>
    <x v="1"/>
    <x v="1"/>
    <s v="PHAR"/>
    <x v="3"/>
    <n v="3"/>
    <s v="I"/>
    <s v="15-16"/>
    <n v="2015"/>
    <n v="0"/>
    <n v="0"/>
    <n v="0"/>
    <n v="0"/>
    <n v="74"/>
    <n v="813"/>
    <n v="0"/>
    <n v="0"/>
    <n v="0"/>
    <n v="0"/>
    <n v="100"/>
    <n v="245"/>
    <n v="0"/>
    <n v="0"/>
    <n v="0"/>
    <n v="0"/>
    <n v="12"/>
    <n v="36"/>
    <n v="1232"/>
    <n v="0"/>
    <n v="174"/>
    <n v="1058"/>
    <n v="0"/>
  </r>
  <r>
    <x v="2"/>
    <s v="I"/>
    <x v="1"/>
    <x v="1"/>
    <s v="PHSL"/>
    <x v="3"/>
    <n v="3"/>
    <s v="I"/>
    <s v="15-16"/>
    <n v="2015"/>
    <n v="0"/>
    <n v="0"/>
    <n v="0"/>
    <n v="0"/>
    <n v="132"/>
    <n v="1249"/>
    <n v="0"/>
    <n v="0"/>
    <n v="0"/>
    <n v="0"/>
    <n v="86"/>
    <n v="346"/>
    <n v="0"/>
    <n v="0"/>
    <n v="0"/>
    <n v="0"/>
    <n v="18"/>
    <n v="30"/>
    <n v="1813"/>
    <n v="0"/>
    <n v="218"/>
    <n v="1595"/>
    <n v="0"/>
  </r>
  <r>
    <x v="2"/>
    <s v="I"/>
    <x v="1"/>
    <x v="1"/>
    <s v="PULM"/>
    <x v="3"/>
    <n v="3"/>
    <s v="I"/>
    <s v="15-16"/>
    <n v="2015"/>
    <n v="316"/>
    <n v="0"/>
    <n v="0"/>
    <n v="0"/>
    <n v="0"/>
    <n v="0"/>
    <n v="199"/>
    <n v="0"/>
    <n v="0"/>
    <n v="0"/>
    <n v="0"/>
    <n v="0"/>
    <n v="0"/>
    <n v="0"/>
    <n v="0"/>
    <n v="0"/>
    <n v="0"/>
    <n v="0"/>
    <n v="515"/>
    <n v="515"/>
    <n v="0"/>
    <n v="0"/>
    <n v="0"/>
  </r>
  <r>
    <x v="2"/>
    <s v="I"/>
    <x v="1"/>
    <x v="1"/>
    <s v="RADI"/>
    <x v="3"/>
    <n v="3"/>
    <s v="I"/>
    <s v="15-16"/>
    <n v="2015"/>
    <n v="1476"/>
    <n v="0"/>
    <n v="0"/>
    <n v="0"/>
    <n v="0"/>
    <n v="0"/>
    <n v="72"/>
    <n v="0"/>
    <n v="0"/>
    <n v="0"/>
    <n v="0"/>
    <n v="0"/>
    <n v="0"/>
    <n v="0"/>
    <n v="0"/>
    <n v="0"/>
    <n v="0"/>
    <n v="0"/>
    <n v="1548"/>
    <n v="1548"/>
    <n v="0"/>
    <n v="0"/>
    <n v="0"/>
  </r>
  <r>
    <x v="2"/>
    <s v="I"/>
    <x v="1"/>
    <x v="1"/>
    <s v="RAON"/>
    <x v="3"/>
    <n v="3"/>
    <s v="I"/>
    <s v="15-16"/>
    <n v="2015"/>
    <n v="303"/>
    <n v="0"/>
    <n v="0"/>
    <n v="0"/>
    <n v="16"/>
    <n v="0"/>
    <n v="12"/>
    <n v="0"/>
    <n v="0"/>
    <n v="0"/>
    <n v="16"/>
    <n v="0"/>
    <n v="0"/>
    <n v="0"/>
    <n v="0"/>
    <n v="0"/>
    <n v="0"/>
    <n v="0"/>
    <n v="347"/>
    <n v="315"/>
    <n v="32"/>
    <n v="0"/>
    <n v="0"/>
  </r>
  <r>
    <x v="2"/>
    <s v="I"/>
    <x v="1"/>
    <x v="1"/>
    <s v="SMEP"/>
    <x v="3"/>
    <n v="3"/>
    <s v="I"/>
    <s v="15-16"/>
    <n v="2015"/>
    <n v="0"/>
    <n v="0"/>
    <n v="0"/>
    <n v="0"/>
    <n v="0"/>
    <n v="1069"/>
    <n v="0"/>
    <n v="0"/>
    <n v="0"/>
    <n v="0"/>
    <n v="0"/>
    <n v="352"/>
    <n v="0"/>
    <n v="0"/>
    <n v="0"/>
    <n v="0"/>
    <n v="0"/>
    <n v="0"/>
    <n v="1421"/>
    <n v="0"/>
    <n v="0"/>
    <n v="1421"/>
    <n v="0"/>
  </r>
  <r>
    <x v="2"/>
    <s v="I"/>
    <x v="12"/>
    <x v="12"/>
    <s v="NURS"/>
    <x v="2"/>
    <n v="3"/>
    <s v="I"/>
    <s v="15-16"/>
    <n v="2015"/>
    <n v="9888"/>
    <n v="0"/>
    <n v="0"/>
    <n v="135"/>
    <n v="1908"/>
    <n v="0"/>
    <n v="238"/>
    <n v="0"/>
    <n v="0"/>
    <n v="6"/>
    <n v="88"/>
    <n v="0"/>
    <n v="0"/>
    <n v="0"/>
    <n v="0"/>
    <n v="0"/>
    <n v="0"/>
    <n v="0"/>
    <n v="12263"/>
    <n v="10267"/>
    <n v="1996"/>
    <n v="0"/>
    <n v="0"/>
  </r>
  <r>
    <x v="2"/>
    <s v="I"/>
    <x v="2"/>
    <x v="2"/>
    <s v="PBHL"/>
    <x v="2"/>
    <n v="3"/>
    <s v="I"/>
    <s v="15-16"/>
    <n v="2015"/>
    <n v="4148"/>
    <n v="0"/>
    <n v="0"/>
    <n v="3"/>
    <n v="1974"/>
    <n v="0"/>
    <n v="203"/>
    <n v="0"/>
    <n v="0"/>
    <n v="0"/>
    <n v="467"/>
    <n v="12"/>
    <n v="0"/>
    <n v="0"/>
    <n v="0"/>
    <n v="0"/>
    <n v="0"/>
    <n v="0"/>
    <n v="6807"/>
    <n v="4354"/>
    <n v="2441"/>
    <n v="12"/>
    <n v="0"/>
  </r>
  <r>
    <x v="2"/>
    <s v="I"/>
    <x v="20"/>
    <x v="20"/>
    <s v="DAST"/>
    <x v="2"/>
    <n v="3"/>
    <s v="I"/>
    <s v="15-16"/>
    <n v="2015"/>
    <n v="328"/>
    <n v="0"/>
    <n v="0"/>
    <n v="0"/>
    <n v="0"/>
    <n v="0"/>
    <n v="0"/>
    <n v="0"/>
    <n v="0"/>
    <n v="0"/>
    <n v="0"/>
    <n v="0"/>
    <n v="0"/>
    <n v="0"/>
    <n v="0"/>
    <n v="0"/>
    <n v="0"/>
    <n v="0"/>
    <n v="328"/>
    <n v="328"/>
    <n v="0"/>
    <n v="0"/>
    <n v="0"/>
  </r>
  <r>
    <x v="2"/>
    <s v="I"/>
    <x v="20"/>
    <x v="20"/>
    <s v="DENT"/>
    <x v="2"/>
    <n v="3"/>
    <s v="I"/>
    <s v="15-16"/>
    <n v="2015"/>
    <n v="0"/>
    <n v="0"/>
    <n v="0"/>
    <n v="0"/>
    <n v="18"/>
    <n v="6873"/>
    <n v="0"/>
    <n v="0"/>
    <n v="0"/>
    <n v="0"/>
    <n v="44"/>
    <n v="4073"/>
    <n v="0"/>
    <n v="0"/>
    <n v="0"/>
    <n v="0"/>
    <n v="0"/>
    <n v="30"/>
    <n v="11008"/>
    <n v="0"/>
    <n v="62"/>
    <n v="10946"/>
    <n v="0"/>
  </r>
  <r>
    <x v="2"/>
    <s v="I"/>
    <x v="20"/>
    <x v="20"/>
    <s v="DHYG"/>
    <x v="2"/>
    <n v="3"/>
    <s v="I"/>
    <s v="15-16"/>
    <n v="2015"/>
    <n v="688"/>
    <n v="0"/>
    <n v="0"/>
    <n v="0"/>
    <n v="0"/>
    <n v="0"/>
    <n v="7"/>
    <n v="0"/>
    <n v="0"/>
    <n v="0"/>
    <n v="0"/>
    <n v="0"/>
    <n v="0"/>
    <n v="0"/>
    <n v="0"/>
    <n v="0"/>
    <n v="0"/>
    <n v="0"/>
    <n v="695"/>
    <n v="695"/>
    <n v="0"/>
    <n v="0"/>
    <n v="0"/>
  </r>
  <r>
    <x v="2"/>
    <s v="I"/>
    <x v="13"/>
    <x v="13"/>
    <s v="AFRO"/>
    <x v="4"/>
    <n v="3"/>
    <s v="I"/>
    <s v="15-16"/>
    <n v="2015"/>
    <n v="648"/>
    <n v="0"/>
    <n v="0"/>
    <n v="0"/>
    <n v="0"/>
    <n v="0"/>
    <n v="15"/>
    <n v="0"/>
    <n v="0"/>
    <n v="0"/>
    <n v="0"/>
    <n v="0"/>
    <n v="0"/>
    <n v="0"/>
    <n v="0"/>
    <n v="0"/>
    <n v="0"/>
    <n v="0"/>
    <n v="663"/>
    <n v="663"/>
    <n v="0"/>
    <n v="0"/>
    <n v="0"/>
  </r>
  <r>
    <x v="2"/>
    <s v="I"/>
    <x v="13"/>
    <x v="13"/>
    <s v="AMST"/>
    <x v="4"/>
    <n v="3"/>
    <s v="I"/>
    <s v="15-16"/>
    <n v="2015"/>
    <n v="444"/>
    <n v="0"/>
    <n v="0"/>
    <n v="0"/>
    <n v="0"/>
    <n v="0"/>
    <n v="3"/>
    <n v="0"/>
    <n v="0"/>
    <n v="0"/>
    <n v="0"/>
    <n v="0"/>
    <n v="0"/>
    <n v="0"/>
    <n v="0"/>
    <n v="0"/>
    <n v="0"/>
    <n v="0"/>
    <n v="447"/>
    <n v="447"/>
    <n v="0"/>
    <n v="0"/>
    <n v="0"/>
  </r>
  <r>
    <x v="2"/>
    <s v="I"/>
    <x v="13"/>
    <x v="13"/>
    <s v="ANTH"/>
    <x v="4"/>
    <n v="3"/>
    <s v="I"/>
    <s v="15-16"/>
    <n v="2015"/>
    <n v="2925"/>
    <n v="0"/>
    <n v="0"/>
    <n v="3"/>
    <n v="78"/>
    <n v="0"/>
    <n v="81"/>
    <n v="0"/>
    <n v="0"/>
    <n v="0"/>
    <n v="21"/>
    <n v="0"/>
    <n v="0"/>
    <n v="0"/>
    <n v="0"/>
    <n v="0"/>
    <n v="0"/>
    <n v="0"/>
    <n v="3108"/>
    <n v="3009"/>
    <n v="99"/>
    <n v="0"/>
    <n v="0"/>
  </r>
  <r>
    <x v="2"/>
    <s v="I"/>
    <x v="13"/>
    <x v="13"/>
    <s v="ASL"/>
    <x v="4"/>
    <n v="3"/>
    <s v="I"/>
    <s v="15-16"/>
    <n v="2015"/>
    <n v="1552"/>
    <n v="0"/>
    <n v="0"/>
    <n v="0"/>
    <n v="0"/>
    <n v="0"/>
    <n v="35"/>
    <n v="0"/>
    <n v="0"/>
    <n v="0"/>
    <n v="0"/>
    <n v="0"/>
    <n v="0"/>
    <n v="0"/>
    <n v="0"/>
    <n v="0"/>
    <n v="0"/>
    <n v="0"/>
    <n v="1587"/>
    <n v="1587"/>
    <n v="0"/>
    <n v="0"/>
    <n v="0"/>
  </r>
  <r>
    <x v="2"/>
    <s v="I"/>
    <x v="13"/>
    <x v="13"/>
    <s v="CL"/>
    <x v="4"/>
    <n v="3"/>
    <s v="I"/>
    <s v="15-16"/>
    <n v="2015"/>
    <n v="4"/>
    <n v="0"/>
    <n v="0"/>
    <n v="0"/>
    <n v="0"/>
    <n v="0"/>
    <n v="0"/>
    <n v="0"/>
    <n v="0"/>
    <n v="0"/>
    <n v="0"/>
    <n v="0"/>
    <n v="0"/>
    <n v="0"/>
    <n v="0"/>
    <n v="0"/>
    <n v="0"/>
    <n v="0"/>
    <n v="4"/>
    <n v="4"/>
    <n v="0"/>
    <n v="0"/>
    <n v="0"/>
  </r>
  <r>
    <x v="2"/>
    <s v="I"/>
    <x v="13"/>
    <x v="13"/>
    <s v="CLAS"/>
    <x v="4"/>
    <n v="3"/>
    <s v="I"/>
    <s v="15-16"/>
    <n v="2015"/>
    <n v="1049"/>
    <n v="0"/>
    <n v="0"/>
    <n v="0"/>
    <n v="0"/>
    <n v="0"/>
    <n v="37"/>
    <n v="0"/>
    <n v="0"/>
    <n v="0"/>
    <n v="0"/>
    <n v="0"/>
    <n v="0"/>
    <n v="0"/>
    <n v="0"/>
    <n v="0"/>
    <n v="0"/>
    <n v="0"/>
    <n v="1086"/>
    <n v="1086"/>
    <n v="0"/>
    <n v="0"/>
    <n v="0"/>
  </r>
  <r>
    <x v="2"/>
    <s v="I"/>
    <x v="13"/>
    <x v="13"/>
    <s v="COMM"/>
    <x v="4"/>
    <n v="3"/>
    <s v="I"/>
    <s v="15-16"/>
    <n v="2015"/>
    <n v="7201"/>
    <n v="3"/>
    <n v="0"/>
    <n v="3"/>
    <n v="103"/>
    <n v="0"/>
    <n v="411"/>
    <n v="0"/>
    <n v="0"/>
    <n v="0"/>
    <n v="31"/>
    <n v="0"/>
    <n v="0"/>
    <n v="0"/>
    <n v="0"/>
    <n v="0"/>
    <n v="0"/>
    <n v="0"/>
    <n v="7752"/>
    <n v="7615"/>
    <n v="137"/>
    <n v="0"/>
    <n v="0"/>
  </r>
  <r>
    <x v="2"/>
    <s v="I"/>
    <x v="13"/>
    <x v="13"/>
    <s v="EALC"/>
    <x v="4"/>
    <n v="3"/>
    <s v="I"/>
    <s v="15-16"/>
    <n v="2015"/>
    <n v="579"/>
    <n v="0"/>
    <n v="0"/>
    <n v="0"/>
    <n v="0"/>
    <n v="0"/>
    <n v="123"/>
    <n v="0"/>
    <n v="0"/>
    <n v="0"/>
    <n v="0"/>
    <n v="0"/>
    <n v="0"/>
    <n v="0"/>
    <n v="0"/>
    <n v="0"/>
    <n v="0"/>
    <n v="0"/>
    <n v="702"/>
    <n v="702"/>
    <n v="0"/>
    <n v="0"/>
    <n v="0"/>
  </r>
  <r>
    <x v="2"/>
    <s v="I"/>
    <x v="13"/>
    <x v="13"/>
    <s v="ECON"/>
    <x v="4"/>
    <n v="3"/>
    <s v="I"/>
    <s v="15-16"/>
    <n v="2015"/>
    <n v="4641"/>
    <n v="9"/>
    <n v="0"/>
    <n v="6"/>
    <n v="117"/>
    <n v="0"/>
    <n v="360"/>
    <n v="3"/>
    <n v="0"/>
    <n v="3"/>
    <n v="148"/>
    <n v="0"/>
    <n v="0"/>
    <n v="0"/>
    <n v="0"/>
    <n v="0"/>
    <n v="0"/>
    <n v="0"/>
    <n v="5287"/>
    <n v="5010"/>
    <n v="277"/>
    <n v="0"/>
    <n v="0"/>
  </r>
  <r>
    <x v="2"/>
    <s v="I"/>
    <x v="13"/>
    <x v="13"/>
    <s v="ENG"/>
    <x v="4"/>
    <n v="3"/>
    <s v="I"/>
    <s v="15-16"/>
    <n v="2015"/>
    <n v="7971"/>
    <n v="15"/>
    <n v="0"/>
    <n v="1"/>
    <n v="232"/>
    <n v="0"/>
    <n v="953"/>
    <n v="42"/>
    <n v="30"/>
    <n v="0"/>
    <n v="16"/>
    <n v="0"/>
    <n v="0"/>
    <n v="0"/>
    <n v="0"/>
    <n v="0"/>
    <n v="0"/>
    <n v="0"/>
    <n v="9260"/>
    <n v="8925"/>
    <n v="305"/>
    <n v="30"/>
    <n v="0"/>
  </r>
  <r>
    <x v="2"/>
    <s v="I"/>
    <x v="13"/>
    <x v="13"/>
    <s v="FILM"/>
    <x v="4"/>
    <n v="3"/>
    <s v="I"/>
    <s v="15-16"/>
    <n v="2015"/>
    <n v="336"/>
    <n v="0"/>
    <n v="0"/>
    <n v="0"/>
    <n v="0"/>
    <n v="0"/>
    <n v="9"/>
    <n v="0"/>
    <n v="0"/>
    <n v="0"/>
    <n v="0"/>
    <n v="0"/>
    <n v="0"/>
    <n v="0"/>
    <n v="0"/>
    <n v="0"/>
    <n v="0"/>
    <n v="0"/>
    <n v="345"/>
    <n v="345"/>
    <n v="0"/>
    <n v="0"/>
    <n v="0"/>
  </r>
  <r>
    <x v="2"/>
    <s v="I"/>
    <x v="13"/>
    <x v="13"/>
    <s v="FOLK"/>
    <x v="4"/>
    <n v="3"/>
    <s v="I"/>
    <s v="15-16"/>
    <n v="2015"/>
    <n v="144"/>
    <n v="0"/>
    <n v="0"/>
    <n v="0"/>
    <n v="0"/>
    <n v="0"/>
    <n v="3"/>
    <n v="0"/>
    <n v="0"/>
    <n v="0"/>
    <n v="0"/>
    <n v="0"/>
    <n v="0"/>
    <n v="0"/>
    <n v="0"/>
    <n v="0"/>
    <n v="0"/>
    <n v="0"/>
    <n v="147"/>
    <n v="147"/>
    <n v="0"/>
    <n v="0"/>
    <n v="0"/>
  </r>
  <r>
    <x v="2"/>
    <s v="I"/>
    <x v="13"/>
    <x v="13"/>
    <s v="FREN"/>
    <x v="4"/>
    <n v="3"/>
    <s v="I"/>
    <s v="15-16"/>
    <n v="2015"/>
    <n v="846"/>
    <n v="0"/>
    <n v="0"/>
    <n v="0"/>
    <n v="0"/>
    <n v="0"/>
    <n v="38"/>
    <n v="0"/>
    <n v="0"/>
    <n v="0"/>
    <n v="0"/>
    <n v="0"/>
    <n v="0"/>
    <n v="0"/>
    <n v="0"/>
    <n v="0"/>
    <n v="0"/>
    <n v="0"/>
    <n v="884"/>
    <n v="884"/>
    <n v="0"/>
    <n v="0"/>
    <n v="0"/>
  </r>
  <r>
    <x v="2"/>
    <s v="I"/>
    <x v="13"/>
    <x v="13"/>
    <s v="GEOG"/>
    <x v="4"/>
    <n v="3"/>
    <s v="I"/>
    <s v="15-16"/>
    <n v="2015"/>
    <n v="1249"/>
    <n v="1"/>
    <n v="0"/>
    <n v="0"/>
    <n v="115"/>
    <n v="0"/>
    <n v="48"/>
    <n v="3"/>
    <n v="0"/>
    <n v="0"/>
    <n v="30"/>
    <n v="0"/>
    <n v="0"/>
    <n v="0"/>
    <n v="0"/>
    <n v="0"/>
    <n v="0"/>
    <n v="0"/>
    <n v="1446"/>
    <n v="1297"/>
    <n v="149"/>
    <n v="0"/>
    <n v="0"/>
  </r>
  <r>
    <x v="2"/>
    <s v="I"/>
    <x v="13"/>
    <x v="13"/>
    <s v="GER"/>
    <x v="4"/>
    <n v="3"/>
    <s v="I"/>
    <s v="15-16"/>
    <n v="2015"/>
    <n v="598"/>
    <n v="11"/>
    <n v="0"/>
    <n v="0"/>
    <n v="6"/>
    <n v="0"/>
    <n v="53"/>
    <n v="4"/>
    <n v="0"/>
    <n v="0"/>
    <n v="6"/>
    <n v="0"/>
    <n v="0"/>
    <n v="0"/>
    <n v="0"/>
    <n v="0"/>
    <n v="0"/>
    <n v="0"/>
    <n v="678"/>
    <n v="651"/>
    <n v="27"/>
    <n v="0"/>
    <n v="0"/>
  </r>
  <r>
    <x v="2"/>
    <s v="I"/>
    <x v="13"/>
    <x v="13"/>
    <s v="HIST"/>
    <x v="4"/>
    <n v="3"/>
    <s v="I"/>
    <s v="15-16"/>
    <n v="2015"/>
    <n v="2820"/>
    <n v="0"/>
    <n v="0"/>
    <n v="0"/>
    <n v="141"/>
    <n v="0"/>
    <n v="108"/>
    <n v="0"/>
    <n v="0"/>
    <n v="0"/>
    <n v="78"/>
    <n v="0"/>
    <n v="0"/>
    <n v="0"/>
    <n v="0"/>
    <n v="0"/>
    <n v="0"/>
    <n v="0"/>
    <n v="3147"/>
    <n v="2928"/>
    <n v="219"/>
    <n v="0"/>
    <n v="0"/>
  </r>
  <r>
    <x v="2"/>
    <s v="I"/>
    <x v="13"/>
    <x v="13"/>
    <s v="INTL"/>
    <x v="4"/>
    <n v="3"/>
    <s v="I"/>
    <s v="15-16"/>
    <n v="2015"/>
    <n v="210"/>
    <n v="0"/>
    <n v="0"/>
    <n v="0"/>
    <n v="0"/>
    <n v="0"/>
    <n v="12"/>
    <n v="0"/>
    <n v="0"/>
    <n v="0"/>
    <n v="0"/>
    <n v="0"/>
    <n v="0"/>
    <n v="0"/>
    <n v="0"/>
    <n v="0"/>
    <n v="0"/>
    <n v="0"/>
    <n v="222"/>
    <n v="222"/>
    <n v="0"/>
    <n v="0"/>
    <n v="0"/>
  </r>
  <r>
    <x v="2"/>
    <s v="I"/>
    <x v="13"/>
    <x v="13"/>
    <s v="ITAL"/>
    <x v="4"/>
    <n v="3"/>
    <s v="I"/>
    <s v="15-16"/>
    <n v="2015"/>
    <n v="56"/>
    <n v="0"/>
    <n v="0"/>
    <n v="0"/>
    <n v="0"/>
    <n v="0"/>
    <n v="4"/>
    <n v="0"/>
    <n v="0"/>
    <n v="0"/>
    <n v="0"/>
    <n v="0"/>
    <n v="0"/>
    <n v="0"/>
    <n v="0"/>
    <n v="0"/>
    <n v="0"/>
    <n v="0"/>
    <n v="60"/>
    <n v="60"/>
    <n v="0"/>
    <n v="0"/>
    <n v="0"/>
  </r>
  <r>
    <x v="2"/>
    <s v="I"/>
    <x v="13"/>
    <x v="13"/>
    <s v="JOUR"/>
    <x v="4"/>
    <n v="3"/>
    <s v="I"/>
    <s v="15-16"/>
    <n v="2015"/>
    <n v="1534"/>
    <n v="0"/>
    <n v="0"/>
    <n v="0"/>
    <n v="155"/>
    <n v="0"/>
    <n v="35"/>
    <n v="0"/>
    <n v="0"/>
    <n v="0"/>
    <n v="90"/>
    <n v="0"/>
    <n v="0"/>
    <n v="0"/>
    <n v="0"/>
    <n v="0"/>
    <n v="0"/>
    <n v="0"/>
    <n v="1814"/>
    <n v="1569"/>
    <n v="245"/>
    <n v="0"/>
    <n v="0"/>
  </r>
  <r>
    <x v="2"/>
    <s v="I"/>
    <x v="13"/>
    <x v="13"/>
    <s v="LATS"/>
    <x v="4"/>
    <n v="3"/>
    <s v="I"/>
    <s v="15-16"/>
    <n v="2015"/>
    <n v="252"/>
    <n v="0"/>
    <n v="0"/>
    <n v="0"/>
    <n v="0"/>
    <n v="0"/>
    <n v="6"/>
    <n v="0"/>
    <n v="0"/>
    <n v="0"/>
    <n v="0"/>
    <n v="0"/>
    <n v="0"/>
    <n v="0"/>
    <n v="0"/>
    <n v="0"/>
    <n v="0"/>
    <n v="0"/>
    <n v="258"/>
    <n v="258"/>
    <n v="0"/>
    <n v="0"/>
    <n v="0"/>
  </r>
  <r>
    <x v="2"/>
    <s v="I"/>
    <x v="13"/>
    <x v="13"/>
    <s v="LING"/>
    <x v="4"/>
    <n v="3"/>
    <s v="I"/>
    <s v="15-16"/>
    <n v="2015"/>
    <n v="0"/>
    <n v="0"/>
    <n v="0"/>
    <n v="3"/>
    <n v="21"/>
    <n v="0"/>
    <n v="0"/>
    <n v="0"/>
    <n v="0"/>
    <n v="0"/>
    <n v="0"/>
    <n v="0"/>
    <n v="0"/>
    <n v="0"/>
    <n v="0"/>
    <n v="0"/>
    <n v="0"/>
    <n v="0"/>
    <n v="24"/>
    <n v="3"/>
    <n v="21"/>
    <n v="0"/>
    <n v="0"/>
  </r>
  <r>
    <x v="2"/>
    <s v="I"/>
    <x v="13"/>
    <x v="13"/>
    <s v="MHHS"/>
    <x v="4"/>
    <n v="3"/>
    <s v="I"/>
    <s v="15-16"/>
    <n v="2015"/>
    <n v="321"/>
    <n v="0"/>
    <n v="0"/>
    <n v="3"/>
    <n v="3"/>
    <n v="0"/>
    <n v="0"/>
    <n v="0"/>
    <n v="0"/>
    <n v="0"/>
    <n v="0"/>
    <n v="0"/>
    <n v="0"/>
    <n v="0"/>
    <n v="0"/>
    <n v="0"/>
    <n v="0"/>
    <n v="0"/>
    <n v="327"/>
    <n v="324"/>
    <n v="3"/>
    <n v="0"/>
    <n v="0"/>
  </r>
  <r>
    <x v="2"/>
    <s v="I"/>
    <x v="13"/>
    <x v="13"/>
    <s v="MSTD"/>
    <x v="4"/>
    <n v="3"/>
    <s v="I"/>
    <s v="15-16"/>
    <n v="2015"/>
    <n v="78"/>
    <n v="0"/>
    <n v="0"/>
    <n v="0"/>
    <n v="147"/>
    <n v="0"/>
    <n v="0"/>
    <n v="0"/>
    <n v="0"/>
    <n v="0"/>
    <n v="124"/>
    <n v="0"/>
    <n v="0"/>
    <n v="0"/>
    <n v="0"/>
    <n v="0"/>
    <n v="0"/>
    <n v="0"/>
    <n v="349"/>
    <n v="78"/>
    <n v="271"/>
    <n v="0"/>
    <n v="0"/>
  </r>
  <r>
    <x v="2"/>
    <s v="I"/>
    <x v="13"/>
    <x v="13"/>
    <s v="NAIS"/>
    <x v="4"/>
    <n v="3"/>
    <s v="I"/>
    <s v="15-16"/>
    <n v="2015"/>
    <n v="24"/>
    <n v="0"/>
    <n v="0"/>
    <n v="0"/>
    <n v="0"/>
    <n v="0"/>
    <n v="0"/>
    <n v="0"/>
    <n v="0"/>
    <n v="0"/>
    <n v="0"/>
    <n v="0"/>
    <n v="0"/>
    <n v="0"/>
    <n v="0"/>
    <n v="0"/>
    <n v="0"/>
    <n v="0"/>
    <n v="24"/>
    <n v="24"/>
    <n v="0"/>
    <n v="0"/>
    <n v="0"/>
  </r>
  <r>
    <x v="2"/>
    <s v="I"/>
    <x v="13"/>
    <x v="13"/>
    <s v="NELC"/>
    <x v="4"/>
    <n v="3"/>
    <s v="I"/>
    <s v="15-16"/>
    <n v="2015"/>
    <n v="124"/>
    <n v="0"/>
    <n v="0"/>
    <n v="0"/>
    <n v="0"/>
    <n v="0"/>
    <n v="7"/>
    <n v="0"/>
    <n v="0"/>
    <n v="0"/>
    <n v="0"/>
    <n v="0"/>
    <n v="0"/>
    <n v="0"/>
    <n v="0"/>
    <n v="0"/>
    <n v="0"/>
    <n v="0"/>
    <n v="131"/>
    <n v="131"/>
    <n v="0"/>
    <n v="0"/>
    <n v="0"/>
  </r>
  <r>
    <x v="2"/>
    <s v="I"/>
    <x v="13"/>
    <x v="13"/>
    <s v="OVST"/>
    <x v="4"/>
    <n v="3"/>
    <s v="I"/>
    <s v="15-16"/>
    <n v="2015"/>
    <n v="0"/>
    <n v="0"/>
    <n v="0"/>
    <n v="0"/>
    <n v="0"/>
    <n v="0"/>
    <n v="0"/>
    <n v="0"/>
    <n v="0"/>
    <n v="0"/>
    <n v="0"/>
    <n v="0"/>
    <n v="0"/>
    <n v="0"/>
    <n v="0"/>
    <n v="0"/>
    <n v="0"/>
    <n v="0"/>
    <n v="0"/>
    <n v="0"/>
    <n v="0"/>
    <n v="0"/>
    <n v="0"/>
  </r>
  <r>
    <x v="2"/>
    <s v="I"/>
    <x v="13"/>
    <x v="13"/>
    <s v="PHIL"/>
    <x v="4"/>
    <n v="3"/>
    <s v="I"/>
    <s v="15-16"/>
    <n v="2015"/>
    <n v="2064"/>
    <n v="0"/>
    <n v="0"/>
    <n v="21"/>
    <n v="51"/>
    <n v="0"/>
    <n v="225"/>
    <n v="0"/>
    <n v="0"/>
    <n v="0"/>
    <n v="16"/>
    <n v="0"/>
    <n v="0"/>
    <n v="0"/>
    <n v="0"/>
    <n v="0"/>
    <n v="0"/>
    <n v="0"/>
    <n v="2377"/>
    <n v="2310"/>
    <n v="67"/>
    <n v="0"/>
    <n v="0"/>
  </r>
  <r>
    <x v="2"/>
    <s v="I"/>
    <x v="13"/>
    <x v="13"/>
    <s v="POLS"/>
    <x v="4"/>
    <n v="3"/>
    <s v="I"/>
    <s v="15-16"/>
    <n v="2015"/>
    <n v="2186"/>
    <n v="3"/>
    <n v="0"/>
    <n v="12"/>
    <n v="51"/>
    <n v="0"/>
    <n v="42"/>
    <n v="0"/>
    <n v="0"/>
    <n v="0"/>
    <n v="8"/>
    <n v="0"/>
    <n v="0"/>
    <n v="0"/>
    <n v="0"/>
    <n v="0"/>
    <n v="0"/>
    <n v="0"/>
    <n v="2302"/>
    <n v="2240"/>
    <n v="62"/>
    <n v="0"/>
    <n v="0"/>
  </r>
  <r>
    <x v="2"/>
    <s v="I"/>
    <x v="13"/>
    <x v="13"/>
    <s v="REL"/>
    <x v="4"/>
    <n v="3"/>
    <s v="I"/>
    <s v="15-16"/>
    <n v="2015"/>
    <n v="1401"/>
    <n v="0"/>
    <n v="0"/>
    <n v="0"/>
    <n v="0"/>
    <n v="0"/>
    <n v="87"/>
    <n v="0"/>
    <n v="0"/>
    <n v="0"/>
    <n v="0"/>
    <n v="0"/>
    <n v="0"/>
    <n v="0"/>
    <n v="0"/>
    <n v="0"/>
    <n v="0"/>
    <n v="0"/>
    <n v="1488"/>
    <n v="1488"/>
    <n v="0"/>
    <n v="0"/>
    <n v="0"/>
  </r>
  <r>
    <x v="2"/>
    <s v="I"/>
    <x v="13"/>
    <x v="13"/>
    <s v="SLA"/>
    <x v="4"/>
    <n v="3"/>
    <s v="I"/>
    <s v="15-16"/>
    <n v="2015"/>
    <n v="17"/>
    <n v="0"/>
    <n v="0"/>
    <n v="0"/>
    <n v="0"/>
    <n v="0"/>
    <n v="0"/>
    <n v="0"/>
    <n v="0"/>
    <n v="0"/>
    <n v="0"/>
    <n v="0"/>
    <n v="0"/>
    <n v="0"/>
    <n v="0"/>
    <n v="0"/>
    <n v="0"/>
    <n v="0"/>
    <n v="17"/>
    <n v="17"/>
    <n v="0"/>
    <n v="0"/>
    <n v="0"/>
  </r>
  <r>
    <x v="2"/>
    <s v="I"/>
    <x v="13"/>
    <x v="13"/>
    <s v="SOC"/>
    <x v="4"/>
    <n v="3"/>
    <s v="I"/>
    <s v="15-16"/>
    <n v="2015"/>
    <n v="3555"/>
    <n v="3"/>
    <n v="0"/>
    <n v="6"/>
    <n v="147"/>
    <n v="0"/>
    <n v="84"/>
    <n v="0"/>
    <n v="0"/>
    <n v="0"/>
    <n v="21"/>
    <n v="0"/>
    <n v="0"/>
    <n v="0"/>
    <n v="0"/>
    <n v="0"/>
    <n v="0"/>
    <n v="0"/>
    <n v="3816"/>
    <n v="3645"/>
    <n v="171"/>
    <n v="0"/>
    <n v="0"/>
  </r>
  <r>
    <x v="2"/>
    <s v="I"/>
    <x v="13"/>
    <x v="13"/>
    <s v="SPAN"/>
    <x v="4"/>
    <n v="3"/>
    <s v="I"/>
    <s v="15-16"/>
    <n v="2015"/>
    <n v="3621"/>
    <n v="0"/>
    <n v="3"/>
    <n v="3"/>
    <n v="72"/>
    <n v="0"/>
    <n v="69"/>
    <n v="0"/>
    <n v="0"/>
    <n v="0"/>
    <n v="3"/>
    <n v="0"/>
    <n v="0"/>
    <n v="0"/>
    <n v="0"/>
    <n v="0"/>
    <n v="0"/>
    <n v="0"/>
    <n v="3771"/>
    <n v="3693"/>
    <n v="75"/>
    <n v="3"/>
    <n v="0"/>
  </r>
  <r>
    <x v="2"/>
    <s v="I"/>
    <x v="13"/>
    <x v="13"/>
    <s v="WLAC"/>
    <x v="4"/>
    <n v="3"/>
    <s v="I"/>
    <s v="15-16"/>
    <n v="2015"/>
    <n v="18"/>
    <n v="0"/>
    <n v="0"/>
    <n v="0"/>
    <n v="0"/>
    <n v="0"/>
    <n v="0"/>
    <n v="0"/>
    <n v="0"/>
    <n v="0"/>
    <n v="0"/>
    <n v="0"/>
    <n v="0"/>
    <n v="0"/>
    <n v="0"/>
    <n v="0"/>
    <n v="0"/>
    <n v="0"/>
    <n v="18"/>
    <n v="18"/>
    <n v="0"/>
    <n v="0"/>
    <n v="0"/>
  </r>
  <r>
    <x v="2"/>
    <s v="I"/>
    <x v="13"/>
    <x v="13"/>
    <s v="WOST"/>
    <x v="4"/>
    <n v="3"/>
    <s v="I"/>
    <s v="15-16"/>
    <n v="2015"/>
    <n v="161"/>
    <n v="0"/>
    <n v="0"/>
    <n v="0"/>
    <n v="3"/>
    <n v="0"/>
    <n v="10"/>
    <n v="0"/>
    <n v="0"/>
    <n v="0"/>
    <n v="3"/>
    <n v="0"/>
    <n v="0"/>
    <n v="0"/>
    <n v="0"/>
    <n v="0"/>
    <n v="0"/>
    <n v="0"/>
    <n v="177"/>
    <n v="171"/>
    <n v="6"/>
    <n v="0"/>
    <n v="0"/>
  </r>
  <r>
    <x v="2"/>
    <s v="I"/>
    <x v="21"/>
    <x v="21"/>
    <s v="PHST"/>
    <x v="4"/>
    <n v="3"/>
    <s v="I"/>
    <s v="15-16"/>
    <n v="2015"/>
    <n v="621"/>
    <n v="3"/>
    <n v="0"/>
    <n v="0"/>
    <n v="273"/>
    <n v="0"/>
    <n v="24"/>
    <n v="0"/>
    <n v="0"/>
    <n v="0"/>
    <n v="281"/>
    <n v="0"/>
    <n v="0"/>
    <n v="0"/>
    <n v="0"/>
    <n v="0"/>
    <n v="6"/>
    <n v="36"/>
    <n v="1202"/>
    <n v="645"/>
    <n v="557"/>
    <n v="0"/>
    <n v="0"/>
  </r>
  <r>
    <x v="2"/>
    <s v="I"/>
    <x v="14"/>
    <x v="14"/>
    <s v="AST"/>
    <x v="4"/>
    <n v="3"/>
    <s v="I"/>
    <s v="15-16"/>
    <n v="2015"/>
    <n v="2019"/>
    <n v="0"/>
    <n v="0"/>
    <n v="0"/>
    <n v="0"/>
    <n v="0"/>
    <n v="51"/>
    <n v="0"/>
    <n v="0"/>
    <n v="0"/>
    <n v="0"/>
    <n v="0"/>
    <n v="0"/>
    <n v="0"/>
    <n v="0"/>
    <n v="0"/>
    <n v="0"/>
    <n v="0"/>
    <n v="2070"/>
    <n v="2070"/>
    <n v="0"/>
    <n v="0"/>
    <n v="0"/>
  </r>
  <r>
    <x v="2"/>
    <s v="I"/>
    <x v="14"/>
    <x v="14"/>
    <s v="BIOL"/>
    <x v="4"/>
    <n v="3"/>
    <s v="I"/>
    <s v="15-16"/>
    <n v="2015"/>
    <n v="13510"/>
    <n v="46"/>
    <n v="0"/>
    <n v="42"/>
    <n v="734"/>
    <n v="0"/>
    <n v="554"/>
    <n v="3"/>
    <n v="0"/>
    <n v="3"/>
    <n v="197"/>
    <n v="0"/>
    <n v="0"/>
    <n v="0"/>
    <n v="0"/>
    <n v="0"/>
    <n v="0"/>
    <n v="0"/>
    <n v="15089"/>
    <n v="14109"/>
    <n v="980"/>
    <n v="0"/>
    <n v="0"/>
  </r>
  <r>
    <x v="2"/>
    <s v="I"/>
    <x v="14"/>
    <x v="14"/>
    <s v="CHEM"/>
    <x v="4"/>
    <n v="3"/>
    <s v="I"/>
    <s v="15-16"/>
    <n v="2015"/>
    <n v="6490"/>
    <n v="8"/>
    <n v="0"/>
    <n v="9"/>
    <n v="128"/>
    <n v="0"/>
    <n v="408"/>
    <n v="0"/>
    <n v="0"/>
    <n v="3"/>
    <n v="75"/>
    <n v="0"/>
    <n v="0"/>
    <n v="0"/>
    <n v="0"/>
    <n v="0"/>
    <n v="0"/>
    <n v="0"/>
    <n v="7121"/>
    <n v="6910"/>
    <n v="211"/>
    <n v="0"/>
    <n v="0"/>
  </r>
  <r>
    <x v="2"/>
    <s v="I"/>
    <x v="14"/>
    <x v="14"/>
    <s v="CSCI"/>
    <x v="4"/>
    <n v="3"/>
    <s v="I"/>
    <s v="15-16"/>
    <n v="2015"/>
    <n v="5109"/>
    <n v="12"/>
    <n v="0"/>
    <n v="12"/>
    <n v="231"/>
    <n v="0"/>
    <n v="277"/>
    <n v="16"/>
    <n v="3"/>
    <n v="3"/>
    <n v="714"/>
    <n v="0"/>
    <n v="0"/>
    <n v="0"/>
    <n v="0"/>
    <n v="0"/>
    <n v="0"/>
    <n v="0"/>
    <n v="6377"/>
    <n v="5401"/>
    <n v="973"/>
    <n v="3"/>
    <n v="0"/>
  </r>
  <r>
    <x v="2"/>
    <s v="I"/>
    <x v="14"/>
    <x v="14"/>
    <s v="FIS"/>
    <x v="4"/>
    <n v="3"/>
    <s v="I"/>
    <s v="15-16"/>
    <n v="2015"/>
    <n v="593"/>
    <n v="14"/>
    <n v="0"/>
    <n v="0"/>
    <n v="48"/>
    <n v="0"/>
    <n v="77"/>
    <n v="1"/>
    <n v="0"/>
    <n v="0"/>
    <n v="39"/>
    <n v="0"/>
    <n v="0"/>
    <n v="0"/>
    <n v="0"/>
    <n v="0"/>
    <n v="0"/>
    <n v="0"/>
    <n v="772"/>
    <n v="670"/>
    <n v="102"/>
    <n v="0"/>
    <n v="0"/>
  </r>
  <r>
    <x v="2"/>
    <s v="I"/>
    <x v="14"/>
    <x v="14"/>
    <s v="GEOL"/>
    <x v="4"/>
    <n v="3"/>
    <s v="I"/>
    <s v="15-16"/>
    <n v="2015"/>
    <n v="2891"/>
    <n v="1"/>
    <n v="0"/>
    <n v="3"/>
    <n v="72"/>
    <n v="0"/>
    <n v="117"/>
    <n v="0"/>
    <n v="0"/>
    <n v="0"/>
    <n v="65"/>
    <n v="0"/>
    <n v="0"/>
    <n v="0"/>
    <n v="0"/>
    <n v="0"/>
    <n v="0"/>
    <n v="0"/>
    <n v="3149"/>
    <n v="3011"/>
    <n v="138"/>
    <n v="0"/>
    <n v="0"/>
  </r>
  <r>
    <x v="2"/>
    <s v="I"/>
    <x v="14"/>
    <x v="14"/>
    <s v="MATH"/>
    <x v="4"/>
    <n v="3"/>
    <s v="I"/>
    <s v="15-16"/>
    <n v="2015"/>
    <n v="15586"/>
    <n v="6"/>
    <n v="0"/>
    <n v="138"/>
    <n v="129"/>
    <n v="0"/>
    <n v="1287"/>
    <n v="0"/>
    <n v="0"/>
    <n v="12"/>
    <n v="302"/>
    <n v="0"/>
    <n v="0"/>
    <n v="0"/>
    <n v="0"/>
    <n v="0"/>
    <n v="0"/>
    <n v="0"/>
    <n v="17460"/>
    <n v="17023"/>
    <n v="437"/>
    <n v="0"/>
    <n v="0"/>
  </r>
  <r>
    <x v="2"/>
    <s v="I"/>
    <x v="14"/>
    <x v="14"/>
    <s v="MT"/>
    <x v="4"/>
    <n v="3"/>
    <s v="I"/>
    <s v="15-16"/>
    <n v="2015"/>
    <n v="6"/>
    <n v="0"/>
    <n v="0"/>
    <n v="0"/>
    <n v="0"/>
    <n v="0"/>
    <n v="0"/>
    <n v="0"/>
    <n v="0"/>
    <n v="0"/>
    <n v="0"/>
    <n v="0"/>
    <n v="0"/>
    <n v="0"/>
    <n v="0"/>
    <n v="0"/>
    <n v="0"/>
    <n v="0"/>
    <n v="6"/>
    <n v="6"/>
    <n v="0"/>
    <n v="0"/>
    <n v="0"/>
  </r>
  <r>
    <x v="2"/>
    <s v="I"/>
    <x v="14"/>
    <x v="14"/>
    <s v="PH"/>
    <x v="4"/>
    <n v="3"/>
    <s v="I"/>
    <s v="15-16"/>
    <n v="2015"/>
    <n v="3"/>
    <n v="0"/>
    <n v="0"/>
    <n v="0"/>
    <n v="0"/>
    <n v="0"/>
    <n v="0"/>
    <n v="0"/>
    <n v="0"/>
    <n v="0"/>
    <n v="0"/>
    <n v="0"/>
    <n v="0"/>
    <n v="0"/>
    <n v="0"/>
    <n v="0"/>
    <n v="0"/>
    <n v="0"/>
    <n v="3"/>
    <n v="3"/>
    <n v="0"/>
    <n v="0"/>
    <n v="0"/>
  </r>
  <r>
    <x v="2"/>
    <s v="I"/>
    <x v="14"/>
    <x v="14"/>
    <s v="PHYS"/>
    <x v="4"/>
    <n v="3"/>
    <s v="I"/>
    <s v="15-16"/>
    <n v="2015"/>
    <n v="3287"/>
    <n v="3"/>
    <n v="0"/>
    <n v="0"/>
    <n v="60"/>
    <n v="0"/>
    <n v="347"/>
    <n v="0"/>
    <n v="0"/>
    <n v="0"/>
    <n v="92"/>
    <n v="0"/>
    <n v="0"/>
    <n v="0"/>
    <n v="0"/>
    <n v="0"/>
    <n v="0"/>
    <n v="0"/>
    <n v="3789"/>
    <n v="3634"/>
    <n v="155"/>
    <n v="0"/>
    <n v="0"/>
  </r>
  <r>
    <x v="2"/>
    <s v="I"/>
    <x v="14"/>
    <x v="14"/>
    <s v="PSY"/>
    <x v="4"/>
    <n v="3"/>
    <s v="I"/>
    <s v="15-16"/>
    <n v="2015"/>
    <n v="9239"/>
    <n v="15"/>
    <n v="6"/>
    <n v="51"/>
    <n v="83"/>
    <n v="0"/>
    <n v="264"/>
    <n v="0"/>
    <n v="12"/>
    <n v="6"/>
    <n v="400"/>
    <n v="0"/>
    <n v="0"/>
    <n v="0"/>
    <n v="0"/>
    <n v="0"/>
    <n v="0"/>
    <n v="0"/>
    <n v="10076"/>
    <n v="9560"/>
    <n v="498"/>
    <n v="18"/>
    <n v="0"/>
  </r>
  <r>
    <x v="2"/>
    <s v="I"/>
    <x v="14"/>
    <x v="14"/>
    <s v="SCI"/>
    <x v="4"/>
    <n v="3"/>
    <s v="I"/>
    <s v="15-16"/>
    <n v="2015"/>
    <n v="21"/>
    <n v="0"/>
    <n v="0"/>
    <n v="0"/>
    <n v="0"/>
    <n v="0"/>
    <n v="1"/>
    <n v="0"/>
    <n v="0"/>
    <n v="0"/>
    <n v="0"/>
    <n v="0"/>
    <n v="0"/>
    <n v="0"/>
    <n v="0"/>
    <n v="0"/>
    <n v="0"/>
    <n v="0"/>
    <n v="22"/>
    <n v="22"/>
    <n v="0"/>
    <n v="0"/>
    <n v="0"/>
  </r>
  <r>
    <x v="2"/>
    <s v="I"/>
    <x v="14"/>
    <x v="14"/>
    <s v="STAT"/>
    <x v="4"/>
    <n v="3"/>
    <s v="I"/>
    <s v="15-16"/>
    <n v="2015"/>
    <n v="1492"/>
    <n v="0"/>
    <n v="0"/>
    <n v="15"/>
    <n v="120"/>
    <n v="0"/>
    <n v="90"/>
    <n v="0"/>
    <n v="0"/>
    <n v="3"/>
    <n v="133"/>
    <n v="0"/>
    <n v="0"/>
    <n v="0"/>
    <n v="0"/>
    <n v="0"/>
    <n v="0"/>
    <n v="0"/>
    <n v="1853"/>
    <n v="1600"/>
    <n v="253"/>
    <n v="0"/>
    <n v="0"/>
  </r>
  <r>
    <x v="2"/>
    <s v="I"/>
    <x v="3"/>
    <x v="3"/>
    <s v="BUPA"/>
    <x v="4"/>
    <n v="3"/>
    <s v="I"/>
    <s v="15-16"/>
    <n v="2015"/>
    <n v="0"/>
    <n v="0"/>
    <n v="0"/>
    <n v="0"/>
    <n v="495"/>
    <n v="0"/>
    <n v="0"/>
    <n v="0"/>
    <n v="0"/>
    <n v="0"/>
    <n v="241.5"/>
    <n v="0"/>
    <n v="0"/>
    <n v="0"/>
    <n v="0"/>
    <n v="0"/>
    <n v="0"/>
    <n v="0"/>
    <n v="736.5"/>
    <n v="0"/>
    <n v="736.5"/>
    <n v="0"/>
    <n v="0"/>
  </r>
  <r>
    <x v="2"/>
    <s v="I"/>
    <x v="3"/>
    <x v="3"/>
    <s v="BUS"/>
    <x v="4"/>
    <n v="3"/>
    <s v="I"/>
    <s v="15-16"/>
    <n v="2015"/>
    <n v="18217"/>
    <n v="27"/>
    <n v="0"/>
    <n v="0"/>
    <n v="2040"/>
    <n v="7.5"/>
    <n v="1232"/>
    <n v="25"/>
    <n v="0"/>
    <n v="0"/>
    <n v="192"/>
    <n v="0"/>
    <n v="0"/>
    <n v="0"/>
    <n v="0"/>
    <n v="0"/>
    <n v="0"/>
    <n v="0"/>
    <n v="21740.5"/>
    <n v="19449"/>
    <n v="2284"/>
    <n v="7.5"/>
    <n v="0"/>
  </r>
  <r>
    <x v="2"/>
    <s v="I"/>
    <x v="3"/>
    <x v="3"/>
    <s v="BUSG"/>
    <x v="4"/>
    <n v="3"/>
    <s v="I"/>
    <s v="15-16"/>
    <n v="2015"/>
    <n v="0"/>
    <n v="0"/>
    <n v="0"/>
    <n v="0"/>
    <n v="226"/>
    <n v="0"/>
    <n v="0"/>
    <n v="0"/>
    <n v="0"/>
    <n v="0"/>
    <n v="263.5"/>
    <n v="0"/>
    <n v="0"/>
    <n v="0"/>
    <n v="0"/>
    <n v="0"/>
    <n v="0"/>
    <n v="0"/>
    <n v="489.5"/>
    <n v="0"/>
    <n v="489.5"/>
    <n v="0"/>
    <n v="0"/>
  </r>
  <r>
    <x v="2"/>
    <s v="I"/>
    <x v="4"/>
    <x v="4"/>
    <s v="EDUC"/>
    <x v="4"/>
    <n v="3"/>
    <s v="I"/>
    <s v="15-16"/>
    <n v="2015"/>
    <n v="7610.5"/>
    <n v="0"/>
    <n v="0"/>
    <n v="0"/>
    <n v="1776"/>
    <n v="0"/>
    <n v="96"/>
    <n v="0"/>
    <n v="0"/>
    <n v="0"/>
    <n v="170"/>
    <n v="0"/>
    <n v="0"/>
    <n v="0"/>
    <n v="0"/>
    <n v="0"/>
    <n v="24"/>
    <n v="0"/>
    <n v="9652.5"/>
    <n v="7706.5"/>
    <n v="1946"/>
    <n v="0"/>
    <n v="0"/>
  </r>
  <r>
    <x v="2"/>
    <s v="I"/>
    <x v="22"/>
    <x v="22"/>
    <s v="AERO"/>
    <x v="4"/>
    <n v="3"/>
    <s v="I"/>
    <s v="15-16"/>
    <n v="2015"/>
    <n v="2"/>
    <n v="0"/>
    <n v="0"/>
    <n v="0"/>
    <n v="0"/>
    <n v="0"/>
    <n v="0"/>
    <n v="0"/>
    <n v="0"/>
    <n v="0"/>
    <n v="0"/>
    <n v="0"/>
    <n v="0"/>
    <n v="0"/>
    <n v="0"/>
    <n v="0"/>
    <n v="0"/>
    <n v="0"/>
    <n v="2"/>
    <n v="2"/>
    <n v="0"/>
    <n v="0"/>
    <n v="0"/>
  </r>
  <r>
    <x v="2"/>
    <s v="I"/>
    <x v="22"/>
    <x v="22"/>
    <s v="FN"/>
    <x v="4"/>
    <n v="3"/>
    <s v="I"/>
    <s v="15-16"/>
    <n v="2015"/>
    <n v="360"/>
    <n v="0"/>
    <n v="0"/>
    <n v="0"/>
    <n v="0"/>
    <n v="0"/>
    <n v="15"/>
    <n v="0"/>
    <n v="0"/>
    <n v="0"/>
    <n v="0"/>
    <n v="0"/>
    <n v="0"/>
    <n v="0"/>
    <n v="0"/>
    <n v="0"/>
    <n v="0"/>
    <n v="0"/>
    <n v="375"/>
    <n v="375"/>
    <n v="0"/>
    <n v="0"/>
    <n v="0"/>
  </r>
  <r>
    <x v="2"/>
    <s v="I"/>
    <x v="22"/>
    <x v="22"/>
    <s v="HPER"/>
    <x v="4"/>
    <n v="3"/>
    <s v="I"/>
    <s v="15-16"/>
    <n v="2015"/>
    <n v="11274"/>
    <n v="13"/>
    <n v="0"/>
    <n v="6"/>
    <n v="142"/>
    <n v="0"/>
    <n v="375"/>
    <n v="2"/>
    <n v="0"/>
    <n v="0"/>
    <n v="1"/>
    <n v="0"/>
    <n v="0"/>
    <n v="0"/>
    <n v="0"/>
    <n v="0"/>
    <n v="0"/>
    <n v="0"/>
    <n v="11813"/>
    <n v="11655"/>
    <n v="158"/>
    <n v="0"/>
    <n v="0"/>
  </r>
  <r>
    <x v="2"/>
    <s v="I"/>
    <x v="22"/>
    <x v="22"/>
    <s v="MIL"/>
    <x v="4"/>
    <n v="3"/>
    <s v="I"/>
    <s v="15-16"/>
    <n v="2015"/>
    <n v="137"/>
    <n v="0"/>
    <n v="0"/>
    <n v="0"/>
    <n v="0"/>
    <n v="0"/>
    <n v="0"/>
    <n v="0"/>
    <n v="0"/>
    <n v="0"/>
    <n v="0"/>
    <n v="0"/>
    <n v="0"/>
    <n v="0"/>
    <n v="0"/>
    <n v="0"/>
    <n v="0"/>
    <n v="0"/>
    <n v="137"/>
    <n v="137"/>
    <n v="0"/>
    <n v="0"/>
    <n v="0"/>
  </r>
  <r>
    <x v="2"/>
    <s v="I"/>
    <x v="22"/>
    <x v="22"/>
    <s v="TCEM"/>
    <x v="4"/>
    <n v="3"/>
    <s v="I"/>
    <s v="15-16"/>
    <n v="2015"/>
    <n v="4581"/>
    <n v="7"/>
    <n v="0"/>
    <n v="3"/>
    <n v="29"/>
    <n v="0"/>
    <n v="138"/>
    <n v="0"/>
    <n v="0"/>
    <n v="0"/>
    <n v="0"/>
    <n v="0"/>
    <n v="0"/>
    <n v="0"/>
    <n v="0"/>
    <n v="0"/>
    <n v="0"/>
    <n v="0"/>
    <n v="4758"/>
    <n v="4722"/>
    <n v="36"/>
    <n v="0"/>
    <n v="0"/>
  </r>
  <r>
    <x v="2"/>
    <s v="I"/>
    <x v="23"/>
    <x v="23"/>
    <s v="HER"/>
    <x v="4"/>
    <n v="3"/>
    <s v="I"/>
    <s v="15-16"/>
    <n v="2015"/>
    <n v="8379"/>
    <n v="3"/>
    <n v="0"/>
    <n v="0"/>
    <n v="543.5"/>
    <n v="0"/>
    <n v="394"/>
    <n v="0"/>
    <n v="0"/>
    <n v="0"/>
    <n v="276"/>
    <n v="0"/>
    <n v="0"/>
    <n v="0"/>
    <n v="0"/>
    <n v="0"/>
    <n v="0"/>
    <n v="0"/>
    <n v="9595.5"/>
    <n v="8773"/>
    <n v="822.5"/>
    <n v="0"/>
    <n v="0"/>
  </r>
  <r>
    <x v="2"/>
    <s v="I"/>
    <x v="5"/>
    <x v="5"/>
    <s v="LAW"/>
    <x v="4"/>
    <n v="3"/>
    <s v="I"/>
    <s v="15-16"/>
    <n v="2015"/>
    <n v="0"/>
    <n v="0"/>
    <n v="0"/>
    <n v="0"/>
    <n v="4"/>
    <n v="8390"/>
    <n v="0"/>
    <n v="0"/>
    <n v="0"/>
    <n v="0"/>
    <n v="0"/>
    <n v="1874"/>
    <n v="0"/>
    <n v="0"/>
    <n v="0"/>
    <n v="0"/>
    <n v="0"/>
    <n v="0"/>
    <n v="10268"/>
    <n v="0"/>
    <n v="4"/>
    <n v="10264"/>
    <n v="0"/>
  </r>
  <r>
    <x v="2"/>
    <s v="I"/>
    <x v="24"/>
    <x v="24"/>
    <s v="ART"/>
    <x v="4"/>
    <n v="3"/>
    <s v="I"/>
    <s v="15-16"/>
    <n v="2015"/>
    <n v="204"/>
    <n v="0"/>
    <n v="0"/>
    <n v="0"/>
    <n v="0"/>
    <n v="0"/>
    <n v="9"/>
    <n v="0"/>
    <n v="0"/>
    <n v="0"/>
    <n v="0"/>
    <n v="0"/>
    <n v="0"/>
    <n v="0"/>
    <n v="0"/>
    <n v="0"/>
    <n v="0"/>
    <n v="0"/>
    <n v="213"/>
    <n v="213"/>
    <n v="0"/>
    <n v="0"/>
    <n v="0"/>
  </r>
  <r>
    <x v="2"/>
    <s v="I"/>
    <x v="24"/>
    <x v="24"/>
    <s v="BME"/>
    <x v="4"/>
    <n v="3"/>
    <s v="I"/>
    <s v="15-16"/>
    <n v="2015"/>
    <n v="525"/>
    <n v="0"/>
    <n v="0"/>
    <n v="33"/>
    <n v="28"/>
    <n v="0"/>
    <n v="139"/>
    <n v="0"/>
    <n v="0"/>
    <n v="9"/>
    <n v="48"/>
    <n v="0"/>
    <n v="0"/>
    <n v="0"/>
    <n v="0"/>
    <n v="0"/>
    <n v="0"/>
    <n v="0"/>
    <n v="782"/>
    <n v="706"/>
    <n v="76"/>
    <n v="0"/>
    <n v="0"/>
  </r>
  <r>
    <x v="2"/>
    <s v="I"/>
    <x v="24"/>
    <x v="24"/>
    <s v="CAND"/>
    <x v="4"/>
    <n v="3"/>
    <s v="I"/>
    <s v="15-16"/>
    <n v="2015"/>
    <n v="0"/>
    <n v="0"/>
    <n v="0"/>
    <n v="0"/>
    <n v="0"/>
    <n v="0"/>
    <n v="0"/>
    <n v="0"/>
    <n v="0"/>
    <n v="0"/>
    <n v="0"/>
    <n v="0"/>
    <n v="0"/>
    <n v="0"/>
    <n v="0"/>
    <n v="0"/>
    <n v="0"/>
    <n v="0"/>
    <n v="0"/>
    <n v="0"/>
    <n v="0"/>
    <n v="0"/>
    <n v="0"/>
  </r>
  <r>
    <x v="2"/>
    <s v="I"/>
    <x v="24"/>
    <x v="24"/>
    <s v="CEMT"/>
    <x v="4"/>
    <n v="3"/>
    <s v="I"/>
    <s v="15-16"/>
    <n v="2015"/>
    <n v="1075"/>
    <n v="0"/>
    <n v="0"/>
    <n v="0"/>
    <n v="0"/>
    <n v="0"/>
    <n v="70"/>
    <n v="0"/>
    <n v="0"/>
    <n v="0"/>
    <n v="0"/>
    <n v="0"/>
    <n v="0"/>
    <n v="0"/>
    <n v="0"/>
    <n v="0"/>
    <n v="0"/>
    <n v="0"/>
    <n v="1145"/>
    <n v="1145"/>
    <n v="0"/>
    <n v="0"/>
    <n v="0"/>
  </r>
  <r>
    <x v="2"/>
    <s v="I"/>
    <x v="24"/>
    <x v="24"/>
    <s v="CGT"/>
    <x v="4"/>
    <n v="3"/>
    <s v="I"/>
    <s v="15-16"/>
    <n v="2015"/>
    <n v="915"/>
    <n v="0"/>
    <n v="0"/>
    <n v="0"/>
    <n v="0"/>
    <n v="0"/>
    <n v="36"/>
    <n v="0"/>
    <n v="0"/>
    <n v="0"/>
    <n v="0"/>
    <n v="0"/>
    <n v="0"/>
    <n v="0"/>
    <n v="0"/>
    <n v="0"/>
    <n v="0"/>
    <n v="0"/>
    <n v="951"/>
    <n v="951"/>
    <n v="0"/>
    <n v="0"/>
    <n v="0"/>
  </r>
  <r>
    <x v="2"/>
    <s v="I"/>
    <x v="24"/>
    <x v="24"/>
    <s v="CIT"/>
    <x v="4"/>
    <n v="3"/>
    <s v="I"/>
    <s v="15-16"/>
    <n v="2015"/>
    <n v="3427"/>
    <n v="0"/>
    <n v="0"/>
    <n v="0"/>
    <n v="15"/>
    <n v="0"/>
    <n v="216"/>
    <n v="0"/>
    <n v="0"/>
    <n v="0"/>
    <n v="6"/>
    <n v="0"/>
    <n v="0"/>
    <n v="0"/>
    <n v="0"/>
    <n v="0"/>
    <n v="0"/>
    <n v="0"/>
    <n v="3664"/>
    <n v="3643"/>
    <n v="21"/>
    <n v="0"/>
    <n v="0"/>
  </r>
  <r>
    <x v="2"/>
    <s v="I"/>
    <x v="24"/>
    <x v="24"/>
    <s v="ECE"/>
    <x v="4"/>
    <n v="3"/>
    <s v="I"/>
    <s v="15-16"/>
    <n v="2015"/>
    <n v="1955"/>
    <n v="10"/>
    <n v="0"/>
    <n v="96"/>
    <n v="284"/>
    <n v="0"/>
    <n v="686"/>
    <n v="0"/>
    <n v="0"/>
    <n v="18"/>
    <n v="710"/>
    <n v="0"/>
    <n v="0"/>
    <n v="0"/>
    <n v="0"/>
    <n v="0"/>
    <n v="0"/>
    <n v="0"/>
    <n v="3759"/>
    <n v="2755"/>
    <n v="1004"/>
    <n v="0"/>
    <n v="0"/>
  </r>
  <r>
    <x v="2"/>
    <s v="I"/>
    <x v="24"/>
    <x v="24"/>
    <s v="ECET"/>
    <x v="4"/>
    <n v="3"/>
    <s v="I"/>
    <s v="15-16"/>
    <n v="2015"/>
    <n v="1152"/>
    <n v="0"/>
    <n v="0"/>
    <n v="3"/>
    <n v="6"/>
    <n v="0"/>
    <n v="160"/>
    <n v="0"/>
    <n v="0"/>
    <n v="0"/>
    <n v="18"/>
    <n v="0"/>
    <n v="0"/>
    <n v="0"/>
    <n v="0"/>
    <n v="0"/>
    <n v="0"/>
    <n v="0"/>
    <n v="1339"/>
    <n v="1315"/>
    <n v="24"/>
    <n v="0"/>
    <n v="0"/>
  </r>
  <r>
    <x v="2"/>
    <s v="I"/>
    <x v="24"/>
    <x v="24"/>
    <s v="EEN"/>
    <x v="4"/>
    <n v="3"/>
    <s v="I"/>
    <s v="15-16"/>
    <n v="2015"/>
    <n v="114"/>
    <n v="0"/>
    <n v="0"/>
    <n v="0"/>
    <n v="0"/>
    <n v="0"/>
    <n v="50"/>
    <n v="0"/>
    <n v="0"/>
    <n v="0"/>
    <n v="0"/>
    <n v="0"/>
    <n v="0"/>
    <n v="0"/>
    <n v="0"/>
    <n v="0"/>
    <n v="0"/>
    <n v="0"/>
    <n v="164"/>
    <n v="164"/>
    <n v="0"/>
    <n v="0"/>
    <n v="0"/>
  </r>
  <r>
    <x v="2"/>
    <s v="I"/>
    <x v="24"/>
    <x v="24"/>
    <s v="ENGR"/>
    <x v="4"/>
    <n v="3"/>
    <s v="I"/>
    <s v="15-16"/>
    <n v="2015"/>
    <n v="715"/>
    <n v="0"/>
    <n v="0"/>
    <n v="0"/>
    <n v="0"/>
    <n v="0"/>
    <n v="135"/>
    <n v="1"/>
    <n v="0"/>
    <n v="0"/>
    <n v="0"/>
    <n v="0"/>
    <n v="0"/>
    <n v="0"/>
    <n v="0"/>
    <n v="0"/>
    <n v="0"/>
    <n v="0"/>
    <n v="851"/>
    <n v="850"/>
    <n v="1"/>
    <n v="0"/>
    <n v="0"/>
  </r>
  <r>
    <x v="2"/>
    <s v="I"/>
    <x v="24"/>
    <x v="24"/>
    <s v="HETM"/>
    <x v="4"/>
    <n v="3"/>
    <s v="I"/>
    <s v="15-16"/>
    <n v="2015"/>
    <n v="178"/>
    <n v="0"/>
    <n v="0"/>
    <n v="0"/>
    <n v="0"/>
    <n v="0"/>
    <n v="107"/>
    <n v="0"/>
    <n v="0"/>
    <n v="0"/>
    <n v="0"/>
    <n v="0"/>
    <n v="0"/>
    <n v="0"/>
    <n v="0"/>
    <n v="0"/>
    <n v="0"/>
    <n v="0"/>
    <n v="285"/>
    <n v="285"/>
    <n v="0"/>
    <n v="0"/>
    <n v="0"/>
  </r>
  <r>
    <x v="2"/>
    <s v="I"/>
    <x v="24"/>
    <x v="24"/>
    <s v="IET"/>
    <x v="4"/>
    <n v="3"/>
    <s v="I"/>
    <s v="15-16"/>
    <n v="2015"/>
    <n v="445"/>
    <n v="0"/>
    <n v="0"/>
    <n v="0"/>
    <n v="6"/>
    <n v="0"/>
    <n v="72"/>
    <n v="0"/>
    <n v="0"/>
    <n v="0"/>
    <n v="3"/>
    <n v="0"/>
    <n v="0"/>
    <n v="0"/>
    <n v="0"/>
    <n v="0"/>
    <n v="0"/>
    <n v="0"/>
    <n v="526"/>
    <n v="517"/>
    <n v="9"/>
    <n v="0"/>
    <n v="0"/>
  </r>
  <r>
    <x v="2"/>
    <s v="I"/>
    <x v="24"/>
    <x v="24"/>
    <s v="INTR"/>
    <x v="4"/>
    <n v="3"/>
    <s v="I"/>
    <s v="15-16"/>
    <n v="2015"/>
    <n v="525"/>
    <n v="0"/>
    <n v="0"/>
    <n v="0"/>
    <n v="0"/>
    <n v="0"/>
    <n v="30"/>
    <n v="0"/>
    <n v="0"/>
    <n v="0"/>
    <n v="0"/>
    <n v="0"/>
    <n v="0"/>
    <n v="0"/>
    <n v="0"/>
    <n v="0"/>
    <n v="0"/>
    <n v="0"/>
    <n v="555"/>
    <n v="555"/>
    <n v="0"/>
    <n v="0"/>
    <n v="0"/>
  </r>
  <r>
    <x v="2"/>
    <s v="I"/>
    <x v="24"/>
    <x v="24"/>
    <s v="ME"/>
    <x v="4"/>
    <n v="3"/>
    <s v="I"/>
    <s v="15-16"/>
    <n v="2015"/>
    <n v="2911"/>
    <n v="0"/>
    <n v="0"/>
    <n v="288"/>
    <n v="256"/>
    <n v="0"/>
    <n v="1354"/>
    <n v="11"/>
    <n v="0"/>
    <n v="141"/>
    <n v="661"/>
    <n v="0"/>
    <n v="0"/>
    <n v="0"/>
    <n v="0"/>
    <n v="0"/>
    <n v="0"/>
    <n v="0"/>
    <n v="5622"/>
    <n v="4694"/>
    <n v="928"/>
    <n v="0"/>
    <n v="0"/>
  </r>
  <r>
    <x v="2"/>
    <s v="I"/>
    <x v="24"/>
    <x v="24"/>
    <s v="MET"/>
    <x v="4"/>
    <n v="3"/>
    <s v="I"/>
    <s v="15-16"/>
    <n v="2015"/>
    <n v="1253"/>
    <n v="0"/>
    <n v="0"/>
    <n v="0"/>
    <n v="0"/>
    <n v="0"/>
    <n v="118"/>
    <n v="0"/>
    <n v="0"/>
    <n v="0"/>
    <n v="0"/>
    <n v="0"/>
    <n v="0"/>
    <n v="0"/>
    <n v="0"/>
    <n v="0"/>
    <n v="0"/>
    <n v="0"/>
    <n v="1371"/>
    <n v="1371"/>
    <n v="0"/>
    <n v="0"/>
    <n v="0"/>
  </r>
  <r>
    <x v="2"/>
    <s v="I"/>
    <x v="24"/>
    <x v="24"/>
    <s v="MSPT"/>
    <x v="4"/>
    <n v="3"/>
    <s v="I"/>
    <s v="15-16"/>
    <n v="2015"/>
    <n v="15"/>
    <n v="0"/>
    <n v="0"/>
    <n v="0"/>
    <n v="0"/>
    <n v="0"/>
    <n v="3"/>
    <n v="0"/>
    <n v="0"/>
    <n v="0"/>
    <n v="0"/>
    <n v="0"/>
    <n v="0"/>
    <n v="0"/>
    <n v="0"/>
    <n v="0"/>
    <n v="0"/>
    <n v="0"/>
    <n v="18"/>
    <n v="18"/>
    <n v="0"/>
    <n v="0"/>
    <n v="0"/>
  </r>
  <r>
    <x v="2"/>
    <s v="I"/>
    <x v="24"/>
    <x v="24"/>
    <s v="MSTE"/>
    <x v="4"/>
    <n v="3"/>
    <s v="I"/>
    <s v="15-16"/>
    <n v="2015"/>
    <n v="264"/>
    <n v="0"/>
    <n v="0"/>
    <n v="0"/>
    <n v="0"/>
    <n v="0"/>
    <n v="275"/>
    <n v="6"/>
    <n v="0"/>
    <n v="0"/>
    <n v="0"/>
    <n v="0"/>
    <n v="0"/>
    <n v="0"/>
    <n v="0"/>
    <n v="0"/>
    <n v="0"/>
    <n v="0"/>
    <n v="545"/>
    <n v="539"/>
    <n v="6"/>
    <n v="0"/>
    <n v="0"/>
  </r>
  <r>
    <x v="2"/>
    <s v="I"/>
    <x v="24"/>
    <x v="24"/>
    <s v="MUS"/>
    <x v="4"/>
    <n v="3"/>
    <s v="I"/>
    <s v="15-16"/>
    <n v="2015"/>
    <n v="3816"/>
    <n v="2"/>
    <n v="0"/>
    <n v="8"/>
    <n v="68"/>
    <n v="0"/>
    <n v="177"/>
    <n v="0"/>
    <n v="0"/>
    <n v="0"/>
    <n v="84"/>
    <n v="0"/>
    <n v="0"/>
    <n v="0"/>
    <n v="0"/>
    <n v="0"/>
    <n v="0"/>
    <n v="0"/>
    <n v="4155"/>
    <n v="4001"/>
    <n v="154"/>
    <n v="0"/>
    <n v="0"/>
  </r>
  <r>
    <x v="2"/>
    <s v="I"/>
    <x v="24"/>
    <x v="24"/>
    <s v="OLS"/>
    <x v="4"/>
    <n v="3"/>
    <s v="I"/>
    <s v="15-16"/>
    <n v="2015"/>
    <n v="2316"/>
    <n v="3"/>
    <n v="0"/>
    <n v="0"/>
    <n v="86"/>
    <n v="0"/>
    <n v="163"/>
    <n v="0"/>
    <n v="0"/>
    <n v="0"/>
    <n v="7"/>
    <n v="0"/>
    <n v="0"/>
    <n v="0"/>
    <n v="0"/>
    <n v="0"/>
    <n v="0"/>
    <n v="0"/>
    <n v="2575"/>
    <n v="2479"/>
    <n v="96"/>
    <n v="0"/>
    <n v="0"/>
  </r>
  <r>
    <x v="2"/>
    <s v="I"/>
    <x v="24"/>
    <x v="24"/>
    <s v="TCM"/>
    <x v="4"/>
    <n v="3"/>
    <s v="I"/>
    <s v="15-16"/>
    <n v="2015"/>
    <n v="1080"/>
    <n v="0"/>
    <n v="0"/>
    <n v="0"/>
    <n v="0"/>
    <n v="0"/>
    <n v="176"/>
    <n v="20"/>
    <n v="0"/>
    <n v="0"/>
    <n v="0"/>
    <n v="0"/>
    <n v="0"/>
    <n v="0"/>
    <n v="0"/>
    <n v="0"/>
    <n v="0"/>
    <n v="0"/>
    <n v="1276"/>
    <n v="1256"/>
    <n v="20"/>
    <n v="0"/>
    <n v="0"/>
  </r>
  <r>
    <x v="2"/>
    <s v="I"/>
    <x v="24"/>
    <x v="24"/>
    <s v="TECH"/>
    <x v="4"/>
    <n v="3"/>
    <s v="I"/>
    <s v="15-16"/>
    <n v="2015"/>
    <n v="472"/>
    <n v="0"/>
    <n v="0"/>
    <n v="6"/>
    <n v="105"/>
    <n v="0"/>
    <n v="64"/>
    <n v="0"/>
    <n v="0"/>
    <n v="6"/>
    <n v="93"/>
    <n v="0"/>
    <n v="0"/>
    <n v="0"/>
    <n v="0"/>
    <n v="0"/>
    <n v="0"/>
    <n v="0"/>
    <n v="746"/>
    <n v="548"/>
    <n v="198"/>
    <n v="0"/>
    <n v="0"/>
  </r>
  <r>
    <x v="2"/>
    <s v="I"/>
    <x v="6"/>
    <x v="6"/>
    <s v="SPEA"/>
    <x v="4"/>
    <n v="3"/>
    <s v="I"/>
    <s v="15-16"/>
    <n v="2015"/>
    <n v="8062"/>
    <n v="7"/>
    <n v="0"/>
    <n v="0"/>
    <n v="1695"/>
    <n v="0"/>
    <n v="158"/>
    <n v="0"/>
    <n v="0"/>
    <n v="0"/>
    <n v="150"/>
    <n v="0"/>
    <n v="0"/>
    <n v="0"/>
    <n v="0"/>
    <n v="0"/>
    <n v="0"/>
    <n v="0"/>
    <n v="10072"/>
    <n v="8220"/>
    <n v="1852"/>
    <n v="0"/>
    <n v="0"/>
  </r>
  <r>
    <x v="2"/>
    <s v="I"/>
    <x v="15"/>
    <x v="15"/>
    <s v="LSTU"/>
    <x v="4"/>
    <n v="3"/>
    <s v="I"/>
    <s v="15-16"/>
    <n v="2015"/>
    <n v="330"/>
    <n v="9"/>
    <n v="0"/>
    <n v="0"/>
    <n v="0"/>
    <n v="0"/>
    <n v="12"/>
    <n v="0"/>
    <n v="0"/>
    <n v="0"/>
    <n v="0"/>
    <n v="0"/>
    <n v="0"/>
    <n v="0"/>
    <n v="0"/>
    <n v="0"/>
    <n v="0"/>
    <n v="0"/>
    <n v="351"/>
    <n v="342"/>
    <n v="9"/>
    <n v="0"/>
    <n v="0"/>
  </r>
  <r>
    <x v="2"/>
    <s v="I"/>
    <x v="15"/>
    <x v="15"/>
    <s v="SWK"/>
    <x v="4"/>
    <n v="3"/>
    <s v="I"/>
    <s v="15-16"/>
    <n v="2015"/>
    <n v="3502"/>
    <n v="0"/>
    <n v="0"/>
    <n v="0"/>
    <n v="3652"/>
    <n v="0"/>
    <n v="18"/>
    <n v="0"/>
    <n v="0"/>
    <n v="0"/>
    <n v="163"/>
    <n v="0"/>
    <n v="0"/>
    <n v="0"/>
    <n v="0"/>
    <n v="0"/>
    <n v="18"/>
    <n v="12"/>
    <n v="7335"/>
    <n v="3520"/>
    <n v="3815"/>
    <n v="0"/>
    <n v="0"/>
  </r>
  <r>
    <x v="2"/>
    <s v="I"/>
    <x v="15"/>
    <x v="15"/>
    <s v="SWKD"/>
    <x v="4"/>
    <n v="3"/>
    <s v="I"/>
    <s v="15-16"/>
    <n v="2015"/>
    <n v="0"/>
    <n v="0"/>
    <n v="0"/>
    <n v="0"/>
    <n v="734"/>
    <n v="0"/>
    <n v="0"/>
    <n v="0"/>
    <n v="0"/>
    <n v="0"/>
    <n v="473"/>
    <n v="0"/>
    <n v="0"/>
    <n v="0"/>
    <n v="0"/>
    <n v="0"/>
    <n v="0"/>
    <n v="0"/>
    <n v="1207"/>
    <n v="0"/>
    <n v="1207"/>
    <n v="0"/>
    <n v="0"/>
  </r>
  <r>
    <x v="2"/>
    <s v="I"/>
    <x v="9"/>
    <x v="9"/>
    <s v="HIM"/>
    <x v="4"/>
    <n v="3"/>
    <s v="I"/>
    <s v="15-16"/>
    <n v="2015"/>
    <n v="1630"/>
    <n v="2"/>
    <n v="0"/>
    <n v="0"/>
    <n v="0"/>
    <n v="0"/>
    <n v="20"/>
    <n v="0"/>
    <n v="0"/>
    <n v="0"/>
    <n v="0"/>
    <n v="0"/>
    <n v="0"/>
    <n v="0"/>
    <n v="0"/>
    <n v="0"/>
    <n v="0"/>
    <n v="0"/>
    <n v="1652"/>
    <n v="1650"/>
    <n v="2"/>
    <n v="0"/>
    <n v="0"/>
  </r>
  <r>
    <x v="2"/>
    <s v="I"/>
    <x v="9"/>
    <x v="9"/>
    <s v="INFO"/>
    <x v="4"/>
    <n v="3"/>
    <s v="I"/>
    <s v="15-16"/>
    <n v="2015"/>
    <n v="1892"/>
    <n v="3"/>
    <n v="0"/>
    <n v="142"/>
    <n v="628"/>
    <n v="0"/>
    <n v="95"/>
    <n v="0"/>
    <n v="0"/>
    <n v="0"/>
    <n v="980"/>
    <n v="0"/>
    <n v="0"/>
    <n v="0"/>
    <n v="0"/>
    <n v="0"/>
    <n v="42"/>
    <n v="36"/>
    <n v="3740"/>
    <n v="2129"/>
    <n v="1611"/>
    <n v="0"/>
    <n v="0"/>
  </r>
  <r>
    <x v="2"/>
    <s v="I"/>
    <x v="9"/>
    <x v="9"/>
    <s v="LIS"/>
    <x v="4"/>
    <n v="3"/>
    <s v="I"/>
    <s v="15-16"/>
    <n v="2015"/>
    <n v="12"/>
    <n v="60"/>
    <n v="0"/>
    <n v="0"/>
    <n v="1138"/>
    <n v="0"/>
    <n v="0"/>
    <n v="27"/>
    <n v="0"/>
    <n v="0"/>
    <n v="243"/>
    <n v="0"/>
    <n v="0"/>
    <n v="0"/>
    <n v="0"/>
    <n v="0"/>
    <n v="0"/>
    <n v="0"/>
    <n v="1480"/>
    <n v="12"/>
    <n v="1468"/>
    <n v="0"/>
    <n v="0"/>
  </r>
  <r>
    <x v="2"/>
    <s v="I"/>
    <x v="9"/>
    <x v="9"/>
    <s v="NEWM"/>
    <x v="4"/>
    <n v="3"/>
    <s v="I"/>
    <s v="15-16"/>
    <n v="2015"/>
    <n v="3659"/>
    <n v="0"/>
    <n v="0"/>
    <n v="0"/>
    <n v="138"/>
    <n v="0"/>
    <n v="106"/>
    <n v="3"/>
    <n v="0"/>
    <n v="0"/>
    <n v="39"/>
    <n v="0"/>
    <n v="0"/>
    <n v="0"/>
    <n v="0"/>
    <n v="0"/>
    <n v="0"/>
    <n v="0"/>
    <n v="3945"/>
    <n v="3765"/>
    <n v="180"/>
    <n v="0"/>
    <n v="0"/>
  </r>
  <r>
    <x v="2"/>
    <s v="I"/>
    <x v="25"/>
    <x v="25"/>
    <s v="ANTH"/>
    <x v="5"/>
    <n v="3"/>
    <s v="I"/>
    <s v="15-16"/>
    <n v="2015"/>
    <n v="138"/>
    <n v="0"/>
    <n v="0"/>
    <n v="0"/>
    <n v="0"/>
    <n v="0"/>
    <n v="0"/>
    <n v="0"/>
    <n v="0"/>
    <n v="0"/>
    <n v="0"/>
    <n v="0"/>
    <n v="0"/>
    <n v="0"/>
    <n v="0"/>
    <n v="0"/>
    <n v="0"/>
    <n v="0"/>
    <n v="138"/>
    <n v="138"/>
    <n v="0"/>
    <n v="0"/>
    <n v="0"/>
  </r>
  <r>
    <x v="2"/>
    <s v="I"/>
    <x v="25"/>
    <x v="25"/>
    <s v="ASL"/>
    <x v="5"/>
    <n v="3"/>
    <s v="I"/>
    <s v="15-16"/>
    <n v="2015"/>
    <n v="118"/>
    <n v="0"/>
    <n v="0"/>
    <n v="0"/>
    <n v="0"/>
    <n v="0"/>
    <n v="0"/>
    <n v="0"/>
    <n v="0"/>
    <n v="0"/>
    <n v="0"/>
    <n v="0"/>
    <n v="0"/>
    <n v="0"/>
    <n v="0"/>
    <n v="0"/>
    <n v="0"/>
    <n v="0"/>
    <n v="118"/>
    <n v="118"/>
    <n v="0"/>
    <n v="0"/>
    <n v="0"/>
  </r>
  <r>
    <x v="2"/>
    <s v="I"/>
    <x v="25"/>
    <x v="25"/>
    <s v="AST"/>
    <x v="5"/>
    <n v="3"/>
    <s v="I"/>
    <s v="15-16"/>
    <n v="2015"/>
    <n v="219"/>
    <n v="0"/>
    <n v="0"/>
    <n v="0"/>
    <n v="0"/>
    <n v="0"/>
    <n v="0"/>
    <n v="0"/>
    <n v="0"/>
    <n v="0"/>
    <n v="0"/>
    <n v="0"/>
    <n v="0"/>
    <n v="0"/>
    <n v="0"/>
    <n v="0"/>
    <n v="0"/>
    <n v="0"/>
    <n v="219"/>
    <n v="219"/>
    <n v="0"/>
    <n v="0"/>
    <n v="0"/>
  </r>
  <r>
    <x v="2"/>
    <s v="I"/>
    <x v="25"/>
    <x v="25"/>
    <s v="BIOL"/>
    <x v="5"/>
    <n v="3"/>
    <s v="I"/>
    <s v="15-16"/>
    <n v="2015"/>
    <n v="755"/>
    <n v="0"/>
    <n v="0"/>
    <n v="0"/>
    <n v="0"/>
    <n v="0"/>
    <n v="2"/>
    <n v="0"/>
    <n v="0"/>
    <n v="0"/>
    <n v="0"/>
    <n v="0"/>
    <n v="0"/>
    <n v="0"/>
    <n v="0"/>
    <n v="0"/>
    <n v="0"/>
    <n v="0"/>
    <n v="757"/>
    <n v="757"/>
    <n v="0"/>
    <n v="0"/>
    <n v="0"/>
  </r>
  <r>
    <x v="2"/>
    <s v="I"/>
    <x v="25"/>
    <x v="25"/>
    <s v="BUCO"/>
    <x v="5"/>
    <n v="3"/>
    <s v="I"/>
    <s v="15-16"/>
    <n v="2015"/>
    <n v="0"/>
    <n v="0"/>
    <n v="0"/>
    <n v="0"/>
    <n v="248.5"/>
    <n v="0"/>
    <n v="0"/>
    <n v="0"/>
    <n v="0"/>
    <n v="0"/>
    <n v="16"/>
    <n v="0"/>
    <n v="0"/>
    <n v="0"/>
    <n v="0"/>
    <n v="0"/>
    <n v="0"/>
    <n v="0"/>
    <n v="264.5"/>
    <n v="0"/>
    <n v="264.5"/>
    <n v="0"/>
    <n v="0"/>
  </r>
  <r>
    <x v="2"/>
    <s v="I"/>
    <x v="25"/>
    <x v="25"/>
    <s v="BUS"/>
    <x v="5"/>
    <n v="3"/>
    <s v="I"/>
    <s v="15-16"/>
    <n v="2015"/>
    <n v="2226"/>
    <n v="0"/>
    <n v="0"/>
    <n v="0"/>
    <n v="0"/>
    <n v="0"/>
    <n v="4"/>
    <n v="0"/>
    <n v="0"/>
    <n v="0"/>
    <n v="0"/>
    <n v="0"/>
    <n v="0"/>
    <n v="0"/>
    <n v="0"/>
    <n v="0"/>
    <n v="0"/>
    <n v="0"/>
    <n v="2230"/>
    <n v="2230"/>
    <n v="0"/>
    <n v="0"/>
    <n v="0"/>
  </r>
  <r>
    <x v="2"/>
    <s v="I"/>
    <x v="25"/>
    <x v="25"/>
    <s v="CHEM"/>
    <x v="5"/>
    <n v="3"/>
    <s v="I"/>
    <s v="15-16"/>
    <n v="2015"/>
    <n v="283"/>
    <n v="0"/>
    <n v="0"/>
    <n v="0"/>
    <n v="0"/>
    <n v="0"/>
    <n v="0"/>
    <n v="0"/>
    <n v="0"/>
    <n v="0"/>
    <n v="0"/>
    <n v="0"/>
    <n v="0"/>
    <n v="0"/>
    <n v="0"/>
    <n v="0"/>
    <n v="0"/>
    <n v="0"/>
    <n v="283"/>
    <n v="283"/>
    <n v="0"/>
    <n v="0"/>
    <n v="0"/>
  </r>
  <r>
    <x v="2"/>
    <s v="I"/>
    <x v="25"/>
    <x v="25"/>
    <s v="CNIT"/>
    <x v="5"/>
    <n v="3"/>
    <s v="I"/>
    <s v="15-16"/>
    <n v="2015"/>
    <n v="3"/>
    <n v="0"/>
    <n v="0"/>
    <n v="0"/>
    <n v="0"/>
    <n v="0"/>
    <n v="0"/>
    <n v="0"/>
    <n v="0"/>
    <n v="0"/>
    <n v="0"/>
    <n v="0"/>
    <n v="0"/>
    <n v="0"/>
    <n v="0"/>
    <n v="0"/>
    <n v="0"/>
    <n v="0"/>
    <n v="3"/>
    <n v="3"/>
    <n v="0"/>
    <n v="0"/>
    <n v="0"/>
  </r>
  <r>
    <x v="2"/>
    <s v="I"/>
    <x v="25"/>
    <x v="25"/>
    <s v="COMM"/>
    <x v="5"/>
    <n v="3"/>
    <s v="I"/>
    <s v="15-16"/>
    <n v="2015"/>
    <n v="600"/>
    <n v="0"/>
    <n v="0"/>
    <n v="0"/>
    <n v="0"/>
    <n v="0"/>
    <n v="0"/>
    <n v="0"/>
    <n v="0"/>
    <n v="0"/>
    <n v="0"/>
    <n v="0"/>
    <n v="0"/>
    <n v="0"/>
    <n v="0"/>
    <n v="0"/>
    <n v="0"/>
    <n v="0"/>
    <n v="600"/>
    <n v="600"/>
    <n v="0"/>
    <n v="0"/>
    <n v="0"/>
  </r>
  <r>
    <x v="2"/>
    <s v="I"/>
    <x v="25"/>
    <x v="25"/>
    <s v="CSCI"/>
    <x v="5"/>
    <n v="3"/>
    <s v="I"/>
    <s v="15-16"/>
    <n v="2015"/>
    <n v="216"/>
    <n v="0"/>
    <n v="0"/>
    <n v="0"/>
    <n v="0"/>
    <n v="0"/>
    <n v="0"/>
    <n v="0"/>
    <n v="0"/>
    <n v="0"/>
    <n v="0"/>
    <n v="0"/>
    <n v="0"/>
    <n v="0"/>
    <n v="0"/>
    <n v="0"/>
    <n v="0"/>
    <n v="0"/>
    <n v="216"/>
    <n v="216"/>
    <n v="0"/>
    <n v="0"/>
    <n v="0"/>
  </r>
  <r>
    <x v="2"/>
    <s v="I"/>
    <x v="25"/>
    <x v="25"/>
    <s v="DLA"/>
    <x v="5"/>
    <n v="3"/>
    <s v="I"/>
    <s v="15-16"/>
    <n v="2015"/>
    <n v="18"/>
    <n v="0"/>
    <n v="0"/>
    <n v="0"/>
    <n v="0"/>
    <n v="0"/>
    <n v="0"/>
    <n v="0"/>
    <n v="0"/>
    <n v="0"/>
    <n v="0"/>
    <n v="0"/>
    <n v="0"/>
    <n v="0"/>
    <n v="0"/>
    <n v="0"/>
    <n v="0"/>
    <n v="0"/>
    <n v="18"/>
    <n v="18"/>
    <n v="0"/>
    <n v="0"/>
    <n v="0"/>
  </r>
  <r>
    <x v="2"/>
    <s v="I"/>
    <x v="25"/>
    <x v="25"/>
    <s v="ECE"/>
    <x v="5"/>
    <n v="3"/>
    <s v="I"/>
    <s v="15-16"/>
    <n v="2015"/>
    <n v="60"/>
    <n v="0"/>
    <n v="0"/>
    <n v="0"/>
    <n v="0"/>
    <n v="0"/>
    <n v="8"/>
    <n v="0"/>
    <n v="0"/>
    <n v="0"/>
    <n v="0"/>
    <n v="0"/>
    <n v="0"/>
    <n v="0"/>
    <n v="0"/>
    <n v="0"/>
    <n v="0"/>
    <n v="0"/>
    <n v="68"/>
    <n v="68"/>
    <n v="0"/>
    <n v="0"/>
    <n v="0"/>
  </r>
  <r>
    <x v="2"/>
    <s v="I"/>
    <x v="25"/>
    <x v="25"/>
    <s v="ECON"/>
    <x v="5"/>
    <n v="3"/>
    <s v="I"/>
    <s v="15-16"/>
    <n v="2015"/>
    <n v="615"/>
    <n v="0"/>
    <n v="0"/>
    <n v="0"/>
    <n v="0"/>
    <n v="0"/>
    <n v="6"/>
    <n v="0"/>
    <n v="0"/>
    <n v="0"/>
    <n v="0"/>
    <n v="0"/>
    <n v="0"/>
    <n v="0"/>
    <n v="0"/>
    <n v="0"/>
    <n v="0"/>
    <n v="0"/>
    <n v="621"/>
    <n v="621"/>
    <n v="0"/>
    <n v="0"/>
    <n v="0"/>
  </r>
  <r>
    <x v="2"/>
    <s v="I"/>
    <x v="25"/>
    <x v="25"/>
    <s v="EDUC"/>
    <x v="5"/>
    <n v="3"/>
    <s v="I"/>
    <s v="15-16"/>
    <n v="2015"/>
    <n v="903"/>
    <n v="0"/>
    <n v="0"/>
    <n v="0"/>
    <n v="0"/>
    <n v="0"/>
    <n v="0"/>
    <n v="0"/>
    <n v="0"/>
    <n v="0"/>
    <n v="0"/>
    <n v="0"/>
    <n v="0"/>
    <n v="0"/>
    <n v="0"/>
    <n v="0"/>
    <n v="0"/>
    <n v="0"/>
    <n v="903"/>
    <n v="903"/>
    <n v="0"/>
    <n v="0"/>
    <n v="0"/>
  </r>
  <r>
    <x v="2"/>
    <s v="I"/>
    <x v="25"/>
    <x v="25"/>
    <s v="ENG"/>
    <x v="5"/>
    <n v="3"/>
    <s v="I"/>
    <s v="15-16"/>
    <n v="2015"/>
    <n v="785"/>
    <n v="0"/>
    <n v="0"/>
    <n v="0"/>
    <n v="0"/>
    <n v="0"/>
    <n v="9"/>
    <n v="0"/>
    <n v="0"/>
    <n v="0"/>
    <n v="0"/>
    <n v="0"/>
    <n v="0"/>
    <n v="0"/>
    <n v="0"/>
    <n v="0"/>
    <n v="0"/>
    <n v="0"/>
    <n v="794"/>
    <n v="794"/>
    <n v="0"/>
    <n v="0"/>
    <n v="0"/>
  </r>
  <r>
    <x v="2"/>
    <s v="I"/>
    <x v="25"/>
    <x v="25"/>
    <s v="ENGR"/>
    <x v="5"/>
    <n v="3"/>
    <s v="I"/>
    <s v="15-16"/>
    <n v="2015"/>
    <n v="99"/>
    <n v="0"/>
    <n v="0"/>
    <n v="0"/>
    <n v="0"/>
    <n v="0"/>
    <n v="0"/>
    <n v="0"/>
    <n v="0"/>
    <n v="0"/>
    <n v="0"/>
    <n v="0"/>
    <n v="0"/>
    <n v="0"/>
    <n v="0"/>
    <n v="0"/>
    <n v="0"/>
    <n v="0"/>
    <n v="99"/>
    <n v="99"/>
    <n v="0"/>
    <n v="0"/>
    <n v="0"/>
  </r>
  <r>
    <x v="2"/>
    <s v="I"/>
    <x v="25"/>
    <x v="25"/>
    <s v="FN"/>
    <x v="5"/>
    <n v="3"/>
    <s v="I"/>
    <s v="15-16"/>
    <n v="2015"/>
    <n v="123"/>
    <n v="0"/>
    <n v="0"/>
    <n v="0"/>
    <n v="0"/>
    <n v="0"/>
    <n v="0"/>
    <n v="0"/>
    <n v="0"/>
    <n v="0"/>
    <n v="0"/>
    <n v="0"/>
    <n v="0"/>
    <n v="0"/>
    <n v="0"/>
    <n v="0"/>
    <n v="0"/>
    <n v="0"/>
    <n v="123"/>
    <n v="123"/>
    <n v="0"/>
    <n v="0"/>
    <n v="0"/>
  </r>
  <r>
    <x v="2"/>
    <s v="I"/>
    <x v="25"/>
    <x v="25"/>
    <s v="GEOL"/>
    <x v="5"/>
    <n v="3"/>
    <s v="I"/>
    <s v="15-16"/>
    <n v="2015"/>
    <n v="237"/>
    <n v="0"/>
    <n v="0"/>
    <n v="0"/>
    <n v="0"/>
    <n v="0"/>
    <n v="3"/>
    <n v="0"/>
    <n v="0"/>
    <n v="0"/>
    <n v="0"/>
    <n v="0"/>
    <n v="0"/>
    <n v="0"/>
    <n v="0"/>
    <n v="0"/>
    <n v="0"/>
    <n v="0"/>
    <n v="240"/>
    <n v="240"/>
    <n v="0"/>
    <n v="0"/>
    <n v="0"/>
  </r>
  <r>
    <x v="2"/>
    <s v="I"/>
    <x v="25"/>
    <x v="25"/>
    <s v="GNST"/>
    <x v="5"/>
    <n v="3"/>
    <s v="I"/>
    <s v="15-16"/>
    <n v="2015"/>
    <n v="33"/>
    <n v="0"/>
    <n v="0"/>
    <n v="0"/>
    <n v="0"/>
    <n v="0"/>
    <n v="0"/>
    <n v="0"/>
    <n v="0"/>
    <n v="0"/>
    <n v="0"/>
    <n v="0"/>
    <n v="0"/>
    <n v="0"/>
    <n v="0"/>
    <n v="0"/>
    <n v="0"/>
    <n v="0"/>
    <n v="33"/>
    <n v="33"/>
    <n v="0"/>
    <n v="0"/>
    <n v="0"/>
  </r>
  <r>
    <x v="2"/>
    <s v="I"/>
    <x v="25"/>
    <x v="25"/>
    <s v="HER"/>
    <x v="5"/>
    <n v="3"/>
    <s v="I"/>
    <s v="15-16"/>
    <n v="2015"/>
    <n v="276"/>
    <n v="0"/>
    <n v="0"/>
    <n v="0"/>
    <n v="0"/>
    <n v="0"/>
    <n v="0"/>
    <n v="0"/>
    <n v="0"/>
    <n v="0"/>
    <n v="0"/>
    <n v="0"/>
    <n v="0"/>
    <n v="0"/>
    <n v="0"/>
    <n v="0"/>
    <n v="0"/>
    <n v="0"/>
    <n v="276"/>
    <n v="276"/>
    <n v="0"/>
    <n v="0"/>
    <n v="0"/>
  </r>
  <r>
    <x v="2"/>
    <s v="I"/>
    <x v="25"/>
    <x v="25"/>
    <s v="HIM"/>
    <x v="5"/>
    <n v="3"/>
    <s v="I"/>
    <s v="15-16"/>
    <n v="2015"/>
    <n v="90"/>
    <n v="0"/>
    <n v="0"/>
    <n v="0"/>
    <n v="0"/>
    <n v="0"/>
    <n v="0"/>
    <n v="0"/>
    <n v="0"/>
    <n v="0"/>
    <n v="0"/>
    <n v="0"/>
    <n v="0"/>
    <n v="0"/>
    <n v="0"/>
    <n v="0"/>
    <n v="0"/>
    <n v="0"/>
    <n v="90"/>
    <n v="90"/>
    <n v="0"/>
    <n v="0"/>
    <n v="0"/>
  </r>
  <r>
    <x v="2"/>
    <s v="I"/>
    <x v="25"/>
    <x v="25"/>
    <s v="HIST"/>
    <x v="5"/>
    <n v="3"/>
    <s v="I"/>
    <s v="15-16"/>
    <n v="2015"/>
    <n v="405"/>
    <n v="0"/>
    <n v="0"/>
    <n v="0"/>
    <n v="0"/>
    <n v="0"/>
    <n v="0"/>
    <n v="0"/>
    <n v="0"/>
    <n v="0"/>
    <n v="0"/>
    <n v="0"/>
    <n v="0"/>
    <n v="0"/>
    <n v="0"/>
    <n v="0"/>
    <n v="0"/>
    <n v="0"/>
    <n v="405"/>
    <n v="405"/>
    <n v="0"/>
    <n v="0"/>
    <n v="0"/>
  </r>
  <r>
    <x v="2"/>
    <s v="I"/>
    <x v="25"/>
    <x v="25"/>
    <s v="HPER"/>
    <x v="5"/>
    <n v="3"/>
    <s v="I"/>
    <s v="15-16"/>
    <n v="2015"/>
    <n v="131"/>
    <n v="0"/>
    <n v="0"/>
    <n v="0"/>
    <n v="0"/>
    <n v="0"/>
    <n v="0"/>
    <n v="0"/>
    <n v="0"/>
    <n v="0"/>
    <n v="0"/>
    <n v="0"/>
    <n v="0"/>
    <n v="0"/>
    <n v="0"/>
    <n v="0"/>
    <n v="0"/>
    <n v="0"/>
    <n v="131"/>
    <n v="131"/>
    <n v="0"/>
    <n v="0"/>
    <n v="0"/>
  </r>
  <r>
    <x v="2"/>
    <s v="I"/>
    <x v="25"/>
    <x v="25"/>
    <s v="LSTU"/>
    <x v="5"/>
    <n v="3"/>
    <s v="I"/>
    <s v="15-16"/>
    <n v="2015"/>
    <n v="52"/>
    <n v="0"/>
    <n v="0"/>
    <n v="0"/>
    <n v="0"/>
    <n v="0"/>
    <n v="0"/>
    <n v="0"/>
    <n v="0"/>
    <n v="0"/>
    <n v="0"/>
    <n v="0"/>
    <n v="0"/>
    <n v="0"/>
    <n v="0"/>
    <n v="0"/>
    <n v="0"/>
    <n v="0"/>
    <n v="52"/>
    <n v="52"/>
    <n v="0"/>
    <n v="0"/>
    <n v="0"/>
  </r>
  <r>
    <x v="2"/>
    <s v="I"/>
    <x v="25"/>
    <x v="25"/>
    <s v="MATH"/>
    <x v="5"/>
    <n v="3"/>
    <s v="I"/>
    <s v="15-16"/>
    <n v="2015"/>
    <n v="1579"/>
    <n v="0"/>
    <n v="0"/>
    <n v="0"/>
    <n v="0"/>
    <n v="0"/>
    <n v="19"/>
    <n v="0"/>
    <n v="0"/>
    <n v="0"/>
    <n v="0"/>
    <n v="0"/>
    <n v="0"/>
    <n v="0"/>
    <n v="0"/>
    <n v="0"/>
    <n v="0"/>
    <n v="0"/>
    <n v="1598"/>
    <n v="1598"/>
    <n v="0"/>
    <n v="0"/>
    <n v="0"/>
  </r>
  <r>
    <x v="2"/>
    <s v="I"/>
    <x v="25"/>
    <x v="25"/>
    <s v="ME"/>
    <x v="5"/>
    <n v="3"/>
    <s v="I"/>
    <s v="15-16"/>
    <n v="2015"/>
    <n v="356"/>
    <n v="0"/>
    <n v="0"/>
    <n v="0"/>
    <n v="0"/>
    <n v="0"/>
    <n v="6"/>
    <n v="0"/>
    <n v="0"/>
    <n v="0"/>
    <n v="0"/>
    <n v="0"/>
    <n v="0"/>
    <n v="0"/>
    <n v="0"/>
    <n v="0"/>
    <n v="0"/>
    <n v="0"/>
    <n v="362"/>
    <n v="362"/>
    <n v="0"/>
    <n v="0"/>
    <n v="0"/>
  </r>
  <r>
    <x v="2"/>
    <s v="I"/>
    <x v="25"/>
    <x v="25"/>
    <s v="MET"/>
    <x v="5"/>
    <n v="3"/>
    <s v="I"/>
    <s v="15-16"/>
    <n v="2015"/>
    <n v="15"/>
    <n v="0"/>
    <n v="0"/>
    <n v="0"/>
    <n v="0"/>
    <n v="0"/>
    <n v="0"/>
    <n v="0"/>
    <n v="0"/>
    <n v="0"/>
    <n v="0"/>
    <n v="0"/>
    <n v="0"/>
    <n v="0"/>
    <n v="0"/>
    <n v="0"/>
    <n v="0"/>
    <n v="0"/>
    <n v="15"/>
    <n v="15"/>
    <n v="0"/>
    <n v="0"/>
    <n v="0"/>
  </r>
  <r>
    <x v="2"/>
    <s v="I"/>
    <x v="25"/>
    <x v="25"/>
    <s v="MUS"/>
    <x v="5"/>
    <n v="3"/>
    <s v="I"/>
    <s v="15-16"/>
    <n v="2015"/>
    <n v="156"/>
    <n v="0"/>
    <n v="0"/>
    <n v="0"/>
    <n v="0"/>
    <n v="0"/>
    <n v="0"/>
    <n v="0"/>
    <n v="0"/>
    <n v="0"/>
    <n v="0"/>
    <n v="0"/>
    <n v="0"/>
    <n v="0"/>
    <n v="0"/>
    <n v="0"/>
    <n v="0"/>
    <n v="0"/>
    <n v="156"/>
    <n v="156"/>
    <n v="0"/>
    <n v="0"/>
    <n v="0"/>
  </r>
  <r>
    <x v="2"/>
    <s v="I"/>
    <x v="25"/>
    <x v="25"/>
    <s v="NURS"/>
    <x v="5"/>
    <n v="3"/>
    <s v="I"/>
    <s v="15-16"/>
    <n v="2015"/>
    <n v="2188"/>
    <n v="0"/>
    <n v="0"/>
    <n v="0"/>
    <n v="0"/>
    <n v="0"/>
    <n v="0"/>
    <n v="0"/>
    <n v="0"/>
    <n v="0"/>
    <n v="0"/>
    <n v="0"/>
    <n v="0"/>
    <n v="0"/>
    <n v="0"/>
    <n v="0"/>
    <n v="0"/>
    <n v="0"/>
    <n v="2188"/>
    <n v="2188"/>
    <n v="0"/>
    <n v="0"/>
    <n v="0"/>
  </r>
  <r>
    <x v="2"/>
    <s v="I"/>
    <x v="25"/>
    <x v="25"/>
    <s v="OLS"/>
    <x v="5"/>
    <n v="3"/>
    <s v="I"/>
    <s v="15-16"/>
    <n v="2015"/>
    <n v="3"/>
    <n v="0"/>
    <n v="0"/>
    <n v="0"/>
    <n v="0"/>
    <n v="0"/>
    <n v="0"/>
    <n v="0"/>
    <n v="0"/>
    <n v="0"/>
    <n v="0"/>
    <n v="0"/>
    <n v="0"/>
    <n v="0"/>
    <n v="0"/>
    <n v="0"/>
    <n v="0"/>
    <n v="0"/>
    <n v="3"/>
    <n v="3"/>
    <n v="0"/>
    <n v="0"/>
    <n v="0"/>
  </r>
  <r>
    <x v="2"/>
    <s v="I"/>
    <x v="25"/>
    <x v="25"/>
    <s v="PHIL"/>
    <x v="5"/>
    <n v="3"/>
    <s v="I"/>
    <s v="15-16"/>
    <n v="2015"/>
    <n v="81"/>
    <n v="0"/>
    <n v="0"/>
    <n v="0"/>
    <n v="0"/>
    <n v="0"/>
    <n v="0"/>
    <n v="0"/>
    <n v="0"/>
    <n v="0"/>
    <n v="0"/>
    <n v="0"/>
    <n v="0"/>
    <n v="0"/>
    <n v="0"/>
    <n v="0"/>
    <n v="0"/>
    <n v="0"/>
    <n v="81"/>
    <n v="81"/>
    <n v="0"/>
    <n v="0"/>
    <n v="0"/>
  </r>
  <r>
    <x v="2"/>
    <s v="I"/>
    <x v="25"/>
    <x v="25"/>
    <s v="PHYS"/>
    <x v="5"/>
    <n v="3"/>
    <s v="I"/>
    <s v="15-16"/>
    <n v="2015"/>
    <n v="176"/>
    <n v="0"/>
    <n v="0"/>
    <n v="0"/>
    <n v="0"/>
    <n v="0"/>
    <n v="0"/>
    <n v="0"/>
    <n v="0"/>
    <n v="0"/>
    <n v="0"/>
    <n v="0"/>
    <n v="0"/>
    <n v="0"/>
    <n v="0"/>
    <n v="0"/>
    <n v="0"/>
    <n v="0"/>
    <n v="176"/>
    <n v="176"/>
    <n v="0"/>
    <n v="0"/>
    <n v="0"/>
  </r>
  <r>
    <x v="2"/>
    <s v="I"/>
    <x v="25"/>
    <x v="25"/>
    <s v="POLS"/>
    <x v="5"/>
    <n v="3"/>
    <s v="I"/>
    <s v="15-16"/>
    <n v="2015"/>
    <n v="18"/>
    <n v="0"/>
    <n v="0"/>
    <n v="0"/>
    <n v="0"/>
    <n v="0"/>
    <n v="0"/>
    <n v="0"/>
    <n v="0"/>
    <n v="0"/>
    <n v="0"/>
    <n v="0"/>
    <n v="0"/>
    <n v="0"/>
    <n v="0"/>
    <n v="0"/>
    <n v="0"/>
    <n v="0"/>
    <n v="18"/>
    <n v="18"/>
    <n v="0"/>
    <n v="0"/>
    <n v="0"/>
  </r>
  <r>
    <x v="2"/>
    <s v="I"/>
    <x v="25"/>
    <x v="25"/>
    <s v="PSY"/>
    <x v="5"/>
    <n v="3"/>
    <s v="I"/>
    <s v="15-16"/>
    <n v="2015"/>
    <n v="1447"/>
    <n v="0"/>
    <n v="0"/>
    <n v="0"/>
    <n v="192"/>
    <n v="0"/>
    <n v="7"/>
    <n v="0"/>
    <n v="0"/>
    <n v="0"/>
    <n v="12"/>
    <n v="0"/>
    <n v="0"/>
    <n v="0"/>
    <n v="0"/>
    <n v="0"/>
    <n v="0"/>
    <n v="0"/>
    <n v="1658"/>
    <n v="1454"/>
    <n v="204"/>
    <n v="0"/>
    <n v="0"/>
  </r>
  <r>
    <x v="2"/>
    <s v="I"/>
    <x v="25"/>
    <x v="25"/>
    <s v="REL"/>
    <x v="5"/>
    <n v="3"/>
    <s v="I"/>
    <s v="15-16"/>
    <n v="2015"/>
    <n v="249"/>
    <n v="0"/>
    <n v="0"/>
    <n v="0"/>
    <n v="0"/>
    <n v="0"/>
    <n v="0"/>
    <n v="0"/>
    <n v="0"/>
    <n v="0"/>
    <n v="0"/>
    <n v="0"/>
    <n v="0"/>
    <n v="0"/>
    <n v="0"/>
    <n v="0"/>
    <n v="0"/>
    <n v="0"/>
    <n v="249"/>
    <n v="249"/>
    <n v="0"/>
    <n v="0"/>
    <n v="0"/>
  </r>
  <r>
    <x v="2"/>
    <s v="I"/>
    <x v="25"/>
    <x v="25"/>
    <s v="SOC"/>
    <x v="5"/>
    <n v="3"/>
    <s v="I"/>
    <s v="15-16"/>
    <n v="2015"/>
    <n v="547"/>
    <n v="0"/>
    <n v="0"/>
    <n v="0"/>
    <n v="0"/>
    <n v="0"/>
    <n v="0"/>
    <n v="0"/>
    <n v="0"/>
    <n v="0"/>
    <n v="0"/>
    <n v="0"/>
    <n v="0"/>
    <n v="0"/>
    <n v="0"/>
    <n v="0"/>
    <n v="0"/>
    <n v="0"/>
    <n v="547"/>
    <n v="547"/>
    <n v="0"/>
    <n v="0"/>
    <n v="0"/>
  </r>
  <r>
    <x v="2"/>
    <s v="I"/>
    <x v="25"/>
    <x v="25"/>
    <s v="SPAN"/>
    <x v="5"/>
    <n v="3"/>
    <s v="I"/>
    <s v="15-16"/>
    <n v="2015"/>
    <n v="108"/>
    <n v="0"/>
    <n v="0"/>
    <n v="0"/>
    <n v="0"/>
    <n v="0"/>
    <n v="0"/>
    <n v="0"/>
    <n v="0"/>
    <n v="0"/>
    <n v="0"/>
    <n v="0"/>
    <n v="0"/>
    <n v="0"/>
    <n v="0"/>
    <n v="0"/>
    <n v="0"/>
    <n v="0"/>
    <n v="108"/>
    <n v="108"/>
    <n v="0"/>
    <n v="0"/>
    <n v="0"/>
  </r>
  <r>
    <x v="2"/>
    <s v="I"/>
    <x v="25"/>
    <x v="25"/>
    <s v="SPEA"/>
    <x v="5"/>
    <n v="3"/>
    <s v="I"/>
    <s v="15-16"/>
    <n v="2015"/>
    <n v="213"/>
    <n v="0"/>
    <n v="0"/>
    <n v="0"/>
    <n v="0"/>
    <n v="0"/>
    <n v="0"/>
    <n v="0"/>
    <n v="0"/>
    <n v="0"/>
    <n v="0"/>
    <n v="0"/>
    <n v="0"/>
    <n v="0"/>
    <n v="0"/>
    <n v="0"/>
    <n v="0"/>
    <n v="0"/>
    <n v="213"/>
    <n v="213"/>
    <n v="0"/>
    <n v="0"/>
    <n v="0"/>
  </r>
  <r>
    <x v="2"/>
    <s v="I"/>
    <x v="25"/>
    <x v="25"/>
    <s v="STAT"/>
    <x v="5"/>
    <n v="3"/>
    <s v="I"/>
    <s v="15-16"/>
    <n v="2015"/>
    <n v="42"/>
    <n v="0"/>
    <n v="0"/>
    <n v="0"/>
    <n v="0"/>
    <n v="0"/>
    <n v="0"/>
    <n v="0"/>
    <n v="0"/>
    <n v="0"/>
    <n v="0"/>
    <n v="0"/>
    <n v="0"/>
    <n v="0"/>
    <n v="0"/>
    <n v="0"/>
    <n v="0"/>
    <n v="0"/>
    <n v="42"/>
    <n v="42"/>
    <n v="0"/>
    <n v="0"/>
    <n v="0"/>
  </r>
  <r>
    <x v="2"/>
    <s v="I"/>
    <x v="25"/>
    <x v="25"/>
    <s v="SWK"/>
    <x v="5"/>
    <n v="3"/>
    <s v="I"/>
    <s v="15-16"/>
    <n v="2015"/>
    <n v="24"/>
    <n v="0"/>
    <n v="0"/>
    <n v="0"/>
    <n v="0"/>
    <n v="0"/>
    <n v="0"/>
    <n v="0"/>
    <n v="0"/>
    <n v="0"/>
    <n v="0"/>
    <n v="0"/>
    <n v="0"/>
    <n v="0"/>
    <n v="0"/>
    <n v="0"/>
    <n v="0"/>
    <n v="0"/>
    <n v="24"/>
    <n v="24"/>
    <n v="0"/>
    <n v="0"/>
    <n v="0"/>
  </r>
  <r>
    <x v="2"/>
    <s v="I"/>
    <x v="25"/>
    <x v="25"/>
    <s v="TCEM"/>
    <x v="5"/>
    <n v="3"/>
    <s v="I"/>
    <s v="15-16"/>
    <n v="2015"/>
    <n v="123"/>
    <n v="0"/>
    <n v="0"/>
    <n v="0"/>
    <n v="0"/>
    <n v="0"/>
    <n v="0"/>
    <n v="0"/>
    <n v="0"/>
    <n v="0"/>
    <n v="0"/>
    <n v="0"/>
    <n v="0"/>
    <n v="0"/>
    <n v="0"/>
    <n v="0"/>
    <n v="0"/>
    <n v="0"/>
    <n v="123"/>
    <n v="123"/>
    <n v="0"/>
    <n v="0"/>
    <n v="0"/>
  </r>
  <r>
    <x v="2"/>
    <s v="I"/>
    <x v="25"/>
    <x v="25"/>
    <s v="TCM"/>
    <x v="5"/>
    <n v="3"/>
    <s v="I"/>
    <s v="15-16"/>
    <n v="2015"/>
    <n v="34"/>
    <n v="0"/>
    <n v="0"/>
    <n v="0"/>
    <n v="0"/>
    <n v="0"/>
    <n v="0"/>
    <n v="0"/>
    <n v="0"/>
    <n v="0"/>
    <n v="0"/>
    <n v="0"/>
    <n v="0"/>
    <n v="0"/>
    <n v="0"/>
    <n v="0"/>
    <n v="0"/>
    <n v="0"/>
    <n v="34"/>
    <n v="34"/>
    <n v="0"/>
    <n v="0"/>
    <n v="0"/>
  </r>
  <r>
    <x v="2"/>
    <s v="I"/>
    <x v="25"/>
    <x v="25"/>
    <s v="UCOL"/>
    <x v="5"/>
    <n v="3"/>
    <s v="I"/>
    <s v="15-16"/>
    <n v="2015"/>
    <n v="26"/>
    <n v="0"/>
    <n v="0"/>
    <n v="0"/>
    <n v="0"/>
    <n v="0"/>
    <n v="0"/>
    <n v="0"/>
    <n v="0"/>
    <n v="0"/>
    <n v="0"/>
    <n v="0"/>
    <n v="0"/>
    <n v="0"/>
    <n v="0"/>
    <n v="0"/>
    <n v="0"/>
    <n v="0"/>
    <n v="26"/>
    <n v="26"/>
    <n v="0"/>
    <n v="0"/>
    <n v="0"/>
  </r>
  <r>
    <x v="2"/>
    <s v="I"/>
    <x v="25"/>
    <x v="25"/>
    <s v="WOST"/>
    <x v="5"/>
    <n v="3"/>
    <s v="I"/>
    <s v="15-16"/>
    <n v="2015"/>
    <n v="24"/>
    <n v="0"/>
    <n v="0"/>
    <n v="0"/>
    <n v="0"/>
    <n v="0"/>
    <n v="0"/>
    <n v="0"/>
    <n v="0"/>
    <n v="0"/>
    <n v="0"/>
    <n v="0"/>
    <n v="0"/>
    <n v="0"/>
    <n v="0"/>
    <n v="0"/>
    <n v="0"/>
    <n v="0"/>
    <n v="24"/>
    <n v="24"/>
    <n v="0"/>
    <n v="0"/>
    <n v="0"/>
  </r>
  <r>
    <x v="2"/>
    <s v="I"/>
    <x v="35"/>
    <x v="35"/>
    <s v="HON"/>
    <x v="4"/>
    <n v="3"/>
    <s v="I"/>
    <s v="15-16"/>
    <n v="2015"/>
    <n v="25"/>
    <n v="0"/>
    <n v="0"/>
    <n v="0"/>
    <n v="0"/>
    <n v="0"/>
    <n v="1"/>
    <n v="0"/>
    <n v="0"/>
    <n v="0"/>
    <n v="0"/>
    <n v="0"/>
    <n v="0"/>
    <n v="0"/>
    <n v="0"/>
    <n v="0"/>
    <n v="0"/>
    <n v="0"/>
    <n v="26"/>
    <n v="26"/>
    <n v="0"/>
    <n v="0"/>
    <n v="0"/>
  </r>
  <r>
    <x v="2"/>
    <s v="I"/>
    <x v="35"/>
    <x v="35"/>
    <s v="NSXP"/>
    <x v="4"/>
    <n v="3"/>
    <s v="I"/>
    <s v="15-16"/>
    <n v="2015"/>
    <n v="31.5"/>
    <n v="0"/>
    <n v="0"/>
    <n v="0"/>
    <n v="0"/>
    <n v="0"/>
    <n v="0"/>
    <n v="0"/>
    <n v="0"/>
    <n v="0"/>
    <n v="0"/>
    <n v="0"/>
    <n v="0"/>
    <n v="0"/>
    <n v="0"/>
    <n v="0"/>
    <n v="0"/>
    <n v="0"/>
    <n v="31.5"/>
    <n v="31.5"/>
    <n v="0"/>
    <n v="0"/>
    <n v="0"/>
  </r>
  <r>
    <x v="2"/>
    <s v="I"/>
    <x v="35"/>
    <x v="35"/>
    <s v="UCOL"/>
    <x v="4"/>
    <n v="3"/>
    <s v="I"/>
    <s v="15-16"/>
    <n v="2015"/>
    <n v="261"/>
    <n v="0"/>
    <n v="0"/>
    <n v="0"/>
    <n v="0"/>
    <n v="0"/>
    <n v="46"/>
    <n v="0"/>
    <n v="0"/>
    <n v="0"/>
    <n v="0"/>
    <n v="0"/>
    <n v="0"/>
    <n v="0"/>
    <n v="0"/>
    <n v="0"/>
    <n v="0"/>
    <n v="0"/>
    <n v="307"/>
    <n v="307"/>
    <n v="0"/>
    <n v="0"/>
    <n v="0"/>
  </r>
  <r>
    <x v="2"/>
    <s v="I"/>
    <x v="26"/>
    <x v="26"/>
    <s v="GNST"/>
    <x v="4"/>
    <n v="3"/>
    <s v="I"/>
    <s v="15-16"/>
    <n v="2015"/>
    <n v="135"/>
    <n v="0"/>
    <n v="0"/>
    <n v="0"/>
    <n v="0"/>
    <n v="0"/>
    <n v="0"/>
    <n v="0"/>
    <n v="0"/>
    <n v="0"/>
    <n v="0"/>
    <n v="0"/>
    <n v="0"/>
    <n v="0"/>
    <n v="0"/>
    <n v="0"/>
    <n v="0"/>
    <n v="0"/>
    <n v="135"/>
    <n v="135"/>
    <n v="0"/>
    <n v="0"/>
    <n v="0"/>
  </r>
  <r>
    <x v="2"/>
    <s v="I"/>
    <x v="18"/>
    <x v="18"/>
    <s v="ANTH"/>
    <x v="5"/>
    <n v="3"/>
    <s v="S"/>
    <s v="15-16"/>
    <n v="2015"/>
    <n v="3"/>
    <n v="0"/>
    <n v="0"/>
    <n v="0"/>
    <n v="0"/>
    <n v="0"/>
    <n v="0"/>
    <n v="0"/>
    <n v="0"/>
    <n v="0"/>
    <n v="0"/>
    <n v="0"/>
    <n v="0"/>
    <n v="0"/>
    <n v="0"/>
    <n v="0"/>
    <n v="0"/>
    <n v="0"/>
    <n v="3"/>
    <n v="3"/>
    <n v="0"/>
    <n v="0"/>
    <n v="0"/>
  </r>
  <r>
    <x v="2"/>
    <s v="I"/>
    <x v="18"/>
    <x v="18"/>
    <s v="BUS"/>
    <x v="5"/>
    <n v="3"/>
    <s v="S"/>
    <s v="15-16"/>
    <n v="2015"/>
    <n v="3"/>
    <n v="0"/>
    <n v="0"/>
    <n v="0"/>
    <n v="0"/>
    <n v="0"/>
    <n v="0"/>
    <n v="0"/>
    <n v="0"/>
    <n v="0"/>
    <n v="0"/>
    <n v="0"/>
    <n v="0"/>
    <n v="0"/>
    <n v="0"/>
    <n v="0"/>
    <n v="0"/>
    <n v="0"/>
    <n v="3"/>
    <n v="3"/>
    <n v="0"/>
    <n v="0"/>
    <n v="0"/>
  </r>
  <r>
    <x v="2"/>
    <s v="I"/>
    <x v="18"/>
    <x v="18"/>
    <s v="CAND"/>
    <x v="5"/>
    <n v="3"/>
    <s v="S"/>
    <s v="15-16"/>
    <n v="2015"/>
    <n v="0"/>
    <n v="0"/>
    <n v="0"/>
    <n v="0"/>
    <n v="0"/>
    <n v="0"/>
    <n v="0"/>
    <n v="0"/>
    <n v="0"/>
    <n v="0"/>
    <n v="0"/>
    <n v="0"/>
    <n v="0"/>
    <n v="0"/>
    <n v="0"/>
    <n v="0"/>
    <n v="0"/>
    <n v="0"/>
    <n v="0"/>
    <n v="0"/>
    <n v="0"/>
    <n v="0"/>
    <n v="0"/>
  </r>
  <r>
    <x v="2"/>
    <s v="I"/>
    <x v="18"/>
    <x v="18"/>
    <s v="CHEM"/>
    <x v="5"/>
    <n v="3"/>
    <s v="S"/>
    <s v="15-16"/>
    <n v="2015"/>
    <n v="23"/>
    <n v="0"/>
    <n v="0"/>
    <n v="0"/>
    <n v="0"/>
    <n v="0"/>
    <n v="0"/>
    <n v="0"/>
    <n v="0"/>
    <n v="0"/>
    <n v="0"/>
    <n v="0"/>
    <n v="0"/>
    <n v="0"/>
    <n v="0"/>
    <n v="0"/>
    <n v="0"/>
    <n v="0"/>
    <n v="23"/>
    <n v="23"/>
    <n v="0"/>
    <n v="0"/>
    <n v="0"/>
  </r>
  <r>
    <x v="2"/>
    <s v="I"/>
    <x v="18"/>
    <x v="18"/>
    <s v="CNIT"/>
    <x v="5"/>
    <n v="3"/>
    <s v="S"/>
    <s v="15-16"/>
    <n v="2015"/>
    <n v="75"/>
    <n v="0"/>
    <n v="0"/>
    <n v="0"/>
    <n v="0"/>
    <n v="0"/>
    <n v="0"/>
    <n v="0"/>
    <n v="0"/>
    <n v="0"/>
    <n v="0"/>
    <n v="0"/>
    <n v="0"/>
    <n v="0"/>
    <n v="0"/>
    <n v="0"/>
    <n v="0"/>
    <n v="0"/>
    <n v="75"/>
    <n v="75"/>
    <n v="0"/>
    <n v="0"/>
    <n v="0"/>
  </r>
  <r>
    <x v="2"/>
    <s v="I"/>
    <x v="18"/>
    <x v="18"/>
    <s v="COMM"/>
    <x v="5"/>
    <n v="3"/>
    <s v="S"/>
    <s v="15-16"/>
    <n v="2015"/>
    <n v="15"/>
    <n v="0"/>
    <n v="0"/>
    <n v="0"/>
    <n v="0"/>
    <n v="0"/>
    <n v="0"/>
    <n v="0"/>
    <n v="0"/>
    <n v="0"/>
    <n v="0"/>
    <n v="0"/>
    <n v="0"/>
    <n v="0"/>
    <n v="0"/>
    <n v="0"/>
    <n v="0"/>
    <n v="0"/>
    <n v="15"/>
    <n v="15"/>
    <n v="0"/>
    <n v="0"/>
    <n v="0"/>
  </r>
  <r>
    <x v="2"/>
    <s v="I"/>
    <x v="18"/>
    <x v="18"/>
    <s v="ECON"/>
    <x v="5"/>
    <n v="3"/>
    <s v="S"/>
    <s v="15-16"/>
    <n v="2015"/>
    <n v="24"/>
    <n v="0"/>
    <n v="0"/>
    <n v="0"/>
    <n v="0"/>
    <n v="0"/>
    <n v="0"/>
    <n v="0"/>
    <n v="0"/>
    <n v="0"/>
    <n v="0"/>
    <n v="0"/>
    <n v="0"/>
    <n v="0"/>
    <n v="0"/>
    <n v="0"/>
    <n v="0"/>
    <n v="0"/>
    <n v="24"/>
    <n v="24"/>
    <n v="0"/>
    <n v="0"/>
    <n v="0"/>
  </r>
  <r>
    <x v="2"/>
    <s v="I"/>
    <x v="18"/>
    <x v="18"/>
    <s v="ENG"/>
    <x v="5"/>
    <n v="3"/>
    <s v="S"/>
    <s v="15-16"/>
    <n v="2015"/>
    <n v="12"/>
    <n v="0"/>
    <n v="0"/>
    <n v="0"/>
    <n v="0"/>
    <n v="0"/>
    <n v="0"/>
    <n v="0"/>
    <n v="0"/>
    <n v="0"/>
    <n v="0"/>
    <n v="0"/>
    <n v="0"/>
    <n v="0"/>
    <n v="0"/>
    <n v="0"/>
    <n v="0"/>
    <n v="0"/>
    <n v="12"/>
    <n v="12"/>
    <n v="0"/>
    <n v="0"/>
    <n v="0"/>
  </r>
  <r>
    <x v="2"/>
    <s v="I"/>
    <x v="18"/>
    <x v="18"/>
    <s v="ENGL"/>
    <x v="5"/>
    <n v="3"/>
    <s v="S"/>
    <s v="15-16"/>
    <n v="2015"/>
    <n v="15"/>
    <n v="0"/>
    <n v="0"/>
    <n v="0"/>
    <n v="0"/>
    <n v="0"/>
    <n v="0"/>
    <n v="0"/>
    <n v="0"/>
    <n v="0"/>
    <n v="0"/>
    <n v="0"/>
    <n v="0"/>
    <n v="0"/>
    <n v="0"/>
    <n v="0"/>
    <n v="0"/>
    <n v="0"/>
    <n v="15"/>
    <n v="15"/>
    <n v="0"/>
    <n v="0"/>
    <n v="0"/>
  </r>
  <r>
    <x v="2"/>
    <s v="I"/>
    <x v="18"/>
    <x v="18"/>
    <s v="GEOL"/>
    <x v="5"/>
    <n v="3"/>
    <s v="S"/>
    <s v="15-16"/>
    <n v="2015"/>
    <n v="9"/>
    <n v="0"/>
    <n v="0"/>
    <n v="0"/>
    <n v="0"/>
    <n v="0"/>
    <n v="0"/>
    <n v="0"/>
    <n v="0"/>
    <n v="0"/>
    <n v="0"/>
    <n v="0"/>
    <n v="0"/>
    <n v="0"/>
    <n v="0"/>
    <n v="0"/>
    <n v="0"/>
    <n v="0"/>
    <n v="9"/>
    <n v="9"/>
    <n v="0"/>
    <n v="0"/>
    <n v="0"/>
  </r>
  <r>
    <x v="2"/>
    <s v="I"/>
    <x v="18"/>
    <x v="18"/>
    <s v="HIST"/>
    <x v="5"/>
    <n v="3"/>
    <s v="S"/>
    <s v="15-16"/>
    <n v="2015"/>
    <n v="6"/>
    <n v="0"/>
    <n v="0"/>
    <n v="0"/>
    <n v="0"/>
    <n v="0"/>
    <n v="0"/>
    <n v="0"/>
    <n v="0"/>
    <n v="0"/>
    <n v="0"/>
    <n v="0"/>
    <n v="0"/>
    <n v="0"/>
    <n v="0"/>
    <n v="0"/>
    <n v="0"/>
    <n v="0"/>
    <n v="6"/>
    <n v="6"/>
    <n v="0"/>
    <n v="0"/>
    <n v="0"/>
  </r>
  <r>
    <x v="2"/>
    <s v="I"/>
    <x v="18"/>
    <x v="18"/>
    <s v="IT"/>
    <x v="5"/>
    <n v="3"/>
    <s v="S"/>
    <s v="15-16"/>
    <n v="2015"/>
    <n v="60"/>
    <n v="0"/>
    <n v="0"/>
    <n v="0"/>
    <n v="0"/>
    <n v="0"/>
    <n v="0"/>
    <n v="0"/>
    <n v="0"/>
    <n v="0"/>
    <n v="0"/>
    <n v="0"/>
    <n v="0"/>
    <n v="0"/>
    <n v="0"/>
    <n v="0"/>
    <n v="0"/>
    <n v="0"/>
    <n v="60"/>
    <n v="60"/>
    <n v="0"/>
    <n v="0"/>
    <n v="0"/>
  </r>
  <r>
    <x v="2"/>
    <s v="I"/>
    <x v="18"/>
    <x v="18"/>
    <s v="MA"/>
    <x v="5"/>
    <n v="3"/>
    <s v="S"/>
    <s v="15-16"/>
    <n v="2015"/>
    <n v="30"/>
    <n v="0"/>
    <n v="0"/>
    <n v="0"/>
    <n v="0"/>
    <n v="0"/>
    <n v="0"/>
    <n v="0"/>
    <n v="0"/>
    <n v="0"/>
    <n v="0"/>
    <n v="0"/>
    <n v="0"/>
    <n v="0"/>
    <n v="0"/>
    <n v="0"/>
    <n v="0"/>
    <n v="0"/>
    <n v="30"/>
    <n v="30"/>
    <n v="0"/>
    <n v="0"/>
    <n v="0"/>
  </r>
  <r>
    <x v="2"/>
    <s v="I"/>
    <x v="18"/>
    <x v="18"/>
    <s v="MATH"/>
    <x v="5"/>
    <n v="3"/>
    <s v="S"/>
    <s v="15-16"/>
    <n v="2015"/>
    <n v="75"/>
    <n v="0"/>
    <n v="0"/>
    <n v="0"/>
    <n v="0"/>
    <n v="0"/>
    <n v="0"/>
    <n v="0"/>
    <n v="0"/>
    <n v="0"/>
    <n v="0"/>
    <n v="0"/>
    <n v="0"/>
    <n v="0"/>
    <n v="0"/>
    <n v="0"/>
    <n v="0"/>
    <n v="0"/>
    <n v="75"/>
    <n v="75"/>
    <n v="0"/>
    <n v="0"/>
    <n v="0"/>
  </r>
  <r>
    <x v="2"/>
    <s v="I"/>
    <x v="18"/>
    <x v="18"/>
    <s v="MET"/>
    <x v="5"/>
    <n v="3"/>
    <s v="S"/>
    <s v="15-16"/>
    <n v="2015"/>
    <n v="390"/>
    <n v="0"/>
    <n v="0"/>
    <n v="0"/>
    <n v="0"/>
    <n v="0"/>
    <n v="0"/>
    <n v="0"/>
    <n v="0"/>
    <n v="0"/>
    <n v="0"/>
    <n v="0"/>
    <n v="0"/>
    <n v="0"/>
    <n v="0"/>
    <n v="0"/>
    <n v="0"/>
    <n v="0"/>
    <n v="390"/>
    <n v="390"/>
    <n v="0"/>
    <n v="0"/>
    <n v="0"/>
  </r>
  <r>
    <x v="2"/>
    <s v="I"/>
    <x v="18"/>
    <x v="18"/>
    <s v="MUS"/>
    <x v="5"/>
    <n v="3"/>
    <s v="S"/>
    <s v="15-16"/>
    <n v="2015"/>
    <n v="3"/>
    <n v="0"/>
    <n v="0"/>
    <n v="0"/>
    <n v="0"/>
    <n v="0"/>
    <n v="0"/>
    <n v="0"/>
    <n v="0"/>
    <n v="0"/>
    <n v="0"/>
    <n v="0"/>
    <n v="0"/>
    <n v="0"/>
    <n v="0"/>
    <n v="0"/>
    <n v="0"/>
    <n v="0"/>
    <n v="3"/>
    <n v="3"/>
    <n v="0"/>
    <n v="0"/>
    <n v="0"/>
  </r>
  <r>
    <x v="2"/>
    <s v="I"/>
    <x v="18"/>
    <x v="18"/>
    <s v="OLS"/>
    <x v="5"/>
    <n v="3"/>
    <s v="S"/>
    <s v="15-16"/>
    <n v="2015"/>
    <n v="60"/>
    <n v="0"/>
    <n v="0"/>
    <n v="0"/>
    <n v="0"/>
    <n v="0"/>
    <n v="0"/>
    <n v="0"/>
    <n v="0"/>
    <n v="0"/>
    <n v="0"/>
    <n v="0"/>
    <n v="0"/>
    <n v="0"/>
    <n v="0"/>
    <n v="0"/>
    <n v="0"/>
    <n v="0"/>
    <n v="60"/>
    <n v="60"/>
    <n v="0"/>
    <n v="0"/>
    <n v="0"/>
  </r>
  <r>
    <x v="2"/>
    <s v="I"/>
    <x v="18"/>
    <x v="18"/>
    <s v="PHIL"/>
    <x v="5"/>
    <n v="3"/>
    <s v="S"/>
    <s v="15-16"/>
    <n v="2015"/>
    <n v="30"/>
    <n v="0"/>
    <n v="0"/>
    <n v="0"/>
    <n v="0"/>
    <n v="0"/>
    <n v="0"/>
    <n v="0"/>
    <n v="0"/>
    <n v="0"/>
    <n v="0"/>
    <n v="0"/>
    <n v="0"/>
    <n v="0"/>
    <n v="0"/>
    <n v="0"/>
    <n v="0"/>
    <n v="0"/>
    <n v="30"/>
    <n v="30"/>
    <n v="0"/>
    <n v="0"/>
    <n v="0"/>
  </r>
  <r>
    <x v="2"/>
    <s v="I"/>
    <x v="18"/>
    <x v="18"/>
    <s v="PHYS"/>
    <x v="5"/>
    <n v="3"/>
    <s v="S"/>
    <s v="15-16"/>
    <n v="2015"/>
    <n v="60"/>
    <n v="0"/>
    <n v="0"/>
    <n v="0"/>
    <n v="0"/>
    <n v="0"/>
    <n v="0"/>
    <n v="0"/>
    <n v="0"/>
    <n v="0"/>
    <n v="0"/>
    <n v="0"/>
    <n v="0"/>
    <n v="0"/>
    <n v="0"/>
    <n v="0"/>
    <n v="0"/>
    <n v="0"/>
    <n v="60"/>
    <n v="60"/>
    <n v="0"/>
    <n v="0"/>
    <n v="0"/>
  </r>
  <r>
    <x v="2"/>
    <s v="I"/>
    <x v="18"/>
    <x v="18"/>
    <s v="PSY"/>
    <x v="5"/>
    <n v="3"/>
    <s v="S"/>
    <s v="15-16"/>
    <n v="2015"/>
    <n v="6"/>
    <n v="0"/>
    <n v="0"/>
    <n v="0"/>
    <n v="0"/>
    <n v="0"/>
    <n v="0"/>
    <n v="0"/>
    <n v="0"/>
    <n v="0"/>
    <n v="0"/>
    <n v="0"/>
    <n v="0"/>
    <n v="0"/>
    <n v="0"/>
    <n v="0"/>
    <n v="0"/>
    <n v="0"/>
    <n v="6"/>
    <n v="6"/>
    <n v="0"/>
    <n v="0"/>
    <n v="0"/>
  </r>
  <r>
    <x v="2"/>
    <s v="I"/>
    <x v="18"/>
    <x v="18"/>
    <s v="SOC"/>
    <x v="5"/>
    <n v="3"/>
    <s v="S"/>
    <s v="15-16"/>
    <n v="2015"/>
    <n v="6"/>
    <n v="0"/>
    <n v="0"/>
    <n v="0"/>
    <n v="0"/>
    <n v="0"/>
    <n v="0"/>
    <n v="0"/>
    <n v="0"/>
    <n v="0"/>
    <n v="0"/>
    <n v="0"/>
    <n v="0"/>
    <n v="0"/>
    <n v="0"/>
    <n v="0"/>
    <n v="0"/>
    <n v="0"/>
    <n v="6"/>
    <n v="6"/>
    <n v="0"/>
    <n v="0"/>
    <n v="0"/>
  </r>
  <r>
    <x v="2"/>
    <s v="I"/>
    <x v="18"/>
    <x v="18"/>
    <s v="STAT"/>
    <x v="5"/>
    <n v="3"/>
    <s v="S"/>
    <s v="15-16"/>
    <n v="2015"/>
    <n v="33"/>
    <n v="0"/>
    <n v="0"/>
    <n v="0"/>
    <n v="0"/>
    <n v="0"/>
    <n v="0"/>
    <n v="0"/>
    <n v="0"/>
    <n v="0"/>
    <n v="0"/>
    <n v="0"/>
    <n v="0"/>
    <n v="0"/>
    <n v="0"/>
    <n v="0"/>
    <n v="0"/>
    <n v="0"/>
    <n v="33"/>
    <n v="33"/>
    <n v="0"/>
    <n v="0"/>
    <n v="0"/>
  </r>
  <r>
    <x v="2"/>
    <s v="I"/>
    <x v="18"/>
    <x v="18"/>
    <s v="TECH"/>
    <x v="5"/>
    <n v="3"/>
    <s v="S"/>
    <s v="15-16"/>
    <n v="2015"/>
    <n v="69"/>
    <n v="0"/>
    <n v="0"/>
    <n v="0"/>
    <n v="0"/>
    <n v="0"/>
    <n v="0"/>
    <n v="0"/>
    <n v="0"/>
    <n v="0"/>
    <n v="0"/>
    <n v="0"/>
    <n v="0"/>
    <n v="0"/>
    <n v="0"/>
    <n v="0"/>
    <n v="0"/>
    <n v="0"/>
    <n v="69"/>
    <n v="69"/>
    <n v="0"/>
    <n v="0"/>
    <n v="0"/>
  </r>
  <r>
    <x v="2"/>
    <s v="I"/>
    <x v="18"/>
    <x v="18"/>
    <s v="TLI"/>
    <x v="5"/>
    <n v="3"/>
    <s v="S"/>
    <s v="15-16"/>
    <n v="2015"/>
    <n v="78"/>
    <n v="0"/>
    <n v="0"/>
    <n v="0"/>
    <n v="0"/>
    <n v="0"/>
    <n v="0"/>
    <n v="0"/>
    <n v="0"/>
    <n v="0"/>
    <n v="0"/>
    <n v="0"/>
    <n v="0"/>
    <n v="0"/>
    <n v="0"/>
    <n v="0"/>
    <n v="0"/>
    <n v="0"/>
    <n v="78"/>
    <n v="78"/>
    <n v="0"/>
    <n v="0"/>
    <n v="0"/>
  </r>
  <r>
    <x v="2"/>
    <s v="I"/>
    <x v="18"/>
    <x v="18"/>
    <s v="WOST"/>
    <x v="5"/>
    <n v="3"/>
    <s v="S"/>
    <s v="15-16"/>
    <n v="2015"/>
    <n v="6"/>
    <n v="0"/>
    <n v="0"/>
    <n v="0"/>
    <n v="0"/>
    <n v="0"/>
    <n v="0"/>
    <n v="0"/>
    <n v="0"/>
    <n v="0"/>
    <n v="0"/>
    <n v="0"/>
    <n v="0"/>
    <n v="0"/>
    <n v="0"/>
    <n v="0"/>
    <n v="0"/>
    <n v="0"/>
    <n v="6"/>
    <n v="6"/>
    <n v="0"/>
    <n v="0"/>
    <n v="0"/>
  </r>
  <r>
    <x v="2"/>
    <s v="K"/>
    <x v="27"/>
    <x v="27"/>
    <s v="ANTH"/>
    <x v="6"/>
    <n v="3"/>
    <s v="I"/>
    <s v="15-16"/>
    <n v="2015"/>
    <n v="93"/>
    <n v="0"/>
    <n v="0"/>
    <n v="0"/>
    <n v="0"/>
    <n v="0"/>
    <n v="0"/>
    <n v="0"/>
    <n v="0"/>
    <n v="0"/>
    <n v="0"/>
    <n v="0"/>
    <n v="0"/>
    <n v="0"/>
    <n v="0"/>
    <n v="0"/>
    <n v="0"/>
    <n v="0"/>
    <n v="93"/>
    <n v="93"/>
    <n v="0"/>
    <n v="0"/>
    <n v="0"/>
  </r>
  <r>
    <x v="2"/>
    <s v="K"/>
    <x v="27"/>
    <x v="27"/>
    <s v="CJHS"/>
    <x v="6"/>
    <n v="3"/>
    <s v="I"/>
    <s v="15-16"/>
    <n v="2015"/>
    <n v="1075"/>
    <n v="0"/>
    <n v="0"/>
    <n v="0"/>
    <n v="0"/>
    <n v="0"/>
    <n v="0"/>
    <n v="0"/>
    <n v="0"/>
    <n v="0"/>
    <n v="0"/>
    <n v="0"/>
    <n v="0"/>
    <n v="0"/>
    <n v="0"/>
    <n v="0"/>
    <n v="0"/>
    <n v="0"/>
    <n v="1075"/>
    <n v="1075"/>
    <n v="0"/>
    <n v="0"/>
    <n v="0"/>
  </r>
  <r>
    <x v="2"/>
    <s v="K"/>
    <x v="27"/>
    <x v="27"/>
    <s v="CLAS"/>
    <x v="6"/>
    <n v="3"/>
    <s v="I"/>
    <s v="15-16"/>
    <n v="2015"/>
    <n v="50"/>
    <n v="0"/>
    <n v="0"/>
    <n v="0"/>
    <n v="0"/>
    <n v="0"/>
    <n v="4"/>
    <n v="0"/>
    <n v="0"/>
    <n v="0"/>
    <n v="0"/>
    <n v="0"/>
    <n v="0"/>
    <n v="0"/>
    <n v="0"/>
    <n v="0"/>
    <n v="0"/>
    <n v="0"/>
    <n v="54"/>
    <n v="54"/>
    <n v="0"/>
    <n v="0"/>
    <n v="0"/>
  </r>
  <r>
    <x v="2"/>
    <s v="K"/>
    <x v="27"/>
    <x v="27"/>
    <s v="ENG"/>
    <x v="6"/>
    <n v="3"/>
    <s v="I"/>
    <s v="15-16"/>
    <n v="2015"/>
    <n v="2425"/>
    <n v="0"/>
    <n v="0"/>
    <n v="0"/>
    <n v="0"/>
    <n v="0"/>
    <n v="33"/>
    <n v="6"/>
    <n v="0"/>
    <n v="0"/>
    <n v="0"/>
    <n v="0"/>
    <n v="0"/>
    <n v="0"/>
    <n v="0"/>
    <n v="0"/>
    <n v="0"/>
    <n v="0"/>
    <n v="2464"/>
    <n v="2458"/>
    <n v="6"/>
    <n v="0"/>
    <n v="0"/>
  </r>
  <r>
    <x v="2"/>
    <s v="K"/>
    <x v="27"/>
    <x v="27"/>
    <s v="FINA"/>
    <x v="6"/>
    <n v="3"/>
    <s v="I"/>
    <s v="15-16"/>
    <n v="2015"/>
    <n v="168"/>
    <n v="0"/>
    <n v="0"/>
    <n v="0"/>
    <n v="0"/>
    <n v="0"/>
    <n v="3"/>
    <n v="0"/>
    <n v="0"/>
    <n v="0"/>
    <n v="0"/>
    <n v="0"/>
    <n v="0"/>
    <n v="0"/>
    <n v="0"/>
    <n v="0"/>
    <n v="0"/>
    <n v="0"/>
    <n v="171"/>
    <n v="171"/>
    <n v="0"/>
    <n v="0"/>
    <n v="0"/>
  </r>
  <r>
    <x v="2"/>
    <s v="K"/>
    <x v="27"/>
    <x v="27"/>
    <s v="FOLK"/>
    <x v="6"/>
    <n v="3"/>
    <s v="I"/>
    <s v="15-16"/>
    <n v="2015"/>
    <n v="99"/>
    <n v="0"/>
    <n v="0"/>
    <n v="0"/>
    <n v="0"/>
    <n v="0"/>
    <n v="0"/>
    <n v="0"/>
    <n v="0"/>
    <n v="0"/>
    <n v="0"/>
    <n v="0"/>
    <n v="0"/>
    <n v="0"/>
    <n v="0"/>
    <n v="0"/>
    <n v="0"/>
    <n v="0"/>
    <n v="99"/>
    <n v="99"/>
    <n v="0"/>
    <n v="0"/>
    <n v="0"/>
  </r>
  <r>
    <x v="2"/>
    <s v="K"/>
    <x v="27"/>
    <x v="27"/>
    <s v="FREN"/>
    <x v="6"/>
    <n v="3"/>
    <s v="I"/>
    <s v="15-16"/>
    <n v="2015"/>
    <n v="67"/>
    <n v="0"/>
    <n v="0"/>
    <n v="0"/>
    <n v="0"/>
    <n v="0"/>
    <n v="0"/>
    <n v="0"/>
    <n v="0"/>
    <n v="0"/>
    <n v="0"/>
    <n v="0"/>
    <n v="0"/>
    <n v="0"/>
    <n v="0"/>
    <n v="0"/>
    <n v="0"/>
    <n v="0"/>
    <n v="67"/>
    <n v="67"/>
    <n v="0"/>
    <n v="0"/>
    <n v="0"/>
  </r>
  <r>
    <x v="2"/>
    <s v="K"/>
    <x v="27"/>
    <x v="27"/>
    <s v="GER"/>
    <x v="6"/>
    <n v="3"/>
    <s v="I"/>
    <s v="15-16"/>
    <n v="2015"/>
    <n v="40"/>
    <n v="0"/>
    <n v="0"/>
    <n v="0"/>
    <n v="0"/>
    <n v="0"/>
    <n v="0"/>
    <n v="0"/>
    <n v="0"/>
    <n v="0"/>
    <n v="0"/>
    <n v="0"/>
    <n v="0"/>
    <n v="0"/>
    <n v="0"/>
    <n v="0"/>
    <n v="0"/>
    <n v="0"/>
    <n v="40"/>
    <n v="40"/>
    <n v="0"/>
    <n v="0"/>
    <n v="0"/>
  </r>
  <r>
    <x v="2"/>
    <s v="K"/>
    <x v="27"/>
    <x v="27"/>
    <s v="HIST"/>
    <x v="6"/>
    <n v="3"/>
    <s v="I"/>
    <s v="15-16"/>
    <n v="2015"/>
    <n v="640"/>
    <n v="0"/>
    <n v="0"/>
    <n v="0"/>
    <n v="0"/>
    <n v="0"/>
    <n v="0"/>
    <n v="0"/>
    <n v="0"/>
    <n v="0"/>
    <n v="0"/>
    <n v="0"/>
    <n v="0"/>
    <n v="0"/>
    <n v="0"/>
    <n v="0"/>
    <n v="0"/>
    <n v="0"/>
    <n v="640"/>
    <n v="640"/>
    <n v="0"/>
    <n v="0"/>
    <n v="0"/>
  </r>
  <r>
    <x v="2"/>
    <s v="K"/>
    <x v="27"/>
    <x v="27"/>
    <s v="HON"/>
    <x v="6"/>
    <n v="3"/>
    <s v="I"/>
    <s v="15-16"/>
    <n v="2015"/>
    <n v="36"/>
    <n v="0"/>
    <n v="0"/>
    <n v="0"/>
    <n v="0"/>
    <n v="0"/>
    <n v="0"/>
    <n v="0"/>
    <n v="0"/>
    <n v="0"/>
    <n v="0"/>
    <n v="0"/>
    <n v="0"/>
    <n v="0"/>
    <n v="0"/>
    <n v="0"/>
    <n v="0"/>
    <n v="0"/>
    <n v="36"/>
    <n v="36"/>
    <n v="0"/>
    <n v="0"/>
    <n v="0"/>
  </r>
  <r>
    <x v="2"/>
    <s v="K"/>
    <x v="27"/>
    <x v="27"/>
    <s v="HSS"/>
    <x v="6"/>
    <n v="3"/>
    <s v="I"/>
    <s v="15-16"/>
    <n v="2015"/>
    <n v="186"/>
    <n v="0"/>
    <n v="0"/>
    <n v="0"/>
    <n v="0"/>
    <n v="0"/>
    <n v="0"/>
    <n v="0"/>
    <n v="0"/>
    <n v="0"/>
    <n v="0"/>
    <n v="0"/>
    <n v="0"/>
    <n v="0"/>
    <n v="0"/>
    <n v="0"/>
    <n v="0"/>
    <n v="0"/>
    <n v="186"/>
    <n v="186"/>
    <n v="0"/>
    <n v="0"/>
    <n v="0"/>
  </r>
  <r>
    <x v="2"/>
    <s v="K"/>
    <x v="27"/>
    <x v="27"/>
    <s v="INFO"/>
    <x v="6"/>
    <n v="3"/>
    <s v="I"/>
    <s v="15-16"/>
    <n v="2015"/>
    <n v="386"/>
    <n v="0"/>
    <n v="0"/>
    <n v="0"/>
    <n v="0"/>
    <n v="0"/>
    <n v="0"/>
    <n v="0"/>
    <n v="0"/>
    <n v="0"/>
    <n v="0"/>
    <n v="0"/>
    <n v="0"/>
    <n v="0"/>
    <n v="0"/>
    <n v="0"/>
    <n v="0"/>
    <n v="0"/>
    <n v="386"/>
    <n v="386"/>
    <n v="0"/>
    <n v="0"/>
    <n v="0"/>
  </r>
  <r>
    <x v="2"/>
    <s v="K"/>
    <x v="27"/>
    <x v="27"/>
    <s v="JOUR"/>
    <x v="6"/>
    <n v="3"/>
    <s v="I"/>
    <s v="15-16"/>
    <n v="2015"/>
    <n v="75"/>
    <n v="0"/>
    <n v="0"/>
    <n v="0"/>
    <n v="0"/>
    <n v="0"/>
    <n v="3"/>
    <n v="0"/>
    <n v="0"/>
    <n v="0"/>
    <n v="0"/>
    <n v="0"/>
    <n v="0"/>
    <n v="0"/>
    <n v="0"/>
    <n v="0"/>
    <n v="0"/>
    <n v="0"/>
    <n v="78"/>
    <n v="78"/>
    <n v="0"/>
    <n v="0"/>
    <n v="0"/>
  </r>
  <r>
    <x v="2"/>
    <s v="K"/>
    <x v="27"/>
    <x v="27"/>
    <s v="LBST"/>
    <x v="6"/>
    <n v="3"/>
    <s v="I"/>
    <s v="15-16"/>
    <n v="2015"/>
    <n v="0"/>
    <n v="0"/>
    <n v="0"/>
    <n v="0"/>
    <n v="3"/>
    <n v="0"/>
    <n v="0"/>
    <n v="0"/>
    <n v="0"/>
    <n v="0"/>
    <n v="0"/>
    <n v="0"/>
    <n v="0"/>
    <n v="0"/>
    <n v="0"/>
    <n v="0"/>
    <n v="0"/>
    <n v="0"/>
    <n v="3"/>
    <n v="0"/>
    <n v="3"/>
    <n v="0"/>
    <n v="0"/>
  </r>
  <r>
    <x v="2"/>
    <s v="K"/>
    <x v="27"/>
    <x v="27"/>
    <s v="MUS"/>
    <x v="6"/>
    <n v="3"/>
    <s v="I"/>
    <s v="15-16"/>
    <n v="2015"/>
    <n v="569"/>
    <n v="0"/>
    <n v="0"/>
    <n v="0"/>
    <n v="0"/>
    <n v="0"/>
    <n v="3"/>
    <n v="0"/>
    <n v="0"/>
    <n v="0"/>
    <n v="0"/>
    <n v="0"/>
    <n v="0"/>
    <n v="0"/>
    <n v="0"/>
    <n v="0"/>
    <n v="0"/>
    <n v="0"/>
    <n v="572"/>
    <n v="572"/>
    <n v="0"/>
    <n v="0"/>
    <n v="0"/>
  </r>
  <r>
    <x v="2"/>
    <s v="K"/>
    <x v="27"/>
    <x v="27"/>
    <s v="NMAT"/>
    <x v="6"/>
    <n v="3"/>
    <s v="I"/>
    <s v="15-16"/>
    <n v="2015"/>
    <n v="708"/>
    <n v="6"/>
    <n v="0"/>
    <n v="0"/>
    <n v="0"/>
    <n v="0"/>
    <n v="0"/>
    <n v="0"/>
    <n v="0"/>
    <n v="0"/>
    <n v="0"/>
    <n v="0"/>
    <n v="0"/>
    <n v="0"/>
    <n v="0"/>
    <n v="0"/>
    <n v="0"/>
    <n v="0"/>
    <n v="714"/>
    <n v="708"/>
    <n v="6"/>
    <n v="0"/>
    <n v="0"/>
  </r>
  <r>
    <x v="2"/>
    <s v="K"/>
    <x v="27"/>
    <x v="27"/>
    <s v="NMCM"/>
    <x v="6"/>
    <n v="3"/>
    <s v="I"/>
    <s v="15-16"/>
    <n v="2015"/>
    <n v="63"/>
    <n v="0"/>
    <n v="0"/>
    <n v="0"/>
    <n v="0"/>
    <n v="0"/>
    <n v="3"/>
    <n v="0"/>
    <n v="0"/>
    <n v="0"/>
    <n v="0"/>
    <n v="0"/>
    <n v="0"/>
    <n v="0"/>
    <n v="0"/>
    <n v="0"/>
    <n v="0"/>
    <n v="0"/>
    <n v="66"/>
    <n v="66"/>
    <n v="0"/>
    <n v="0"/>
    <n v="0"/>
  </r>
  <r>
    <x v="2"/>
    <s v="K"/>
    <x v="27"/>
    <x v="27"/>
    <s v="PHIL"/>
    <x v="6"/>
    <n v="3"/>
    <s v="I"/>
    <s v="15-16"/>
    <n v="2015"/>
    <n v="876"/>
    <n v="0"/>
    <n v="0"/>
    <n v="0"/>
    <n v="0"/>
    <n v="0"/>
    <n v="6"/>
    <n v="0"/>
    <n v="0"/>
    <n v="0"/>
    <n v="0"/>
    <n v="0"/>
    <n v="0"/>
    <n v="0"/>
    <n v="0"/>
    <n v="0"/>
    <n v="0"/>
    <n v="0"/>
    <n v="882"/>
    <n v="882"/>
    <n v="0"/>
    <n v="0"/>
    <n v="0"/>
  </r>
  <r>
    <x v="2"/>
    <s v="K"/>
    <x v="27"/>
    <x v="27"/>
    <s v="POLS"/>
    <x v="6"/>
    <n v="3"/>
    <s v="I"/>
    <s v="15-16"/>
    <n v="2015"/>
    <n v="237"/>
    <n v="3"/>
    <n v="0"/>
    <n v="0"/>
    <n v="0"/>
    <n v="0"/>
    <n v="0"/>
    <n v="0"/>
    <n v="0"/>
    <n v="0"/>
    <n v="0"/>
    <n v="0"/>
    <n v="0"/>
    <n v="0"/>
    <n v="0"/>
    <n v="0"/>
    <n v="0"/>
    <n v="0"/>
    <n v="240"/>
    <n v="237"/>
    <n v="3"/>
    <n v="0"/>
    <n v="0"/>
  </r>
  <r>
    <x v="2"/>
    <s v="K"/>
    <x v="27"/>
    <x v="27"/>
    <s v="PSY"/>
    <x v="6"/>
    <n v="3"/>
    <s v="I"/>
    <s v="15-16"/>
    <n v="2015"/>
    <n v="2217"/>
    <n v="3"/>
    <n v="0"/>
    <n v="0"/>
    <n v="0"/>
    <n v="0"/>
    <n v="21"/>
    <n v="0"/>
    <n v="0"/>
    <n v="0"/>
    <n v="0"/>
    <n v="0"/>
    <n v="0"/>
    <n v="0"/>
    <n v="0"/>
    <n v="0"/>
    <n v="0"/>
    <n v="0"/>
    <n v="2241"/>
    <n v="2238"/>
    <n v="3"/>
    <n v="0"/>
    <n v="0"/>
  </r>
  <r>
    <x v="2"/>
    <s v="K"/>
    <x v="27"/>
    <x v="27"/>
    <s v="SOC"/>
    <x v="6"/>
    <n v="3"/>
    <s v="I"/>
    <s v="15-16"/>
    <n v="2015"/>
    <n v="999"/>
    <n v="0"/>
    <n v="0"/>
    <n v="0"/>
    <n v="0"/>
    <n v="0"/>
    <n v="21"/>
    <n v="0"/>
    <n v="0"/>
    <n v="0"/>
    <n v="0"/>
    <n v="0"/>
    <n v="0"/>
    <n v="0"/>
    <n v="0"/>
    <n v="0"/>
    <n v="0"/>
    <n v="0"/>
    <n v="1020"/>
    <n v="1020"/>
    <n v="0"/>
    <n v="0"/>
    <n v="0"/>
  </r>
  <r>
    <x v="2"/>
    <s v="K"/>
    <x v="27"/>
    <x v="27"/>
    <s v="SPAN"/>
    <x v="6"/>
    <n v="3"/>
    <s v="I"/>
    <s v="15-16"/>
    <n v="2015"/>
    <n v="310"/>
    <n v="0"/>
    <n v="0"/>
    <n v="0"/>
    <n v="0"/>
    <n v="0"/>
    <n v="0"/>
    <n v="0"/>
    <n v="0"/>
    <n v="0"/>
    <n v="0"/>
    <n v="0"/>
    <n v="0"/>
    <n v="0"/>
    <n v="0"/>
    <n v="0"/>
    <n v="0"/>
    <n v="0"/>
    <n v="310"/>
    <n v="310"/>
    <n v="0"/>
    <n v="0"/>
    <n v="0"/>
  </r>
  <r>
    <x v="2"/>
    <s v="K"/>
    <x v="27"/>
    <x v="27"/>
    <s v="SPCH"/>
    <x v="6"/>
    <n v="3"/>
    <s v="I"/>
    <s v="15-16"/>
    <n v="2015"/>
    <n v="1374"/>
    <n v="0"/>
    <n v="0"/>
    <n v="0"/>
    <n v="0"/>
    <n v="0"/>
    <n v="15"/>
    <n v="0"/>
    <n v="0"/>
    <n v="0"/>
    <n v="0"/>
    <n v="0"/>
    <n v="0"/>
    <n v="0"/>
    <n v="0"/>
    <n v="0"/>
    <n v="0"/>
    <n v="0"/>
    <n v="1389"/>
    <n v="1389"/>
    <n v="0"/>
    <n v="0"/>
    <n v="0"/>
  </r>
  <r>
    <x v="2"/>
    <s v="K"/>
    <x v="27"/>
    <x v="27"/>
    <s v="THTR"/>
    <x v="6"/>
    <n v="3"/>
    <s v="I"/>
    <s v="15-16"/>
    <n v="2015"/>
    <n v="12"/>
    <n v="0"/>
    <n v="0"/>
    <n v="0"/>
    <n v="0"/>
    <n v="0"/>
    <n v="0"/>
    <n v="0"/>
    <n v="0"/>
    <n v="0"/>
    <n v="0"/>
    <n v="0"/>
    <n v="0"/>
    <n v="0"/>
    <n v="0"/>
    <n v="0"/>
    <n v="0"/>
    <n v="0"/>
    <n v="12"/>
    <n v="12"/>
    <n v="0"/>
    <n v="0"/>
    <n v="0"/>
  </r>
  <r>
    <x v="2"/>
    <s v="K"/>
    <x v="12"/>
    <x v="12"/>
    <s v="NURS"/>
    <x v="6"/>
    <n v="3"/>
    <s v="I"/>
    <s v="15-16"/>
    <n v="2015"/>
    <n v="3739"/>
    <n v="0"/>
    <n v="0"/>
    <n v="0"/>
    <n v="123"/>
    <n v="0"/>
    <n v="7"/>
    <n v="0"/>
    <n v="0"/>
    <n v="0"/>
    <n v="36"/>
    <n v="0"/>
    <n v="0"/>
    <n v="0"/>
    <n v="0"/>
    <n v="0"/>
    <n v="0"/>
    <n v="0"/>
    <n v="3905"/>
    <n v="3746"/>
    <n v="159"/>
    <n v="0"/>
    <n v="0"/>
  </r>
  <r>
    <x v="2"/>
    <s v="K"/>
    <x v="14"/>
    <x v="14"/>
    <s v="ANAT"/>
    <x v="6"/>
    <n v="3"/>
    <s v="I"/>
    <s v="15-16"/>
    <n v="2015"/>
    <n v="485"/>
    <n v="0"/>
    <n v="0"/>
    <n v="0"/>
    <n v="0"/>
    <n v="0"/>
    <n v="0"/>
    <n v="0"/>
    <n v="0"/>
    <n v="0"/>
    <n v="0"/>
    <n v="0"/>
    <n v="0"/>
    <n v="0"/>
    <n v="0"/>
    <n v="0"/>
    <n v="0"/>
    <n v="0"/>
    <n v="485"/>
    <n v="485"/>
    <n v="0"/>
    <n v="0"/>
    <n v="0"/>
  </r>
  <r>
    <x v="2"/>
    <s v="K"/>
    <x v="14"/>
    <x v="14"/>
    <s v="BIOL"/>
    <x v="6"/>
    <n v="3"/>
    <s v="I"/>
    <s v="15-16"/>
    <n v="2015"/>
    <n v="823"/>
    <n v="0"/>
    <n v="0"/>
    <n v="0"/>
    <n v="0"/>
    <n v="0"/>
    <n v="13"/>
    <n v="0"/>
    <n v="0"/>
    <n v="0"/>
    <n v="0"/>
    <n v="0"/>
    <n v="0"/>
    <n v="0"/>
    <n v="0"/>
    <n v="0"/>
    <n v="0"/>
    <n v="0"/>
    <n v="836"/>
    <n v="836"/>
    <n v="0"/>
    <n v="0"/>
    <n v="0"/>
  </r>
  <r>
    <x v="2"/>
    <s v="K"/>
    <x v="14"/>
    <x v="14"/>
    <s v="CHEM"/>
    <x v="6"/>
    <n v="3"/>
    <s v="I"/>
    <s v="15-16"/>
    <n v="2015"/>
    <n v="869"/>
    <n v="0"/>
    <n v="0"/>
    <n v="0"/>
    <n v="0"/>
    <n v="0"/>
    <n v="3"/>
    <n v="0"/>
    <n v="0"/>
    <n v="0"/>
    <n v="0"/>
    <n v="0"/>
    <n v="0"/>
    <n v="0"/>
    <n v="0"/>
    <n v="0"/>
    <n v="0"/>
    <n v="0"/>
    <n v="872"/>
    <n v="872"/>
    <n v="0"/>
    <n v="0"/>
    <n v="0"/>
  </r>
  <r>
    <x v="2"/>
    <s v="K"/>
    <x v="14"/>
    <x v="14"/>
    <s v="CSCI"/>
    <x v="6"/>
    <n v="3"/>
    <s v="I"/>
    <s v="15-16"/>
    <n v="2015"/>
    <n v="100"/>
    <n v="0"/>
    <n v="0"/>
    <n v="0"/>
    <n v="0"/>
    <n v="0"/>
    <n v="0"/>
    <n v="0"/>
    <n v="0"/>
    <n v="0"/>
    <n v="0"/>
    <n v="0"/>
    <n v="0"/>
    <n v="0"/>
    <n v="0"/>
    <n v="0"/>
    <n v="0"/>
    <n v="0"/>
    <n v="100"/>
    <n v="100"/>
    <n v="0"/>
    <n v="0"/>
    <n v="0"/>
  </r>
  <r>
    <x v="2"/>
    <s v="K"/>
    <x v="14"/>
    <x v="14"/>
    <s v="GEOL"/>
    <x v="6"/>
    <n v="3"/>
    <s v="I"/>
    <s v="15-16"/>
    <n v="2015"/>
    <n v="346"/>
    <n v="0"/>
    <n v="0"/>
    <n v="0"/>
    <n v="0"/>
    <n v="0"/>
    <n v="0"/>
    <n v="0"/>
    <n v="0"/>
    <n v="0"/>
    <n v="0"/>
    <n v="0"/>
    <n v="0"/>
    <n v="0"/>
    <n v="0"/>
    <n v="0"/>
    <n v="0"/>
    <n v="0"/>
    <n v="346"/>
    <n v="346"/>
    <n v="0"/>
    <n v="0"/>
    <n v="0"/>
  </r>
  <r>
    <x v="2"/>
    <s v="K"/>
    <x v="14"/>
    <x v="14"/>
    <s v="LSTU"/>
    <x v="6"/>
    <n v="3"/>
    <s v="I"/>
    <s v="15-16"/>
    <n v="2015"/>
    <n v="66"/>
    <n v="0"/>
    <n v="0"/>
    <n v="0"/>
    <n v="0"/>
    <n v="0"/>
    <n v="0"/>
    <n v="0"/>
    <n v="0"/>
    <n v="0"/>
    <n v="0"/>
    <n v="0"/>
    <n v="0"/>
    <n v="0"/>
    <n v="0"/>
    <n v="0"/>
    <n v="0"/>
    <n v="0"/>
    <n v="66"/>
    <n v="66"/>
    <n v="0"/>
    <n v="0"/>
    <n v="0"/>
  </r>
  <r>
    <x v="2"/>
    <s v="K"/>
    <x v="14"/>
    <x v="14"/>
    <s v="MA"/>
    <x v="6"/>
    <n v="3"/>
    <s v="I"/>
    <s v="15-16"/>
    <n v="2015"/>
    <n v="3"/>
    <n v="0"/>
    <n v="0"/>
    <n v="0"/>
    <n v="0"/>
    <n v="0"/>
    <n v="0"/>
    <n v="0"/>
    <n v="0"/>
    <n v="0"/>
    <n v="0"/>
    <n v="0"/>
    <n v="0"/>
    <n v="0"/>
    <n v="0"/>
    <n v="0"/>
    <n v="0"/>
    <n v="0"/>
    <n v="3"/>
    <n v="3"/>
    <n v="0"/>
    <n v="0"/>
    <n v="0"/>
  </r>
  <r>
    <x v="2"/>
    <s v="K"/>
    <x v="14"/>
    <x v="14"/>
    <s v="MATH"/>
    <x v="6"/>
    <n v="3"/>
    <s v="I"/>
    <s v="15-16"/>
    <n v="2015"/>
    <n v="2138"/>
    <n v="6"/>
    <n v="0"/>
    <n v="0"/>
    <n v="0"/>
    <n v="0"/>
    <n v="28"/>
    <n v="0"/>
    <n v="0"/>
    <n v="0"/>
    <n v="0"/>
    <n v="0"/>
    <n v="0"/>
    <n v="0"/>
    <n v="0"/>
    <n v="0"/>
    <n v="0"/>
    <n v="0"/>
    <n v="2172"/>
    <n v="2166"/>
    <n v="6"/>
    <n v="0"/>
    <n v="0"/>
  </r>
  <r>
    <x v="2"/>
    <s v="K"/>
    <x v="14"/>
    <x v="14"/>
    <s v="MICR"/>
    <x v="6"/>
    <n v="3"/>
    <s v="I"/>
    <s v="15-16"/>
    <n v="2015"/>
    <n v="362"/>
    <n v="0"/>
    <n v="0"/>
    <n v="0"/>
    <n v="0"/>
    <n v="0"/>
    <n v="4"/>
    <n v="0"/>
    <n v="0"/>
    <n v="0"/>
    <n v="0"/>
    <n v="0"/>
    <n v="0"/>
    <n v="0"/>
    <n v="0"/>
    <n v="0"/>
    <n v="0"/>
    <n v="0"/>
    <n v="366"/>
    <n v="366"/>
    <n v="0"/>
    <n v="0"/>
    <n v="0"/>
  </r>
  <r>
    <x v="2"/>
    <s v="K"/>
    <x v="14"/>
    <x v="14"/>
    <s v="PHSL"/>
    <x v="6"/>
    <n v="3"/>
    <s v="I"/>
    <s v="15-16"/>
    <n v="2015"/>
    <n v="465"/>
    <n v="0"/>
    <n v="0"/>
    <n v="0"/>
    <n v="0"/>
    <n v="0"/>
    <n v="5"/>
    <n v="0"/>
    <n v="0"/>
    <n v="0"/>
    <n v="0"/>
    <n v="0"/>
    <n v="0"/>
    <n v="0"/>
    <n v="0"/>
    <n v="0"/>
    <n v="0"/>
    <n v="0"/>
    <n v="470"/>
    <n v="470"/>
    <n v="0"/>
    <n v="0"/>
    <n v="0"/>
  </r>
  <r>
    <x v="2"/>
    <s v="K"/>
    <x v="14"/>
    <x v="14"/>
    <s v="PHYS"/>
    <x v="6"/>
    <n v="3"/>
    <s v="I"/>
    <s v="15-16"/>
    <n v="2015"/>
    <n v="115"/>
    <n v="5"/>
    <n v="0"/>
    <n v="0"/>
    <n v="0"/>
    <n v="0"/>
    <n v="0"/>
    <n v="0"/>
    <n v="0"/>
    <n v="0"/>
    <n v="0"/>
    <n v="0"/>
    <n v="0"/>
    <n v="0"/>
    <n v="0"/>
    <n v="0"/>
    <n v="0"/>
    <n v="0"/>
    <n v="120"/>
    <n v="115"/>
    <n v="5"/>
    <n v="0"/>
    <n v="0"/>
  </r>
  <r>
    <x v="2"/>
    <s v="K"/>
    <x v="14"/>
    <x v="14"/>
    <s v="SSCI"/>
    <x v="6"/>
    <n v="3"/>
    <s v="I"/>
    <s v="15-16"/>
    <n v="2015"/>
    <n v="78"/>
    <n v="0"/>
    <n v="0"/>
    <n v="0"/>
    <n v="0"/>
    <n v="0"/>
    <n v="3"/>
    <n v="0"/>
    <n v="0"/>
    <n v="0"/>
    <n v="0"/>
    <n v="0"/>
    <n v="0"/>
    <n v="0"/>
    <n v="0"/>
    <n v="0"/>
    <n v="0"/>
    <n v="0"/>
    <n v="81"/>
    <n v="81"/>
    <n v="0"/>
    <n v="0"/>
    <n v="0"/>
  </r>
  <r>
    <x v="2"/>
    <s v="K"/>
    <x v="3"/>
    <x v="3"/>
    <s v="BUKO"/>
    <x v="6"/>
    <n v="3"/>
    <s v="I"/>
    <s v="15-16"/>
    <n v="2015"/>
    <n v="0"/>
    <n v="0"/>
    <n v="0"/>
    <n v="0"/>
    <n v="195"/>
    <n v="0"/>
    <n v="0"/>
    <n v="0"/>
    <n v="0"/>
    <n v="0"/>
    <n v="201"/>
    <n v="0"/>
    <n v="0"/>
    <n v="0"/>
    <n v="0"/>
    <n v="0"/>
    <n v="0"/>
    <n v="0"/>
    <n v="396"/>
    <n v="0"/>
    <n v="396"/>
    <n v="0"/>
    <n v="0"/>
  </r>
  <r>
    <x v="2"/>
    <s v="K"/>
    <x v="3"/>
    <x v="3"/>
    <s v="BUS"/>
    <x v="6"/>
    <n v="3"/>
    <s v="I"/>
    <s v="15-16"/>
    <n v="2015"/>
    <n v="2290"/>
    <n v="18"/>
    <n v="0"/>
    <n v="0"/>
    <n v="0"/>
    <n v="0"/>
    <n v="18"/>
    <n v="12"/>
    <n v="0"/>
    <n v="0"/>
    <n v="0"/>
    <n v="0"/>
    <n v="0"/>
    <n v="0"/>
    <n v="0"/>
    <n v="0"/>
    <n v="0"/>
    <n v="0"/>
    <n v="2338"/>
    <n v="2308"/>
    <n v="30"/>
    <n v="0"/>
    <n v="0"/>
  </r>
  <r>
    <x v="2"/>
    <s v="K"/>
    <x v="3"/>
    <x v="3"/>
    <s v="ECON"/>
    <x v="6"/>
    <n v="3"/>
    <s v="I"/>
    <s v="15-16"/>
    <n v="2015"/>
    <n v="429"/>
    <n v="9"/>
    <n v="0"/>
    <n v="0"/>
    <n v="0"/>
    <n v="0"/>
    <n v="15"/>
    <n v="6"/>
    <n v="0"/>
    <n v="0"/>
    <n v="0"/>
    <n v="0"/>
    <n v="0"/>
    <n v="0"/>
    <n v="0"/>
    <n v="0"/>
    <n v="0"/>
    <n v="0"/>
    <n v="459"/>
    <n v="444"/>
    <n v="15"/>
    <n v="0"/>
    <n v="0"/>
  </r>
  <r>
    <x v="2"/>
    <s v="K"/>
    <x v="3"/>
    <x v="3"/>
    <s v="HTM"/>
    <x v="6"/>
    <n v="3"/>
    <s v="I"/>
    <s v="15-16"/>
    <n v="2015"/>
    <n v="285"/>
    <n v="0"/>
    <n v="0"/>
    <n v="0"/>
    <n v="0"/>
    <n v="0"/>
    <n v="0"/>
    <n v="0"/>
    <n v="0"/>
    <n v="0"/>
    <n v="0"/>
    <n v="0"/>
    <n v="0"/>
    <n v="0"/>
    <n v="0"/>
    <n v="0"/>
    <n v="0"/>
    <n v="0"/>
    <n v="285"/>
    <n v="285"/>
    <n v="0"/>
    <n v="0"/>
    <n v="0"/>
  </r>
  <r>
    <x v="2"/>
    <s v="K"/>
    <x v="3"/>
    <x v="3"/>
    <s v="PAHM"/>
    <x v="6"/>
    <n v="3"/>
    <s v="I"/>
    <s v="15-16"/>
    <n v="2015"/>
    <n v="192"/>
    <n v="0"/>
    <n v="0"/>
    <n v="0"/>
    <n v="117"/>
    <n v="0"/>
    <n v="3"/>
    <n v="0"/>
    <n v="0"/>
    <n v="0"/>
    <n v="24"/>
    <n v="0"/>
    <n v="0"/>
    <n v="0"/>
    <n v="0"/>
    <n v="0"/>
    <n v="0"/>
    <n v="0"/>
    <n v="336"/>
    <n v="195"/>
    <n v="141"/>
    <n v="0"/>
    <n v="0"/>
  </r>
  <r>
    <x v="2"/>
    <s v="K"/>
    <x v="4"/>
    <x v="4"/>
    <s v="EDUC"/>
    <x v="6"/>
    <n v="3"/>
    <s v="I"/>
    <s v="15-16"/>
    <n v="2015"/>
    <n v="1465"/>
    <n v="0"/>
    <n v="0"/>
    <n v="3"/>
    <n v="105"/>
    <n v="0"/>
    <n v="6"/>
    <n v="0"/>
    <n v="0"/>
    <n v="0"/>
    <n v="0"/>
    <n v="0"/>
    <n v="0"/>
    <n v="0"/>
    <n v="0"/>
    <n v="0"/>
    <n v="0"/>
    <n v="0"/>
    <n v="1579"/>
    <n v="1474"/>
    <n v="105"/>
    <n v="0"/>
    <n v="0"/>
  </r>
  <r>
    <x v="2"/>
    <s v="K"/>
    <x v="10"/>
    <x v="10"/>
    <s v="AHLT"/>
    <x v="6"/>
    <n v="3"/>
    <s v="I"/>
    <s v="15-16"/>
    <n v="2015"/>
    <n v="1663"/>
    <n v="3"/>
    <n v="0"/>
    <n v="0"/>
    <n v="0"/>
    <n v="0"/>
    <n v="15"/>
    <n v="0"/>
    <n v="0"/>
    <n v="0"/>
    <n v="0"/>
    <n v="0"/>
    <n v="0"/>
    <n v="0"/>
    <n v="0"/>
    <n v="0"/>
    <n v="0"/>
    <n v="0"/>
    <n v="1681"/>
    <n v="1678"/>
    <n v="3"/>
    <n v="0"/>
    <n v="0"/>
  </r>
  <r>
    <x v="2"/>
    <s v="K"/>
    <x v="10"/>
    <x v="10"/>
    <s v="HPER"/>
    <x v="6"/>
    <n v="3"/>
    <s v="I"/>
    <s v="15-16"/>
    <n v="2015"/>
    <n v="666"/>
    <n v="0"/>
    <n v="0"/>
    <n v="0"/>
    <n v="0"/>
    <n v="0"/>
    <n v="5"/>
    <n v="0"/>
    <n v="0"/>
    <n v="0"/>
    <n v="0"/>
    <n v="0"/>
    <n v="0"/>
    <n v="0"/>
    <n v="0"/>
    <n v="0"/>
    <n v="0"/>
    <n v="0"/>
    <n v="671"/>
    <n v="671"/>
    <n v="0"/>
    <n v="0"/>
    <n v="0"/>
  </r>
  <r>
    <x v="2"/>
    <s v="K"/>
    <x v="16"/>
    <x v="16"/>
    <s v="CNIT"/>
    <x v="6"/>
    <n v="3"/>
    <s v="I"/>
    <s v="15-16"/>
    <n v="2015"/>
    <n v="18"/>
    <n v="0"/>
    <n v="0"/>
    <n v="0"/>
    <n v="0"/>
    <n v="0"/>
    <n v="0"/>
    <n v="0"/>
    <n v="0"/>
    <n v="0"/>
    <n v="0"/>
    <n v="0"/>
    <n v="0"/>
    <n v="0"/>
    <n v="0"/>
    <n v="0"/>
    <n v="0"/>
    <n v="0"/>
    <n v="18"/>
    <n v="18"/>
    <n v="0"/>
    <n v="0"/>
    <n v="0"/>
  </r>
  <r>
    <x v="2"/>
    <s v="K"/>
    <x v="16"/>
    <x v="16"/>
    <s v="IT"/>
    <x v="6"/>
    <n v="3"/>
    <s v="I"/>
    <s v="15-16"/>
    <n v="2015"/>
    <n v="3"/>
    <n v="0"/>
    <n v="0"/>
    <n v="0"/>
    <n v="0"/>
    <n v="0"/>
    <n v="0"/>
    <n v="0"/>
    <n v="0"/>
    <n v="0"/>
    <n v="0"/>
    <n v="0"/>
    <n v="0"/>
    <n v="0"/>
    <n v="0"/>
    <n v="0"/>
    <n v="0"/>
    <n v="0"/>
    <n v="3"/>
    <n v="3"/>
    <n v="0"/>
    <n v="0"/>
    <n v="0"/>
  </r>
  <r>
    <x v="2"/>
    <s v="K"/>
    <x v="16"/>
    <x v="16"/>
    <s v="OLS"/>
    <x v="6"/>
    <n v="3"/>
    <s v="I"/>
    <s v="15-16"/>
    <n v="2015"/>
    <n v="6"/>
    <n v="0"/>
    <n v="0"/>
    <n v="0"/>
    <n v="0"/>
    <n v="0"/>
    <n v="0"/>
    <n v="0"/>
    <n v="0"/>
    <n v="0"/>
    <n v="0"/>
    <n v="0"/>
    <n v="0"/>
    <n v="0"/>
    <n v="0"/>
    <n v="0"/>
    <n v="0"/>
    <n v="0"/>
    <n v="6"/>
    <n v="6"/>
    <n v="0"/>
    <n v="0"/>
    <n v="0"/>
  </r>
  <r>
    <x v="2"/>
    <s v="K"/>
    <x v="34"/>
    <x v="34"/>
    <s v="AHLT"/>
    <x v="6"/>
    <n v="3"/>
    <s v="I"/>
    <s v="15-16"/>
    <n v="2015"/>
    <n v="2"/>
    <n v="0"/>
    <n v="0"/>
    <n v="0"/>
    <n v="0"/>
    <n v="0"/>
    <n v="0"/>
    <n v="0"/>
    <n v="0"/>
    <n v="0"/>
    <n v="0"/>
    <n v="0"/>
    <n v="0"/>
    <n v="0"/>
    <n v="0"/>
    <n v="0"/>
    <n v="0"/>
    <n v="0"/>
    <n v="2"/>
    <n v="2"/>
    <n v="0"/>
    <n v="0"/>
    <n v="0"/>
  </r>
  <r>
    <x v="2"/>
    <s v="K"/>
    <x v="34"/>
    <x v="34"/>
    <s v="ANAT"/>
    <x v="6"/>
    <n v="3"/>
    <s v="I"/>
    <s v="15-16"/>
    <n v="2015"/>
    <n v="55"/>
    <n v="0"/>
    <n v="0"/>
    <n v="0"/>
    <n v="0"/>
    <n v="0"/>
    <n v="0"/>
    <n v="0"/>
    <n v="0"/>
    <n v="0"/>
    <n v="0"/>
    <n v="0"/>
    <n v="0"/>
    <n v="0"/>
    <n v="0"/>
    <n v="0"/>
    <n v="0"/>
    <n v="0"/>
    <n v="55"/>
    <n v="55"/>
    <n v="0"/>
    <n v="0"/>
    <n v="0"/>
  </r>
  <r>
    <x v="2"/>
    <s v="K"/>
    <x v="34"/>
    <x v="34"/>
    <s v="ANTH"/>
    <x v="6"/>
    <n v="3"/>
    <s v="I"/>
    <s v="15-16"/>
    <n v="2015"/>
    <n v="36"/>
    <n v="0"/>
    <n v="0"/>
    <n v="0"/>
    <n v="0"/>
    <n v="0"/>
    <n v="0"/>
    <n v="0"/>
    <n v="0"/>
    <n v="0"/>
    <n v="0"/>
    <n v="0"/>
    <n v="0"/>
    <n v="0"/>
    <n v="0"/>
    <n v="0"/>
    <n v="0"/>
    <n v="0"/>
    <n v="36"/>
    <n v="36"/>
    <n v="0"/>
    <n v="0"/>
    <n v="0"/>
  </r>
  <r>
    <x v="2"/>
    <s v="K"/>
    <x v="34"/>
    <x v="34"/>
    <s v="BUS"/>
    <x v="6"/>
    <n v="3"/>
    <s v="I"/>
    <s v="15-16"/>
    <n v="2015"/>
    <n v="213"/>
    <n v="3"/>
    <n v="0"/>
    <n v="0"/>
    <n v="0"/>
    <n v="0"/>
    <n v="3"/>
    <n v="0"/>
    <n v="0"/>
    <n v="0"/>
    <n v="0"/>
    <n v="0"/>
    <n v="0"/>
    <n v="0"/>
    <n v="0"/>
    <n v="0"/>
    <n v="0"/>
    <n v="0"/>
    <n v="219"/>
    <n v="216"/>
    <n v="3"/>
    <n v="0"/>
    <n v="0"/>
  </r>
  <r>
    <x v="2"/>
    <s v="K"/>
    <x v="34"/>
    <x v="34"/>
    <s v="CHEM"/>
    <x v="6"/>
    <n v="3"/>
    <s v="I"/>
    <s v="15-16"/>
    <n v="2015"/>
    <n v="27"/>
    <n v="3"/>
    <n v="0"/>
    <n v="0"/>
    <n v="0"/>
    <n v="0"/>
    <n v="3"/>
    <n v="0"/>
    <n v="0"/>
    <n v="0"/>
    <n v="0"/>
    <n v="0"/>
    <n v="0"/>
    <n v="0"/>
    <n v="0"/>
    <n v="0"/>
    <n v="0"/>
    <n v="0"/>
    <n v="33"/>
    <n v="30"/>
    <n v="3"/>
    <n v="0"/>
    <n v="0"/>
  </r>
  <r>
    <x v="2"/>
    <s v="K"/>
    <x v="34"/>
    <x v="34"/>
    <s v="CMCL"/>
    <x v="6"/>
    <n v="3"/>
    <s v="I"/>
    <s v="15-16"/>
    <n v="2015"/>
    <n v="18"/>
    <n v="0"/>
    <n v="0"/>
    <n v="0"/>
    <n v="0"/>
    <n v="0"/>
    <n v="0"/>
    <n v="0"/>
    <n v="0"/>
    <n v="0"/>
    <n v="0"/>
    <n v="0"/>
    <n v="0"/>
    <n v="0"/>
    <n v="0"/>
    <n v="0"/>
    <n v="0"/>
    <n v="0"/>
    <n v="18"/>
    <n v="18"/>
    <n v="0"/>
    <n v="0"/>
    <n v="0"/>
  </r>
  <r>
    <x v="2"/>
    <s v="K"/>
    <x v="34"/>
    <x v="34"/>
    <s v="CSCI"/>
    <x v="6"/>
    <n v="3"/>
    <s v="I"/>
    <s v="15-16"/>
    <n v="2015"/>
    <n v="3"/>
    <n v="0"/>
    <n v="0"/>
    <n v="0"/>
    <n v="0"/>
    <n v="0"/>
    <n v="0"/>
    <n v="0"/>
    <n v="0"/>
    <n v="0"/>
    <n v="0"/>
    <n v="0"/>
    <n v="0"/>
    <n v="0"/>
    <n v="0"/>
    <n v="0"/>
    <n v="0"/>
    <n v="0"/>
    <n v="3"/>
    <n v="3"/>
    <n v="0"/>
    <n v="0"/>
    <n v="0"/>
  </r>
  <r>
    <x v="2"/>
    <s v="K"/>
    <x v="34"/>
    <x v="34"/>
    <s v="ECON"/>
    <x v="6"/>
    <n v="3"/>
    <s v="I"/>
    <s v="15-16"/>
    <n v="2015"/>
    <n v="36"/>
    <n v="0"/>
    <n v="0"/>
    <n v="0"/>
    <n v="0"/>
    <n v="0"/>
    <n v="0"/>
    <n v="0"/>
    <n v="0"/>
    <n v="0"/>
    <n v="0"/>
    <n v="0"/>
    <n v="0"/>
    <n v="0"/>
    <n v="0"/>
    <n v="0"/>
    <n v="0"/>
    <n v="0"/>
    <n v="36"/>
    <n v="36"/>
    <n v="0"/>
    <n v="0"/>
    <n v="0"/>
  </r>
  <r>
    <x v="2"/>
    <s v="K"/>
    <x v="34"/>
    <x v="34"/>
    <s v="EDUC"/>
    <x v="6"/>
    <n v="3"/>
    <s v="I"/>
    <s v="15-16"/>
    <n v="2015"/>
    <n v="15"/>
    <n v="0"/>
    <n v="0"/>
    <n v="0"/>
    <n v="3"/>
    <n v="0"/>
    <n v="0"/>
    <n v="0"/>
    <n v="0"/>
    <n v="0"/>
    <n v="0"/>
    <n v="0"/>
    <n v="0"/>
    <n v="0"/>
    <n v="0"/>
    <n v="0"/>
    <n v="0"/>
    <n v="0"/>
    <n v="18"/>
    <n v="15"/>
    <n v="3"/>
    <n v="0"/>
    <n v="0"/>
  </r>
  <r>
    <x v="2"/>
    <s v="K"/>
    <x v="34"/>
    <x v="34"/>
    <s v="ENG"/>
    <x v="6"/>
    <n v="3"/>
    <s v="I"/>
    <s v="15-16"/>
    <n v="2015"/>
    <n v="45"/>
    <n v="0"/>
    <n v="0"/>
    <n v="0"/>
    <n v="0"/>
    <n v="0"/>
    <n v="0"/>
    <n v="0"/>
    <n v="0"/>
    <n v="0"/>
    <n v="0"/>
    <n v="0"/>
    <n v="0"/>
    <n v="0"/>
    <n v="0"/>
    <n v="0"/>
    <n v="0"/>
    <n v="0"/>
    <n v="45"/>
    <n v="45"/>
    <n v="0"/>
    <n v="0"/>
    <n v="0"/>
  </r>
  <r>
    <x v="2"/>
    <s v="K"/>
    <x v="34"/>
    <x v="34"/>
    <s v="FINA"/>
    <x v="6"/>
    <n v="3"/>
    <s v="I"/>
    <s v="15-16"/>
    <n v="2015"/>
    <n v="66"/>
    <n v="0"/>
    <n v="0"/>
    <n v="0"/>
    <n v="0"/>
    <n v="0"/>
    <n v="0"/>
    <n v="0"/>
    <n v="0"/>
    <n v="0"/>
    <n v="0"/>
    <n v="0"/>
    <n v="0"/>
    <n v="0"/>
    <n v="0"/>
    <n v="0"/>
    <n v="0"/>
    <n v="0"/>
    <n v="66"/>
    <n v="66"/>
    <n v="0"/>
    <n v="0"/>
    <n v="0"/>
  </r>
  <r>
    <x v="2"/>
    <s v="K"/>
    <x v="34"/>
    <x v="34"/>
    <s v="FREN"/>
    <x v="6"/>
    <n v="3"/>
    <s v="I"/>
    <s v="15-16"/>
    <n v="2015"/>
    <n v="4"/>
    <n v="0"/>
    <n v="0"/>
    <n v="0"/>
    <n v="0"/>
    <n v="0"/>
    <n v="0"/>
    <n v="0"/>
    <n v="0"/>
    <n v="0"/>
    <n v="0"/>
    <n v="0"/>
    <n v="0"/>
    <n v="0"/>
    <n v="0"/>
    <n v="0"/>
    <n v="0"/>
    <n v="0"/>
    <n v="4"/>
    <n v="4"/>
    <n v="0"/>
    <n v="0"/>
    <n v="0"/>
  </r>
  <r>
    <x v="2"/>
    <s v="K"/>
    <x v="34"/>
    <x v="34"/>
    <s v="GEOG"/>
    <x v="6"/>
    <n v="3"/>
    <s v="I"/>
    <s v="15-16"/>
    <n v="2015"/>
    <n v="21"/>
    <n v="0"/>
    <n v="0"/>
    <n v="0"/>
    <n v="0"/>
    <n v="0"/>
    <n v="0"/>
    <n v="0"/>
    <n v="0"/>
    <n v="0"/>
    <n v="0"/>
    <n v="0"/>
    <n v="0"/>
    <n v="0"/>
    <n v="0"/>
    <n v="0"/>
    <n v="0"/>
    <n v="0"/>
    <n v="21"/>
    <n v="21"/>
    <n v="0"/>
    <n v="0"/>
    <n v="0"/>
  </r>
  <r>
    <x v="2"/>
    <s v="K"/>
    <x v="34"/>
    <x v="34"/>
    <s v="HIST"/>
    <x v="6"/>
    <n v="3"/>
    <s v="I"/>
    <s v="15-16"/>
    <n v="2015"/>
    <n v="18"/>
    <n v="0"/>
    <n v="0"/>
    <n v="0"/>
    <n v="0"/>
    <n v="0"/>
    <n v="0"/>
    <n v="0"/>
    <n v="0"/>
    <n v="0"/>
    <n v="0"/>
    <n v="0"/>
    <n v="0"/>
    <n v="0"/>
    <n v="0"/>
    <n v="0"/>
    <n v="0"/>
    <n v="0"/>
    <n v="18"/>
    <n v="18"/>
    <n v="0"/>
    <n v="0"/>
    <n v="0"/>
  </r>
  <r>
    <x v="2"/>
    <s v="K"/>
    <x v="34"/>
    <x v="34"/>
    <s v="HPER"/>
    <x v="6"/>
    <n v="3"/>
    <s v="I"/>
    <s v="15-16"/>
    <n v="2015"/>
    <n v="78"/>
    <n v="0"/>
    <n v="0"/>
    <n v="0"/>
    <n v="0"/>
    <n v="0"/>
    <n v="0"/>
    <n v="0"/>
    <n v="0"/>
    <n v="0"/>
    <n v="0"/>
    <n v="0"/>
    <n v="0"/>
    <n v="0"/>
    <n v="0"/>
    <n v="0"/>
    <n v="0"/>
    <n v="0"/>
    <n v="78"/>
    <n v="78"/>
    <n v="0"/>
    <n v="0"/>
    <n v="0"/>
  </r>
  <r>
    <x v="2"/>
    <s v="K"/>
    <x v="34"/>
    <x v="34"/>
    <s v="INFO"/>
    <x v="6"/>
    <n v="3"/>
    <s v="I"/>
    <s v="15-16"/>
    <n v="2015"/>
    <n v="6"/>
    <n v="0"/>
    <n v="0"/>
    <n v="0"/>
    <n v="0"/>
    <n v="0"/>
    <n v="0"/>
    <n v="0"/>
    <n v="0"/>
    <n v="0"/>
    <n v="0"/>
    <n v="0"/>
    <n v="0"/>
    <n v="0"/>
    <n v="0"/>
    <n v="0"/>
    <n v="0"/>
    <n v="0"/>
    <n v="6"/>
    <n v="6"/>
    <n v="0"/>
    <n v="0"/>
    <n v="0"/>
  </r>
  <r>
    <x v="2"/>
    <s v="K"/>
    <x v="34"/>
    <x v="34"/>
    <s v="JOUR"/>
    <x v="6"/>
    <n v="3"/>
    <s v="I"/>
    <s v="15-16"/>
    <n v="2015"/>
    <n v="24"/>
    <n v="0"/>
    <n v="0"/>
    <n v="0"/>
    <n v="0"/>
    <n v="0"/>
    <n v="0"/>
    <n v="0"/>
    <n v="0"/>
    <n v="0"/>
    <n v="0"/>
    <n v="0"/>
    <n v="0"/>
    <n v="0"/>
    <n v="0"/>
    <n v="0"/>
    <n v="0"/>
    <n v="0"/>
    <n v="24"/>
    <n v="24"/>
    <n v="0"/>
    <n v="0"/>
    <n v="0"/>
  </r>
  <r>
    <x v="2"/>
    <s v="K"/>
    <x v="34"/>
    <x v="34"/>
    <s v="MATH"/>
    <x v="6"/>
    <n v="3"/>
    <s v="I"/>
    <s v="15-16"/>
    <n v="2015"/>
    <n v="6"/>
    <n v="0"/>
    <n v="0"/>
    <n v="0"/>
    <n v="0"/>
    <n v="0"/>
    <n v="0"/>
    <n v="0"/>
    <n v="0"/>
    <n v="0"/>
    <n v="0"/>
    <n v="0"/>
    <n v="0"/>
    <n v="0"/>
    <n v="0"/>
    <n v="0"/>
    <n v="0"/>
    <n v="0"/>
    <n v="6"/>
    <n v="6"/>
    <n v="0"/>
    <n v="0"/>
    <n v="0"/>
  </r>
  <r>
    <x v="2"/>
    <s v="K"/>
    <x v="34"/>
    <x v="34"/>
    <s v="MUS"/>
    <x v="6"/>
    <n v="3"/>
    <s v="I"/>
    <s v="15-16"/>
    <n v="2015"/>
    <n v="261"/>
    <n v="0"/>
    <n v="0"/>
    <n v="0"/>
    <n v="0"/>
    <n v="0"/>
    <n v="0"/>
    <n v="0"/>
    <n v="0"/>
    <n v="0"/>
    <n v="0"/>
    <n v="0"/>
    <n v="0"/>
    <n v="0"/>
    <n v="0"/>
    <n v="0"/>
    <n v="0"/>
    <n v="0"/>
    <n v="261"/>
    <n v="261"/>
    <n v="0"/>
    <n v="0"/>
    <n v="0"/>
  </r>
  <r>
    <x v="2"/>
    <s v="K"/>
    <x v="34"/>
    <x v="34"/>
    <s v="PHIL"/>
    <x v="6"/>
    <n v="3"/>
    <s v="I"/>
    <s v="15-16"/>
    <n v="2015"/>
    <n v="87"/>
    <n v="0"/>
    <n v="0"/>
    <n v="0"/>
    <n v="0"/>
    <n v="0"/>
    <n v="0"/>
    <n v="0"/>
    <n v="0"/>
    <n v="0"/>
    <n v="0"/>
    <n v="0"/>
    <n v="0"/>
    <n v="0"/>
    <n v="0"/>
    <n v="0"/>
    <n v="0"/>
    <n v="0"/>
    <n v="87"/>
    <n v="87"/>
    <n v="0"/>
    <n v="0"/>
    <n v="0"/>
  </r>
  <r>
    <x v="2"/>
    <s v="K"/>
    <x v="34"/>
    <x v="34"/>
    <s v="POLS"/>
    <x v="6"/>
    <n v="3"/>
    <s v="I"/>
    <s v="15-16"/>
    <n v="2015"/>
    <n v="12"/>
    <n v="0"/>
    <n v="0"/>
    <n v="0"/>
    <n v="0"/>
    <n v="0"/>
    <n v="0"/>
    <n v="0"/>
    <n v="0"/>
    <n v="0"/>
    <n v="0"/>
    <n v="0"/>
    <n v="0"/>
    <n v="0"/>
    <n v="0"/>
    <n v="0"/>
    <n v="0"/>
    <n v="0"/>
    <n v="12"/>
    <n v="12"/>
    <n v="0"/>
    <n v="0"/>
    <n v="0"/>
  </r>
  <r>
    <x v="2"/>
    <s v="K"/>
    <x v="34"/>
    <x v="34"/>
    <s v="PSY"/>
    <x v="6"/>
    <n v="3"/>
    <s v="I"/>
    <s v="15-16"/>
    <n v="2015"/>
    <n v="36"/>
    <n v="0"/>
    <n v="0"/>
    <n v="0"/>
    <n v="0"/>
    <n v="0"/>
    <n v="0"/>
    <n v="0"/>
    <n v="0"/>
    <n v="0"/>
    <n v="0"/>
    <n v="0"/>
    <n v="0"/>
    <n v="0"/>
    <n v="0"/>
    <n v="0"/>
    <n v="0"/>
    <n v="0"/>
    <n v="36"/>
    <n v="36"/>
    <n v="0"/>
    <n v="0"/>
    <n v="0"/>
  </r>
  <r>
    <x v="2"/>
    <s v="K"/>
    <x v="34"/>
    <x v="34"/>
    <s v="REL"/>
    <x v="6"/>
    <n v="3"/>
    <s v="I"/>
    <s v="15-16"/>
    <n v="2015"/>
    <n v="15"/>
    <n v="0"/>
    <n v="0"/>
    <n v="0"/>
    <n v="0"/>
    <n v="0"/>
    <n v="0"/>
    <n v="0"/>
    <n v="0"/>
    <n v="0"/>
    <n v="0"/>
    <n v="0"/>
    <n v="0"/>
    <n v="0"/>
    <n v="0"/>
    <n v="0"/>
    <n v="0"/>
    <n v="0"/>
    <n v="15"/>
    <n v="15"/>
    <n v="0"/>
    <n v="0"/>
    <n v="0"/>
  </r>
  <r>
    <x v="2"/>
    <s v="K"/>
    <x v="34"/>
    <x v="34"/>
    <s v="SOC"/>
    <x v="6"/>
    <n v="3"/>
    <s v="I"/>
    <s v="15-16"/>
    <n v="2015"/>
    <n v="42"/>
    <n v="0"/>
    <n v="0"/>
    <n v="0"/>
    <n v="0"/>
    <n v="0"/>
    <n v="0"/>
    <n v="0"/>
    <n v="0"/>
    <n v="0"/>
    <n v="0"/>
    <n v="0"/>
    <n v="0"/>
    <n v="0"/>
    <n v="0"/>
    <n v="0"/>
    <n v="0"/>
    <n v="0"/>
    <n v="42"/>
    <n v="42"/>
    <n v="0"/>
    <n v="0"/>
    <n v="0"/>
  </r>
  <r>
    <x v="2"/>
    <s v="K"/>
    <x v="34"/>
    <x v="34"/>
    <s v="SPAN"/>
    <x v="6"/>
    <n v="3"/>
    <s v="I"/>
    <s v="15-16"/>
    <n v="2015"/>
    <n v="18"/>
    <n v="0"/>
    <n v="0"/>
    <n v="0"/>
    <n v="0"/>
    <n v="0"/>
    <n v="0"/>
    <n v="0"/>
    <n v="0"/>
    <n v="0"/>
    <n v="0"/>
    <n v="0"/>
    <n v="0"/>
    <n v="0"/>
    <n v="0"/>
    <n v="0"/>
    <n v="0"/>
    <n v="0"/>
    <n v="18"/>
    <n v="18"/>
    <n v="0"/>
    <n v="0"/>
    <n v="0"/>
  </r>
  <r>
    <x v="2"/>
    <s v="K"/>
    <x v="34"/>
    <x v="34"/>
    <s v="SPCH"/>
    <x v="6"/>
    <n v="3"/>
    <s v="I"/>
    <s v="15-16"/>
    <n v="2015"/>
    <n v="18"/>
    <n v="0"/>
    <n v="0"/>
    <n v="0"/>
    <n v="0"/>
    <n v="0"/>
    <n v="0"/>
    <n v="0"/>
    <n v="0"/>
    <n v="0"/>
    <n v="0"/>
    <n v="0"/>
    <n v="0"/>
    <n v="0"/>
    <n v="0"/>
    <n v="0"/>
    <n v="0"/>
    <n v="0"/>
    <n v="18"/>
    <n v="18"/>
    <n v="0"/>
    <n v="0"/>
    <n v="0"/>
  </r>
  <r>
    <x v="2"/>
    <s v="K"/>
    <x v="34"/>
    <x v="34"/>
    <s v="SPEA"/>
    <x v="6"/>
    <n v="3"/>
    <s v="I"/>
    <s v="15-16"/>
    <n v="2015"/>
    <n v="12"/>
    <n v="0"/>
    <n v="0"/>
    <n v="0"/>
    <n v="0"/>
    <n v="0"/>
    <n v="0"/>
    <n v="0"/>
    <n v="0"/>
    <n v="0"/>
    <n v="0"/>
    <n v="0"/>
    <n v="0"/>
    <n v="0"/>
    <n v="0"/>
    <n v="0"/>
    <n v="0"/>
    <n v="0"/>
    <n v="12"/>
    <n v="12"/>
    <n v="0"/>
    <n v="0"/>
    <n v="0"/>
  </r>
  <r>
    <x v="2"/>
    <s v="K"/>
    <x v="34"/>
    <x v="34"/>
    <s v="THTR"/>
    <x v="6"/>
    <n v="3"/>
    <s v="I"/>
    <s v="15-16"/>
    <n v="2015"/>
    <n v="9"/>
    <n v="0"/>
    <n v="0"/>
    <n v="0"/>
    <n v="0"/>
    <n v="0"/>
    <n v="0"/>
    <n v="0"/>
    <n v="0"/>
    <n v="0"/>
    <n v="0"/>
    <n v="0"/>
    <n v="0"/>
    <n v="0"/>
    <n v="0"/>
    <n v="0"/>
    <n v="0"/>
    <n v="0"/>
    <n v="9"/>
    <n v="9"/>
    <n v="0"/>
    <n v="0"/>
    <n v="0"/>
  </r>
  <r>
    <x v="2"/>
    <s v="K"/>
    <x v="18"/>
    <x v="18"/>
    <s v="BIOL"/>
    <x v="6"/>
    <n v="3"/>
    <s v="S"/>
    <s v="15-16"/>
    <n v="2015"/>
    <n v="21"/>
    <n v="0"/>
    <n v="0"/>
    <n v="0"/>
    <n v="0"/>
    <n v="0"/>
    <n v="0"/>
    <n v="0"/>
    <n v="0"/>
    <n v="0"/>
    <n v="0"/>
    <n v="0"/>
    <n v="0"/>
    <n v="0"/>
    <n v="0"/>
    <n v="0"/>
    <n v="0"/>
    <n v="0"/>
    <n v="21"/>
    <n v="21"/>
    <n v="0"/>
    <n v="0"/>
    <n v="0"/>
  </r>
  <r>
    <x v="2"/>
    <s v="K"/>
    <x v="18"/>
    <x v="18"/>
    <s v="BUS"/>
    <x v="6"/>
    <n v="3"/>
    <s v="S"/>
    <s v="15-16"/>
    <n v="2015"/>
    <n v="78"/>
    <n v="0"/>
    <n v="0"/>
    <n v="0"/>
    <n v="0"/>
    <n v="0"/>
    <n v="0"/>
    <n v="0"/>
    <n v="0"/>
    <n v="0"/>
    <n v="0"/>
    <n v="0"/>
    <n v="0"/>
    <n v="0"/>
    <n v="0"/>
    <n v="0"/>
    <n v="0"/>
    <n v="0"/>
    <n v="78"/>
    <n v="78"/>
    <n v="0"/>
    <n v="0"/>
    <n v="0"/>
  </r>
  <r>
    <x v="2"/>
    <s v="K"/>
    <x v="18"/>
    <x v="18"/>
    <s v="CAND"/>
    <x v="6"/>
    <n v="3"/>
    <s v="S"/>
    <s v="15-16"/>
    <n v="2015"/>
    <n v="0"/>
    <n v="0"/>
    <n v="0"/>
    <n v="0"/>
    <n v="0"/>
    <n v="0"/>
    <n v="0"/>
    <n v="0"/>
    <n v="0"/>
    <n v="0"/>
    <n v="0"/>
    <n v="0"/>
    <n v="0"/>
    <n v="0"/>
    <n v="0"/>
    <n v="0"/>
    <n v="0"/>
    <n v="0"/>
    <n v="0"/>
    <n v="0"/>
    <n v="0"/>
    <n v="0"/>
    <n v="0"/>
  </r>
  <r>
    <x v="2"/>
    <s v="K"/>
    <x v="18"/>
    <x v="18"/>
    <s v="CGT"/>
    <x v="6"/>
    <n v="3"/>
    <s v="S"/>
    <s v="15-16"/>
    <n v="2015"/>
    <n v="33"/>
    <n v="0"/>
    <n v="0"/>
    <n v="0"/>
    <n v="0"/>
    <n v="0"/>
    <n v="0"/>
    <n v="0"/>
    <n v="0"/>
    <n v="0"/>
    <n v="0"/>
    <n v="0"/>
    <n v="0"/>
    <n v="0"/>
    <n v="0"/>
    <n v="0"/>
    <n v="0"/>
    <n v="0"/>
    <n v="33"/>
    <n v="33"/>
    <n v="0"/>
    <n v="0"/>
    <n v="0"/>
  </r>
  <r>
    <x v="2"/>
    <s v="K"/>
    <x v="18"/>
    <x v="18"/>
    <s v="CHEM"/>
    <x v="6"/>
    <n v="3"/>
    <s v="S"/>
    <s v="15-16"/>
    <n v="2015"/>
    <n v="5"/>
    <n v="0"/>
    <n v="0"/>
    <n v="0"/>
    <n v="0"/>
    <n v="0"/>
    <n v="0"/>
    <n v="0"/>
    <n v="0"/>
    <n v="0"/>
    <n v="0"/>
    <n v="0"/>
    <n v="0"/>
    <n v="0"/>
    <n v="0"/>
    <n v="0"/>
    <n v="0"/>
    <n v="0"/>
    <n v="5"/>
    <n v="5"/>
    <n v="0"/>
    <n v="0"/>
    <n v="0"/>
  </r>
  <r>
    <x v="2"/>
    <s v="K"/>
    <x v="18"/>
    <x v="18"/>
    <s v="CNIT"/>
    <x v="6"/>
    <n v="3"/>
    <s v="S"/>
    <s v="15-16"/>
    <n v="2015"/>
    <n v="279"/>
    <n v="0"/>
    <n v="0"/>
    <n v="0"/>
    <n v="0"/>
    <n v="0"/>
    <n v="0"/>
    <n v="0"/>
    <n v="0"/>
    <n v="0"/>
    <n v="0"/>
    <n v="0"/>
    <n v="0"/>
    <n v="0"/>
    <n v="0"/>
    <n v="0"/>
    <n v="0"/>
    <n v="0"/>
    <n v="279"/>
    <n v="279"/>
    <n v="0"/>
    <n v="0"/>
    <n v="0"/>
  </r>
  <r>
    <x v="2"/>
    <s v="K"/>
    <x v="18"/>
    <x v="18"/>
    <s v="ECET"/>
    <x v="6"/>
    <n v="3"/>
    <s v="S"/>
    <s v="15-16"/>
    <n v="2015"/>
    <n v="99"/>
    <n v="0"/>
    <n v="0"/>
    <n v="0"/>
    <n v="0"/>
    <n v="0"/>
    <n v="9"/>
    <n v="0"/>
    <n v="0"/>
    <n v="0"/>
    <n v="0"/>
    <n v="0"/>
    <n v="0"/>
    <n v="0"/>
    <n v="0"/>
    <n v="0"/>
    <n v="0"/>
    <n v="0"/>
    <n v="108"/>
    <n v="108"/>
    <n v="0"/>
    <n v="0"/>
    <n v="0"/>
  </r>
  <r>
    <x v="2"/>
    <s v="K"/>
    <x v="18"/>
    <x v="18"/>
    <s v="ECON"/>
    <x v="6"/>
    <n v="3"/>
    <s v="S"/>
    <s v="15-16"/>
    <n v="2015"/>
    <n v="24"/>
    <n v="0"/>
    <n v="0"/>
    <n v="0"/>
    <n v="0"/>
    <n v="0"/>
    <n v="0"/>
    <n v="0"/>
    <n v="0"/>
    <n v="0"/>
    <n v="0"/>
    <n v="0"/>
    <n v="0"/>
    <n v="0"/>
    <n v="0"/>
    <n v="0"/>
    <n v="0"/>
    <n v="0"/>
    <n v="24"/>
    <n v="24"/>
    <n v="0"/>
    <n v="0"/>
    <n v="0"/>
  </r>
  <r>
    <x v="2"/>
    <s v="K"/>
    <x v="18"/>
    <x v="18"/>
    <s v="ENG"/>
    <x v="6"/>
    <n v="3"/>
    <s v="S"/>
    <s v="15-16"/>
    <n v="2015"/>
    <n v="63"/>
    <n v="0"/>
    <n v="0"/>
    <n v="0"/>
    <n v="0"/>
    <n v="0"/>
    <n v="0"/>
    <n v="0"/>
    <n v="0"/>
    <n v="0"/>
    <n v="0"/>
    <n v="0"/>
    <n v="0"/>
    <n v="0"/>
    <n v="0"/>
    <n v="0"/>
    <n v="0"/>
    <n v="0"/>
    <n v="63"/>
    <n v="63"/>
    <n v="0"/>
    <n v="0"/>
    <n v="0"/>
  </r>
  <r>
    <x v="2"/>
    <s v="K"/>
    <x v="18"/>
    <x v="18"/>
    <s v="FOLK"/>
    <x v="6"/>
    <n v="3"/>
    <s v="S"/>
    <s v="15-16"/>
    <n v="2015"/>
    <n v="6"/>
    <n v="0"/>
    <n v="0"/>
    <n v="0"/>
    <n v="0"/>
    <n v="0"/>
    <n v="0"/>
    <n v="0"/>
    <n v="0"/>
    <n v="0"/>
    <n v="0"/>
    <n v="0"/>
    <n v="0"/>
    <n v="0"/>
    <n v="0"/>
    <n v="0"/>
    <n v="0"/>
    <n v="0"/>
    <n v="6"/>
    <n v="6"/>
    <n v="0"/>
    <n v="0"/>
    <n v="0"/>
  </r>
  <r>
    <x v="2"/>
    <s v="K"/>
    <x v="18"/>
    <x v="18"/>
    <s v="GEOL"/>
    <x v="6"/>
    <n v="3"/>
    <s v="S"/>
    <s v="15-16"/>
    <n v="2015"/>
    <n v="16"/>
    <n v="0"/>
    <n v="0"/>
    <n v="0"/>
    <n v="0"/>
    <n v="0"/>
    <n v="0"/>
    <n v="0"/>
    <n v="0"/>
    <n v="0"/>
    <n v="0"/>
    <n v="0"/>
    <n v="0"/>
    <n v="0"/>
    <n v="0"/>
    <n v="0"/>
    <n v="0"/>
    <n v="0"/>
    <n v="16"/>
    <n v="16"/>
    <n v="0"/>
    <n v="0"/>
    <n v="0"/>
  </r>
  <r>
    <x v="2"/>
    <s v="K"/>
    <x v="18"/>
    <x v="18"/>
    <s v="HIST"/>
    <x v="6"/>
    <n v="3"/>
    <s v="S"/>
    <s v="15-16"/>
    <n v="2015"/>
    <n v="42"/>
    <n v="0"/>
    <n v="0"/>
    <n v="0"/>
    <n v="0"/>
    <n v="0"/>
    <n v="0"/>
    <n v="0"/>
    <n v="0"/>
    <n v="0"/>
    <n v="0"/>
    <n v="0"/>
    <n v="0"/>
    <n v="0"/>
    <n v="0"/>
    <n v="0"/>
    <n v="0"/>
    <n v="0"/>
    <n v="42"/>
    <n v="42"/>
    <n v="0"/>
    <n v="0"/>
    <n v="0"/>
  </r>
  <r>
    <x v="2"/>
    <s v="K"/>
    <x v="18"/>
    <x v="18"/>
    <s v="HPER"/>
    <x v="6"/>
    <n v="3"/>
    <s v="S"/>
    <s v="15-16"/>
    <n v="2015"/>
    <n v="5"/>
    <n v="0"/>
    <n v="0"/>
    <n v="0"/>
    <n v="0"/>
    <n v="0"/>
    <n v="0"/>
    <n v="0"/>
    <n v="0"/>
    <n v="0"/>
    <n v="0"/>
    <n v="0"/>
    <n v="0"/>
    <n v="0"/>
    <n v="0"/>
    <n v="0"/>
    <n v="0"/>
    <n v="0"/>
    <n v="5"/>
    <n v="5"/>
    <n v="0"/>
    <n v="0"/>
    <n v="0"/>
  </r>
  <r>
    <x v="2"/>
    <s v="K"/>
    <x v="18"/>
    <x v="18"/>
    <s v="IT"/>
    <x v="6"/>
    <n v="3"/>
    <s v="S"/>
    <s v="15-16"/>
    <n v="2015"/>
    <n v="99"/>
    <n v="0"/>
    <n v="0"/>
    <n v="0"/>
    <n v="0"/>
    <n v="0"/>
    <n v="0"/>
    <n v="0"/>
    <n v="0"/>
    <n v="0"/>
    <n v="0"/>
    <n v="0"/>
    <n v="0"/>
    <n v="0"/>
    <n v="0"/>
    <n v="0"/>
    <n v="0"/>
    <n v="0"/>
    <n v="99"/>
    <n v="99"/>
    <n v="0"/>
    <n v="0"/>
    <n v="0"/>
  </r>
  <r>
    <x v="2"/>
    <s v="K"/>
    <x v="18"/>
    <x v="18"/>
    <s v="MA"/>
    <x v="6"/>
    <n v="3"/>
    <s v="S"/>
    <s v="15-16"/>
    <n v="2015"/>
    <n v="102"/>
    <n v="0"/>
    <n v="0"/>
    <n v="0"/>
    <n v="0"/>
    <n v="0"/>
    <n v="0"/>
    <n v="0"/>
    <n v="0"/>
    <n v="0"/>
    <n v="0"/>
    <n v="0"/>
    <n v="0"/>
    <n v="0"/>
    <n v="0"/>
    <n v="0"/>
    <n v="0"/>
    <n v="0"/>
    <n v="102"/>
    <n v="102"/>
    <n v="0"/>
    <n v="0"/>
    <n v="0"/>
  </r>
  <r>
    <x v="2"/>
    <s v="K"/>
    <x v="18"/>
    <x v="18"/>
    <s v="MATH"/>
    <x v="6"/>
    <n v="3"/>
    <s v="S"/>
    <s v="15-16"/>
    <n v="2015"/>
    <n v="15"/>
    <n v="0"/>
    <n v="0"/>
    <n v="0"/>
    <n v="0"/>
    <n v="0"/>
    <n v="0"/>
    <n v="0"/>
    <n v="0"/>
    <n v="0"/>
    <n v="0"/>
    <n v="0"/>
    <n v="0"/>
    <n v="0"/>
    <n v="0"/>
    <n v="0"/>
    <n v="0"/>
    <n v="0"/>
    <n v="15"/>
    <n v="15"/>
    <n v="0"/>
    <n v="0"/>
    <n v="0"/>
  </r>
  <r>
    <x v="2"/>
    <s v="K"/>
    <x v="18"/>
    <x v="18"/>
    <s v="MET"/>
    <x v="6"/>
    <n v="3"/>
    <s v="S"/>
    <s v="15-16"/>
    <n v="2015"/>
    <n v="186"/>
    <n v="0"/>
    <n v="0"/>
    <n v="0"/>
    <n v="0"/>
    <n v="0"/>
    <n v="0"/>
    <n v="0"/>
    <n v="0"/>
    <n v="0"/>
    <n v="0"/>
    <n v="0"/>
    <n v="0"/>
    <n v="0"/>
    <n v="0"/>
    <n v="0"/>
    <n v="0"/>
    <n v="0"/>
    <n v="186"/>
    <n v="186"/>
    <n v="0"/>
    <n v="0"/>
    <n v="0"/>
  </r>
  <r>
    <x v="2"/>
    <s v="K"/>
    <x v="18"/>
    <x v="18"/>
    <s v="MUS"/>
    <x v="6"/>
    <n v="3"/>
    <s v="S"/>
    <s v="15-16"/>
    <n v="2015"/>
    <n v="11"/>
    <n v="0"/>
    <n v="0"/>
    <n v="0"/>
    <n v="0"/>
    <n v="0"/>
    <n v="0"/>
    <n v="0"/>
    <n v="0"/>
    <n v="0"/>
    <n v="0"/>
    <n v="0"/>
    <n v="0"/>
    <n v="0"/>
    <n v="0"/>
    <n v="0"/>
    <n v="0"/>
    <n v="0"/>
    <n v="11"/>
    <n v="11"/>
    <n v="0"/>
    <n v="0"/>
    <n v="0"/>
  </r>
  <r>
    <x v="2"/>
    <s v="K"/>
    <x v="18"/>
    <x v="18"/>
    <s v="OLS"/>
    <x v="6"/>
    <n v="3"/>
    <s v="S"/>
    <s v="15-16"/>
    <n v="2015"/>
    <n v="129"/>
    <n v="0"/>
    <n v="0"/>
    <n v="0"/>
    <n v="0"/>
    <n v="0"/>
    <n v="0"/>
    <n v="0"/>
    <n v="0"/>
    <n v="0"/>
    <n v="0"/>
    <n v="0"/>
    <n v="0"/>
    <n v="0"/>
    <n v="0"/>
    <n v="0"/>
    <n v="0"/>
    <n v="0"/>
    <n v="129"/>
    <n v="129"/>
    <n v="0"/>
    <n v="0"/>
    <n v="0"/>
  </r>
  <r>
    <x v="2"/>
    <s v="K"/>
    <x v="18"/>
    <x v="18"/>
    <s v="PHIL"/>
    <x v="6"/>
    <n v="3"/>
    <s v="S"/>
    <s v="15-16"/>
    <n v="2015"/>
    <n v="18"/>
    <n v="0"/>
    <n v="0"/>
    <n v="0"/>
    <n v="0"/>
    <n v="0"/>
    <n v="0"/>
    <n v="0"/>
    <n v="0"/>
    <n v="0"/>
    <n v="0"/>
    <n v="0"/>
    <n v="0"/>
    <n v="0"/>
    <n v="0"/>
    <n v="0"/>
    <n v="0"/>
    <n v="0"/>
    <n v="18"/>
    <n v="18"/>
    <n v="0"/>
    <n v="0"/>
    <n v="0"/>
  </r>
  <r>
    <x v="2"/>
    <s v="K"/>
    <x v="18"/>
    <x v="18"/>
    <s v="PHYS"/>
    <x v="6"/>
    <n v="3"/>
    <s v="S"/>
    <s v="15-16"/>
    <n v="2015"/>
    <n v="25"/>
    <n v="0"/>
    <n v="0"/>
    <n v="0"/>
    <n v="0"/>
    <n v="0"/>
    <n v="5"/>
    <n v="0"/>
    <n v="0"/>
    <n v="0"/>
    <n v="0"/>
    <n v="0"/>
    <n v="0"/>
    <n v="0"/>
    <n v="0"/>
    <n v="0"/>
    <n v="0"/>
    <n v="0"/>
    <n v="30"/>
    <n v="30"/>
    <n v="0"/>
    <n v="0"/>
    <n v="0"/>
  </r>
  <r>
    <x v="2"/>
    <s v="K"/>
    <x v="18"/>
    <x v="18"/>
    <s v="POLS"/>
    <x v="6"/>
    <n v="3"/>
    <s v="S"/>
    <s v="15-16"/>
    <n v="2015"/>
    <n v="3"/>
    <n v="0"/>
    <n v="0"/>
    <n v="0"/>
    <n v="0"/>
    <n v="0"/>
    <n v="0"/>
    <n v="0"/>
    <n v="0"/>
    <n v="0"/>
    <n v="0"/>
    <n v="0"/>
    <n v="0"/>
    <n v="0"/>
    <n v="0"/>
    <n v="0"/>
    <n v="0"/>
    <n v="0"/>
    <n v="3"/>
    <n v="3"/>
    <n v="0"/>
    <n v="0"/>
    <n v="0"/>
  </r>
  <r>
    <x v="2"/>
    <s v="K"/>
    <x v="18"/>
    <x v="18"/>
    <s v="PSY"/>
    <x v="6"/>
    <n v="3"/>
    <s v="S"/>
    <s v="15-16"/>
    <n v="2015"/>
    <n v="9"/>
    <n v="0"/>
    <n v="0"/>
    <n v="0"/>
    <n v="0"/>
    <n v="0"/>
    <n v="0"/>
    <n v="0"/>
    <n v="0"/>
    <n v="0"/>
    <n v="0"/>
    <n v="0"/>
    <n v="0"/>
    <n v="0"/>
    <n v="0"/>
    <n v="0"/>
    <n v="0"/>
    <n v="0"/>
    <n v="9"/>
    <n v="9"/>
    <n v="0"/>
    <n v="0"/>
    <n v="0"/>
  </r>
  <r>
    <x v="2"/>
    <s v="K"/>
    <x v="18"/>
    <x v="18"/>
    <s v="SOC"/>
    <x v="6"/>
    <n v="3"/>
    <s v="S"/>
    <s v="15-16"/>
    <n v="2015"/>
    <n v="9"/>
    <n v="0"/>
    <n v="0"/>
    <n v="0"/>
    <n v="0"/>
    <n v="0"/>
    <n v="0"/>
    <n v="0"/>
    <n v="0"/>
    <n v="0"/>
    <n v="0"/>
    <n v="0"/>
    <n v="0"/>
    <n v="0"/>
    <n v="0"/>
    <n v="0"/>
    <n v="0"/>
    <n v="0"/>
    <n v="9"/>
    <n v="9"/>
    <n v="0"/>
    <n v="0"/>
    <n v="0"/>
  </r>
  <r>
    <x v="2"/>
    <s v="K"/>
    <x v="18"/>
    <x v="18"/>
    <s v="SPAN"/>
    <x v="6"/>
    <n v="3"/>
    <s v="S"/>
    <s v="15-16"/>
    <n v="2015"/>
    <n v="4"/>
    <n v="0"/>
    <n v="0"/>
    <n v="0"/>
    <n v="0"/>
    <n v="0"/>
    <n v="0"/>
    <n v="0"/>
    <n v="0"/>
    <n v="0"/>
    <n v="0"/>
    <n v="0"/>
    <n v="0"/>
    <n v="0"/>
    <n v="0"/>
    <n v="0"/>
    <n v="0"/>
    <n v="0"/>
    <n v="4"/>
    <n v="4"/>
    <n v="0"/>
    <n v="0"/>
    <n v="0"/>
  </r>
  <r>
    <x v="2"/>
    <s v="K"/>
    <x v="18"/>
    <x v="18"/>
    <s v="SPCH"/>
    <x v="6"/>
    <n v="3"/>
    <s v="S"/>
    <s v="15-16"/>
    <n v="2015"/>
    <n v="78"/>
    <n v="0"/>
    <n v="0"/>
    <n v="0"/>
    <n v="0"/>
    <n v="0"/>
    <n v="0"/>
    <n v="0"/>
    <n v="0"/>
    <n v="0"/>
    <n v="0"/>
    <n v="0"/>
    <n v="0"/>
    <n v="0"/>
    <n v="0"/>
    <n v="0"/>
    <n v="0"/>
    <n v="0"/>
    <n v="78"/>
    <n v="78"/>
    <n v="0"/>
    <n v="0"/>
    <n v="0"/>
  </r>
  <r>
    <x v="2"/>
    <s v="K"/>
    <x v="18"/>
    <x v="18"/>
    <s v="STAT"/>
    <x v="6"/>
    <n v="3"/>
    <s v="S"/>
    <s v="15-16"/>
    <n v="2015"/>
    <n v="24"/>
    <n v="0"/>
    <n v="0"/>
    <n v="0"/>
    <n v="0"/>
    <n v="0"/>
    <n v="0"/>
    <n v="0"/>
    <n v="0"/>
    <n v="0"/>
    <n v="0"/>
    <n v="0"/>
    <n v="0"/>
    <n v="0"/>
    <n v="0"/>
    <n v="0"/>
    <n v="0"/>
    <n v="0"/>
    <n v="24"/>
    <n v="24"/>
    <n v="0"/>
    <n v="0"/>
    <n v="0"/>
  </r>
  <r>
    <x v="2"/>
    <s v="K"/>
    <x v="18"/>
    <x v="18"/>
    <s v="TECH"/>
    <x v="6"/>
    <n v="3"/>
    <s v="S"/>
    <s v="15-16"/>
    <n v="2015"/>
    <n v="39"/>
    <n v="0"/>
    <n v="0"/>
    <n v="0"/>
    <n v="0"/>
    <n v="0"/>
    <n v="0"/>
    <n v="0"/>
    <n v="0"/>
    <n v="0"/>
    <n v="0"/>
    <n v="0"/>
    <n v="0"/>
    <n v="0"/>
    <n v="0"/>
    <n v="0"/>
    <n v="0"/>
    <n v="0"/>
    <n v="39"/>
    <n v="39"/>
    <n v="0"/>
    <n v="0"/>
    <n v="0"/>
  </r>
  <r>
    <x v="2"/>
    <s v="K"/>
    <x v="18"/>
    <x v="18"/>
    <s v="TLI"/>
    <x v="6"/>
    <n v="3"/>
    <s v="S"/>
    <s v="15-16"/>
    <n v="2015"/>
    <n v="12"/>
    <n v="0"/>
    <n v="0"/>
    <n v="0"/>
    <n v="0"/>
    <n v="0"/>
    <n v="0"/>
    <n v="0"/>
    <n v="0"/>
    <n v="0"/>
    <n v="0"/>
    <n v="0"/>
    <n v="0"/>
    <n v="0"/>
    <n v="0"/>
    <n v="0"/>
    <n v="0"/>
    <n v="0"/>
    <n v="12"/>
    <n v="12"/>
    <n v="0"/>
    <n v="0"/>
    <n v="0"/>
  </r>
  <r>
    <x v="2"/>
    <s v="N"/>
    <x v="0"/>
    <x v="0"/>
    <s v="AFRO"/>
    <x v="7"/>
    <n v="3"/>
    <s v="I"/>
    <s v="15-16"/>
    <n v="2015"/>
    <n v="537"/>
    <n v="3"/>
    <n v="0"/>
    <n v="0"/>
    <n v="0"/>
    <n v="0"/>
    <n v="15"/>
    <n v="0"/>
    <n v="0"/>
    <n v="0"/>
    <n v="0"/>
    <n v="0"/>
    <n v="0"/>
    <n v="0"/>
    <n v="0"/>
    <n v="0"/>
    <n v="0"/>
    <n v="0"/>
    <n v="555"/>
    <n v="552"/>
    <n v="3"/>
    <n v="0"/>
    <n v="0"/>
  </r>
  <r>
    <x v="2"/>
    <s v="N"/>
    <x v="0"/>
    <x v="0"/>
    <s v="ANTH"/>
    <x v="7"/>
    <n v="3"/>
    <s v="I"/>
    <s v="15-16"/>
    <n v="2015"/>
    <n v="639"/>
    <n v="0"/>
    <n v="0"/>
    <n v="0"/>
    <n v="0"/>
    <n v="0"/>
    <n v="24"/>
    <n v="0"/>
    <n v="0"/>
    <n v="0"/>
    <n v="0"/>
    <n v="0"/>
    <n v="0"/>
    <n v="0"/>
    <n v="0"/>
    <n v="0"/>
    <n v="0"/>
    <n v="0"/>
    <n v="663"/>
    <n v="663"/>
    <n v="0"/>
    <n v="0"/>
    <n v="0"/>
  </r>
  <r>
    <x v="2"/>
    <s v="N"/>
    <x v="0"/>
    <x v="0"/>
    <s v="AST"/>
    <x v="7"/>
    <n v="3"/>
    <s v="I"/>
    <s v="15-16"/>
    <n v="2015"/>
    <n v="93"/>
    <n v="0"/>
    <n v="0"/>
    <n v="0"/>
    <n v="0"/>
    <n v="0"/>
    <n v="0"/>
    <n v="0"/>
    <n v="0"/>
    <n v="0"/>
    <n v="0"/>
    <n v="0"/>
    <n v="0"/>
    <n v="0"/>
    <n v="0"/>
    <n v="0"/>
    <n v="0"/>
    <n v="0"/>
    <n v="93"/>
    <n v="93"/>
    <n v="0"/>
    <n v="0"/>
    <n v="0"/>
  </r>
  <r>
    <x v="2"/>
    <s v="N"/>
    <x v="0"/>
    <x v="0"/>
    <s v="BIOL"/>
    <x v="7"/>
    <n v="3"/>
    <s v="I"/>
    <s v="15-16"/>
    <n v="2015"/>
    <n v="1347"/>
    <n v="0"/>
    <n v="0"/>
    <n v="0"/>
    <n v="0"/>
    <n v="0"/>
    <n v="20"/>
    <n v="0"/>
    <n v="0"/>
    <n v="0"/>
    <n v="0"/>
    <n v="0"/>
    <n v="0"/>
    <n v="0"/>
    <n v="0"/>
    <n v="0"/>
    <n v="0"/>
    <n v="0"/>
    <n v="1367"/>
    <n v="1367"/>
    <n v="0"/>
    <n v="0"/>
    <n v="0"/>
  </r>
  <r>
    <x v="2"/>
    <s v="N"/>
    <x v="0"/>
    <x v="0"/>
    <s v="CHEM"/>
    <x v="7"/>
    <n v="3"/>
    <s v="I"/>
    <s v="15-16"/>
    <n v="2015"/>
    <n v="1376"/>
    <n v="0"/>
    <n v="0"/>
    <n v="0"/>
    <n v="0"/>
    <n v="0"/>
    <n v="30"/>
    <n v="0"/>
    <n v="0"/>
    <n v="0"/>
    <n v="0"/>
    <n v="0"/>
    <n v="0"/>
    <n v="0"/>
    <n v="0"/>
    <n v="0"/>
    <n v="0"/>
    <n v="0"/>
    <n v="1406"/>
    <n v="1406"/>
    <n v="0"/>
    <n v="0"/>
    <n v="0"/>
  </r>
  <r>
    <x v="2"/>
    <s v="N"/>
    <x v="0"/>
    <x v="0"/>
    <s v="CHRI"/>
    <x v="7"/>
    <n v="3"/>
    <s v="I"/>
    <s v="15-16"/>
    <n v="2015"/>
    <n v="177"/>
    <n v="3"/>
    <n v="0"/>
    <n v="0"/>
    <n v="0"/>
    <n v="0"/>
    <n v="3"/>
    <n v="0"/>
    <n v="0"/>
    <n v="0"/>
    <n v="0"/>
    <n v="0"/>
    <n v="0"/>
    <n v="0"/>
    <n v="0"/>
    <n v="0"/>
    <n v="0"/>
    <n v="0"/>
    <n v="183"/>
    <n v="180"/>
    <n v="3"/>
    <n v="0"/>
    <n v="0"/>
  </r>
  <r>
    <x v="2"/>
    <s v="N"/>
    <x v="0"/>
    <x v="0"/>
    <s v="CMLT"/>
    <x v="7"/>
    <n v="3"/>
    <s v="I"/>
    <s v="15-16"/>
    <n v="2015"/>
    <n v="21"/>
    <n v="0"/>
    <n v="0"/>
    <n v="0"/>
    <n v="0"/>
    <n v="0"/>
    <n v="0"/>
    <n v="0"/>
    <n v="0"/>
    <n v="0"/>
    <n v="0"/>
    <n v="0"/>
    <n v="0"/>
    <n v="0"/>
    <n v="0"/>
    <n v="0"/>
    <n v="0"/>
    <n v="0"/>
    <n v="21"/>
    <n v="21"/>
    <n v="0"/>
    <n v="0"/>
    <n v="0"/>
  </r>
  <r>
    <x v="2"/>
    <s v="N"/>
    <x v="0"/>
    <x v="0"/>
    <s v="COAS"/>
    <x v="7"/>
    <n v="3"/>
    <s v="I"/>
    <s v="15-16"/>
    <n v="2015"/>
    <n v="9"/>
    <n v="0"/>
    <n v="0"/>
    <n v="0"/>
    <n v="0"/>
    <n v="0"/>
    <n v="1"/>
    <n v="0"/>
    <n v="0"/>
    <n v="0"/>
    <n v="0"/>
    <n v="0"/>
    <n v="0"/>
    <n v="0"/>
    <n v="0"/>
    <n v="0"/>
    <n v="0"/>
    <n v="0"/>
    <n v="10"/>
    <n v="10"/>
    <n v="0"/>
    <n v="0"/>
    <n v="0"/>
  </r>
  <r>
    <x v="2"/>
    <s v="N"/>
    <x v="0"/>
    <x v="0"/>
    <s v="COMM"/>
    <x v="7"/>
    <n v="3"/>
    <s v="I"/>
    <s v="15-16"/>
    <n v="2015"/>
    <n v="135"/>
    <n v="0"/>
    <n v="0"/>
    <n v="0"/>
    <n v="0"/>
    <n v="0"/>
    <n v="6"/>
    <n v="0"/>
    <n v="0"/>
    <n v="0"/>
    <n v="0"/>
    <n v="0"/>
    <n v="0"/>
    <n v="0"/>
    <n v="0"/>
    <n v="0"/>
    <n v="0"/>
    <n v="0"/>
    <n v="141"/>
    <n v="141"/>
    <n v="0"/>
    <n v="0"/>
    <n v="0"/>
  </r>
  <r>
    <x v="2"/>
    <s v="N"/>
    <x v="0"/>
    <x v="0"/>
    <s v="CSCI"/>
    <x v="7"/>
    <n v="3"/>
    <s v="I"/>
    <s v="15-16"/>
    <n v="2015"/>
    <n v="1704"/>
    <n v="6"/>
    <n v="0"/>
    <n v="0"/>
    <n v="0"/>
    <n v="0"/>
    <n v="33"/>
    <n v="0"/>
    <n v="0"/>
    <n v="0"/>
    <n v="0"/>
    <n v="0"/>
    <n v="0"/>
    <n v="0"/>
    <n v="0"/>
    <n v="0"/>
    <n v="0"/>
    <n v="0"/>
    <n v="1743"/>
    <n v="1737"/>
    <n v="6"/>
    <n v="0"/>
    <n v="0"/>
  </r>
  <r>
    <x v="2"/>
    <s v="N"/>
    <x v="0"/>
    <x v="0"/>
    <s v="ENG"/>
    <x v="7"/>
    <n v="3"/>
    <s v="I"/>
    <s v="15-16"/>
    <n v="2015"/>
    <n v="2811"/>
    <n v="6"/>
    <n v="0"/>
    <n v="4"/>
    <n v="0"/>
    <n v="0"/>
    <n v="45"/>
    <n v="0"/>
    <n v="0"/>
    <n v="0"/>
    <n v="0"/>
    <n v="0"/>
    <n v="0"/>
    <n v="0"/>
    <n v="0"/>
    <n v="0"/>
    <n v="0"/>
    <n v="0"/>
    <n v="2866"/>
    <n v="2860"/>
    <n v="6"/>
    <n v="0"/>
    <n v="0"/>
  </r>
  <r>
    <x v="2"/>
    <s v="N"/>
    <x v="0"/>
    <x v="0"/>
    <s v="FINA"/>
    <x v="7"/>
    <n v="3"/>
    <s v="I"/>
    <s v="15-16"/>
    <n v="2015"/>
    <n v="1020"/>
    <n v="27"/>
    <n v="0"/>
    <n v="0"/>
    <n v="0"/>
    <n v="0"/>
    <n v="6"/>
    <n v="0"/>
    <n v="0"/>
    <n v="0"/>
    <n v="0"/>
    <n v="0"/>
    <n v="0"/>
    <n v="0"/>
    <n v="0"/>
    <n v="0"/>
    <n v="0"/>
    <n v="0"/>
    <n v="1053"/>
    <n v="1026"/>
    <n v="27"/>
    <n v="0"/>
    <n v="0"/>
  </r>
  <r>
    <x v="2"/>
    <s v="N"/>
    <x v="0"/>
    <x v="0"/>
    <s v="FREN"/>
    <x v="7"/>
    <n v="3"/>
    <s v="I"/>
    <s v="15-16"/>
    <n v="2015"/>
    <n v="220"/>
    <n v="0"/>
    <n v="0"/>
    <n v="0"/>
    <n v="0"/>
    <n v="0"/>
    <n v="12"/>
    <n v="0"/>
    <n v="0"/>
    <n v="0"/>
    <n v="0"/>
    <n v="0"/>
    <n v="0"/>
    <n v="0"/>
    <n v="0"/>
    <n v="0"/>
    <n v="0"/>
    <n v="0"/>
    <n v="232"/>
    <n v="232"/>
    <n v="0"/>
    <n v="0"/>
    <n v="0"/>
  </r>
  <r>
    <x v="2"/>
    <s v="N"/>
    <x v="0"/>
    <x v="0"/>
    <s v="GEOG"/>
    <x v="7"/>
    <n v="3"/>
    <s v="I"/>
    <s v="15-16"/>
    <n v="2015"/>
    <n v="225"/>
    <n v="3"/>
    <n v="0"/>
    <n v="0"/>
    <n v="0"/>
    <n v="0"/>
    <n v="0"/>
    <n v="0"/>
    <n v="0"/>
    <n v="0"/>
    <n v="0"/>
    <n v="0"/>
    <n v="0"/>
    <n v="0"/>
    <n v="0"/>
    <n v="0"/>
    <n v="0"/>
    <n v="0"/>
    <n v="228"/>
    <n v="225"/>
    <n v="3"/>
    <n v="0"/>
    <n v="0"/>
  </r>
  <r>
    <x v="2"/>
    <s v="N"/>
    <x v="0"/>
    <x v="0"/>
    <s v="GEOL"/>
    <x v="7"/>
    <n v="3"/>
    <s v="I"/>
    <s v="15-16"/>
    <n v="2015"/>
    <n v="591"/>
    <n v="0"/>
    <n v="0"/>
    <n v="0"/>
    <n v="0"/>
    <n v="0"/>
    <n v="4"/>
    <n v="0"/>
    <n v="0"/>
    <n v="0"/>
    <n v="0"/>
    <n v="0"/>
    <n v="0"/>
    <n v="0"/>
    <n v="0"/>
    <n v="0"/>
    <n v="0"/>
    <n v="0"/>
    <n v="595"/>
    <n v="595"/>
    <n v="0"/>
    <n v="0"/>
    <n v="0"/>
  </r>
  <r>
    <x v="2"/>
    <s v="N"/>
    <x v="0"/>
    <x v="0"/>
    <s v="GER"/>
    <x v="7"/>
    <n v="3"/>
    <s v="I"/>
    <s v="15-16"/>
    <n v="2015"/>
    <n v="56"/>
    <n v="0"/>
    <n v="0"/>
    <n v="0"/>
    <n v="0"/>
    <n v="0"/>
    <n v="0"/>
    <n v="0"/>
    <n v="0"/>
    <n v="0"/>
    <n v="0"/>
    <n v="0"/>
    <n v="0"/>
    <n v="0"/>
    <n v="0"/>
    <n v="0"/>
    <n v="0"/>
    <n v="0"/>
    <n v="56"/>
    <n v="56"/>
    <n v="0"/>
    <n v="0"/>
    <n v="0"/>
  </r>
  <r>
    <x v="2"/>
    <s v="N"/>
    <x v="0"/>
    <x v="0"/>
    <s v="GNST"/>
    <x v="7"/>
    <n v="3"/>
    <s v="I"/>
    <s v="15-16"/>
    <n v="2015"/>
    <n v="6"/>
    <n v="0"/>
    <n v="0"/>
    <n v="0"/>
    <n v="0"/>
    <n v="0"/>
    <n v="0"/>
    <n v="0"/>
    <n v="0"/>
    <n v="0"/>
    <n v="0"/>
    <n v="0"/>
    <n v="0"/>
    <n v="0"/>
    <n v="0"/>
    <n v="0"/>
    <n v="0"/>
    <n v="0"/>
    <n v="6"/>
    <n v="6"/>
    <n v="0"/>
    <n v="0"/>
    <n v="0"/>
  </r>
  <r>
    <x v="2"/>
    <s v="N"/>
    <x v="0"/>
    <x v="0"/>
    <s v="HISP"/>
    <x v="7"/>
    <n v="3"/>
    <s v="I"/>
    <s v="15-16"/>
    <n v="2015"/>
    <n v="0"/>
    <n v="0"/>
    <n v="0"/>
    <n v="0"/>
    <n v="3"/>
    <n v="0"/>
    <n v="0"/>
    <n v="0"/>
    <n v="0"/>
    <n v="0"/>
    <n v="0"/>
    <n v="0"/>
    <n v="0"/>
    <n v="0"/>
    <n v="0"/>
    <n v="0"/>
    <n v="0"/>
    <n v="0"/>
    <n v="3"/>
    <n v="0"/>
    <n v="3"/>
    <n v="0"/>
    <n v="0"/>
  </r>
  <r>
    <x v="2"/>
    <s v="N"/>
    <x v="0"/>
    <x v="0"/>
    <s v="HIST"/>
    <x v="7"/>
    <n v="3"/>
    <s v="I"/>
    <s v="15-16"/>
    <n v="2015"/>
    <n v="1632"/>
    <n v="57"/>
    <n v="0"/>
    <n v="0"/>
    <n v="0"/>
    <n v="0"/>
    <n v="33"/>
    <n v="0"/>
    <n v="0"/>
    <n v="0"/>
    <n v="0"/>
    <n v="0"/>
    <n v="0"/>
    <n v="0"/>
    <n v="0"/>
    <n v="0"/>
    <n v="0"/>
    <n v="0"/>
    <n v="1722"/>
    <n v="1665"/>
    <n v="57"/>
    <n v="0"/>
    <n v="0"/>
  </r>
  <r>
    <x v="2"/>
    <s v="N"/>
    <x v="0"/>
    <x v="0"/>
    <s v="INFO"/>
    <x v="7"/>
    <n v="3"/>
    <s v="I"/>
    <s v="15-16"/>
    <n v="2015"/>
    <n v="165"/>
    <n v="0"/>
    <n v="0"/>
    <n v="0"/>
    <n v="0"/>
    <n v="0"/>
    <n v="3"/>
    <n v="0"/>
    <n v="0"/>
    <n v="0"/>
    <n v="0"/>
    <n v="0"/>
    <n v="0"/>
    <n v="0"/>
    <n v="0"/>
    <n v="0"/>
    <n v="0"/>
    <n v="0"/>
    <n v="168"/>
    <n v="168"/>
    <n v="0"/>
    <n v="0"/>
    <n v="0"/>
  </r>
  <r>
    <x v="2"/>
    <s v="N"/>
    <x v="0"/>
    <x v="0"/>
    <s v="ITAL"/>
    <x v="7"/>
    <n v="3"/>
    <s v="I"/>
    <s v="15-16"/>
    <n v="2015"/>
    <n v="16"/>
    <n v="0"/>
    <n v="0"/>
    <n v="0"/>
    <n v="0"/>
    <n v="0"/>
    <n v="0"/>
    <n v="0"/>
    <n v="0"/>
    <n v="0"/>
    <n v="0"/>
    <n v="0"/>
    <n v="0"/>
    <n v="0"/>
    <n v="0"/>
    <n v="0"/>
    <n v="0"/>
    <n v="0"/>
    <n v="16"/>
    <n v="16"/>
    <n v="0"/>
    <n v="0"/>
    <n v="0"/>
  </r>
  <r>
    <x v="2"/>
    <s v="N"/>
    <x v="0"/>
    <x v="0"/>
    <s v="LIBS"/>
    <x v="7"/>
    <n v="3"/>
    <s v="I"/>
    <s v="15-16"/>
    <n v="2015"/>
    <n v="0"/>
    <n v="0"/>
    <n v="0"/>
    <n v="0"/>
    <n v="54"/>
    <n v="0"/>
    <n v="0"/>
    <n v="0"/>
    <n v="0"/>
    <n v="0"/>
    <n v="3"/>
    <n v="0"/>
    <n v="0"/>
    <n v="0"/>
    <n v="0"/>
    <n v="0"/>
    <n v="0"/>
    <n v="0"/>
    <n v="57"/>
    <n v="0"/>
    <n v="57"/>
    <n v="0"/>
    <n v="0"/>
  </r>
  <r>
    <x v="2"/>
    <s v="N"/>
    <x v="0"/>
    <x v="0"/>
    <s v="MATH"/>
    <x v="7"/>
    <n v="3"/>
    <s v="I"/>
    <s v="15-16"/>
    <n v="2015"/>
    <n v="2960"/>
    <n v="21"/>
    <n v="0"/>
    <n v="0"/>
    <n v="0"/>
    <n v="0"/>
    <n v="52"/>
    <n v="0"/>
    <n v="0"/>
    <n v="0"/>
    <n v="0"/>
    <n v="0"/>
    <n v="0"/>
    <n v="0"/>
    <n v="0"/>
    <n v="0"/>
    <n v="0"/>
    <n v="0"/>
    <n v="3033"/>
    <n v="3012"/>
    <n v="21"/>
    <n v="0"/>
    <n v="0"/>
  </r>
  <r>
    <x v="2"/>
    <s v="N"/>
    <x v="0"/>
    <x v="0"/>
    <s v="MUS"/>
    <x v="7"/>
    <n v="3"/>
    <s v="I"/>
    <s v="15-16"/>
    <n v="2015"/>
    <n v="148"/>
    <n v="0"/>
    <n v="0"/>
    <n v="0"/>
    <n v="0"/>
    <n v="0"/>
    <n v="0"/>
    <n v="0"/>
    <n v="0"/>
    <n v="0"/>
    <n v="0"/>
    <n v="0"/>
    <n v="0"/>
    <n v="0"/>
    <n v="0"/>
    <n v="0"/>
    <n v="0"/>
    <n v="0"/>
    <n v="148"/>
    <n v="148"/>
    <n v="0"/>
    <n v="0"/>
    <n v="0"/>
  </r>
  <r>
    <x v="2"/>
    <s v="N"/>
    <x v="0"/>
    <x v="0"/>
    <s v="PHIL"/>
    <x v="7"/>
    <n v="3"/>
    <s v="I"/>
    <s v="15-16"/>
    <n v="2015"/>
    <n v="1053"/>
    <n v="3"/>
    <n v="0"/>
    <n v="0"/>
    <n v="0"/>
    <n v="0"/>
    <n v="21"/>
    <n v="0"/>
    <n v="0"/>
    <n v="0"/>
    <n v="0"/>
    <n v="0"/>
    <n v="0"/>
    <n v="0"/>
    <n v="0"/>
    <n v="0"/>
    <n v="0"/>
    <n v="0"/>
    <n v="1077"/>
    <n v="1074"/>
    <n v="3"/>
    <n v="0"/>
    <n v="0"/>
  </r>
  <r>
    <x v="2"/>
    <s v="N"/>
    <x v="0"/>
    <x v="0"/>
    <s v="PHSL"/>
    <x v="7"/>
    <n v="3"/>
    <s v="I"/>
    <s v="15-16"/>
    <n v="2015"/>
    <n v="1983"/>
    <n v="0"/>
    <n v="0"/>
    <n v="0"/>
    <n v="0"/>
    <n v="0"/>
    <n v="48"/>
    <n v="0"/>
    <n v="0"/>
    <n v="0"/>
    <n v="0"/>
    <n v="0"/>
    <n v="0"/>
    <n v="0"/>
    <n v="0"/>
    <n v="0"/>
    <n v="0"/>
    <n v="0"/>
    <n v="2031"/>
    <n v="2031"/>
    <n v="0"/>
    <n v="0"/>
    <n v="0"/>
  </r>
  <r>
    <x v="2"/>
    <s v="N"/>
    <x v="0"/>
    <x v="0"/>
    <s v="PHYS"/>
    <x v="7"/>
    <n v="3"/>
    <s v="I"/>
    <s v="15-16"/>
    <n v="2015"/>
    <n v="361"/>
    <n v="0"/>
    <n v="0"/>
    <n v="0"/>
    <n v="0"/>
    <n v="0"/>
    <n v="5"/>
    <n v="0"/>
    <n v="0"/>
    <n v="0"/>
    <n v="0"/>
    <n v="0"/>
    <n v="0"/>
    <n v="0"/>
    <n v="0"/>
    <n v="0"/>
    <n v="0"/>
    <n v="0"/>
    <n v="366"/>
    <n v="366"/>
    <n v="0"/>
    <n v="0"/>
    <n v="0"/>
  </r>
  <r>
    <x v="2"/>
    <s v="N"/>
    <x v="0"/>
    <x v="0"/>
    <s v="POLS"/>
    <x v="7"/>
    <n v="3"/>
    <s v="I"/>
    <s v="15-16"/>
    <n v="2015"/>
    <n v="429"/>
    <n v="6"/>
    <n v="0"/>
    <n v="0"/>
    <n v="0"/>
    <n v="0"/>
    <n v="3"/>
    <n v="0"/>
    <n v="0"/>
    <n v="0"/>
    <n v="0"/>
    <n v="0"/>
    <n v="0"/>
    <n v="0"/>
    <n v="0"/>
    <n v="0"/>
    <n v="0"/>
    <n v="0"/>
    <n v="438"/>
    <n v="432"/>
    <n v="6"/>
    <n v="0"/>
    <n v="0"/>
  </r>
  <r>
    <x v="2"/>
    <s v="N"/>
    <x v="0"/>
    <x v="0"/>
    <s v="PSY"/>
    <x v="7"/>
    <n v="3"/>
    <s v="I"/>
    <s v="15-16"/>
    <n v="2015"/>
    <n v="2618"/>
    <n v="3"/>
    <n v="0"/>
    <n v="15"/>
    <n v="51"/>
    <n v="0"/>
    <n v="45"/>
    <n v="0"/>
    <n v="0"/>
    <n v="0"/>
    <n v="0"/>
    <n v="0"/>
    <n v="0"/>
    <n v="0"/>
    <n v="0"/>
    <n v="0"/>
    <n v="0"/>
    <n v="0"/>
    <n v="2732"/>
    <n v="2678"/>
    <n v="54"/>
    <n v="0"/>
    <n v="0"/>
  </r>
  <r>
    <x v="2"/>
    <s v="N"/>
    <x v="0"/>
    <x v="0"/>
    <s v="REL"/>
    <x v="7"/>
    <n v="3"/>
    <s v="I"/>
    <s v="15-16"/>
    <n v="2015"/>
    <n v="102"/>
    <n v="0"/>
    <n v="0"/>
    <n v="0"/>
    <n v="0"/>
    <n v="0"/>
    <n v="0"/>
    <n v="0"/>
    <n v="0"/>
    <n v="0"/>
    <n v="0"/>
    <n v="0"/>
    <n v="0"/>
    <n v="0"/>
    <n v="0"/>
    <n v="0"/>
    <n v="0"/>
    <n v="0"/>
    <n v="102"/>
    <n v="102"/>
    <n v="0"/>
    <n v="0"/>
    <n v="0"/>
  </r>
  <r>
    <x v="2"/>
    <s v="N"/>
    <x v="0"/>
    <x v="0"/>
    <s v="SOC"/>
    <x v="7"/>
    <n v="3"/>
    <s v="I"/>
    <s v="15-16"/>
    <n v="2015"/>
    <n v="1392"/>
    <n v="3"/>
    <n v="0"/>
    <n v="0"/>
    <n v="0"/>
    <n v="0"/>
    <n v="36"/>
    <n v="0"/>
    <n v="0"/>
    <n v="0"/>
    <n v="0"/>
    <n v="0"/>
    <n v="0"/>
    <n v="0"/>
    <n v="0"/>
    <n v="0"/>
    <n v="0"/>
    <n v="0"/>
    <n v="1431"/>
    <n v="1428"/>
    <n v="3"/>
    <n v="0"/>
    <n v="0"/>
  </r>
  <r>
    <x v="2"/>
    <s v="N"/>
    <x v="0"/>
    <x v="0"/>
    <s v="SPAN"/>
    <x v="7"/>
    <n v="3"/>
    <s v="I"/>
    <s v="15-16"/>
    <n v="2015"/>
    <n v="1009"/>
    <n v="0"/>
    <n v="0"/>
    <n v="0"/>
    <n v="0"/>
    <n v="0"/>
    <n v="28"/>
    <n v="0"/>
    <n v="0"/>
    <n v="0"/>
    <n v="0"/>
    <n v="0"/>
    <n v="0"/>
    <n v="0"/>
    <n v="0"/>
    <n v="0"/>
    <n v="0"/>
    <n v="0"/>
    <n v="1037"/>
    <n v="1037"/>
    <n v="0"/>
    <n v="0"/>
    <n v="0"/>
  </r>
  <r>
    <x v="2"/>
    <s v="N"/>
    <x v="0"/>
    <x v="0"/>
    <s v="SPCH"/>
    <x v="7"/>
    <n v="3"/>
    <s v="I"/>
    <s v="15-16"/>
    <n v="2015"/>
    <n v="1566"/>
    <n v="0"/>
    <n v="0"/>
    <n v="0"/>
    <n v="0"/>
    <n v="0"/>
    <n v="18"/>
    <n v="0"/>
    <n v="0"/>
    <n v="0"/>
    <n v="0"/>
    <n v="0"/>
    <n v="0"/>
    <n v="0"/>
    <n v="0"/>
    <n v="0"/>
    <n v="0"/>
    <n v="0"/>
    <n v="1584"/>
    <n v="1584"/>
    <n v="0"/>
    <n v="0"/>
    <n v="0"/>
  </r>
  <r>
    <x v="2"/>
    <s v="N"/>
    <x v="0"/>
    <x v="0"/>
    <s v="TEL"/>
    <x v="7"/>
    <n v="3"/>
    <s v="I"/>
    <s v="15-16"/>
    <n v="2015"/>
    <n v="105"/>
    <n v="0"/>
    <n v="0"/>
    <n v="0"/>
    <n v="0"/>
    <n v="0"/>
    <n v="3"/>
    <n v="0"/>
    <n v="0"/>
    <n v="0"/>
    <n v="0"/>
    <n v="0"/>
    <n v="0"/>
    <n v="0"/>
    <n v="0"/>
    <n v="0"/>
    <n v="0"/>
    <n v="0"/>
    <n v="108"/>
    <n v="108"/>
    <n v="0"/>
    <n v="0"/>
    <n v="0"/>
  </r>
  <r>
    <x v="2"/>
    <s v="N"/>
    <x v="0"/>
    <x v="0"/>
    <s v="THTR"/>
    <x v="7"/>
    <n v="3"/>
    <s v="I"/>
    <s v="15-16"/>
    <n v="2015"/>
    <n v="159"/>
    <n v="0"/>
    <n v="0"/>
    <n v="0"/>
    <n v="0"/>
    <n v="0"/>
    <n v="0"/>
    <n v="0"/>
    <n v="0"/>
    <n v="0"/>
    <n v="0"/>
    <n v="0"/>
    <n v="0"/>
    <n v="0"/>
    <n v="0"/>
    <n v="0"/>
    <n v="0"/>
    <n v="0"/>
    <n v="159"/>
    <n v="159"/>
    <n v="0"/>
    <n v="0"/>
    <n v="0"/>
  </r>
  <r>
    <x v="2"/>
    <s v="N"/>
    <x v="0"/>
    <x v="0"/>
    <s v="WGS"/>
    <x v="7"/>
    <n v="3"/>
    <s v="I"/>
    <s v="15-16"/>
    <n v="2015"/>
    <n v="249"/>
    <n v="0"/>
    <n v="0"/>
    <n v="0"/>
    <n v="0"/>
    <n v="0"/>
    <n v="3"/>
    <n v="0"/>
    <n v="0"/>
    <n v="0"/>
    <n v="0"/>
    <n v="0"/>
    <n v="0"/>
    <n v="0"/>
    <n v="0"/>
    <n v="0"/>
    <n v="0"/>
    <n v="0"/>
    <n v="252"/>
    <n v="252"/>
    <n v="0"/>
    <n v="0"/>
    <n v="0"/>
  </r>
  <r>
    <x v="2"/>
    <s v="N"/>
    <x v="28"/>
    <x v="28"/>
    <s v="DAST"/>
    <x v="7"/>
    <n v="3"/>
    <s v="I"/>
    <s v="15-16"/>
    <n v="2015"/>
    <n v="208"/>
    <n v="0"/>
    <n v="0"/>
    <n v="0"/>
    <n v="0"/>
    <n v="0"/>
    <n v="0"/>
    <n v="0"/>
    <n v="0"/>
    <n v="0"/>
    <n v="0"/>
    <n v="0"/>
    <n v="0"/>
    <n v="0"/>
    <n v="0"/>
    <n v="0"/>
    <n v="0"/>
    <n v="0"/>
    <n v="208"/>
    <n v="208"/>
    <n v="0"/>
    <n v="0"/>
    <n v="0"/>
  </r>
  <r>
    <x v="2"/>
    <s v="N"/>
    <x v="28"/>
    <x v="28"/>
    <s v="DHYG"/>
    <x v="7"/>
    <n v="3"/>
    <s v="I"/>
    <s v="15-16"/>
    <n v="2015"/>
    <n v="533"/>
    <n v="0"/>
    <n v="0"/>
    <n v="0"/>
    <n v="0"/>
    <n v="0"/>
    <n v="12"/>
    <n v="0"/>
    <n v="0"/>
    <n v="0"/>
    <n v="0"/>
    <n v="0"/>
    <n v="0"/>
    <n v="0"/>
    <n v="0"/>
    <n v="0"/>
    <n v="0"/>
    <n v="0"/>
    <n v="545"/>
    <n v="545"/>
    <n v="0"/>
    <n v="0"/>
    <n v="0"/>
  </r>
  <r>
    <x v="2"/>
    <s v="N"/>
    <x v="28"/>
    <x v="28"/>
    <s v="HIM"/>
    <x v="7"/>
    <n v="3"/>
    <s v="I"/>
    <s v="15-16"/>
    <n v="2015"/>
    <n v="629"/>
    <n v="0"/>
    <n v="0"/>
    <n v="0"/>
    <n v="0"/>
    <n v="0"/>
    <n v="16"/>
    <n v="0"/>
    <n v="0"/>
    <n v="0"/>
    <n v="0"/>
    <n v="0"/>
    <n v="0"/>
    <n v="0"/>
    <n v="0"/>
    <n v="0"/>
    <n v="0"/>
    <n v="0"/>
    <n v="645"/>
    <n v="645"/>
    <n v="0"/>
    <n v="0"/>
    <n v="0"/>
  </r>
  <r>
    <x v="2"/>
    <s v="N"/>
    <x v="28"/>
    <x v="28"/>
    <s v="NURS"/>
    <x v="7"/>
    <n v="3"/>
    <s v="I"/>
    <s v="15-16"/>
    <n v="2015"/>
    <n v="2073"/>
    <n v="0"/>
    <n v="0"/>
    <n v="0"/>
    <n v="0"/>
    <n v="0"/>
    <n v="59"/>
    <n v="0"/>
    <n v="0"/>
    <n v="0"/>
    <n v="0"/>
    <n v="0"/>
    <n v="0"/>
    <n v="0"/>
    <n v="0"/>
    <n v="0"/>
    <n v="0"/>
    <n v="0"/>
    <n v="2132"/>
    <n v="2132"/>
    <n v="0"/>
    <n v="0"/>
    <n v="0"/>
  </r>
  <r>
    <x v="2"/>
    <s v="N"/>
    <x v="28"/>
    <x v="28"/>
    <s v="PBHL"/>
    <x v="7"/>
    <n v="3"/>
    <s v="I"/>
    <s v="15-16"/>
    <n v="2015"/>
    <n v="174"/>
    <n v="0"/>
    <n v="0"/>
    <n v="0"/>
    <n v="0"/>
    <n v="0"/>
    <n v="6"/>
    <n v="0"/>
    <n v="0"/>
    <n v="0"/>
    <n v="0"/>
    <n v="0"/>
    <n v="0"/>
    <n v="0"/>
    <n v="0"/>
    <n v="0"/>
    <n v="0"/>
    <n v="0"/>
    <n v="180"/>
    <n v="180"/>
    <n v="0"/>
    <n v="0"/>
    <n v="0"/>
  </r>
  <r>
    <x v="2"/>
    <s v="N"/>
    <x v="28"/>
    <x v="28"/>
    <s v="RADS"/>
    <x v="7"/>
    <n v="3"/>
    <s v="I"/>
    <s v="15-16"/>
    <n v="2015"/>
    <n v="1036"/>
    <n v="0"/>
    <n v="0"/>
    <n v="0"/>
    <n v="0"/>
    <n v="0"/>
    <n v="29"/>
    <n v="0"/>
    <n v="0"/>
    <n v="0"/>
    <n v="0"/>
    <n v="0"/>
    <n v="0"/>
    <n v="0"/>
    <n v="0"/>
    <n v="0"/>
    <n v="0"/>
    <n v="0"/>
    <n v="1065"/>
    <n v="1065"/>
    <n v="0"/>
    <n v="0"/>
    <n v="0"/>
  </r>
  <r>
    <x v="2"/>
    <s v="N"/>
    <x v="28"/>
    <x v="28"/>
    <s v="SPEA"/>
    <x v="7"/>
    <n v="3"/>
    <s v="I"/>
    <s v="15-16"/>
    <n v="2015"/>
    <n v="3006"/>
    <n v="6"/>
    <n v="0"/>
    <n v="0"/>
    <n v="294"/>
    <n v="0"/>
    <n v="69"/>
    <n v="0"/>
    <n v="0"/>
    <n v="0"/>
    <n v="0"/>
    <n v="0"/>
    <n v="0"/>
    <n v="0"/>
    <n v="0"/>
    <n v="0"/>
    <n v="0"/>
    <n v="0"/>
    <n v="3375"/>
    <n v="3075"/>
    <n v="300"/>
    <n v="0"/>
    <n v="0"/>
  </r>
  <r>
    <x v="2"/>
    <s v="N"/>
    <x v="28"/>
    <x v="28"/>
    <s v="SWK"/>
    <x v="7"/>
    <n v="3"/>
    <s v="I"/>
    <s v="15-16"/>
    <n v="2015"/>
    <n v="1083"/>
    <n v="0"/>
    <n v="0"/>
    <n v="0"/>
    <n v="619"/>
    <n v="0"/>
    <n v="33"/>
    <n v="0"/>
    <n v="0"/>
    <n v="0"/>
    <n v="0"/>
    <n v="0"/>
    <n v="0"/>
    <n v="0"/>
    <n v="0"/>
    <n v="0"/>
    <n v="0"/>
    <n v="0"/>
    <n v="1735"/>
    <n v="1116"/>
    <n v="619"/>
    <n v="0"/>
    <n v="0"/>
  </r>
  <r>
    <x v="2"/>
    <s v="N"/>
    <x v="3"/>
    <x v="3"/>
    <s v="BUNW"/>
    <x v="7"/>
    <n v="3"/>
    <s v="I"/>
    <s v="15-16"/>
    <n v="2015"/>
    <n v="0"/>
    <n v="0"/>
    <n v="0"/>
    <n v="0"/>
    <n v="525"/>
    <n v="0"/>
    <n v="0"/>
    <n v="0"/>
    <n v="0"/>
    <n v="0"/>
    <n v="30"/>
    <n v="0"/>
    <n v="0"/>
    <n v="0"/>
    <n v="0"/>
    <n v="0"/>
    <n v="0"/>
    <n v="0"/>
    <n v="555"/>
    <n v="0"/>
    <n v="555"/>
    <n v="0"/>
    <n v="0"/>
  </r>
  <r>
    <x v="2"/>
    <s v="N"/>
    <x v="3"/>
    <x v="3"/>
    <s v="BUS"/>
    <x v="7"/>
    <n v="3"/>
    <s v="I"/>
    <s v="15-16"/>
    <n v="2015"/>
    <n v="3338"/>
    <n v="0"/>
    <n v="0"/>
    <n v="0"/>
    <n v="0"/>
    <n v="0"/>
    <n v="33"/>
    <n v="0"/>
    <n v="0"/>
    <n v="0"/>
    <n v="0"/>
    <n v="0"/>
    <n v="0"/>
    <n v="0"/>
    <n v="0"/>
    <n v="0"/>
    <n v="0"/>
    <n v="0"/>
    <n v="3371"/>
    <n v="3371"/>
    <n v="0"/>
    <n v="0"/>
    <n v="0"/>
  </r>
  <r>
    <x v="2"/>
    <s v="N"/>
    <x v="3"/>
    <x v="3"/>
    <s v="ECON"/>
    <x v="7"/>
    <n v="3"/>
    <s v="I"/>
    <s v="15-16"/>
    <n v="2015"/>
    <n v="894"/>
    <n v="0"/>
    <n v="0"/>
    <n v="0"/>
    <n v="0"/>
    <n v="0"/>
    <n v="21"/>
    <n v="0"/>
    <n v="0"/>
    <n v="0"/>
    <n v="0"/>
    <n v="0"/>
    <n v="0"/>
    <n v="0"/>
    <n v="0"/>
    <n v="0"/>
    <n v="0"/>
    <n v="0"/>
    <n v="915"/>
    <n v="915"/>
    <n v="0"/>
    <n v="0"/>
    <n v="0"/>
  </r>
  <r>
    <x v="2"/>
    <s v="N"/>
    <x v="4"/>
    <x v="4"/>
    <s v="EDUC"/>
    <x v="7"/>
    <n v="3"/>
    <s v="I"/>
    <s v="15-16"/>
    <n v="2015"/>
    <n v="1751"/>
    <n v="6"/>
    <n v="0"/>
    <n v="0"/>
    <n v="289"/>
    <n v="0"/>
    <n v="15"/>
    <n v="0"/>
    <n v="0"/>
    <n v="0"/>
    <n v="18"/>
    <n v="0"/>
    <n v="0"/>
    <n v="0"/>
    <n v="0"/>
    <n v="0"/>
    <n v="0"/>
    <n v="0"/>
    <n v="2079"/>
    <n v="1766"/>
    <n v="313"/>
    <n v="0"/>
    <n v="0"/>
  </r>
  <r>
    <x v="2"/>
    <s v="N"/>
    <x v="4"/>
    <x v="4"/>
    <s v="HPER"/>
    <x v="7"/>
    <n v="3"/>
    <s v="I"/>
    <s v="15-16"/>
    <n v="2015"/>
    <n v="499"/>
    <n v="28"/>
    <n v="0"/>
    <n v="0"/>
    <n v="0"/>
    <n v="0"/>
    <n v="11"/>
    <n v="0"/>
    <n v="0"/>
    <n v="0"/>
    <n v="0"/>
    <n v="0"/>
    <n v="0"/>
    <n v="0"/>
    <n v="0"/>
    <n v="0"/>
    <n v="0"/>
    <n v="0"/>
    <n v="538"/>
    <n v="510"/>
    <n v="28"/>
    <n v="0"/>
    <n v="0"/>
  </r>
  <r>
    <x v="2"/>
    <s v="N"/>
    <x v="10"/>
    <x v="10"/>
    <s v="LSTU"/>
    <x v="7"/>
    <n v="3"/>
    <s v="I"/>
    <s v="15-16"/>
    <n v="2015"/>
    <n v="254"/>
    <n v="4"/>
    <n v="0"/>
    <n v="0"/>
    <n v="0"/>
    <n v="0"/>
    <n v="4"/>
    <n v="0"/>
    <n v="0"/>
    <n v="0"/>
    <n v="0"/>
    <n v="0"/>
    <n v="0"/>
    <n v="0"/>
    <n v="0"/>
    <n v="0"/>
    <n v="0"/>
    <n v="0"/>
    <n v="262"/>
    <n v="258"/>
    <n v="4"/>
    <n v="0"/>
    <n v="0"/>
  </r>
  <r>
    <x v="2"/>
    <s v="N"/>
    <x v="17"/>
    <x v="17"/>
    <s v="MIL"/>
    <x v="7"/>
    <n v="3"/>
    <s v="I"/>
    <s v="15-16"/>
    <n v="2015"/>
    <n v="34"/>
    <n v="0"/>
    <n v="0"/>
    <n v="0"/>
    <n v="0"/>
    <n v="0"/>
    <n v="0"/>
    <n v="0"/>
    <n v="0"/>
    <n v="0"/>
    <n v="0"/>
    <n v="0"/>
    <n v="0"/>
    <n v="0"/>
    <n v="0"/>
    <n v="0"/>
    <n v="0"/>
    <n v="0"/>
    <n v="34"/>
    <n v="34"/>
    <n v="0"/>
    <n v="0"/>
    <n v="0"/>
  </r>
  <r>
    <x v="2"/>
    <s v="N"/>
    <x v="34"/>
    <x v="34"/>
    <s v="AHLT"/>
    <x v="7"/>
    <n v="3"/>
    <s v="I"/>
    <s v="15-16"/>
    <n v="2015"/>
    <n v="26"/>
    <n v="0"/>
    <n v="0"/>
    <n v="0"/>
    <n v="0"/>
    <n v="0"/>
    <n v="0"/>
    <n v="0"/>
    <n v="0"/>
    <n v="0"/>
    <n v="0"/>
    <n v="0"/>
    <n v="0"/>
    <n v="0"/>
    <n v="0"/>
    <n v="0"/>
    <n v="0"/>
    <n v="0"/>
    <n v="26"/>
    <n v="26"/>
    <n v="0"/>
    <n v="0"/>
    <n v="0"/>
  </r>
  <r>
    <x v="2"/>
    <s v="N"/>
    <x v="34"/>
    <x v="34"/>
    <s v="ANTH"/>
    <x v="7"/>
    <n v="3"/>
    <s v="I"/>
    <s v="15-16"/>
    <n v="2015"/>
    <n v="51"/>
    <n v="0"/>
    <n v="0"/>
    <n v="0"/>
    <n v="0"/>
    <n v="0"/>
    <n v="0"/>
    <n v="0"/>
    <n v="0"/>
    <n v="0"/>
    <n v="0"/>
    <n v="0"/>
    <n v="0"/>
    <n v="0"/>
    <n v="0"/>
    <n v="0"/>
    <n v="0"/>
    <n v="0"/>
    <n v="51"/>
    <n v="51"/>
    <n v="0"/>
    <n v="0"/>
    <n v="0"/>
  </r>
  <r>
    <x v="2"/>
    <s v="N"/>
    <x v="34"/>
    <x v="34"/>
    <s v="BIOL"/>
    <x v="7"/>
    <n v="3"/>
    <s v="I"/>
    <s v="15-16"/>
    <n v="2015"/>
    <n v="1"/>
    <n v="0"/>
    <n v="0"/>
    <n v="0"/>
    <n v="0"/>
    <n v="0"/>
    <n v="0"/>
    <n v="0"/>
    <n v="0"/>
    <n v="0"/>
    <n v="0"/>
    <n v="0"/>
    <n v="0"/>
    <n v="0"/>
    <n v="0"/>
    <n v="0"/>
    <n v="0"/>
    <n v="0"/>
    <n v="1"/>
    <n v="1"/>
    <n v="0"/>
    <n v="0"/>
    <n v="0"/>
  </r>
  <r>
    <x v="2"/>
    <s v="N"/>
    <x v="34"/>
    <x v="34"/>
    <s v="BUS"/>
    <x v="7"/>
    <n v="3"/>
    <s v="I"/>
    <s v="15-16"/>
    <n v="2015"/>
    <n v="130"/>
    <n v="0"/>
    <n v="0"/>
    <n v="0"/>
    <n v="0"/>
    <n v="0"/>
    <n v="0"/>
    <n v="0"/>
    <n v="0"/>
    <n v="0"/>
    <n v="0"/>
    <n v="0"/>
    <n v="0"/>
    <n v="0"/>
    <n v="0"/>
    <n v="0"/>
    <n v="0"/>
    <n v="0"/>
    <n v="130"/>
    <n v="130"/>
    <n v="0"/>
    <n v="0"/>
    <n v="0"/>
  </r>
  <r>
    <x v="2"/>
    <s v="N"/>
    <x v="34"/>
    <x v="34"/>
    <s v="CJUS"/>
    <x v="7"/>
    <n v="3"/>
    <s v="I"/>
    <s v="15-16"/>
    <n v="2015"/>
    <n v="24"/>
    <n v="0"/>
    <n v="0"/>
    <n v="0"/>
    <n v="0"/>
    <n v="0"/>
    <n v="0"/>
    <n v="0"/>
    <n v="0"/>
    <n v="0"/>
    <n v="0"/>
    <n v="0"/>
    <n v="0"/>
    <n v="0"/>
    <n v="0"/>
    <n v="0"/>
    <n v="0"/>
    <n v="0"/>
    <n v="24"/>
    <n v="24"/>
    <n v="0"/>
    <n v="0"/>
    <n v="0"/>
  </r>
  <r>
    <x v="2"/>
    <s v="N"/>
    <x v="34"/>
    <x v="34"/>
    <s v="CMCL"/>
    <x v="7"/>
    <n v="3"/>
    <s v="I"/>
    <s v="15-16"/>
    <n v="2015"/>
    <n v="6"/>
    <n v="0"/>
    <n v="0"/>
    <n v="0"/>
    <n v="0"/>
    <n v="0"/>
    <n v="0"/>
    <n v="0"/>
    <n v="0"/>
    <n v="0"/>
    <n v="0"/>
    <n v="0"/>
    <n v="0"/>
    <n v="0"/>
    <n v="0"/>
    <n v="0"/>
    <n v="0"/>
    <n v="0"/>
    <n v="6"/>
    <n v="6"/>
    <n v="0"/>
    <n v="0"/>
    <n v="0"/>
  </r>
  <r>
    <x v="2"/>
    <s v="N"/>
    <x v="34"/>
    <x v="34"/>
    <s v="CSCI"/>
    <x v="7"/>
    <n v="3"/>
    <s v="I"/>
    <s v="15-16"/>
    <n v="2015"/>
    <n v="78"/>
    <n v="0"/>
    <n v="0"/>
    <n v="0"/>
    <n v="0"/>
    <n v="0"/>
    <n v="0"/>
    <n v="0"/>
    <n v="0"/>
    <n v="0"/>
    <n v="0"/>
    <n v="0"/>
    <n v="0"/>
    <n v="0"/>
    <n v="0"/>
    <n v="0"/>
    <n v="0"/>
    <n v="0"/>
    <n v="78"/>
    <n v="78"/>
    <n v="0"/>
    <n v="0"/>
    <n v="0"/>
  </r>
  <r>
    <x v="2"/>
    <s v="N"/>
    <x v="34"/>
    <x v="34"/>
    <s v="ECON"/>
    <x v="7"/>
    <n v="3"/>
    <s v="I"/>
    <s v="15-16"/>
    <n v="2015"/>
    <n v="60"/>
    <n v="0"/>
    <n v="0"/>
    <n v="0"/>
    <n v="0"/>
    <n v="0"/>
    <n v="0"/>
    <n v="0"/>
    <n v="0"/>
    <n v="0"/>
    <n v="0"/>
    <n v="0"/>
    <n v="0"/>
    <n v="0"/>
    <n v="0"/>
    <n v="0"/>
    <n v="0"/>
    <n v="0"/>
    <n v="60"/>
    <n v="60"/>
    <n v="0"/>
    <n v="0"/>
    <n v="0"/>
  </r>
  <r>
    <x v="2"/>
    <s v="N"/>
    <x v="34"/>
    <x v="34"/>
    <s v="EDUC"/>
    <x v="7"/>
    <n v="3"/>
    <s v="I"/>
    <s v="15-16"/>
    <n v="2015"/>
    <n v="24"/>
    <n v="12"/>
    <n v="0"/>
    <n v="0"/>
    <n v="42"/>
    <n v="0"/>
    <n v="0"/>
    <n v="0"/>
    <n v="0"/>
    <n v="0"/>
    <n v="0"/>
    <n v="0"/>
    <n v="0"/>
    <n v="0"/>
    <n v="0"/>
    <n v="0"/>
    <n v="0"/>
    <n v="0"/>
    <n v="78"/>
    <n v="24"/>
    <n v="54"/>
    <n v="0"/>
    <n v="0"/>
  </r>
  <r>
    <x v="2"/>
    <s v="N"/>
    <x v="34"/>
    <x v="34"/>
    <s v="ENG"/>
    <x v="7"/>
    <n v="3"/>
    <s v="I"/>
    <s v="15-16"/>
    <n v="2015"/>
    <n v="93"/>
    <n v="3"/>
    <n v="0"/>
    <n v="0"/>
    <n v="0"/>
    <n v="0"/>
    <n v="0"/>
    <n v="0"/>
    <n v="0"/>
    <n v="0"/>
    <n v="0"/>
    <n v="0"/>
    <n v="0"/>
    <n v="0"/>
    <n v="0"/>
    <n v="0"/>
    <n v="0"/>
    <n v="0"/>
    <n v="96"/>
    <n v="93"/>
    <n v="3"/>
    <n v="0"/>
    <n v="0"/>
  </r>
  <r>
    <x v="2"/>
    <s v="N"/>
    <x v="34"/>
    <x v="34"/>
    <s v="FINA"/>
    <x v="7"/>
    <n v="3"/>
    <s v="I"/>
    <s v="15-16"/>
    <n v="2015"/>
    <n v="84"/>
    <n v="0"/>
    <n v="0"/>
    <n v="0"/>
    <n v="0"/>
    <n v="0"/>
    <n v="0"/>
    <n v="0"/>
    <n v="0"/>
    <n v="0"/>
    <n v="0"/>
    <n v="0"/>
    <n v="0"/>
    <n v="0"/>
    <n v="0"/>
    <n v="0"/>
    <n v="0"/>
    <n v="0"/>
    <n v="84"/>
    <n v="84"/>
    <n v="0"/>
    <n v="0"/>
    <n v="0"/>
  </r>
  <r>
    <x v="2"/>
    <s v="N"/>
    <x v="34"/>
    <x v="34"/>
    <s v="FREN"/>
    <x v="7"/>
    <n v="3"/>
    <s v="I"/>
    <s v="15-16"/>
    <n v="2015"/>
    <n v="16"/>
    <n v="4"/>
    <n v="0"/>
    <n v="0"/>
    <n v="0"/>
    <n v="0"/>
    <n v="0"/>
    <n v="0"/>
    <n v="0"/>
    <n v="0"/>
    <n v="0"/>
    <n v="0"/>
    <n v="0"/>
    <n v="0"/>
    <n v="0"/>
    <n v="0"/>
    <n v="0"/>
    <n v="0"/>
    <n v="20"/>
    <n v="16"/>
    <n v="4"/>
    <n v="0"/>
    <n v="0"/>
  </r>
  <r>
    <x v="2"/>
    <s v="N"/>
    <x v="34"/>
    <x v="34"/>
    <s v="GEOG"/>
    <x v="7"/>
    <n v="3"/>
    <s v="I"/>
    <s v="15-16"/>
    <n v="2015"/>
    <n v="6"/>
    <n v="0"/>
    <n v="0"/>
    <n v="0"/>
    <n v="0"/>
    <n v="0"/>
    <n v="0"/>
    <n v="0"/>
    <n v="0"/>
    <n v="0"/>
    <n v="0"/>
    <n v="0"/>
    <n v="0"/>
    <n v="0"/>
    <n v="0"/>
    <n v="0"/>
    <n v="0"/>
    <n v="0"/>
    <n v="6"/>
    <n v="6"/>
    <n v="0"/>
    <n v="0"/>
    <n v="0"/>
  </r>
  <r>
    <x v="2"/>
    <s v="N"/>
    <x v="34"/>
    <x v="34"/>
    <s v="GEOL"/>
    <x v="7"/>
    <n v="3"/>
    <s v="I"/>
    <s v="15-16"/>
    <n v="2015"/>
    <n v="57"/>
    <n v="0"/>
    <n v="0"/>
    <n v="0"/>
    <n v="0"/>
    <n v="0"/>
    <n v="0"/>
    <n v="0"/>
    <n v="0"/>
    <n v="0"/>
    <n v="0"/>
    <n v="0"/>
    <n v="0"/>
    <n v="0"/>
    <n v="0"/>
    <n v="0"/>
    <n v="0"/>
    <n v="0"/>
    <n v="57"/>
    <n v="57"/>
    <n v="0"/>
    <n v="0"/>
    <n v="0"/>
  </r>
  <r>
    <x v="2"/>
    <s v="N"/>
    <x v="34"/>
    <x v="34"/>
    <s v="GER"/>
    <x v="7"/>
    <n v="3"/>
    <s v="I"/>
    <s v="15-16"/>
    <n v="2015"/>
    <n v="12"/>
    <n v="0"/>
    <n v="0"/>
    <n v="0"/>
    <n v="0"/>
    <n v="0"/>
    <n v="0"/>
    <n v="0"/>
    <n v="0"/>
    <n v="0"/>
    <n v="0"/>
    <n v="0"/>
    <n v="0"/>
    <n v="0"/>
    <n v="0"/>
    <n v="0"/>
    <n v="0"/>
    <n v="0"/>
    <n v="12"/>
    <n v="12"/>
    <n v="0"/>
    <n v="0"/>
    <n v="0"/>
  </r>
  <r>
    <x v="2"/>
    <s v="N"/>
    <x v="34"/>
    <x v="34"/>
    <s v="HIST"/>
    <x v="7"/>
    <n v="3"/>
    <s v="I"/>
    <s v="15-16"/>
    <n v="2015"/>
    <n v="15"/>
    <n v="0"/>
    <n v="0"/>
    <n v="0"/>
    <n v="0"/>
    <n v="0"/>
    <n v="0"/>
    <n v="0"/>
    <n v="0"/>
    <n v="0"/>
    <n v="0"/>
    <n v="0"/>
    <n v="0"/>
    <n v="0"/>
    <n v="0"/>
    <n v="0"/>
    <n v="0"/>
    <n v="0"/>
    <n v="15"/>
    <n v="15"/>
    <n v="0"/>
    <n v="0"/>
    <n v="0"/>
  </r>
  <r>
    <x v="2"/>
    <s v="N"/>
    <x v="34"/>
    <x v="34"/>
    <s v="HPER"/>
    <x v="7"/>
    <n v="3"/>
    <s v="I"/>
    <s v="15-16"/>
    <n v="2015"/>
    <n v="12"/>
    <n v="0"/>
    <n v="0"/>
    <n v="0"/>
    <n v="0"/>
    <n v="0"/>
    <n v="0"/>
    <n v="0"/>
    <n v="0"/>
    <n v="0"/>
    <n v="0"/>
    <n v="0"/>
    <n v="0"/>
    <n v="0"/>
    <n v="0"/>
    <n v="0"/>
    <n v="0"/>
    <n v="0"/>
    <n v="12"/>
    <n v="12"/>
    <n v="0"/>
    <n v="0"/>
    <n v="0"/>
  </r>
  <r>
    <x v="2"/>
    <s v="N"/>
    <x v="34"/>
    <x v="34"/>
    <s v="JOUR"/>
    <x v="7"/>
    <n v="3"/>
    <s v="I"/>
    <s v="15-16"/>
    <n v="2015"/>
    <n v="15"/>
    <n v="0"/>
    <n v="0"/>
    <n v="0"/>
    <n v="0"/>
    <n v="0"/>
    <n v="0"/>
    <n v="0"/>
    <n v="0"/>
    <n v="0"/>
    <n v="0"/>
    <n v="0"/>
    <n v="0"/>
    <n v="0"/>
    <n v="0"/>
    <n v="0"/>
    <n v="0"/>
    <n v="0"/>
    <n v="15"/>
    <n v="15"/>
    <n v="0"/>
    <n v="0"/>
    <n v="0"/>
  </r>
  <r>
    <x v="2"/>
    <s v="N"/>
    <x v="34"/>
    <x v="34"/>
    <s v="MATH"/>
    <x v="7"/>
    <n v="3"/>
    <s v="I"/>
    <s v="15-16"/>
    <n v="2015"/>
    <n v="3"/>
    <n v="0"/>
    <n v="0"/>
    <n v="0"/>
    <n v="0"/>
    <n v="0"/>
    <n v="0"/>
    <n v="0"/>
    <n v="0"/>
    <n v="0"/>
    <n v="0"/>
    <n v="0"/>
    <n v="0"/>
    <n v="0"/>
    <n v="0"/>
    <n v="0"/>
    <n v="0"/>
    <n v="0"/>
    <n v="3"/>
    <n v="3"/>
    <n v="0"/>
    <n v="0"/>
    <n v="0"/>
  </r>
  <r>
    <x v="2"/>
    <s v="N"/>
    <x v="34"/>
    <x v="34"/>
    <s v="MUS"/>
    <x v="7"/>
    <n v="3"/>
    <s v="I"/>
    <s v="15-16"/>
    <n v="2015"/>
    <n v="48"/>
    <n v="0"/>
    <n v="0"/>
    <n v="0"/>
    <n v="0"/>
    <n v="0"/>
    <n v="0"/>
    <n v="0"/>
    <n v="0"/>
    <n v="0"/>
    <n v="0"/>
    <n v="0"/>
    <n v="0"/>
    <n v="0"/>
    <n v="0"/>
    <n v="0"/>
    <n v="0"/>
    <n v="0"/>
    <n v="48"/>
    <n v="48"/>
    <n v="0"/>
    <n v="0"/>
    <n v="0"/>
  </r>
  <r>
    <x v="2"/>
    <s v="N"/>
    <x v="34"/>
    <x v="34"/>
    <s v="PHIL"/>
    <x v="7"/>
    <n v="3"/>
    <s v="I"/>
    <s v="15-16"/>
    <n v="2015"/>
    <n v="84"/>
    <n v="0"/>
    <n v="0"/>
    <n v="0"/>
    <n v="0"/>
    <n v="0"/>
    <n v="6"/>
    <n v="0"/>
    <n v="0"/>
    <n v="0"/>
    <n v="0"/>
    <n v="0"/>
    <n v="0"/>
    <n v="0"/>
    <n v="0"/>
    <n v="0"/>
    <n v="0"/>
    <n v="0"/>
    <n v="90"/>
    <n v="90"/>
    <n v="0"/>
    <n v="0"/>
    <n v="0"/>
  </r>
  <r>
    <x v="2"/>
    <s v="N"/>
    <x v="34"/>
    <x v="34"/>
    <s v="POLS"/>
    <x v="7"/>
    <n v="3"/>
    <s v="I"/>
    <s v="15-16"/>
    <n v="2015"/>
    <n v="24"/>
    <n v="0"/>
    <n v="0"/>
    <n v="0"/>
    <n v="0"/>
    <n v="0"/>
    <n v="0"/>
    <n v="0"/>
    <n v="0"/>
    <n v="0"/>
    <n v="0"/>
    <n v="0"/>
    <n v="0"/>
    <n v="0"/>
    <n v="0"/>
    <n v="0"/>
    <n v="0"/>
    <n v="0"/>
    <n v="24"/>
    <n v="24"/>
    <n v="0"/>
    <n v="0"/>
    <n v="0"/>
  </r>
  <r>
    <x v="2"/>
    <s v="N"/>
    <x v="34"/>
    <x v="34"/>
    <s v="PSY"/>
    <x v="7"/>
    <n v="3"/>
    <s v="I"/>
    <s v="15-16"/>
    <n v="2015"/>
    <n v="27"/>
    <n v="0"/>
    <n v="0"/>
    <n v="0"/>
    <n v="0"/>
    <n v="0"/>
    <n v="0"/>
    <n v="0"/>
    <n v="0"/>
    <n v="0"/>
    <n v="0"/>
    <n v="0"/>
    <n v="0"/>
    <n v="0"/>
    <n v="0"/>
    <n v="0"/>
    <n v="0"/>
    <n v="0"/>
    <n v="27"/>
    <n v="27"/>
    <n v="0"/>
    <n v="0"/>
    <n v="0"/>
  </r>
  <r>
    <x v="2"/>
    <s v="N"/>
    <x v="34"/>
    <x v="34"/>
    <s v="REL"/>
    <x v="7"/>
    <n v="3"/>
    <s v="I"/>
    <s v="15-16"/>
    <n v="2015"/>
    <n v="9"/>
    <n v="0"/>
    <n v="0"/>
    <n v="0"/>
    <n v="0"/>
    <n v="0"/>
    <n v="0"/>
    <n v="0"/>
    <n v="0"/>
    <n v="0"/>
    <n v="0"/>
    <n v="0"/>
    <n v="0"/>
    <n v="0"/>
    <n v="0"/>
    <n v="0"/>
    <n v="0"/>
    <n v="0"/>
    <n v="9"/>
    <n v="9"/>
    <n v="0"/>
    <n v="0"/>
    <n v="0"/>
  </r>
  <r>
    <x v="2"/>
    <s v="N"/>
    <x v="34"/>
    <x v="34"/>
    <s v="SOC"/>
    <x v="7"/>
    <n v="3"/>
    <s v="I"/>
    <s v="15-16"/>
    <n v="2015"/>
    <n v="66"/>
    <n v="0"/>
    <n v="0"/>
    <n v="0"/>
    <n v="0"/>
    <n v="0"/>
    <n v="0"/>
    <n v="0"/>
    <n v="0"/>
    <n v="0"/>
    <n v="0"/>
    <n v="0"/>
    <n v="0"/>
    <n v="0"/>
    <n v="0"/>
    <n v="0"/>
    <n v="0"/>
    <n v="0"/>
    <n v="66"/>
    <n v="66"/>
    <n v="0"/>
    <n v="0"/>
    <n v="0"/>
  </r>
  <r>
    <x v="2"/>
    <s v="N"/>
    <x v="34"/>
    <x v="34"/>
    <s v="SPAN"/>
    <x v="7"/>
    <n v="3"/>
    <s v="I"/>
    <s v="15-16"/>
    <n v="2015"/>
    <n v="54"/>
    <n v="0"/>
    <n v="0"/>
    <n v="0"/>
    <n v="0"/>
    <n v="0"/>
    <n v="4"/>
    <n v="0"/>
    <n v="0"/>
    <n v="0"/>
    <n v="0"/>
    <n v="0"/>
    <n v="0"/>
    <n v="0"/>
    <n v="0"/>
    <n v="0"/>
    <n v="0"/>
    <n v="0"/>
    <n v="58"/>
    <n v="58"/>
    <n v="0"/>
    <n v="0"/>
    <n v="0"/>
  </r>
  <r>
    <x v="2"/>
    <s v="N"/>
    <x v="34"/>
    <x v="34"/>
    <s v="SPCH"/>
    <x v="7"/>
    <n v="3"/>
    <s v="I"/>
    <s v="15-16"/>
    <n v="2015"/>
    <n v="27"/>
    <n v="0"/>
    <n v="0"/>
    <n v="0"/>
    <n v="0"/>
    <n v="0"/>
    <n v="0"/>
    <n v="0"/>
    <n v="0"/>
    <n v="0"/>
    <n v="0"/>
    <n v="0"/>
    <n v="0"/>
    <n v="0"/>
    <n v="0"/>
    <n v="0"/>
    <n v="0"/>
    <n v="0"/>
    <n v="27"/>
    <n v="27"/>
    <n v="0"/>
    <n v="0"/>
    <n v="0"/>
  </r>
  <r>
    <x v="2"/>
    <s v="S"/>
    <x v="0"/>
    <x v="0"/>
    <s v="AERO"/>
    <x v="8"/>
    <n v="3"/>
    <s v="I"/>
    <s v="15-16"/>
    <n v="2015"/>
    <n v="2"/>
    <n v="0"/>
    <n v="0"/>
    <n v="0"/>
    <n v="0"/>
    <n v="0"/>
    <n v="0"/>
    <n v="0"/>
    <n v="0"/>
    <n v="0"/>
    <n v="0"/>
    <n v="0"/>
    <n v="0"/>
    <n v="0"/>
    <n v="0"/>
    <n v="0"/>
    <n v="0"/>
    <n v="0"/>
    <n v="2"/>
    <n v="2"/>
    <n v="0"/>
    <n v="0"/>
    <n v="0"/>
  </r>
  <r>
    <x v="2"/>
    <s v="S"/>
    <x v="0"/>
    <x v="0"/>
    <s v="AHST"/>
    <x v="8"/>
    <n v="3"/>
    <s v="I"/>
    <s v="15-16"/>
    <n v="2015"/>
    <n v="405"/>
    <n v="0"/>
    <n v="0"/>
    <n v="0"/>
    <n v="0"/>
    <n v="0"/>
    <n v="12"/>
    <n v="0"/>
    <n v="0"/>
    <n v="0"/>
    <n v="0"/>
    <n v="0"/>
    <n v="0"/>
    <n v="0"/>
    <n v="0"/>
    <n v="0"/>
    <n v="0"/>
    <n v="0"/>
    <n v="417"/>
    <n v="417"/>
    <n v="0"/>
    <n v="0"/>
    <n v="0"/>
  </r>
  <r>
    <x v="2"/>
    <s v="S"/>
    <x v="0"/>
    <x v="0"/>
    <s v="ANTH"/>
    <x v="8"/>
    <n v="3"/>
    <s v="I"/>
    <s v="15-16"/>
    <n v="2015"/>
    <n v="1121"/>
    <n v="0"/>
    <n v="0"/>
    <n v="0"/>
    <n v="0"/>
    <n v="0"/>
    <n v="54"/>
    <n v="0"/>
    <n v="0"/>
    <n v="0"/>
    <n v="0"/>
    <n v="0"/>
    <n v="0"/>
    <n v="0"/>
    <n v="0"/>
    <n v="0"/>
    <n v="0"/>
    <n v="0"/>
    <n v="1175"/>
    <n v="1175"/>
    <n v="0"/>
    <n v="0"/>
    <n v="0"/>
  </r>
  <r>
    <x v="2"/>
    <s v="S"/>
    <x v="0"/>
    <x v="0"/>
    <s v="AST"/>
    <x v="8"/>
    <n v="3"/>
    <s v="I"/>
    <s v="15-16"/>
    <n v="2015"/>
    <n v="333"/>
    <n v="0"/>
    <n v="0"/>
    <n v="0"/>
    <n v="0"/>
    <n v="0"/>
    <n v="15"/>
    <n v="0"/>
    <n v="0"/>
    <n v="0"/>
    <n v="0"/>
    <n v="0"/>
    <n v="0"/>
    <n v="0"/>
    <n v="0"/>
    <n v="0"/>
    <n v="0"/>
    <n v="0"/>
    <n v="348"/>
    <n v="348"/>
    <n v="0"/>
    <n v="0"/>
    <n v="0"/>
  </r>
  <r>
    <x v="2"/>
    <s v="S"/>
    <x v="0"/>
    <x v="0"/>
    <s v="BIOL"/>
    <x v="8"/>
    <n v="3"/>
    <s v="I"/>
    <s v="15-16"/>
    <n v="2015"/>
    <n v="1516"/>
    <n v="0"/>
    <n v="0"/>
    <n v="0"/>
    <n v="0"/>
    <n v="0"/>
    <n v="65"/>
    <n v="0"/>
    <n v="0"/>
    <n v="0"/>
    <n v="0"/>
    <n v="0"/>
    <n v="0"/>
    <n v="0"/>
    <n v="0"/>
    <n v="0"/>
    <n v="0"/>
    <n v="0"/>
    <n v="1581"/>
    <n v="1581"/>
    <n v="0"/>
    <n v="0"/>
    <n v="0"/>
  </r>
  <r>
    <x v="2"/>
    <s v="S"/>
    <x v="0"/>
    <x v="0"/>
    <s v="CHEM"/>
    <x v="8"/>
    <n v="3"/>
    <s v="I"/>
    <s v="15-16"/>
    <n v="2015"/>
    <n v="1498"/>
    <n v="0"/>
    <n v="0"/>
    <n v="0"/>
    <n v="0"/>
    <n v="0"/>
    <n v="103"/>
    <n v="0"/>
    <n v="0"/>
    <n v="0"/>
    <n v="0"/>
    <n v="0"/>
    <n v="0"/>
    <n v="0"/>
    <n v="0"/>
    <n v="0"/>
    <n v="0"/>
    <n v="0"/>
    <n v="1601"/>
    <n v="1601"/>
    <n v="0"/>
    <n v="0"/>
    <n v="0"/>
  </r>
  <r>
    <x v="2"/>
    <s v="S"/>
    <x v="0"/>
    <x v="0"/>
    <s v="CJUS"/>
    <x v="8"/>
    <n v="3"/>
    <s v="I"/>
    <s v="15-16"/>
    <n v="2015"/>
    <n v="1041"/>
    <n v="0"/>
    <n v="0"/>
    <n v="0"/>
    <n v="0"/>
    <n v="0"/>
    <n v="51"/>
    <n v="0"/>
    <n v="0"/>
    <n v="0"/>
    <n v="0"/>
    <n v="0"/>
    <n v="0"/>
    <n v="0"/>
    <n v="0"/>
    <n v="0"/>
    <n v="0"/>
    <n v="0"/>
    <n v="1092"/>
    <n v="1092"/>
    <n v="0"/>
    <n v="0"/>
    <n v="0"/>
  </r>
  <r>
    <x v="2"/>
    <s v="S"/>
    <x v="0"/>
    <x v="0"/>
    <s v="CMLT"/>
    <x v="8"/>
    <n v="3"/>
    <s v="I"/>
    <s v="15-16"/>
    <n v="2015"/>
    <n v="120"/>
    <n v="0"/>
    <n v="0"/>
    <n v="0"/>
    <n v="0"/>
    <n v="0"/>
    <n v="3"/>
    <n v="0"/>
    <n v="0"/>
    <n v="0"/>
    <n v="0"/>
    <n v="0"/>
    <n v="0"/>
    <n v="0"/>
    <n v="0"/>
    <n v="0"/>
    <n v="0"/>
    <n v="0"/>
    <n v="123"/>
    <n v="123"/>
    <n v="0"/>
    <n v="0"/>
    <n v="0"/>
  </r>
  <r>
    <x v="2"/>
    <s v="S"/>
    <x v="0"/>
    <x v="0"/>
    <s v="COAS"/>
    <x v="8"/>
    <n v="3"/>
    <s v="I"/>
    <s v="15-16"/>
    <n v="2015"/>
    <n v="461"/>
    <n v="0"/>
    <n v="0"/>
    <n v="0"/>
    <n v="0"/>
    <n v="0"/>
    <n v="19"/>
    <n v="0"/>
    <n v="0"/>
    <n v="0"/>
    <n v="0"/>
    <n v="0"/>
    <n v="0"/>
    <n v="0"/>
    <n v="0"/>
    <n v="0"/>
    <n v="0"/>
    <n v="0"/>
    <n v="480"/>
    <n v="480"/>
    <n v="0"/>
    <n v="0"/>
    <n v="0"/>
  </r>
  <r>
    <x v="2"/>
    <s v="S"/>
    <x v="0"/>
    <x v="0"/>
    <s v="COGS"/>
    <x v="8"/>
    <n v="3"/>
    <s v="I"/>
    <s v="15-16"/>
    <n v="2015"/>
    <n v="78"/>
    <n v="0"/>
    <n v="0"/>
    <n v="0"/>
    <n v="0"/>
    <n v="0"/>
    <n v="3"/>
    <n v="0"/>
    <n v="0"/>
    <n v="0"/>
    <n v="0"/>
    <n v="0"/>
    <n v="0"/>
    <n v="0"/>
    <n v="0"/>
    <n v="0"/>
    <n v="0"/>
    <n v="0"/>
    <n v="81"/>
    <n v="81"/>
    <n v="0"/>
    <n v="0"/>
    <n v="0"/>
  </r>
  <r>
    <x v="2"/>
    <s v="S"/>
    <x v="0"/>
    <x v="0"/>
    <s v="CSCI"/>
    <x v="8"/>
    <n v="3"/>
    <s v="I"/>
    <s v="15-16"/>
    <n v="2015"/>
    <n v="1531"/>
    <n v="8"/>
    <n v="0"/>
    <n v="6"/>
    <n v="39"/>
    <n v="0"/>
    <n v="121"/>
    <n v="22"/>
    <n v="0"/>
    <n v="0"/>
    <n v="33"/>
    <n v="0"/>
    <n v="0"/>
    <n v="0"/>
    <n v="0"/>
    <n v="0"/>
    <n v="0"/>
    <n v="0"/>
    <n v="1760"/>
    <n v="1658"/>
    <n v="102"/>
    <n v="0"/>
    <n v="0"/>
  </r>
  <r>
    <x v="2"/>
    <s v="S"/>
    <x v="0"/>
    <x v="0"/>
    <s v="EALC"/>
    <x v="8"/>
    <n v="3"/>
    <s v="I"/>
    <s v="15-16"/>
    <n v="2015"/>
    <n v="132"/>
    <n v="0"/>
    <n v="0"/>
    <n v="0"/>
    <n v="0"/>
    <n v="0"/>
    <n v="6"/>
    <n v="0"/>
    <n v="0"/>
    <n v="0"/>
    <n v="0"/>
    <n v="0"/>
    <n v="0"/>
    <n v="0"/>
    <n v="0"/>
    <n v="0"/>
    <n v="0"/>
    <n v="0"/>
    <n v="138"/>
    <n v="138"/>
    <n v="0"/>
    <n v="0"/>
    <n v="0"/>
  </r>
  <r>
    <x v="2"/>
    <s v="S"/>
    <x v="0"/>
    <x v="0"/>
    <s v="ENG"/>
    <x v="8"/>
    <n v="3"/>
    <s v="I"/>
    <s v="15-16"/>
    <n v="2015"/>
    <n v="3349"/>
    <n v="3"/>
    <n v="0"/>
    <n v="8"/>
    <n v="100"/>
    <n v="0"/>
    <n v="208"/>
    <n v="43"/>
    <n v="0"/>
    <n v="0"/>
    <n v="29"/>
    <n v="0"/>
    <n v="0"/>
    <n v="0"/>
    <n v="0"/>
    <n v="0"/>
    <n v="0"/>
    <n v="0"/>
    <n v="3740"/>
    <n v="3565"/>
    <n v="175"/>
    <n v="0"/>
    <n v="0"/>
  </r>
  <r>
    <x v="2"/>
    <s v="S"/>
    <x v="0"/>
    <x v="0"/>
    <s v="FREN"/>
    <x v="8"/>
    <n v="3"/>
    <s v="I"/>
    <s v="15-16"/>
    <n v="2015"/>
    <n v="125"/>
    <n v="0"/>
    <n v="0"/>
    <n v="0"/>
    <n v="0"/>
    <n v="0"/>
    <n v="3"/>
    <n v="0"/>
    <n v="0"/>
    <n v="0"/>
    <n v="0"/>
    <n v="0"/>
    <n v="0"/>
    <n v="0"/>
    <n v="0"/>
    <n v="0"/>
    <n v="0"/>
    <n v="0"/>
    <n v="128"/>
    <n v="128"/>
    <n v="0"/>
    <n v="0"/>
    <n v="0"/>
  </r>
  <r>
    <x v="2"/>
    <s v="S"/>
    <x v="0"/>
    <x v="0"/>
    <s v="GEOG"/>
    <x v="8"/>
    <n v="3"/>
    <s v="I"/>
    <s v="15-16"/>
    <n v="2015"/>
    <n v="141"/>
    <n v="3"/>
    <n v="0"/>
    <n v="0"/>
    <n v="0"/>
    <n v="0"/>
    <n v="9"/>
    <n v="0"/>
    <n v="0"/>
    <n v="0"/>
    <n v="0"/>
    <n v="0"/>
    <n v="0"/>
    <n v="0"/>
    <n v="0"/>
    <n v="0"/>
    <n v="0"/>
    <n v="0"/>
    <n v="153"/>
    <n v="150"/>
    <n v="3"/>
    <n v="0"/>
    <n v="0"/>
  </r>
  <r>
    <x v="2"/>
    <s v="S"/>
    <x v="0"/>
    <x v="0"/>
    <s v="GEOL"/>
    <x v="8"/>
    <n v="3"/>
    <s v="I"/>
    <s v="15-16"/>
    <n v="2015"/>
    <n v="291"/>
    <n v="0"/>
    <n v="0"/>
    <n v="0"/>
    <n v="0"/>
    <n v="0"/>
    <n v="6"/>
    <n v="0"/>
    <n v="0"/>
    <n v="0"/>
    <n v="0"/>
    <n v="0"/>
    <n v="0"/>
    <n v="0"/>
    <n v="0"/>
    <n v="0"/>
    <n v="0"/>
    <n v="0"/>
    <n v="297"/>
    <n v="297"/>
    <n v="0"/>
    <n v="0"/>
    <n v="0"/>
  </r>
  <r>
    <x v="2"/>
    <s v="S"/>
    <x v="0"/>
    <x v="0"/>
    <s v="GER"/>
    <x v="8"/>
    <n v="3"/>
    <s v="I"/>
    <s v="15-16"/>
    <n v="2015"/>
    <n v="207"/>
    <n v="6"/>
    <n v="0"/>
    <n v="0"/>
    <n v="0"/>
    <n v="0"/>
    <n v="6"/>
    <n v="0"/>
    <n v="0"/>
    <n v="0"/>
    <n v="0"/>
    <n v="0"/>
    <n v="0"/>
    <n v="0"/>
    <n v="0"/>
    <n v="0"/>
    <n v="0"/>
    <n v="0"/>
    <n v="219"/>
    <n v="213"/>
    <n v="6"/>
    <n v="0"/>
    <n v="0"/>
  </r>
  <r>
    <x v="2"/>
    <s v="S"/>
    <x v="0"/>
    <x v="0"/>
    <s v="GNST"/>
    <x v="8"/>
    <n v="3"/>
    <s v="I"/>
    <s v="15-16"/>
    <n v="2015"/>
    <n v="173"/>
    <n v="0"/>
    <n v="0"/>
    <n v="0"/>
    <n v="0"/>
    <n v="0"/>
    <n v="16"/>
    <n v="0"/>
    <n v="0"/>
    <n v="0"/>
    <n v="0"/>
    <n v="0"/>
    <n v="0"/>
    <n v="0"/>
    <n v="0"/>
    <n v="0"/>
    <n v="0"/>
    <n v="0"/>
    <n v="189"/>
    <n v="189"/>
    <n v="0"/>
    <n v="0"/>
    <n v="0"/>
  </r>
  <r>
    <x v="2"/>
    <s v="S"/>
    <x v="0"/>
    <x v="0"/>
    <s v="HIST"/>
    <x v="8"/>
    <n v="3"/>
    <s v="I"/>
    <s v="15-16"/>
    <n v="2015"/>
    <n v="1226"/>
    <n v="0"/>
    <n v="0"/>
    <n v="0"/>
    <n v="0"/>
    <n v="0"/>
    <n v="75"/>
    <n v="0"/>
    <n v="0"/>
    <n v="0"/>
    <n v="0"/>
    <n v="0"/>
    <n v="0"/>
    <n v="0"/>
    <n v="0"/>
    <n v="0"/>
    <n v="0"/>
    <n v="0"/>
    <n v="1301"/>
    <n v="1301"/>
    <n v="0"/>
    <n v="0"/>
    <n v="0"/>
  </r>
  <r>
    <x v="2"/>
    <s v="S"/>
    <x v="0"/>
    <x v="0"/>
    <s v="HPSC"/>
    <x v="8"/>
    <n v="3"/>
    <s v="I"/>
    <s v="15-16"/>
    <n v="2015"/>
    <n v="57"/>
    <n v="0"/>
    <n v="0"/>
    <n v="0"/>
    <n v="0"/>
    <n v="0"/>
    <n v="6"/>
    <n v="0"/>
    <n v="0"/>
    <n v="0"/>
    <n v="0"/>
    <n v="0"/>
    <n v="0"/>
    <n v="0"/>
    <n v="0"/>
    <n v="0"/>
    <n v="0"/>
    <n v="0"/>
    <n v="63"/>
    <n v="63"/>
    <n v="0"/>
    <n v="0"/>
    <n v="0"/>
  </r>
  <r>
    <x v="2"/>
    <s v="S"/>
    <x v="0"/>
    <x v="0"/>
    <s v="INFO"/>
    <x v="8"/>
    <n v="3"/>
    <s v="I"/>
    <s v="15-16"/>
    <n v="2015"/>
    <n v="233"/>
    <n v="0"/>
    <n v="0"/>
    <n v="0"/>
    <n v="0"/>
    <n v="0"/>
    <n v="19"/>
    <n v="0"/>
    <n v="0"/>
    <n v="0"/>
    <n v="0"/>
    <n v="0"/>
    <n v="0"/>
    <n v="0"/>
    <n v="0"/>
    <n v="0"/>
    <n v="0"/>
    <n v="0"/>
    <n v="252"/>
    <n v="252"/>
    <n v="0"/>
    <n v="0"/>
    <n v="0"/>
  </r>
  <r>
    <x v="2"/>
    <s v="S"/>
    <x v="0"/>
    <x v="0"/>
    <s v="INTL"/>
    <x v="8"/>
    <n v="3"/>
    <s v="I"/>
    <s v="15-16"/>
    <n v="2015"/>
    <n v="2"/>
    <n v="0"/>
    <n v="0"/>
    <n v="0"/>
    <n v="0"/>
    <n v="0"/>
    <n v="0"/>
    <n v="0"/>
    <n v="0"/>
    <n v="0"/>
    <n v="0"/>
    <n v="0"/>
    <n v="0"/>
    <n v="0"/>
    <n v="0"/>
    <n v="0"/>
    <n v="0"/>
    <n v="0"/>
    <n v="2"/>
    <n v="2"/>
    <n v="0"/>
    <n v="0"/>
    <n v="0"/>
  </r>
  <r>
    <x v="2"/>
    <s v="S"/>
    <x v="0"/>
    <x v="0"/>
    <s v="LBST"/>
    <x v="8"/>
    <n v="3"/>
    <s v="I"/>
    <s v="15-16"/>
    <n v="2015"/>
    <n v="0"/>
    <n v="0"/>
    <n v="0"/>
    <n v="3"/>
    <n v="134"/>
    <n v="0"/>
    <n v="0"/>
    <n v="0"/>
    <n v="0"/>
    <n v="0"/>
    <n v="31"/>
    <n v="0"/>
    <n v="0"/>
    <n v="0"/>
    <n v="0"/>
    <n v="0"/>
    <n v="0"/>
    <n v="0"/>
    <n v="168"/>
    <n v="3"/>
    <n v="165"/>
    <n v="0"/>
    <n v="0"/>
  </r>
  <r>
    <x v="2"/>
    <s v="S"/>
    <x v="0"/>
    <x v="0"/>
    <s v="LING"/>
    <x v="8"/>
    <n v="3"/>
    <s v="I"/>
    <s v="15-16"/>
    <n v="2015"/>
    <n v="4"/>
    <n v="0"/>
    <n v="0"/>
    <n v="0"/>
    <n v="0"/>
    <n v="0"/>
    <n v="16"/>
    <n v="0"/>
    <n v="0"/>
    <n v="0"/>
    <n v="0"/>
    <n v="0"/>
    <n v="0"/>
    <n v="0"/>
    <n v="0"/>
    <n v="0"/>
    <n v="0"/>
    <n v="0"/>
    <n v="20"/>
    <n v="20"/>
    <n v="0"/>
    <n v="0"/>
    <n v="0"/>
  </r>
  <r>
    <x v="2"/>
    <s v="S"/>
    <x v="0"/>
    <x v="0"/>
    <s v="MATH"/>
    <x v="8"/>
    <n v="3"/>
    <s v="I"/>
    <s v="15-16"/>
    <n v="2015"/>
    <n v="4109"/>
    <n v="3"/>
    <n v="0"/>
    <n v="0"/>
    <n v="6"/>
    <n v="0"/>
    <n v="247"/>
    <n v="15"/>
    <n v="0"/>
    <n v="0"/>
    <n v="3"/>
    <n v="0"/>
    <n v="0"/>
    <n v="0"/>
    <n v="0"/>
    <n v="0"/>
    <n v="0"/>
    <n v="0"/>
    <n v="4383"/>
    <n v="4356"/>
    <n v="27"/>
    <n v="0"/>
    <n v="0"/>
  </r>
  <r>
    <x v="2"/>
    <s v="S"/>
    <x v="0"/>
    <x v="0"/>
    <s v="MICR"/>
    <x v="8"/>
    <n v="3"/>
    <s v="I"/>
    <s v="15-16"/>
    <n v="2015"/>
    <n v="331"/>
    <n v="0"/>
    <n v="0"/>
    <n v="0"/>
    <n v="0"/>
    <n v="0"/>
    <n v="39"/>
    <n v="0"/>
    <n v="0"/>
    <n v="0"/>
    <n v="0"/>
    <n v="0"/>
    <n v="0"/>
    <n v="0"/>
    <n v="0"/>
    <n v="0"/>
    <n v="0"/>
    <n v="0"/>
    <n v="370"/>
    <n v="370"/>
    <n v="0"/>
    <n v="0"/>
    <n v="0"/>
  </r>
  <r>
    <x v="2"/>
    <s v="S"/>
    <x v="0"/>
    <x v="0"/>
    <s v="MIL"/>
    <x v="8"/>
    <n v="3"/>
    <s v="I"/>
    <s v="15-16"/>
    <n v="2015"/>
    <n v="8"/>
    <n v="0"/>
    <n v="0"/>
    <n v="0"/>
    <n v="0"/>
    <n v="0"/>
    <n v="0"/>
    <n v="0"/>
    <n v="0"/>
    <n v="0"/>
    <n v="0"/>
    <n v="0"/>
    <n v="0"/>
    <n v="0"/>
    <n v="0"/>
    <n v="0"/>
    <n v="0"/>
    <n v="0"/>
    <n v="8"/>
    <n v="8"/>
    <n v="0"/>
    <n v="0"/>
    <n v="0"/>
  </r>
  <r>
    <x v="2"/>
    <s v="S"/>
    <x v="0"/>
    <x v="0"/>
    <s v="PHIL"/>
    <x v="8"/>
    <n v="3"/>
    <s v="I"/>
    <s v="15-16"/>
    <n v="2015"/>
    <n v="1050"/>
    <n v="0"/>
    <n v="0"/>
    <n v="0"/>
    <n v="0"/>
    <n v="0"/>
    <n v="39"/>
    <n v="0"/>
    <n v="0"/>
    <n v="0"/>
    <n v="0"/>
    <n v="0"/>
    <n v="0"/>
    <n v="0"/>
    <n v="0"/>
    <n v="0"/>
    <n v="0"/>
    <n v="0"/>
    <n v="1089"/>
    <n v="1089"/>
    <n v="0"/>
    <n v="0"/>
    <n v="0"/>
  </r>
  <r>
    <x v="2"/>
    <s v="S"/>
    <x v="0"/>
    <x v="0"/>
    <s v="PHSL"/>
    <x v="8"/>
    <n v="3"/>
    <s v="I"/>
    <s v="15-16"/>
    <n v="2015"/>
    <n v="820"/>
    <n v="0"/>
    <n v="0"/>
    <n v="0"/>
    <n v="0"/>
    <n v="0"/>
    <n v="65"/>
    <n v="0"/>
    <n v="0"/>
    <n v="0"/>
    <n v="0"/>
    <n v="0"/>
    <n v="0"/>
    <n v="0"/>
    <n v="0"/>
    <n v="0"/>
    <n v="0"/>
    <n v="0"/>
    <n v="885"/>
    <n v="885"/>
    <n v="0"/>
    <n v="0"/>
    <n v="0"/>
  </r>
  <r>
    <x v="2"/>
    <s v="S"/>
    <x v="0"/>
    <x v="0"/>
    <s v="PHYS"/>
    <x v="8"/>
    <n v="3"/>
    <s v="I"/>
    <s v="15-16"/>
    <n v="2015"/>
    <n v="418"/>
    <n v="0"/>
    <n v="0"/>
    <n v="0"/>
    <n v="0"/>
    <n v="0"/>
    <n v="39"/>
    <n v="0"/>
    <n v="0"/>
    <n v="0"/>
    <n v="0"/>
    <n v="0"/>
    <n v="0"/>
    <n v="0"/>
    <n v="0"/>
    <n v="0"/>
    <n v="0"/>
    <n v="0"/>
    <n v="457"/>
    <n v="457"/>
    <n v="0"/>
    <n v="0"/>
    <n v="0"/>
  </r>
  <r>
    <x v="2"/>
    <s v="S"/>
    <x v="0"/>
    <x v="0"/>
    <s v="POLS"/>
    <x v="8"/>
    <n v="3"/>
    <s v="I"/>
    <s v="15-16"/>
    <n v="2015"/>
    <n v="697"/>
    <n v="3"/>
    <n v="0"/>
    <n v="0"/>
    <n v="108"/>
    <n v="0"/>
    <n v="84"/>
    <n v="0"/>
    <n v="0"/>
    <n v="0"/>
    <n v="48"/>
    <n v="0"/>
    <n v="0"/>
    <n v="0"/>
    <n v="0"/>
    <n v="0"/>
    <n v="0"/>
    <n v="0"/>
    <n v="940"/>
    <n v="781"/>
    <n v="159"/>
    <n v="0"/>
    <n v="0"/>
  </r>
  <r>
    <x v="2"/>
    <s v="S"/>
    <x v="0"/>
    <x v="0"/>
    <s v="PSY"/>
    <x v="8"/>
    <n v="3"/>
    <s v="I"/>
    <s v="15-16"/>
    <n v="2015"/>
    <n v="2794"/>
    <n v="0"/>
    <n v="0"/>
    <n v="0"/>
    <n v="0"/>
    <n v="0"/>
    <n v="117"/>
    <n v="0"/>
    <n v="0"/>
    <n v="0"/>
    <n v="0"/>
    <n v="0"/>
    <n v="0"/>
    <n v="0"/>
    <n v="0"/>
    <n v="0"/>
    <n v="0"/>
    <n v="0"/>
    <n v="2911"/>
    <n v="2911"/>
    <n v="0"/>
    <n v="0"/>
    <n v="0"/>
  </r>
  <r>
    <x v="2"/>
    <s v="S"/>
    <x v="0"/>
    <x v="0"/>
    <s v="REL"/>
    <x v="8"/>
    <n v="3"/>
    <s v="I"/>
    <s v="15-16"/>
    <n v="2015"/>
    <n v="54"/>
    <n v="0"/>
    <n v="0"/>
    <n v="0"/>
    <n v="0"/>
    <n v="0"/>
    <n v="3"/>
    <n v="0"/>
    <n v="0"/>
    <n v="0"/>
    <n v="0"/>
    <n v="0"/>
    <n v="0"/>
    <n v="0"/>
    <n v="0"/>
    <n v="0"/>
    <n v="0"/>
    <n v="0"/>
    <n v="57"/>
    <n v="57"/>
    <n v="0"/>
    <n v="0"/>
    <n v="0"/>
  </r>
  <r>
    <x v="2"/>
    <s v="S"/>
    <x v="0"/>
    <x v="0"/>
    <s v="SOC"/>
    <x v="8"/>
    <n v="3"/>
    <s v="I"/>
    <s v="15-16"/>
    <n v="2015"/>
    <n v="1080"/>
    <n v="3"/>
    <n v="0"/>
    <n v="0"/>
    <n v="9"/>
    <n v="0"/>
    <n v="69"/>
    <n v="3"/>
    <n v="0"/>
    <n v="0"/>
    <n v="0"/>
    <n v="0"/>
    <n v="0"/>
    <n v="0"/>
    <n v="0"/>
    <n v="0"/>
    <n v="0"/>
    <n v="0"/>
    <n v="1164"/>
    <n v="1149"/>
    <n v="15"/>
    <n v="0"/>
    <n v="0"/>
  </r>
  <r>
    <x v="2"/>
    <s v="S"/>
    <x v="0"/>
    <x v="0"/>
    <s v="SPAN"/>
    <x v="8"/>
    <n v="3"/>
    <s v="I"/>
    <s v="15-16"/>
    <n v="2015"/>
    <n v="1118"/>
    <n v="3"/>
    <n v="0"/>
    <n v="0"/>
    <n v="0"/>
    <n v="0"/>
    <n v="55"/>
    <n v="0"/>
    <n v="0"/>
    <n v="0"/>
    <n v="0"/>
    <n v="0"/>
    <n v="0"/>
    <n v="0"/>
    <n v="0"/>
    <n v="0"/>
    <n v="0"/>
    <n v="0"/>
    <n v="1176"/>
    <n v="1173"/>
    <n v="3"/>
    <n v="0"/>
    <n v="0"/>
  </r>
  <r>
    <x v="2"/>
    <s v="S"/>
    <x v="0"/>
    <x v="0"/>
    <s v="SUST"/>
    <x v="8"/>
    <n v="3"/>
    <s v="I"/>
    <s v="15-16"/>
    <n v="2015"/>
    <n v="237"/>
    <n v="0"/>
    <n v="0"/>
    <n v="0"/>
    <n v="51"/>
    <n v="0"/>
    <n v="6"/>
    <n v="0"/>
    <n v="0"/>
    <n v="0"/>
    <n v="0"/>
    <n v="0"/>
    <n v="0"/>
    <n v="0"/>
    <n v="0"/>
    <n v="0"/>
    <n v="0"/>
    <n v="0"/>
    <n v="294"/>
    <n v="243"/>
    <n v="51"/>
    <n v="0"/>
    <n v="0"/>
  </r>
  <r>
    <x v="2"/>
    <s v="S"/>
    <x v="0"/>
    <x v="0"/>
    <s v="WGS"/>
    <x v="8"/>
    <n v="3"/>
    <s v="I"/>
    <s v="15-16"/>
    <n v="2015"/>
    <n v="441"/>
    <n v="0"/>
    <n v="0"/>
    <n v="0"/>
    <n v="0"/>
    <n v="0"/>
    <n v="18"/>
    <n v="0"/>
    <n v="0"/>
    <n v="0"/>
    <n v="0"/>
    <n v="0"/>
    <n v="0"/>
    <n v="0"/>
    <n v="0"/>
    <n v="0"/>
    <n v="0"/>
    <n v="0"/>
    <n v="459"/>
    <n v="459"/>
    <n v="0"/>
    <n v="0"/>
    <n v="0"/>
  </r>
  <r>
    <x v="2"/>
    <s v="S"/>
    <x v="29"/>
    <x v="29"/>
    <s v="AHLT"/>
    <x v="8"/>
    <n v="3"/>
    <s v="I"/>
    <s v="15-16"/>
    <n v="2015"/>
    <n v="455"/>
    <n v="0"/>
    <n v="0"/>
    <n v="0"/>
    <n v="0"/>
    <n v="0"/>
    <n v="4"/>
    <n v="0"/>
    <n v="0"/>
    <n v="0"/>
    <n v="0"/>
    <n v="0"/>
    <n v="0"/>
    <n v="0"/>
    <n v="0"/>
    <n v="0"/>
    <n v="0"/>
    <n v="0"/>
    <n v="459"/>
    <n v="459"/>
    <n v="0"/>
    <n v="0"/>
    <n v="0"/>
  </r>
  <r>
    <x v="2"/>
    <s v="S"/>
    <x v="29"/>
    <x v="29"/>
    <s v="DAE"/>
    <x v="8"/>
    <n v="3"/>
    <s v="I"/>
    <s v="15-16"/>
    <n v="2015"/>
    <n v="28"/>
    <n v="0"/>
    <n v="0"/>
    <n v="0"/>
    <n v="0"/>
    <n v="0"/>
    <n v="4"/>
    <n v="0"/>
    <n v="0"/>
    <n v="0"/>
    <n v="0"/>
    <n v="0"/>
    <n v="0"/>
    <n v="0"/>
    <n v="0"/>
    <n v="0"/>
    <n v="0"/>
    <n v="0"/>
    <n v="32"/>
    <n v="32"/>
    <n v="0"/>
    <n v="0"/>
    <n v="0"/>
  </r>
  <r>
    <x v="2"/>
    <s v="S"/>
    <x v="29"/>
    <x v="29"/>
    <s v="DHYG"/>
    <x v="8"/>
    <n v="3"/>
    <s v="I"/>
    <s v="15-16"/>
    <n v="2015"/>
    <n v="433"/>
    <n v="0"/>
    <n v="0"/>
    <n v="0"/>
    <n v="0"/>
    <n v="0"/>
    <n v="54"/>
    <n v="0"/>
    <n v="0"/>
    <n v="0"/>
    <n v="0"/>
    <n v="0"/>
    <n v="0"/>
    <n v="0"/>
    <n v="0"/>
    <n v="0"/>
    <n v="0"/>
    <n v="0"/>
    <n v="487"/>
    <n v="487"/>
    <n v="0"/>
    <n v="0"/>
    <n v="0"/>
  </r>
  <r>
    <x v="2"/>
    <s v="S"/>
    <x v="29"/>
    <x v="29"/>
    <s v="HSC"/>
    <x v="8"/>
    <n v="3"/>
    <s v="I"/>
    <s v="15-16"/>
    <n v="2015"/>
    <n v="406"/>
    <n v="0"/>
    <n v="0"/>
    <n v="0"/>
    <n v="0"/>
    <n v="0"/>
    <n v="3"/>
    <n v="0"/>
    <n v="0"/>
    <n v="0"/>
    <n v="0"/>
    <n v="0"/>
    <n v="0"/>
    <n v="0"/>
    <n v="0"/>
    <n v="0"/>
    <n v="0"/>
    <n v="0"/>
    <n v="409"/>
    <n v="409"/>
    <n v="0"/>
    <n v="0"/>
    <n v="0"/>
  </r>
  <r>
    <x v="2"/>
    <s v="S"/>
    <x v="29"/>
    <x v="29"/>
    <s v="NURS"/>
    <x v="8"/>
    <n v="3"/>
    <s v="I"/>
    <s v="15-16"/>
    <n v="2015"/>
    <n v="2526"/>
    <n v="2"/>
    <n v="0"/>
    <n v="3"/>
    <n v="213"/>
    <n v="0"/>
    <n v="69"/>
    <n v="0"/>
    <n v="0"/>
    <n v="0"/>
    <n v="12"/>
    <n v="0"/>
    <n v="0"/>
    <n v="0"/>
    <n v="0"/>
    <n v="0"/>
    <n v="0"/>
    <n v="0"/>
    <n v="2825"/>
    <n v="2598"/>
    <n v="227"/>
    <n v="0"/>
    <n v="0"/>
  </r>
  <r>
    <x v="2"/>
    <s v="S"/>
    <x v="29"/>
    <x v="29"/>
    <s v="SWK"/>
    <x v="8"/>
    <n v="3"/>
    <s v="I"/>
    <s v="15-16"/>
    <n v="2015"/>
    <n v="1188"/>
    <n v="0"/>
    <n v="0"/>
    <n v="0"/>
    <n v="736"/>
    <n v="0"/>
    <n v="54"/>
    <n v="0"/>
    <n v="0"/>
    <n v="0"/>
    <n v="49"/>
    <n v="0"/>
    <n v="0"/>
    <n v="0"/>
    <n v="0"/>
    <n v="0"/>
    <n v="0"/>
    <n v="0"/>
    <n v="2027"/>
    <n v="1242"/>
    <n v="785"/>
    <n v="0"/>
    <n v="0"/>
  </r>
  <r>
    <x v="2"/>
    <s v="S"/>
    <x v="3"/>
    <x v="3"/>
    <s v="BUS"/>
    <x v="8"/>
    <n v="3"/>
    <s v="I"/>
    <s v="15-16"/>
    <n v="2015"/>
    <n v="5975"/>
    <n v="6"/>
    <n v="0"/>
    <n v="0"/>
    <n v="0"/>
    <n v="0"/>
    <n v="490"/>
    <n v="0"/>
    <n v="0"/>
    <n v="0"/>
    <n v="0"/>
    <n v="0"/>
    <n v="0"/>
    <n v="0"/>
    <n v="0"/>
    <n v="0"/>
    <n v="0"/>
    <n v="0"/>
    <n v="6471"/>
    <n v="6465"/>
    <n v="6"/>
    <n v="0"/>
    <n v="0"/>
  </r>
  <r>
    <x v="2"/>
    <s v="S"/>
    <x v="3"/>
    <x v="3"/>
    <s v="BUSB"/>
    <x v="8"/>
    <n v="3"/>
    <s v="I"/>
    <s v="15-16"/>
    <n v="2015"/>
    <n v="0"/>
    <n v="0"/>
    <n v="0"/>
    <n v="0"/>
    <n v="534.5"/>
    <n v="0"/>
    <n v="0"/>
    <n v="0"/>
    <n v="0"/>
    <n v="0"/>
    <n v="259.5"/>
    <n v="0"/>
    <n v="0"/>
    <n v="0"/>
    <n v="0"/>
    <n v="0"/>
    <n v="0"/>
    <n v="0"/>
    <n v="794"/>
    <n v="0"/>
    <n v="794"/>
    <n v="0"/>
    <n v="0"/>
  </r>
  <r>
    <x v="2"/>
    <s v="S"/>
    <x v="3"/>
    <x v="3"/>
    <s v="ECON"/>
    <x v="8"/>
    <n v="3"/>
    <s v="I"/>
    <s v="15-16"/>
    <n v="2015"/>
    <n v="1439"/>
    <n v="3"/>
    <n v="0"/>
    <n v="0"/>
    <n v="0"/>
    <n v="0"/>
    <n v="105"/>
    <n v="0"/>
    <n v="0"/>
    <n v="0"/>
    <n v="0"/>
    <n v="0"/>
    <n v="0"/>
    <n v="0"/>
    <n v="0"/>
    <n v="0"/>
    <n v="0"/>
    <n v="0"/>
    <n v="1547"/>
    <n v="1544"/>
    <n v="3"/>
    <n v="0"/>
    <n v="0"/>
  </r>
  <r>
    <x v="2"/>
    <s v="S"/>
    <x v="4"/>
    <x v="4"/>
    <s v="EDUC"/>
    <x v="8"/>
    <n v="3"/>
    <s v="I"/>
    <s v="15-16"/>
    <n v="2015"/>
    <n v="2598"/>
    <n v="0"/>
    <n v="0"/>
    <n v="0"/>
    <n v="626"/>
    <n v="0"/>
    <n v="71"/>
    <n v="0"/>
    <n v="0"/>
    <n v="0"/>
    <n v="42"/>
    <n v="0"/>
    <n v="0"/>
    <n v="0"/>
    <n v="0"/>
    <n v="0"/>
    <n v="0"/>
    <n v="0"/>
    <n v="3337"/>
    <n v="2669"/>
    <n v="668"/>
    <n v="0"/>
    <n v="0"/>
  </r>
  <r>
    <x v="2"/>
    <s v="S"/>
    <x v="4"/>
    <x v="4"/>
    <s v="HPER"/>
    <x v="8"/>
    <n v="3"/>
    <s v="I"/>
    <s v="15-16"/>
    <n v="2015"/>
    <n v="757"/>
    <n v="5"/>
    <n v="0"/>
    <n v="0"/>
    <n v="0"/>
    <n v="0"/>
    <n v="58"/>
    <n v="1"/>
    <n v="0"/>
    <n v="0"/>
    <n v="0"/>
    <n v="0"/>
    <n v="0"/>
    <n v="0"/>
    <n v="0"/>
    <n v="0"/>
    <n v="0"/>
    <n v="0"/>
    <n v="821"/>
    <n v="815"/>
    <n v="6"/>
    <n v="0"/>
    <n v="0"/>
  </r>
  <r>
    <x v="2"/>
    <s v="S"/>
    <x v="30"/>
    <x v="30"/>
    <s v="FINA"/>
    <x v="8"/>
    <n v="3"/>
    <s v="I"/>
    <s v="15-16"/>
    <n v="2015"/>
    <n v="2640"/>
    <n v="6"/>
    <n v="0"/>
    <n v="0"/>
    <n v="0"/>
    <n v="0"/>
    <n v="87"/>
    <n v="0"/>
    <n v="0"/>
    <n v="0"/>
    <n v="0"/>
    <n v="0"/>
    <n v="0"/>
    <n v="0"/>
    <n v="0"/>
    <n v="0"/>
    <n v="0"/>
    <n v="0"/>
    <n v="2733"/>
    <n v="2727"/>
    <n v="6"/>
    <n v="0"/>
    <n v="0"/>
  </r>
  <r>
    <x v="2"/>
    <s v="S"/>
    <x v="30"/>
    <x v="30"/>
    <s v="INMS"/>
    <x v="8"/>
    <n v="3"/>
    <s v="I"/>
    <s v="15-16"/>
    <n v="2015"/>
    <n v="228"/>
    <n v="0"/>
    <n v="0"/>
    <n v="0"/>
    <n v="0"/>
    <n v="0"/>
    <n v="15"/>
    <n v="0"/>
    <n v="0"/>
    <n v="0"/>
    <n v="0"/>
    <n v="0"/>
    <n v="0"/>
    <n v="0"/>
    <n v="0"/>
    <n v="0"/>
    <n v="0"/>
    <n v="0"/>
    <n v="243"/>
    <n v="243"/>
    <n v="0"/>
    <n v="0"/>
    <n v="0"/>
  </r>
  <r>
    <x v="2"/>
    <s v="S"/>
    <x v="30"/>
    <x v="30"/>
    <s v="JOUR"/>
    <x v="8"/>
    <n v="3"/>
    <s v="I"/>
    <s v="15-16"/>
    <n v="2015"/>
    <n v="519"/>
    <n v="0"/>
    <n v="0"/>
    <n v="0"/>
    <n v="0"/>
    <n v="0"/>
    <n v="21"/>
    <n v="0"/>
    <n v="0"/>
    <n v="0"/>
    <n v="0"/>
    <n v="0"/>
    <n v="0"/>
    <n v="0"/>
    <n v="0"/>
    <n v="0"/>
    <n v="0"/>
    <n v="0"/>
    <n v="540"/>
    <n v="540"/>
    <n v="0"/>
    <n v="0"/>
    <n v="0"/>
  </r>
  <r>
    <x v="2"/>
    <s v="S"/>
    <x v="30"/>
    <x v="30"/>
    <s v="MUS"/>
    <x v="8"/>
    <n v="3"/>
    <s v="I"/>
    <s v="15-16"/>
    <n v="2015"/>
    <n v="1268"/>
    <n v="3"/>
    <n v="0"/>
    <n v="0"/>
    <n v="6"/>
    <n v="0"/>
    <n v="99"/>
    <n v="2"/>
    <n v="0"/>
    <n v="6"/>
    <n v="38"/>
    <n v="0"/>
    <n v="0"/>
    <n v="0"/>
    <n v="0"/>
    <n v="0"/>
    <n v="0"/>
    <n v="0"/>
    <n v="1422"/>
    <n v="1373"/>
    <n v="49"/>
    <n v="0"/>
    <n v="0"/>
  </r>
  <r>
    <x v="2"/>
    <s v="S"/>
    <x v="30"/>
    <x v="30"/>
    <s v="SPCH"/>
    <x v="8"/>
    <n v="3"/>
    <s v="I"/>
    <s v="15-16"/>
    <n v="2015"/>
    <n v="1449"/>
    <n v="0"/>
    <n v="0"/>
    <n v="0"/>
    <n v="0"/>
    <n v="0"/>
    <n v="96"/>
    <n v="0"/>
    <n v="0"/>
    <n v="0"/>
    <n v="0"/>
    <n v="0"/>
    <n v="0"/>
    <n v="0"/>
    <n v="0"/>
    <n v="0"/>
    <n v="0"/>
    <n v="0"/>
    <n v="1545"/>
    <n v="1545"/>
    <n v="0"/>
    <n v="0"/>
    <n v="0"/>
  </r>
  <r>
    <x v="2"/>
    <s v="S"/>
    <x v="30"/>
    <x v="30"/>
    <s v="TEL"/>
    <x v="8"/>
    <n v="3"/>
    <s v="I"/>
    <s v="15-16"/>
    <n v="2015"/>
    <n v="459"/>
    <n v="0"/>
    <n v="0"/>
    <n v="0"/>
    <n v="0"/>
    <n v="0"/>
    <n v="21"/>
    <n v="0"/>
    <n v="0"/>
    <n v="0"/>
    <n v="0"/>
    <n v="0"/>
    <n v="0"/>
    <n v="0"/>
    <n v="0"/>
    <n v="0"/>
    <n v="0"/>
    <n v="0"/>
    <n v="480"/>
    <n v="480"/>
    <n v="0"/>
    <n v="0"/>
    <n v="0"/>
  </r>
  <r>
    <x v="2"/>
    <s v="S"/>
    <x v="30"/>
    <x v="30"/>
    <s v="THTR"/>
    <x v="8"/>
    <n v="3"/>
    <s v="I"/>
    <s v="15-16"/>
    <n v="2015"/>
    <n v="1042"/>
    <n v="2"/>
    <n v="0"/>
    <n v="0"/>
    <n v="0"/>
    <n v="0"/>
    <n v="67"/>
    <n v="0"/>
    <n v="0"/>
    <n v="0"/>
    <n v="0"/>
    <n v="0"/>
    <n v="0"/>
    <n v="0"/>
    <n v="0"/>
    <n v="0"/>
    <n v="0"/>
    <n v="0"/>
    <n v="1111"/>
    <n v="1109"/>
    <n v="2"/>
    <n v="0"/>
    <n v="0"/>
  </r>
  <r>
    <x v="2"/>
    <s v="S"/>
    <x v="10"/>
    <x v="10"/>
    <s v="LSTU"/>
    <x v="8"/>
    <n v="3"/>
    <s v="I"/>
    <s v="15-16"/>
    <n v="2015"/>
    <n v="154"/>
    <n v="2"/>
    <n v="0"/>
    <n v="0"/>
    <n v="0"/>
    <n v="0"/>
    <n v="13"/>
    <n v="0"/>
    <n v="0"/>
    <n v="0"/>
    <n v="0"/>
    <n v="0"/>
    <n v="0"/>
    <n v="0"/>
    <n v="0"/>
    <n v="0"/>
    <n v="0"/>
    <n v="0"/>
    <n v="169"/>
    <n v="167"/>
    <n v="2"/>
    <n v="0"/>
    <n v="0"/>
  </r>
  <r>
    <x v="2"/>
    <s v="S"/>
    <x v="16"/>
    <x v="16"/>
    <s v="ECET"/>
    <x v="8"/>
    <n v="3"/>
    <s v="I"/>
    <s v="15-16"/>
    <n v="2015"/>
    <n v="6"/>
    <n v="0"/>
    <n v="0"/>
    <n v="0"/>
    <n v="0"/>
    <n v="0"/>
    <n v="0"/>
    <n v="0"/>
    <n v="0"/>
    <n v="0"/>
    <n v="0"/>
    <n v="0"/>
    <n v="0"/>
    <n v="0"/>
    <n v="0"/>
    <n v="0"/>
    <n v="0"/>
    <n v="0"/>
    <n v="6"/>
    <n v="6"/>
    <n v="0"/>
    <n v="0"/>
    <n v="0"/>
  </r>
  <r>
    <x v="2"/>
    <s v="S"/>
    <x v="16"/>
    <x v="16"/>
    <s v="IT"/>
    <x v="8"/>
    <n v="3"/>
    <s v="I"/>
    <s v="15-16"/>
    <n v="2015"/>
    <n v="3"/>
    <n v="0"/>
    <n v="0"/>
    <n v="0"/>
    <n v="0"/>
    <n v="0"/>
    <n v="0"/>
    <n v="0"/>
    <n v="0"/>
    <n v="0"/>
    <n v="0"/>
    <n v="0"/>
    <n v="0"/>
    <n v="0"/>
    <n v="0"/>
    <n v="0"/>
    <n v="0"/>
    <n v="0"/>
    <n v="3"/>
    <n v="3"/>
    <n v="0"/>
    <n v="0"/>
    <n v="0"/>
  </r>
  <r>
    <x v="2"/>
    <s v="S"/>
    <x v="17"/>
    <x v="17"/>
    <s v="HON"/>
    <x v="8"/>
    <n v="3"/>
    <s v="I"/>
    <s v="15-16"/>
    <n v="2015"/>
    <n v="60"/>
    <n v="0"/>
    <n v="0"/>
    <n v="0"/>
    <n v="0"/>
    <n v="0"/>
    <n v="9"/>
    <n v="0"/>
    <n v="0"/>
    <n v="0"/>
    <n v="0"/>
    <n v="0"/>
    <n v="0"/>
    <n v="0"/>
    <n v="0"/>
    <n v="0"/>
    <n v="0"/>
    <n v="0"/>
    <n v="69"/>
    <n v="69"/>
    <n v="0"/>
    <n v="0"/>
    <n v="0"/>
  </r>
  <r>
    <x v="2"/>
    <s v="S"/>
    <x v="34"/>
    <x v="34"/>
    <s v="AHLT"/>
    <x v="8"/>
    <n v="3"/>
    <s v="I"/>
    <s v="15-16"/>
    <n v="2015"/>
    <n v="21"/>
    <n v="0"/>
    <n v="0"/>
    <n v="0"/>
    <n v="0"/>
    <n v="0"/>
    <n v="0"/>
    <n v="0"/>
    <n v="0"/>
    <n v="0"/>
    <n v="0"/>
    <n v="0"/>
    <n v="0"/>
    <n v="0"/>
    <n v="0"/>
    <n v="0"/>
    <n v="0"/>
    <n v="0"/>
    <n v="21"/>
    <n v="21"/>
    <n v="0"/>
    <n v="0"/>
    <n v="0"/>
  </r>
  <r>
    <x v="2"/>
    <s v="S"/>
    <x v="34"/>
    <x v="34"/>
    <s v="ANAT"/>
    <x v="8"/>
    <n v="3"/>
    <s v="I"/>
    <s v="15-16"/>
    <n v="2015"/>
    <n v="25"/>
    <n v="0"/>
    <n v="0"/>
    <n v="0"/>
    <n v="0"/>
    <n v="0"/>
    <n v="5"/>
    <n v="0"/>
    <n v="0"/>
    <n v="0"/>
    <n v="0"/>
    <n v="0"/>
    <n v="0"/>
    <n v="0"/>
    <n v="0"/>
    <n v="0"/>
    <n v="0"/>
    <n v="0"/>
    <n v="30"/>
    <n v="30"/>
    <n v="0"/>
    <n v="0"/>
    <n v="0"/>
  </r>
  <r>
    <x v="2"/>
    <s v="S"/>
    <x v="34"/>
    <x v="34"/>
    <s v="ANTH"/>
    <x v="8"/>
    <n v="3"/>
    <s v="I"/>
    <s v="15-16"/>
    <n v="2015"/>
    <n v="66"/>
    <n v="0"/>
    <n v="0"/>
    <n v="0"/>
    <n v="0"/>
    <n v="0"/>
    <n v="0"/>
    <n v="0"/>
    <n v="0"/>
    <n v="0"/>
    <n v="0"/>
    <n v="0"/>
    <n v="0"/>
    <n v="0"/>
    <n v="0"/>
    <n v="0"/>
    <n v="0"/>
    <n v="0"/>
    <n v="66"/>
    <n v="66"/>
    <n v="0"/>
    <n v="0"/>
    <n v="0"/>
  </r>
  <r>
    <x v="2"/>
    <s v="S"/>
    <x v="34"/>
    <x v="34"/>
    <s v="BUS"/>
    <x v="8"/>
    <n v="3"/>
    <s v="I"/>
    <s v="15-16"/>
    <n v="2015"/>
    <n v="218"/>
    <n v="0"/>
    <n v="0"/>
    <n v="0"/>
    <n v="0"/>
    <n v="0"/>
    <n v="12"/>
    <n v="0"/>
    <n v="0"/>
    <n v="0"/>
    <n v="0"/>
    <n v="0"/>
    <n v="0"/>
    <n v="0"/>
    <n v="0"/>
    <n v="0"/>
    <n v="0"/>
    <n v="0"/>
    <n v="230"/>
    <n v="230"/>
    <n v="0"/>
    <n v="0"/>
    <n v="0"/>
  </r>
  <r>
    <x v="2"/>
    <s v="S"/>
    <x v="34"/>
    <x v="34"/>
    <s v="CHEM"/>
    <x v="8"/>
    <n v="3"/>
    <s v="I"/>
    <s v="15-16"/>
    <n v="2015"/>
    <n v="9"/>
    <n v="0"/>
    <n v="0"/>
    <n v="0"/>
    <n v="0"/>
    <n v="0"/>
    <n v="3"/>
    <n v="0"/>
    <n v="0"/>
    <n v="0"/>
    <n v="0"/>
    <n v="0"/>
    <n v="0"/>
    <n v="0"/>
    <n v="0"/>
    <n v="0"/>
    <n v="0"/>
    <n v="0"/>
    <n v="12"/>
    <n v="12"/>
    <n v="0"/>
    <n v="0"/>
    <n v="0"/>
  </r>
  <r>
    <x v="2"/>
    <s v="S"/>
    <x v="34"/>
    <x v="34"/>
    <s v="CJUS"/>
    <x v="8"/>
    <n v="3"/>
    <s v="I"/>
    <s v="15-16"/>
    <n v="2015"/>
    <n v="6"/>
    <n v="0"/>
    <n v="0"/>
    <n v="0"/>
    <n v="0"/>
    <n v="0"/>
    <n v="3"/>
    <n v="0"/>
    <n v="0"/>
    <n v="0"/>
    <n v="0"/>
    <n v="0"/>
    <n v="0"/>
    <n v="0"/>
    <n v="0"/>
    <n v="0"/>
    <n v="0"/>
    <n v="0"/>
    <n v="9"/>
    <n v="9"/>
    <n v="0"/>
    <n v="0"/>
    <n v="0"/>
  </r>
  <r>
    <x v="2"/>
    <s v="S"/>
    <x v="34"/>
    <x v="34"/>
    <s v="CMCL"/>
    <x v="8"/>
    <n v="3"/>
    <s v="I"/>
    <s v="15-16"/>
    <n v="2015"/>
    <n v="9"/>
    <n v="0"/>
    <n v="0"/>
    <n v="0"/>
    <n v="0"/>
    <n v="0"/>
    <n v="0"/>
    <n v="0"/>
    <n v="0"/>
    <n v="0"/>
    <n v="0"/>
    <n v="0"/>
    <n v="0"/>
    <n v="0"/>
    <n v="0"/>
    <n v="0"/>
    <n v="0"/>
    <n v="0"/>
    <n v="9"/>
    <n v="9"/>
    <n v="0"/>
    <n v="0"/>
    <n v="0"/>
  </r>
  <r>
    <x v="2"/>
    <s v="S"/>
    <x v="34"/>
    <x v="34"/>
    <s v="CSCI"/>
    <x v="8"/>
    <n v="3"/>
    <s v="I"/>
    <s v="15-16"/>
    <n v="2015"/>
    <n v="102"/>
    <n v="0"/>
    <n v="0"/>
    <n v="0"/>
    <n v="0"/>
    <n v="0"/>
    <n v="6"/>
    <n v="0"/>
    <n v="0"/>
    <n v="0"/>
    <n v="0"/>
    <n v="0"/>
    <n v="0"/>
    <n v="0"/>
    <n v="0"/>
    <n v="0"/>
    <n v="0"/>
    <n v="0"/>
    <n v="108"/>
    <n v="108"/>
    <n v="0"/>
    <n v="0"/>
    <n v="0"/>
  </r>
  <r>
    <x v="2"/>
    <s v="S"/>
    <x v="34"/>
    <x v="34"/>
    <s v="ECON"/>
    <x v="8"/>
    <n v="3"/>
    <s v="I"/>
    <s v="15-16"/>
    <n v="2015"/>
    <n v="114"/>
    <n v="0"/>
    <n v="0"/>
    <n v="0"/>
    <n v="0"/>
    <n v="0"/>
    <n v="15"/>
    <n v="0"/>
    <n v="0"/>
    <n v="0"/>
    <n v="0"/>
    <n v="0"/>
    <n v="0"/>
    <n v="0"/>
    <n v="0"/>
    <n v="0"/>
    <n v="0"/>
    <n v="0"/>
    <n v="129"/>
    <n v="129"/>
    <n v="0"/>
    <n v="0"/>
    <n v="0"/>
  </r>
  <r>
    <x v="2"/>
    <s v="S"/>
    <x v="34"/>
    <x v="34"/>
    <s v="EDUC"/>
    <x v="8"/>
    <n v="3"/>
    <s v="I"/>
    <s v="15-16"/>
    <n v="2015"/>
    <n v="60"/>
    <n v="3"/>
    <n v="0"/>
    <n v="0"/>
    <n v="0"/>
    <n v="0"/>
    <n v="3"/>
    <n v="0"/>
    <n v="0"/>
    <n v="0"/>
    <n v="0"/>
    <n v="0"/>
    <n v="0"/>
    <n v="0"/>
    <n v="0"/>
    <n v="0"/>
    <n v="0"/>
    <n v="0"/>
    <n v="66"/>
    <n v="63"/>
    <n v="3"/>
    <n v="0"/>
    <n v="0"/>
  </r>
  <r>
    <x v="2"/>
    <s v="S"/>
    <x v="34"/>
    <x v="34"/>
    <s v="ENG"/>
    <x v="8"/>
    <n v="3"/>
    <s v="I"/>
    <s v="15-16"/>
    <n v="2015"/>
    <n v="42"/>
    <n v="0"/>
    <n v="0"/>
    <n v="0"/>
    <n v="0"/>
    <n v="0"/>
    <n v="0"/>
    <n v="0"/>
    <n v="0"/>
    <n v="0"/>
    <n v="0"/>
    <n v="0"/>
    <n v="0"/>
    <n v="0"/>
    <n v="0"/>
    <n v="0"/>
    <n v="0"/>
    <n v="0"/>
    <n v="42"/>
    <n v="42"/>
    <n v="0"/>
    <n v="0"/>
    <n v="0"/>
  </r>
  <r>
    <x v="2"/>
    <s v="S"/>
    <x v="34"/>
    <x v="34"/>
    <s v="FINA"/>
    <x v="8"/>
    <n v="3"/>
    <s v="I"/>
    <s v="15-16"/>
    <n v="2015"/>
    <n v="123"/>
    <n v="0"/>
    <n v="0"/>
    <n v="0"/>
    <n v="0"/>
    <n v="0"/>
    <n v="3"/>
    <n v="0"/>
    <n v="0"/>
    <n v="0"/>
    <n v="0"/>
    <n v="0"/>
    <n v="0"/>
    <n v="0"/>
    <n v="0"/>
    <n v="0"/>
    <n v="0"/>
    <n v="0"/>
    <n v="126"/>
    <n v="126"/>
    <n v="0"/>
    <n v="0"/>
    <n v="0"/>
  </r>
  <r>
    <x v="2"/>
    <s v="S"/>
    <x v="34"/>
    <x v="34"/>
    <s v="GEOL"/>
    <x v="8"/>
    <n v="3"/>
    <s v="I"/>
    <s v="15-16"/>
    <n v="2015"/>
    <n v="18"/>
    <n v="0"/>
    <n v="0"/>
    <n v="0"/>
    <n v="0"/>
    <n v="0"/>
    <n v="3"/>
    <n v="0"/>
    <n v="0"/>
    <n v="0"/>
    <n v="0"/>
    <n v="0"/>
    <n v="0"/>
    <n v="0"/>
    <n v="0"/>
    <n v="0"/>
    <n v="0"/>
    <n v="0"/>
    <n v="21"/>
    <n v="21"/>
    <n v="0"/>
    <n v="0"/>
    <n v="0"/>
  </r>
  <r>
    <x v="2"/>
    <s v="S"/>
    <x v="34"/>
    <x v="34"/>
    <s v="GER"/>
    <x v="8"/>
    <n v="3"/>
    <s v="I"/>
    <s v="15-16"/>
    <n v="2015"/>
    <n v="9"/>
    <n v="0"/>
    <n v="0"/>
    <n v="0"/>
    <n v="0"/>
    <n v="0"/>
    <n v="0"/>
    <n v="0"/>
    <n v="0"/>
    <n v="0"/>
    <n v="0"/>
    <n v="0"/>
    <n v="0"/>
    <n v="0"/>
    <n v="0"/>
    <n v="0"/>
    <n v="0"/>
    <n v="0"/>
    <n v="9"/>
    <n v="9"/>
    <n v="0"/>
    <n v="0"/>
    <n v="0"/>
  </r>
  <r>
    <x v="2"/>
    <s v="S"/>
    <x v="34"/>
    <x v="34"/>
    <s v="HIST"/>
    <x v="8"/>
    <n v="3"/>
    <s v="I"/>
    <s v="15-16"/>
    <n v="2015"/>
    <n v="84"/>
    <n v="0"/>
    <n v="0"/>
    <n v="0"/>
    <n v="0"/>
    <n v="0"/>
    <n v="9"/>
    <n v="0"/>
    <n v="0"/>
    <n v="0"/>
    <n v="0"/>
    <n v="0"/>
    <n v="0"/>
    <n v="0"/>
    <n v="0"/>
    <n v="0"/>
    <n v="0"/>
    <n v="0"/>
    <n v="93"/>
    <n v="93"/>
    <n v="0"/>
    <n v="0"/>
    <n v="0"/>
  </r>
  <r>
    <x v="2"/>
    <s v="S"/>
    <x v="34"/>
    <x v="34"/>
    <s v="HPER"/>
    <x v="8"/>
    <n v="3"/>
    <s v="I"/>
    <s v="15-16"/>
    <n v="2015"/>
    <n v="33"/>
    <n v="0"/>
    <n v="0"/>
    <n v="0"/>
    <n v="0"/>
    <n v="0"/>
    <n v="0"/>
    <n v="0"/>
    <n v="0"/>
    <n v="0"/>
    <n v="0"/>
    <n v="0"/>
    <n v="0"/>
    <n v="0"/>
    <n v="0"/>
    <n v="0"/>
    <n v="0"/>
    <n v="0"/>
    <n v="33"/>
    <n v="33"/>
    <n v="0"/>
    <n v="0"/>
    <n v="0"/>
  </r>
  <r>
    <x v="2"/>
    <s v="S"/>
    <x v="34"/>
    <x v="34"/>
    <s v="JOUR"/>
    <x v="8"/>
    <n v="3"/>
    <s v="I"/>
    <s v="15-16"/>
    <n v="2015"/>
    <n v="78"/>
    <n v="0"/>
    <n v="0"/>
    <n v="0"/>
    <n v="0"/>
    <n v="0"/>
    <n v="0"/>
    <n v="0"/>
    <n v="0"/>
    <n v="0"/>
    <n v="0"/>
    <n v="0"/>
    <n v="0"/>
    <n v="0"/>
    <n v="0"/>
    <n v="0"/>
    <n v="0"/>
    <n v="0"/>
    <n v="78"/>
    <n v="78"/>
    <n v="0"/>
    <n v="0"/>
    <n v="0"/>
  </r>
  <r>
    <x v="2"/>
    <s v="S"/>
    <x v="34"/>
    <x v="34"/>
    <s v="MATH"/>
    <x v="8"/>
    <n v="3"/>
    <s v="I"/>
    <s v="15-16"/>
    <n v="2015"/>
    <n v="12"/>
    <n v="0"/>
    <n v="0"/>
    <n v="0"/>
    <n v="0"/>
    <n v="0"/>
    <n v="6"/>
    <n v="0"/>
    <n v="0"/>
    <n v="0"/>
    <n v="0"/>
    <n v="0"/>
    <n v="0"/>
    <n v="0"/>
    <n v="0"/>
    <n v="0"/>
    <n v="0"/>
    <n v="0"/>
    <n v="18"/>
    <n v="18"/>
    <n v="0"/>
    <n v="0"/>
    <n v="0"/>
  </r>
  <r>
    <x v="2"/>
    <s v="S"/>
    <x v="34"/>
    <x v="34"/>
    <s v="MUS"/>
    <x v="8"/>
    <n v="3"/>
    <s v="I"/>
    <s v="15-16"/>
    <n v="2015"/>
    <n v="3"/>
    <n v="0"/>
    <n v="0"/>
    <n v="0"/>
    <n v="0"/>
    <n v="0"/>
    <n v="0"/>
    <n v="0"/>
    <n v="0"/>
    <n v="0"/>
    <n v="0"/>
    <n v="0"/>
    <n v="0"/>
    <n v="0"/>
    <n v="0"/>
    <n v="0"/>
    <n v="0"/>
    <n v="0"/>
    <n v="3"/>
    <n v="3"/>
    <n v="0"/>
    <n v="0"/>
    <n v="0"/>
  </r>
  <r>
    <x v="2"/>
    <s v="S"/>
    <x v="34"/>
    <x v="34"/>
    <s v="PHIL"/>
    <x v="8"/>
    <n v="3"/>
    <s v="I"/>
    <s v="15-16"/>
    <n v="2015"/>
    <n v="168"/>
    <n v="0"/>
    <n v="0"/>
    <n v="0"/>
    <n v="0"/>
    <n v="0"/>
    <n v="3"/>
    <n v="0"/>
    <n v="0"/>
    <n v="0"/>
    <n v="0"/>
    <n v="0"/>
    <n v="0"/>
    <n v="0"/>
    <n v="0"/>
    <n v="0"/>
    <n v="0"/>
    <n v="0"/>
    <n v="171"/>
    <n v="171"/>
    <n v="0"/>
    <n v="0"/>
    <n v="0"/>
  </r>
  <r>
    <x v="2"/>
    <s v="S"/>
    <x v="34"/>
    <x v="34"/>
    <s v="POLS"/>
    <x v="8"/>
    <n v="3"/>
    <s v="I"/>
    <s v="15-16"/>
    <n v="2015"/>
    <n v="90"/>
    <n v="0"/>
    <n v="0"/>
    <n v="0"/>
    <n v="0"/>
    <n v="0"/>
    <n v="6"/>
    <n v="0"/>
    <n v="0"/>
    <n v="0"/>
    <n v="0"/>
    <n v="0"/>
    <n v="0"/>
    <n v="0"/>
    <n v="0"/>
    <n v="0"/>
    <n v="0"/>
    <n v="0"/>
    <n v="96"/>
    <n v="96"/>
    <n v="0"/>
    <n v="0"/>
    <n v="0"/>
  </r>
  <r>
    <x v="2"/>
    <s v="S"/>
    <x v="34"/>
    <x v="34"/>
    <s v="PSY"/>
    <x v="8"/>
    <n v="3"/>
    <s v="I"/>
    <s v="15-16"/>
    <n v="2015"/>
    <n v="57"/>
    <n v="0"/>
    <n v="0"/>
    <n v="0"/>
    <n v="0"/>
    <n v="0"/>
    <n v="3"/>
    <n v="0"/>
    <n v="0"/>
    <n v="0"/>
    <n v="0"/>
    <n v="0"/>
    <n v="0"/>
    <n v="0"/>
    <n v="0"/>
    <n v="0"/>
    <n v="0"/>
    <n v="0"/>
    <n v="60"/>
    <n v="60"/>
    <n v="0"/>
    <n v="0"/>
    <n v="0"/>
  </r>
  <r>
    <x v="2"/>
    <s v="S"/>
    <x v="34"/>
    <x v="34"/>
    <s v="REL"/>
    <x v="8"/>
    <n v="3"/>
    <s v="I"/>
    <s v="15-16"/>
    <n v="2015"/>
    <n v="39"/>
    <n v="3"/>
    <n v="0"/>
    <n v="0"/>
    <n v="0"/>
    <n v="0"/>
    <n v="3"/>
    <n v="0"/>
    <n v="0"/>
    <n v="0"/>
    <n v="0"/>
    <n v="0"/>
    <n v="0"/>
    <n v="0"/>
    <n v="0"/>
    <n v="0"/>
    <n v="0"/>
    <n v="0"/>
    <n v="45"/>
    <n v="42"/>
    <n v="3"/>
    <n v="0"/>
    <n v="0"/>
  </r>
  <r>
    <x v="2"/>
    <s v="S"/>
    <x v="34"/>
    <x v="34"/>
    <s v="SOC"/>
    <x v="8"/>
    <n v="3"/>
    <s v="I"/>
    <s v="15-16"/>
    <n v="2015"/>
    <n v="75"/>
    <n v="0"/>
    <n v="0"/>
    <n v="0"/>
    <n v="0"/>
    <n v="0"/>
    <n v="6"/>
    <n v="0"/>
    <n v="0"/>
    <n v="0"/>
    <n v="0"/>
    <n v="0"/>
    <n v="0"/>
    <n v="0"/>
    <n v="0"/>
    <n v="0"/>
    <n v="0"/>
    <n v="0"/>
    <n v="81"/>
    <n v="81"/>
    <n v="0"/>
    <n v="0"/>
    <n v="0"/>
  </r>
  <r>
    <x v="2"/>
    <s v="S"/>
    <x v="34"/>
    <x v="34"/>
    <s v="SPAN"/>
    <x v="8"/>
    <n v="3"/>
    <s v="I"/>
    <s v="15-16"/>
    <n v="2015"/>
    <n v="4"/>
    <n v="0"/>
    <n v="0"/>
    <n v="0"/>
    <n v="0"/>
    <n v="0"/>
    <n v="0"/>
    <n v="0"/>
    <n v="0"/>
    <n v="0"/>
    <n v="0"/>
    <n v="0"/>
    <n v="0"/>
    <n v="0"/>
    <n v="0"/>
    <n v="0"/>
    <n v="0"/>
    <n v="0"/>
    <n v="4"/>
    <n v="4"/>
    <n v="0"/>
    <n v="0"/>
    <n v="0"/>
  </r>
  <r>
    <x v="2"/>
    <s v="S"/>
    <x v="34"/>
    <x v="34"/>
    <s v="SPCH"/>
    <x v="8"/>
    <n v="3"/>
    <s v="I"/>
    <s v="15-16"/>
    <n v="2015"/>
    <n v="108"/>
    <n v="0"/>
    <n v="0"/>
    <n v="0"/>
    <n v="0"/>
    <n v="0"/>
    <n v="3"/>
    <n v="0"/>
    <n v="0"/>
    <n v="0"/>
    <n v="0"/>
    <n v="0"/>
    <n v="0"/>
    <n v="0"/>
    <n v="0"/>
    <n v="0"/>
    <n v="0"/>
    <n v="0"/>
    <n v="111"/>
    <n v="111"/>
    <n v="0"/>
    <n v="0"/>
    <n v="0"/>
  </r>
  <r>
    <x v="2"/>
    <s v="S"/>
    <x v="34"/>
    <x v="34"/>
    <s v="TEL"/>
    <x v="8"/>
    <n v="3"/>
    <s v="I"/>
    <s v="15-16"/>
    <n v="2015"/>
    <n v="9"/>
    <n v="0"/>
    <n v="0"/>
    <n v="0"/>
    <n v="0"/>
    <n v="0"/>
    <n v="0"/>
    <n v="0"/>
    <n v="0"/>
    <n v="0"/>
    <n v="0"/>
    <n v="0"/>
    <n v="0"/>
    <n v="0"/>
    <n v="0"/>
    <n v="0"/>
    <n v="0"/>
    <n v="0"/>
    <n v="9"/>
    <n v="9"/>
    <n v="0"/>
    <n v="0"/>
    <n v="0"/>
  </r>
  <r>
    <x v="2"/>
    <s v="S"/>
    <x v="34"/>
    <x v="34"/>
    <s v="THTR"/>
    <x v="8"/>
    <n v="3"/>
    <s v="I"/>
    <s v="15-16"/>
    <n v="2015"/>
    <n v="15"/>
    <n v="0"/>
    <n v="0"/>
    <n v="0"/>
    <n v="0"/>
    <n v="0"/>
    <n v="0"/>
    <n v="0"/>
    <n v="0"/>
    <n v="0"/>
    <n v="0"/>
    <n v="0"/>
    <n v="0"/>
    <n v="0"/>
    <n v="0"/>
    <n v="0"/>
    <n v="0"/>
    <n v="0"/>
    <n v="15"/>
    <n v="15"/>
    <n v="0"/>
    <n v="0"/>
    <n v="0"/>
  </r>
  <r>
    <x v="2"/>
    <s v="S"/>
    <x v="18"/>
    <x v="18"/>
    <s v="BIOL"/>
    <x v="8"/>
    <n v="3"/>
    <s v="S"/>
    <s v="15-16"/>
    <n v="2015"/>
    <n v="5"/>
    <n v="0"/>
    <n v="0"/>
    <n v="0"/>
    <n v="0"/>
    <n v="0"/>
    <n v="0"/>
    <n v="0"/>
    <n v="0"/>
    <n v="0"/>
    <n v="0"/>
    <n v="0"/>
    <n v="0"/>
    <n v="0"/>
    <n v="0"/>
    <n v="0"/>
    <n v="0"/>
    <n v="0"/>
    <n v="5"/>
    <n v="5"/>
    <n v="0"/>
    <n v="0"/>
    <n v="0"/>
  </r>
  <r>
    <x v="2"/>
    <s v="S"/>
    <x v="18"/>
    <x v="18"/>
    <s v="BUS"/>
    <x v="8"/>
    <n v="3"/>
    <s v="S"/>
    <s v="15-16"/>
    <n v="2015"/>
    <n v="3"/>
    <n v="0"/>
    <n v="0"/>
    <n v="0"/>
    <n v="0"/>
    <n v="0"/>
    <n v="0"/>
    <n v="0"/>
    <n v="0"/>
    <n v="0"/>
    <n v="0"/>
    <n v="0"/>
    <n v="0"/>
    <n v="0"/>
    <n v="0"/>
    <n v="0"/>
    <n v="0"/>
    <n v="0"/>
    <n v="3"/>
    <n v="3"/>
    <n v="0"/>
    <n v="0"/>
    <n v="0"/>
  </r>
  <r>
    <x v="2"/>
    <s v="S"/>
    <x v="18"/>
    <x v="18"/>
    <s v="CAND"/>
    <x v="8"/>
    <n v="3"/>
    <s v="S"/>
    <s v="15-16"/>
    <n v="2015"/>
    <n v="0"/>
    <n v="0"/>
    <n v="0"/>
    <n v="0"/>
    <n v="0"/>
    <n v="0"/>
    <n v="0"/>
    <n v="0"/>
    <n v="0"/>
    <n v="0"/>
    <n v="0"/>
    <n v="0"/>
    <n v="0"/>
    <n v="0"/>
    <n v="0"/>
    <n v="0"/>
    <n v="0"/>
    <n v="0"/>
    <n v="0"/>
    <n v="0"/>
    <n v="0"/>
    <n v="0"/>
    <n v="0"/>
  </r>
  <r>
    <x v="2"/>
    <s v="S"/>
    <x v="18"/>
    <x v="18"/>
    <s v="CHEM"/>
    <x v="8"/>
    <n v="3"/>
    <s v="S"/>
    <s v="15-16"/>
    <n v="2015"/>
    <n v="18"/>
    <n v="0"/>
    <n v="0"/>
    <n v="0"/>
    <n v="0"/>
    <n v="0"/>
    <n v="0"/>
    <n v="0"/>
    <n v="0"/>
    <n v="0"/>
    <n v="0"/>
    <n v="0"/>
    <n v="0"/>
    <n v="0"/>
    <n v="0"/>
    <n v="0"/>
    <n v="0"/>
    <n v="0"/>
    <n v="18"/>
    <n v="18"/>
    <n v="0"/>
    <n v="0"/>
    <n v="0"/>
  </r>
  <r>
    <x v="2"/>
    <s v="S"/>
    <x v="18"/>
    <x v="18"/>
    <s v="CNIT"/>
    <x v="8"/>
    <n v="3"/>
    <s v="S"/>
    <s v="15-16"/>
    <n v="2015"/>
    <n v="30"/>
    <n v="0"/>
    <n v="0"/>
    <n v="0"/>
    <n v="0"/>
    <n v="0"/>
    <n v="0"/>
    <n v="0"/>
    <n v="0"/>
    <n v="0"/>
    <n v="0"/>
    <n v="0"/>
    <n v="0"/>
    <n v="0"/>
    <n v="0"/>
    <n v="0"/>
    <n v="0"/>
    <n v="0"/>
    <n v="30"/>
    <n v="30"/>
    <n v="0"/>
    <n v="0"/>
    <n v="0"/>
  </r>
  <r>
    <x v="2"/>
    <s v="S"/>
    <x v="18"/>
    <x v="18"/>
    <s v="CSCI"/>
    <x v="8"/>
    <n v="3"/>
    <s v="S"/>
    <s v="15-16"/>
    <n v="2015"/>
    <n v="18"/>
    <n v="0"/>
    <n v="0"/>
    <n v="0"/>
    <n v="0"/>
    <n v="0"/>
    <n v="8"/>
    <n v="0"/>
    <n v="0"/>
    <n v="0"/>
    <n v="0"/>
    <n v="0"/>
    <n v="0"/>
    <n v="0"/>
    <n v="0"/>
    <n v="0"/>
    <n v="0"/>
    <n v="0"/>
    <n v="26"/>
    <n v="26"/>
    <n v="0"/>
    <n v="0"/>
    <n v="0"/>
  </r>
  <r>
    <x v="2"/>
    <s v="S"/>
    <x v="18"/>
    <x v="18"/>
    <s v="EALC"/>
    <x v="8"/>
    <n v="3"/>
    <s v="S"/>
    <s v="15-16"/>
    <n v="2015"/>
    <n v="3"/>
    <n v="0"/>
    <n v="0"/>
    <n v="0"/>
    <n v="0"/>
    <n v="0"/>
    <n v="0"/>
    <n v="0"/>
    <n v="0"/>
    <n v="0"/>
    <n v="0"/>
    <n v="0"/>
    <n v="0"/>
    <n v="0"/>
    <n v="0"/>
    <n v="0"/>
    <n v="0"/>
    <n v="0"/>
    <n v="3"/>
    <n v="3"/>
    <n v="0"/>
    <n v="0"/>
    <n v="0"/>
  </r>
  <r>
    <x v="2"/>
    <s v="S"/>
    <x v="18"/>
    <x v="18"/>
    <s v="ECET"/>
    <x v="8"/>
    <n v="3"/>
    <s v="S"/>
    <s v="15-16"/>
    <n v="2015"/>
    <n v="210"/>
    <n v="0"/>
    <n v="0"/>
    <n v="0"/>
    <n v="0"/>
    <n v="0"/>
    <n v="12"/>
    <n v="0"/>
    <n v="0"/>
    <n v="0"/>
    <n v="0"/>
    <n v="0"/>
    <n v="0"/>
    <n v="0"/>
    <n v="0"/>
    <n v="0"/>
    <n v="0"/>
    <n v="0"/>
    <n v="222"/>
    <n v="222"/>
    <n v="0"/>
    <n v="0"/>
    <n v="0"/>
  </r>
  <r>
    <x v="2"/>
    <s v="S"/>
    <x v="18"/>
    <x v="18"/>
    <s v="ECON"/>
    <x v="8"/>
    <n v="3"/>
    <s v="S"/>
    <s v="15-16"/>
    <n v="2015"/>
    <n v="30"/>
    <n v="0"/>
    <n v="0"/>
    <n v="0"/>
    <n v="0"/>
    <n v="0"/>
    <n v="0"/>
    <n v="0"/>
    <n v="0"/>
    <n v="0"/>
    <n v="0"/>
    <n v="0"/>
    <n v="0"/>
    <n v="0"/>
    <n v="0"/>
    <n v="0"/>
    <n v="0"/>
    <n v="0"/>
    <n v="30"/>
    <n v="30"/>
    <n v="0"/>
    <n v="0"/>
    <n v="0"/>
  </r>
  <r>
    <x v="2"/>
    <s v="S"/>
    <x v="18"/>
    <x v="18"/>
    <s v="ENG"/>
    <x v="8"/>
    <n v="3"/>
    <s v="S"/>
    <s v="15-16"/>
    <n v="2015"/>
    <n v="15"/>
    <n v="0"/>
    <n v="0"/>
    <n v="0"/>
    <n v="0"/>
    <n v="0"/>
    <n v="7"/>
    <n v="0"/>
    <n v="0"/>
    <n v="0"/>
    <n v="0"/>
    <n v="0"/>
    <n v="0"/>
    <n v="0"/>
    <n v="0"/>
    <n v="0"/>
    <n v="0"/>
    <n v="0"/>
    <n v="22"/>
    <n v="22"/>
    <n v="0"/>
    <n v="0"/>
    <n v="0"/>
  </r>
  <r>
    <x v="2"/>
    <s v="S"/>
    <x v="18"/>
    <x v="18"/>
    <s v="ENGL"/>
    <x v="8"/>
    <n v="3"/>
    <s v="S"/>
    <s v="15-16"/>
    <n v="2015"/>
    <n v="24"/>
    <n v="0"/>
    <n v="0"/>
    <n v="0"/>
    <n v="0"/>
    <n v="0"/>
    <n v="0"/>
    <n v="0"/>
    <n v="0"/>
    <n v="0"/>
    <n v="0"/>
    <n v="0"/>
    <n v="0"/>
    <n v="0"/>
    <n v="0"/>
    <n v="0"/>
    <n v="0"/>
    <n v="0"/>
    <n v="24"/>
    <n v="24"/>
    <n v="0"/>
    <n v="0"/>
    <n v="0"/>
  </r>
  <r>
    <x v="2"/>
    <s v="S"/>
    <x v="18"/>
    <x v="18"/>
    <s v="FINA"/>
    <x v="8"/>
    <n v="3"/>
    <s v="S"/>
    <s v="15-16"/>
    <n v="2015"/>
    <n v="3"/>
    <n v="0"/>
    <n v="0"/>
    <n v="0"/>
    <n v="0"/>
    <n v="0"/>
    <n v="0"/>
    <n v="0"/>
    <n v="0"/>
    <n v="0"/>
    <n v="0"/>
    <n v="0"/>
    <n v="0"/>
    <n v="0"/>
    <n v="0"/>
    <n v="0"/>
    <n v="0"/>
    <n v="0"/>
    <n v="3"/>
    <n v="3"/>
    <n v="0"/>
    <n v="0"/>
    <n v="0"/>
  </r>
  <r>
    <x v="2"/>
    <s v="S"/>
    <x v="18"/>
    <x v="18"/>
    <s v="GEOL"/>
    <x v="8"/>
    <n v="3"/>
    <s v="S"/>
    <s v="15-16"/>
    <n v="2015"/>
    <n v="9"/>
    <n v="0"/>
    <n v="0"/>
    <n v="0"/>
    <n v="0"/>
    <n v="0"/>
    <n v="0"/>
    <n v="0"/>
    <n v="0"/>
    <n v="0"/>
    <n v="0"/>
    <n v="0"/>
    <n v="0"/>
    <n v="0"/>
    <n v="0"/>
    <n v="0"/>
    <n v="0"/>
    <n v="0"/>
    <n v="9"/>
    <n v="9"/>
    <n v="0"/>
    <n v="0"/>
    <n v="0"/>
  </r>
  <r>
    <x v="2"/>
    <s v="S"/>
    <x v="18"/>
    <x v="18"/>
    <s v="HIST"/>
    <x v="8"/>
    <n v="3"/>
    <s v="S"/>
    <s v="15-16"/>
    <n v="2015"/>
    <n v="15"/>
    <n v="0"/>
    <n v="0"/>
    <n v="0"/>
    <n v="0"/>
    <n v="0"/>
    <n v="6"/>
    <n v="0"/>
    <n v="0"/>
    <n v="0"/>
    <n v="0"/>
    <n v="0"/>
    <n v="0"/>
    <n v="0"/>
    <n v="0"/>
    <n v="0"/>
    <n v="0"/>
    <n v="0"/>
    <n v="21"/>
    <n v="21"/>
    <n v="0"/>
    <n v="0"/>
    <n v="0"/>
  </r>
  <r>
    <x v="2"/>
    <s v="S"/>
    <x v="18"/>
    <x v="18"/>
    <s v="HPER"/>
    <x v="8"/>
    <n v="3"/>
    <s v="S"/>
    <s v="15-16"/>
    <n v="2015"/>
    <n v="1"/>
    <n v="0"/>
    <n v="0"/>
    <n v="0"/>
    <n v="0"/>
    <n v="0"/>
    <n v="0"/>
    <n v="0"/>
    <n v="0"/>
    <n v="0"/>
    <n v="0"/>
    <n v="0"/>
    <n v="0"/>
    <n v="0"/>
    <n v="0"/>
    <n v="0"/>
    <n v="0"/>
    <n v="0"/>
    <n v="1"/>
    <n v="1"/>
    <n v="0"/>
    <n v="0"/>
    <n v="0"/>
  </r>
  <r>
    <x v="2"/>
    <s v="S"/>
    <x v="18"/>
    <x v="18"/>
    <s v="IT"/>
    <x v="8"/>
    <n v="3"/>
    <s v="S"/>
    <s v="15-16"/>
    <n v="2015"/>
    <n v="102"/>
    <n v="0"/>
    <n v="0"/>
    <n v="0"/>
    <n v="0"/>
    <n v="0"/>
    <n v="9"/>
    <n v="0"/>
    <n v="0"/>
    <n v="0"/>
    <n v="0"/>
    <n v="0"/>
    <n v="0"/>
    <n v="0"/>
    <n v="0"/>
    <n v="0"/>
    <n v="0"/>
    <n v="0"/>
    <n v="111"/>
    <n v="111"/>
    <n v="0"/>
    <n v="0"/>
    <n v="0"/>
  </r>
  <r>
    <x v="2"/>
    <s v="S"/>
    <x v="18"/>
    <x v="18"/>
    <s v="MA"/>
    <x v="8"/>
    <n v="3"/>
    <s v="S"/>
    <s v="15-16"/>
    <n v="2015"/>
    <n v="81"/>
    <n v="0"/>
    <n v="0"/>
    <n v="0"/>
    <n v="0"/>
    <n v="0"/>
    <n v="0"/>
    <n v="0"/>
    <n v="0"/>
    <n v="0"/>
    <n v="0"/>
    <n v="0"/>
    <n v="0"/>
    <n v="0"/>
    <n v="0"/>
    <n v="0"/>
    <n v="0"/>
    <n v="0"/>
    <n v="81"/>
    <n v="81"/>
    <n v="0"/>
    <n v="0"/>
    <n v="0"/>
  </r>
  <r>
    <x v="2"/>
    <s v="S"/>
    <x v="18"/>
    <x v="18"/>
    <s v="MATH"/>
    <x v="8"/>
    <n v="3"/>
    <s v="S"/>
    <s v="15-16"/>
    <n v="2015"/>
    <n v="85"/>
    <n v="0"/>
    <n v="0"/>
    <n v="0"/>
    <n v="0"/>
    <n v="0"/>
    <n v="0"/>
    <n v="0"/>
    <n v="0"/>
    <n v="0"/>
    <n v="0"/>
    <n v="0"/>
    <n v="0"/>
    <n v="0"/>
    <n v="0"/>
    <n v="0"/>
    <n v="0"/>
    <n v="0"/>
    <n v="85"/>
    <n v="85"/>
    <n v="0"/>
    <n v="0"/>
    <n v="0"/>
  </r>
  <r>
    <x v="2"/>
    <s v="S"/>
    <x v="18"/>
    <x v="18"/>
    <s v="MET"/>
    <x v="8"/>
    <n v="3"/>
    <s v="S"/>
    <s v="15-16"/>
    <n v="2015"/>
    <n v="375"/>
    <n v="0"/>
    <n v="0"/>
    <n v="0"/>
    <n v="0"/>
    <n v="0"/>
    <n v="9"/>
    <n v="0"/>
    <n v="0"/>
    <n v="0"/>
    <n v="0"/>
    <n v="0"/>
    <n v="0"/>
    <n v="0"/>
    <n v="0"/>
    <n v="0"/>
    <n v="0"/>
    <n v="0"/>
    <n v="384"/>
    <n v="384"/>
    <n v="0"/>
    <n v="0"/>
    <n v="0"/>
  </r>
  <r>
    <x v="2"/>
    <s v="S"/>
    <x v="18"/>
    <x v="18"/>
    <s v="OLS"/>
    <x v="8"/>
    <n v="3"/>
    <s v="S"/>
    <s v="15-16"/>
    <n v="2015"/>
    <n v="84"/>
    <n v="0"/>
    <n v="0"/>
    <n v="0"/>
    <n v="0"/>
    <n v="0"/>
    <n v="0"/>
    <n v="0"/>
    <n v="0"/>
    <n v="0"/>
    <n v="0"/>
    <n v="0"/>
    <n v="0"/>
    <n v="0"/>
    <n v="0"/>
    <n v="0"/>
    <n v="0"/>
    <n v="0"/>
    <n v="84"/>
    <n v="84"/>
    <n v="0"/>
    <n v="0"/>
    <n v="0"/>
  </r>
  <r>
    <x v="2"/>
    <s v="S"/>
    <x v="18"/>
    <x v="18"/>
    <s v="PHIL"/>
    <x v="8"/>
    <n v="3"/>
    <s v="S"/>
    <s v="15-16"/>
    <n v="2015"/>
    <n v="9"/>
    <n v="0"/>
    <n v="0"/>
    <n v="0"/>
    <n v="0"/>
    <n v="0"/>
    <n v="0"/>
    <n v="0"/>
    <n v="0"/>
    <n v="0"/>
    <n v="0"/>
    <n v="0"/>
    <n v="0"/>
    <n v="0"/>
    <n v="0"/>
    <n v="0"/>
    <n v="0"/>
    <n v="0"/>
    <n v="9"/>
    <n v="9"/>
    <n v="0"/>
    <n v="0"/>
    <n v="0"/>
  </r>
  <r>
    <x v="2"/>
    <s v="S"/>
    <x v="18"/>
    <x v="18"/>
    <s v="PHYS"/>
    <x v="8"/>
    <n v="3"/>
    <s v="S"/>
    <s v="15-16"/>
    <n v="2015"/>
    <n v="115"/>
    <n v="0"/>
    <n v="0"/>
    <n v="0"/>
    <n v="0"/>
    <n v="0"/>
    <n v="10"/>
    <n v="0"/>
    <n v="0"/>
    <n v="0"/>
    <n v="0"/>
    <n v="0"/>
    <n v="0"/>
    <n v="0"/>
    <n v="0"/>
    <n v="0"/>
    <n v="0"/>
    <n v="0"/>
    <n v="125"/>
    <n v="125"/>
    <n v="0"/>
    <n v="0"/>
    <n v="0"/>
  </r>
  <r>
    <x v="2"/>
    <s v="S"/>
    <x v="18"/>
    <x v="18"/>
    <s v="PSY"/>
    <x v="8"/>
    <n v="3"/>
    <s v="S"/>
    <s v="15-16"/>
    <n v="2015"/>
    <n v="3"/>
    <n v="0"/>
    <n v="0"/>
    <n v="0"/>
    <n v="0"/>
    <n v="0"/>
    <n v="0"/>
    <n v="0"/>
    <n v="0"/>
    <n v="0"/>
    <n v="0"/>
    <n v="0"/>
    <n v="0"/>
    <n v="0"/>
    <n v="0"/>
    <n v="0"/>
    <n v="0"/>
    <n v="0"/>
    <n v="3"/>
    <n v="3"/>
    <n v="0"/>
    <n v="0"/>
    <n v="0"/>
  </r>
  <r>
    <x v="2"/>
    <s v="S"/>
    <x v="18"/>
    <x v="18"/>
    <s v="SOC"/>
    <x v="8"/>
    <n v="3"/>
    <s v="S"/>
    <s v="15-16"/>
    <n v="2015"/>
    <n v="15"/>
    <n v="0"/>
    <n v="0"/>
    <n v="0"/>
    <n v="0"/>
    <n v="0"/>
    <n v="0"/>
    <n v="0"/>
    <n v="0"/>
    <n v="0"/>
    <n v="0"/>
    <n v="0"/>
    <n v="0"/>
    <n v="0"/>
    <n v="0"/>
    <n v="0"/>
    <n v="0"/>
    <n v="0"/>
    <n v="15"/>
    <n v="15"/>
    <n v="0"/>
    <n v="0"/>
    <n v="0"/>
  </r>
  <r>
    <x v="2"/>
    <s v="S"/>
    <x v="18"/>
    <x v="18"/>
    <s v="SPAN"/>
    <x v="8"/>
    <n v="3"/>
    <s v="S"/>
    <s v="15-16"/>
    <n v="2015"/>
    <n v="3"/>
    <n v="0"/>
    <n v="0"/>
    <n v="0"/>
    <n v="0"/>
    <n v="0"/>
    <n v="0"/>
    <n v="0"/>
    <n v="0"/>
    <n v="0"/>
    <n v="0"/>
    <n v="0"/>
    <n v="0"/>
    <n v="0"/>
    <n v="0"/>
    <n v="0"/>
    <n v="0"/>
    <n v="0"/>
    <n v="3"/>
    <n v="3"/>
    <n v="0"/>
    <n v="0"/>
    <n v="0"/>
  </r>
  <r>
    <x v="2"/>
    <s v="S"/>
    <x v="18"/>
    <x v="18"/>
    <s v="SPCH"/>
    <x v="8"/>
    <n v="3"/>
    <s v="S"/>
    <s v="15-16"/>
    <n v="2015"/>
    <n v="48"/>
    <n v="0"/>
    <n v="0"/>
    <n v="0"/>
    <n v="0"/>
    <n v="0"/>
    <n v="3"/>
    <n v="0"/>
    <n v="0"/>
    <n v="0"/>
    <n v="0"/>
    <n v="0"/>
    <n v="0"/>
    <n v="0"/>
    <n v="0"/>
    <n v="0"/>
    <n v="0"/>
    <n v="0"/>
    <n v="51"/>
    <n v="51"/>
    <n v="0"/>
    <n v="0"/>
    <n v="0"/>
  </r>
  <r>
    <x v="2"/>
    <s v="S"/>
    <x v="18"/>
    <x v="18"/>
    <s v="TECH"/>
    <x v="8"/>
    <n v="3"/>
    <s v="S"/>
    <s v="15-16"/>
    <n v="2015"/>
    <n v="83"/>
    <n v="0"/>
    <n v="0"/>
    <n v="0"/>
    <n v="0"/>
    <n v="0"/>
    <n v="3"/>
    <n v="0"/>
    <n v="0"/>
    <n v="0"/>
    <n v="0"/>
    <n v="0"/>
    <n v="0"/>
    <n v="0"/>
    <n v="0"/>
    <n v="0"/>
    <n v="0"/>
    <n v="0"/>
    <n v="86"/>
    <n v="86"/>
    <n v="0"/>
    <n v="0"/>
    <n v="0"/>
  </r>
  <r>
    <x v="2"/>
    <s v="S"/>
    <x v="18"/>
    <x v="18"/>
    <s v="TLI"/>
    <x v="8"/>
    <n v="3"/>
    <s v="S"/>
    <s v="15-16"/>
    <n v="2015"/>
    <n v="42"/>
    <n v="0"/>
    <n v="0"/>
    <n v="0"/>
    <n v="0"/>
    <n v="0"/>
    <n v="3"/>
    <n v="0"/>
    <n v="0"/>
    <n v="0"/>
    <n v="0"/>
    <n v="0"/>
    <n v="0"/>
    <n v="0"/>
    <n v="0"/>
    <n v="0"/>
    <n v="0"/>
    <n v="0"/>
    <n v="45"/>
    <n v="45"/>
    <n v="0"/>
    <n v="0"/>
    <n v="0"/>
  </r>
  <r>
    <x v="2"/>
    <s v="T"/>
    <x v="31"/>
    <x v="31"/>
    <s v="AE"/>
    <x v="9"/>
    <n v="3"/>
    <s v="I"/>
    <s v="15-16"/>
    <n v="2015"/>
    <n v="3"/>
    <n v="0"/>
    <n v="0"/>
    <n v="0"/>
    <n v="0"/>
    <n v="0"/>
    <n v="0"/>
    <n v="0"/>
    <n v="0"/>
    <n v="0"/>
    <n v="0"/>
    <n v="0"/>
    <n v="0"/>
    <n v="0"/>
    <n v="0"/>
    <n v="0"/>
    <n v="0"/>
    <n v="0"/>
    <n v="3"/>
    <n v="3"/>
    <n v="0"/>
    <n v="0"/>
    <n v="0"/>
  </r>
  <r>
    <x v="2"/>
    <s v="T"/>
    <x v="31"/>
    <x v="31"/>
    <s v="AFRO"/>
    <x v="9"/>
    <n v="3"/>
    <s v="I"/>
    <s v="15-16"/>
    <n v="2015"/>
    <n v="36"/>
    <n v="0"/>
    <n v="0"/>
    <n v="0"/>
    <n v="0"/>
    <n v="0"/>
    <n v="3"/>
    <n v="0"/>
    <n v="0"/>
    <n v="0"/>
    <n v="0"/>
    <n v="0"/>
    <n v="36"/>
    <n v="0"/>
    <n v="0"/>
    <n v="0"/>
    <n v="0"/>
    <n v="0"/>
    <n v="75"/>
    <n v="75"/>
    <n v="0"/>
    <n v="0"/>
    <n v="0"/>
  </r>
  <r>
    <x v="2"/>
    <s v="T"/>
    <x v="31"/>
    <x v="31"/>
    <s v="AR"/>
    <x v="9"/>
    <n v="3"/>
    <s v="I"/>
    <s v="15-16"/>
    <n v="2015"/>
    <n v="3"/>
    <n v="0"/>
    <n v="0"/>
    <n v="0"/>
    <n v="0"/>
    <n v="0"/>
    <n v="0"/>
    <n v="0"/>
    <n v="0"/>
    <n v="0"/>
    <n v="0"/>
    <n v="0"/>
    <n v="0"/>
    <n v="0"/>
    <n v="0"/>
    <n v="0"/>
    <n v="0"/>
    <n v="0"/>
    <n v="3"/>
    <n v="3"/>
    <n v="0"/>
    <n v="0"/>
    <n v="0"/>
  </r>
  <r>
    <x v="2"/>
    <s v="T"/>
    <x v="31"/>
    <x v="31"/>
    <s v="BI"/>
    <x v="9"/>
    <n v="3"/>
    <s v="I"/>
    <s v="15-16"/>
    <n v="2015"/>
    <n v="4"/>
    <n v="0"/>
    <n v="0"/>
    <n v="0"/>
    <n v="0"/>
    <n v="0"/>
    <n v="0"/>
    <n v="0"/>
    <n v="0"/>
    <n v="0"/>
    <n v="0"/>
    <n v="0"/>
    <n v="0"/>
    <n v="0"/>
    <n v="0"/>
    <n v="0"/>
    <n v="0"/>
    <n v="0"/>
    <n v="4"/>
    <n v="4"/>
    <n v="0"/>
    <n v="0"/>
    <n v="0"/>
  </r>
  <r>
    <x v="2"/>
    <s v="T"/>
    <x v="31"/>
    <x v="31"/>
    <s v="BU"/>
    <x v="9"/>
    <n v="3"/>
    <s v="I"/>
    <s v="15-16"/>
    <n v="2015"/>
    <n v="0"/>
    <n v="0"/>
    <n v="0"/>
    <n v="0"/>
    <n v="0"/>
    <n v="0"/>
    <n v="0"/>
    <n v="0"/>
    <n v="0"/>
    <n v="0"/>
    <n v="0"/>
    <n v="0"/>
    <n v="3"/>
    <n v="0"/>
    <n v="0"/>
    <n v="0"/>
    <n v="0"/>
    <n v="0"/>
    <n v="3"/>
    <n v="3"/>
    <n v="0"/>
    <n v="0"/>
    <n v="0"/>
  </r>
  <r>
    <x v="2"/>
    <s v="T"/>
    <x v="31"/>
    <x v="31"/>
    <s v="CH"/>
    <x v="9"/>
    <n v="3"/>
    <s v="I"/>
    <s v="15-16"/>
    <n v="2015"/>
    <n v="0"/>
    <n v="0"/>
    <n v="0"/>
    <n v="0"/>
    <n v="0"/>
    <n v="0"/>
    <n v="0"/>
    <n v="0"/>
    <n v="0"/>
    <n v="0"/>
    <n v="0"/>
    <n v="0"/>
    <n v="3"/>
    <n v="0"/>
    <n v="0"/>
    <n v="0"/>
    <n v="0"/>
    <n v="0"/>
    <n v="3"/>
    <n v="3"/>
    <n v="0"/>
    <n v="0"/>
    <n v="0"/>
  </r>
  <r>
    <x v="2"/>
    <s v="T"/>
    <x v="31"/>
    <x v="31"/>
    <s v="CMCL"/>
    <x v="9"/>
    <n v="3"/>
    <s v="I"/>
    <s v="15-16"/>
    <n v="2015"/>
    <n v="60"/>
    <n v="0"/>
    <n v="0"/>
    <n v="0"/>
    <n v="0"/>
    <n v="0"/>
    <n v="0"/>
    <n v="0"/>
    <n v="0"/>
    <n v="0"/>
    <n v="0"/>
    <n v="0"/>
    <n v="24"/>
    <n v="0"/>
    <n v="0"/>
    <n v="0"/>
    <n v="0"/>
    <n v="0"/>
    <n v="84"/>
    <n v="84"/>
    <n v="0"/>
    <n v="0"/>
    <n v="0"/>
  </r>
  <r>
    <x v="2"/>
    <s v="T"/>
    <x v="31"/>
    <x v="31"/>
    <s v="EALC"/>
    <x v="9"/>
    <n v="3"/>
    <s v="I"/>
    <s v="15-16"/>
    <n v="2015"/>
    <n v="98"/>
    <n v="0"/>
    <n v="0"/>
    <n v="0"/>
    <n v="0"/>
    <n v="0"/>
    <n v="0"/>
    <n v="0"/>
    <n v="0"/>
    <n v="0"/>
    <n v="0"/>
    <n v="0"/>
    <n v="46"/>
    <n v="0"/>
    <n v="0"/>
    <n v="0"/>
    <n v="0"/>
    <n v="0"/>
    <n v="144"/>
    <n v="144"/>
    <n v="0"/>
    <n v="0"/>
    <n v="0"/>
  </r>
  <r>
    <x v="2"/>
    <s v="T"/>
    <x v="31"/>
    <x v="31"/>
    <s v="ENG"/>
    <x v="9"/>
    <n v="3"/>
    <s v="I"/>
    <s v="15-16"/>
    <n v="2015"/>
    <n v="3050"/>
    <n v="0"/>
    <n v="0"/>
    <n v="0"/>
    <n v="0"/>
    <n v="0"/>
    <n v="54"/>
    <n v="0"/>
    <n v="0"/>
    <n v="0"/>
    <n v="0"/>
    <n v="0"/>
    <n v="1182"/>
    <n v="0"/>
    <n v="0"/>
    <n v="0"/>
    <n v="0"/>
    <n v="0"/>
    <n v="4286"/>
    <n v="4286"/>
    <n v="0"/>
    <n v="0"/>
    <n v="0"/>
  </r>
  <r>
    <x v="2"/>
    <s v="T"/>
    <x v="31"/>
    <x v="31"/>
    <s v="FINA"/>
    <x v="9"/>
    <n v="3"/>
    <s v="I"/>
    <s v="15-16"/>
    <n v="2015"/>
    <n v="1123"/>
    <n v="0"/>
    <n v="0"/>
    <n v="0"/>
    <n v="0"/>
    <n v="0"/>
    <n v="9"/>
    <n v="0"/>
    <n v="0"/>
    <n v="1"/>
    <n v="0"/>
    <n v="0"/>
    <n v="355"/>
    <n v="0"/>
    <n v="0"/>
    <n v="0"/>
    <n v="0"/>
    <n v="0"/>
    <n v="1488"/>
    <n v="1488"/>
    <n v="0"/>
    <n v="0"/>
    <n v="0"/>
  </r>
  <r>
    <x v="2"/>
    <s v="T"/>
    <x v="31"/>
    <x v="31"/>
    <s v="FREN"/>
    <x v="9"/>
    <n v="3"/>
    <s v="I"/>
    <s v="15-16"/>
    <n v="2015"/>
    <n v="237"/>
    <n v="0"/>
    <n v="0"/>
    <n v="0"/>
    <n v="0"/>
    <n v="0"/>
    <n v="0"/>
    <n v="0"/>
    <n v="0"/>
    <n v="0"/>
    <n v="0"/>
    <n v="0"/>
    <n v="74"/>
    <n v="0"/>
    <n v="0"/>
    <n v="0"/>
    <n v="0"/>
    <n v="0"/>
    <n v="311"/>
    <n v="311"/>
    <n v="0"/>
    <n v="0"/>
    <n v="0"/>
  </r>
  <r>
    <x v="2"/>
    <s v="T"/>
    <x v="31"/>
    <x v="31"/>
    <s v="GER"/>
    <x v="9"/>
    <n v="3"/>
    <s v="I"/>
    <s v="15-16"/>
    <n v="2015"/>
    <n v="266"/>
    <n v="0"/>
    <n v="0"/>
    <n v="0"/>
    <n v="0"/>
    <n v="0"/>
    <n v="0"/>
    <n v="0"/>
    <n v="0"/>
    <n v="0"/>
    <n v="0"/>
    <n v="0"/>
    <n v="73"/>
    <n v="0"/>
    <n v="0"/>
    <n v="0"/>
    <n v="0"/>
    <n v="0"/>
    <n v="339"/>
    <n v="339"/>
    <n v="0"/>
    <n v="0"/>
    <n v="0"/>
  </r>
  <r>
    <x v="2"/>
    <s v="T"/>
    <x v="31"/>
    <x v="31"/>
    <s v="HUMA"/>
    <x v="9"/>
    <n v="3"/>
    <s v="I"/>
    <s v="15-16"/>
    <n v="2015"/>
    <n v="87"/>
    <n v="0"/>
    <n v="0"/>
    <n v="0"/>
    <n v="0"/>
    <n v="0"/>
    <n v="0"/>
    <n v="0"/>
    <n v="0"/>
    <n v="0"/>
    <n v="0"/>
    <n v="0"/>
    <n v="30"/>
    <n v="0"/>
    <n v="0"/>
    <n v="0"/>
    <n v="0"/>
    <n v="0"/>
    <n v="117"/>
    <n v="117"/>
    <n v="0"/>
    <n v="0"/>
    <n v="0"/>
  </r>
  <r>
    <x v="2"/>
    <s v="T"/>
    <x v="31"/>
    <x v="31"/>
    <s v="LG"/>
    <x v="9"/>
    <n v="3"/>
    <s v="I"/>
    <s v="15-16"/>
    <n v="2015"/>
    <n v="34"/>
    <n v="0"/>
    <n v="0"/>
    <n v="0"/>
    <n v="0"/>
    <n v="0"/>
    <n v="0"/>
    <n v="0"/>
    <n v="0"/>
    <n v="0"/>
    <n v="0"/>
    <n v="0"/>
    <n v="14"/>
    <n v="0"/>
    <n v="0"/>
    <n v="0"/>
    <n v="0"/>
    <n v="0"/>
    <n v="48"/>
    <n v="48"/>
    <n v="0"/>
    <n v="0"/>
    <n v="0"/>
  </r>
  <r>
    <x v="2"/>
    <s v="T"/>
    <x v="31"/>
    <x v="31"/>
    <s v="LN"/>
    <x v="9"/>
    <n v="3"/>
    <s v="I"/>
    <s v="15-16"/>
    <n v="2015"/>
    <n v="3"/>
    <n v="0"/>
    <n v="0"/>
    <n v="3"/>
    <n v="0"/>
    <n v="0"/>
    <n v="0"/>
    <n v="0"/>
    <n v="0"/>
    <n v="0"/>
    <n v="0"/>
    <n v="0"/>
    <n v="0"/>
    <n v="0"/>
    <n v="0"/>
    <n v="0"/>
    <n v="0"/>
    <n v="0"/>
    <n v="6"/>
    <n v="6"/>
    <n v="0"/>
    <n v="0"/>
    <n v="0"/>
  </r>
  <r>
    <x v="2"/>
    <s v="T"/>
    <x v="31"/>
    <x v="31"/>
    <s v="MUS"/>
    <x v="9"/>
    <n v="3"/>
    <s v="I"/>
    <s v="15-16"/>
    <n v="2015"/>
    <n v="483"/>
    <n v="0"/>
    <n v="0"/>
    <n v="0"/>
    <n v="0"/>
    <n v="0"/>
    <n v="9"/>
    <n v="0"/>
    <n v="0"/>
    <n v="0"/>
    <n v="0"/>
    <n v="0"/>
    <n v="206"/>
    <n v="0"/>
    <n v="0"/>
    <n v="0"/>
    <n v="0"/>
    <n v="0"/>
    <n v="698"/>
    <n v="698"/>
    <n v="0"/>
    <n v="0"/>
    <n v="0"/>
  </r>
  <r>
    <x v="2"/>
    <s v="T"/>
    <x v="31"/>
    <x v="31"/>
    <s v="PE"/>
    <x v="9"/>
    <n v="3"/>
    <s v="I"/>
    <s v="15-16"/>
    <n v="2015"/>
    <n v="0"/>
    <n v="0"/>
    <n v="0"/>
    <n v="0"/>
    <n v="0"/>
    <n v="0"/>
    <n v="0"/>
    <n v="0"/>
    <n v="0"/>
    <n v="0"/>
    <n v="0"/>
    <n v="0"/>
    <n v="3"/>
    <n v="0"/>
    <n v="0"/>
    <n v="0"/>
    <n v="0"/>
    <n v="0"/>
    <n v="3"/>
    <n v="3"/>
    <n v="0"/>
    <n v="0"/>
    <n v="0"/>
  </r>
  <r>
    <x v="2"/>
    <s v="T"/>
    <x v="31"/>
    <x v="31"/>
    <s v="PHIL"/>
    <x v="9"/>
    <n v="3"/>
    <s v="I"/>
    <s v="15-16"/>
    <n v="2015"/>
    <n v="937"/>
    <n v="0"/>
    <n v="0"/>
    <n v="0"/>
    <n v="0"/>
    <n v="0"/>
    <n v="9"/>
    <n v="0"/>
    <n v="0"/>
    <n v="0"/>
    <n v="0"/>
    <n v="0"/>
    <n v="332"/>
    <n v="0"/>
    <n v="0"/>
    <n v="0"/>
    <n v="0"/>
    <n v="0"/>
    <n v="1278"/>
    <n v="1278"/>
    <n v="0"/>
    <n v="0"/>
    <n v="0"/>
  </r>
  <r>
    <x v="2"/>
    <s v="T"/>
    <x v="31"/>
    <x v="31"/>
    <s v="PS"/>
    <x v="9"/>
    <n v="3"/>
    <s v="I"/>
    <s v="15-16"/>
    <n v="2015"/>
    <n v="3"/>
    <n v="0"/>
    <n v="0"/>
    <n v="0"/>
    <n v="0"/>
    <n v="0"/>
    <n v="0"/>
    <n v="0"/>
    <n v="0"/>
    <n v="0"/>
    <n v="0"/>
    <n v="0"/>
    <n v="0"/>
    <n v="0"/>
    <n v="0"/>
    <n v="0"/>
    <n v="0"/>
    <n v="0"/>
    <n v="3"/>
    <n v="3"/>
    <n v="0"/>
    <n v="0"/>
    <n v="0"/>
  </r>
  <r>
    <x v="2"/>
    <s v="T"/>
    <x v="31"/>
    <x v="31"/>
    <s v="REL"/>
    <x v="9"/>
    <n v="3"/>
    <s v="I"/>
    <s v="15-16"/>
    <n v="2015"/>
    <n v="78"/>
    <n v="3"/>
    <n v="0"/>
    <n v="0"/>
    <n v="0"/>
    <n v="0"/>
    <n v="0"/>
    <n v="0"/>
    <n v="0"/>
    <n v="0"/>
    <n v="0"/>
    <n v="0"/>
    <n v="54"/>
    <n v="0"/>
    <n v="0"/>
    <n v="0"/>
    <n v="0"/>
    <n v="0"/>
    <n v="135"/>
    <n v="132"/>
    <n v="3"/>
    <n v="0"/>
    <n v="0"/>
  </r>
  <r>
    <x v="2"/>
    <s v="T"/>
    <x v="31"/>
    <x v="31"/>
    <s v="RL"/>
    <x v="9"/>
    <n v="3"/>
    <s v="I"/>
    <s v="15-16"/>
    <n v="2015"/>
    <n v="3"/>
    <n v="0"/>
    <n v="0"/>
    <n v="0"/>
    <n v="0"/>
    <n v="0"/>
    <n v="0"/>
    <n v="0"/>
    <n v="0"/>
    <n v="0"/>
    <n v="0"/>
    <n v="0"/>
    <n v="0"/>
    <n v="0"/>
    <n v="0"/>
    <n v="0"/>
    <n v="0"/>
    <n v="0"/>
    <n v="3"/>
    <n v="3"/>
    <n v="0"/>
    <n v="0"/>
    <n v="0"/>
  </r>
  <r>
    <x v="2"/>
    <s v="T"/>
    <x v="31"/>
    <x v="31"/>
    <s v="SPAN"/>
    <x v="9"/>
    <n v="3"/>
    <s v="I"/>
    <s v="15-16"/>
    <n v="2015"/>
    <n v="683"/>
    <n v="0"/>
    <n v="0"/>
    <n v="0"/>
    <n v="0"/>
    <n v="0"/>
    <n v="10"/>
    <n v="0"/>
    <n v="0"/>
    <n v="0"/>
    <n v="0"/>
    <n v="0"/>
    <n v="339"/>
    <n v="0"/>
    <n v="0"/>
    <n v="0"/>
    <n v="0"/>
    <n v="0"/>
    <n v="1032"/>
    <n v="1032"/>
    <n v="0"/>
    <n v="0"/>
    <n v="0"/>
  </r>
  <r>
    <x v="2"/>
    <s v="T"/>
    <x v="31"/>
    <x v="31"/>
    <s v="SPCH"/>
    <x v="9"/>
    <n v="3"/>
    <s v="I"/>
    <s v="15-16"/>
    <n v="2015"/>
    <n v="1431"/>
    <n v="0"/>
    <n v="0"/>
    <n v="0"/>
    <n v="0"/>
    <n v="0"/>
    <n v="48"/>
    <n v="0"/>
    <n v="0"/>
    <n v="0"/>
    <n v="0"/>
    <n v="0"/>
    <n v="624"/>
    <n v="0"/>
    <n v="0"/>
    <n v="0"/>
    <n v="0"/>
    <n v="0"/>
    <n v="2103"/>
    <n v="2103"/>
    <n v="0"/>
    <n v="0"/>
    <n v="0"/>
  </r>
  <r>
    <x v="2"/>
    <s v="T"/>
    <x v="31"/>
    <x v="31"/>
    <s v="TEL"/>
    <x v="9"/>
    <n v="3"/>
    <s v="I"/>
    <s v="15-16"/>
    <n v="2015"/>
    <n v="153"/>
    <n v="0"/>
    <n v="0"/>
    <n v="0"/>
    <n v="0"/>
    <n v="0"/>
    <n v="0"/>
    <n v="0"/>
    <n v="0"/>
    <n v="0"/>
    <n v="0"/>
    <n v="0"/>
    <n v="42"/>
    <n v="0"/>
    <n v="0"/>
    <n v="0"/>
    <n v="0"/>
    <n v="0"/>
    <n v="195"/>
    <n v="195"/>
    <n v="0"/>
    <n v="0"/>
    <n v="0"/>
  </r>
  <r>
    <x v="2"/>
    <s v="T"/>
    <x v="31"/>
    <x v="31"/>
    <s v="THTR"/>
    <x v="9"/>
    <n v="3"/>
    <s v="I"/>
    <s v="15-16"/>
    <n v="2015"/>
    <n v="374"/>
    <n v="0"/>
    <n v="0"/>
    <n v="0"/>
    <n v="0"/>
    <n v="0"/>
    <n v="0"/>
    <n v="0"/>
    <n v="0"/>
    <n v="0"/>
    <n v="0"/>
    <n v="0"/>
    <n v="108"/>
    <n v="0"/>
    <n v="0"/>
    <n v="0"/>
    <n v="0"/>
    <n v="0"/>
    <n v="482"/>
    <n v="482"/>
    <n v="0"/>
    <n v="0"/>
    <n v="0"/>
  </r>
  <r>
    <x v="2"/>
    <s v="T"/>
    <x v="12"/>
    <x v="12"/>
    <s v="NU"/>
    <x v="9"/>
    <n v="3"/>
    <s v="I"/>
    <s v="15-16"/>
    <n v="2015"/>
    <n v="3"/>
    <n v="0"/>
    <n v="0"/>
    <n v="0"/>
    <n v="0"/>
    <n v="0"/>
    <n v="0"/>
    <n v="0"/>
    <n v="0"/>
    <n v="0"/>
    <n v="0"/>
    <n v="0"/>
    <n v="0"/>
    <n v="0"/>
    <n v="0"/>
    <n v="0"/>
    <n v="0"/>
    <n v="0"/>
    <n v="3"/>
    <n v="3"/>
    <n v="0"/>
    <n v="0"/>
    <n v="0"/>
  </r>
  <r>
    <x v="2"/>
    <s v="T"/>
    <x v="12"/>
    <x v="12"/>
    <s v="NURS"/>
    <x v="9"/>
    <n v="3"/>
    <s v="I"/>
    <s v="15-16"/>
    <n v="2015"/>
    <n v="1767"/>
    <n v="0"/>
    <n v="0"/>
    <n v="0"/>
    <n v="0"/>
    <n v="0"/>
    <n v="24"/>
    <n v="0"/>
    <n v="0"/>
    <n v="0"/>
    <n v="0"/>
    <n v="0"/>
    <n v="868"/>
    <n v="0"/>
    <n v="0"/>
    <n v="0"/>
    <n v="0"/>
    <n v="0"/>
    <n v="2659"/>
    <n v="2659"/>
    <n v="0"/>
    <n v="0"/>
    <n v="0"/>
  </r>
  <r>
    <x v="2"/>
    <s v="T"/>
    <x v="32"/>
    <x v="32"/>
    <s v="AHLT"/>
    <x v="9"/>
    <n v="3"/>
    <s v="I"/>
    <s v="15-16"/>
    <n v="2015"/>
    <n v="282"/>
    <n v="0"/>
    <n v="0"/>
    <n v="0"/>
    <n v="0"/>
    <n v="0"/>
    <n v="0"/>
    <n v="0"/>
    <n v="0"/>
    <n v="0"/>
    <n v="0"/>
    <n v="0"/>
    <n v="123"/>
    <n v="0"/>
    <n v="0"/>
    <n v="0"/>
    <n v="0"/>
    <n v="0"/>
    <n v="405"/>
    <n v="405"/>
    <n v="0"/>
    <n v="0"/>
    <n v="0"/>
  </r>
  <r>
    <x v="2"/>
    <s v="T"/>
    <x v="32"/>
    <x v="32"/>
    <s v="ANAT"/>
    <x v="9"/>
    <n v="3"/>
    <s v="I"/>
    <s v="15-16"/>
    <n v="2015"/>
    <n v="424"/>
    <n v="0"/>
    <n v="0"/>
    <n v="0"/>
    <n v="0"/>
    <n v="0"/>
    <n v="10"/>
    <n v="0"/>
    <n v="0"/>
    <n v="0"/>
    <n v="0"/>
    <n v="0"/>
    <n v="217"/>
    <n v="0"/>
    <n v="0"/>
    <n v="0"/>
    <n v="0"/>
    <n v="0"/>
    <n v="651"/>
    <n v="651"/>
    <n v="0"/>
    <n v="0"/>
    <n v="0"/>
  </r>
  <r>
    <x v="2"/>
    <s v="T"/>
    <x v="32"/>
    <x v="32"/>
    <s v="AST"/>
    <x v="9"/>
    <n v="3"/>
    <s v="I"/>
    <s v="15-16"/>
    <n v="2015"/>
    <n v="69"/>
    <n v="0"/>
    <n v="0"/>
    <n v="0"/>
    <n v="0"/>
    <n v="0"/>
    <n v="0"/>
    <n v="0"/>
    <n v="0"/>
    <n v="0"/>
    <n v="0"/>
    <n v="0"/>
    <n v="21"/>
    <n v="0"/>
    <n v="0"/>
    <n v="0"/>
    <n v="0"/>
    <n v="0"/>
    <n v="90"/>
    <n v="90"/>
    <n v="0"/>
    <n v="0"/>
    <n v="0"/>
  </r>
  <r>
    <x v="2"/>
    <s v="T"/>
    <x v="32"/>
    <x v="32"/>
    <s v="BIOL"/>
    <x v="9"/>
    <n v="3"/>
    <s v="I"/>
    <s v="15-16"/>
    <n v="2015"/>
    <n v="1759"/>
    <n v="0"/>
    <n v="0"/>
    <n v="0"/>
    <n v="9"/>
    <n v="0"/>
    <n v="34"/>
    <n v="0"/>
    <n v="0"/>
    <n v="0"/>
    <n v="0"/>
    <n v="0"/>
    <n v="619"/>
    <n v="0"/>
    <n v="0"/>
    <n v="0"/>
    <n v="0"/>
    <n v="0"/>
    <n v="2421"/>
    <n v="2412"/>
    <n v="9"/>
    <n v="0"/>
    <n v="0"/>
  </r>
  <r>
    <x v="2"/>
    <s v="T"/>
    <x v="32"/>
    <x v="32"/>
    <s v="CHEM"/>
    <x v="9"/>
    <n v="3"/>
    <s v="I"/>
    <s v="15-16"/>
    <n v="2015"/>
    <n v="1856"/>
    <n v="0"/>
    <n v="0"/>
    <n v="0"/>
    <n v="0"/>
    <n v="0"/>
    <n v="44"/>
    <n v="0"/>
    <n v="0"/>
    <n v="0"/>
    <n v="0"/>
    <n v="0"/>
    <n v="607"/>
    <n v="0"/>
    <n v="0"/>
    <n v="0"/>
    <n v="0"/>
    <n v="0"/>
    <n v="2507"/>
    <n v="2507"/>
    <n v="0"/>
    <n v="0"/>
    <n v="0"/>
  </r>
  <r>
    <x v="2"/>
    <s v="T"/>
    <x v="32"/>
    <x v="32"/>
    <s v="CSCI"/>
    <x v="9"/>
    <n v="3"/>
    <s v="I"/>
    <s v="15-16"/>
    <n v="2015"/>
    <n v="962"/>
    <n v="0"/>
    <n v="0"/>
    <n v="0"/>
    <n v="0"/>
    <n v="0"/>
    <n v="15"/>
    <n v="0"/>
    <n v="0"/>
    <n v="0"/>
    <n v="0"/>
    <n v="0"/>
    <n v="466"/>
    <n v="0"/>
    <n v="0"/>
    <n v="0"/>
    <n v="0"/>
    <n v="0"/>
    <n v="1443"/>
    <n v="1443"/>
    <n v="0"/>
    <n v="0"/>
    <n v="0"/>
  </r>
  <r>
    <x v="2"/>
    <s v="T"/>
    <x v="32"/>
    <x v="32"/>
    <s v="GEOG"/>
    <x v="9"/>
    <n v="3"/>
    <s v="I"/>
    <s v="15-16"/>
    <n v="2015"/>
    <n v="1036"/>
    <n v="0"/>
    <n v="0"/>
    <n v="0"/>
    <n v="0"/>
    <n v="0"/>
    <n v="6"/>
    <n v="0"/>
    <n v="0"/>
    <n v="0"/>
    <n v="0"/>
    <n v="0"/>
    <n v="552"/>
    <n v="0"/>
    <n v="0"/>
    <n v="0"/>
    <n v="0"/>
    <n v="0"/>
    <n v="1594"/>
    <n v="1594"/>
    <n v="0"/>
    <n v="0"/>
    <n v="0"/>
  </r>
  <r>
    <x v="2"/>
    <s v="T"/>
    <x v="32"/>
    <x v="32"/>
    <s v="GEOL"/>
    <x v="9"/>
    <n v="3"/>
    <s v="I"/>
    <s v="15-16"/>
    <n v="2015"/>
    <n v="220"/>
    <n v="0"/>
    <n v="0"/>
    <n v="0"/>
    <n v="0"/>
    <n v="0"/>
    <n v="0"/>
    <n v="0"/>
    <n v="0"/>
    <n v="0"/>
    <n v="0"/>
    <n v="0"/>
    <n v="108"/>
    <n v="0"/>
    <n v="0"/>
    <n v="0"/>
    <n v="0"/>
    <n v="0"/>
    <n v="328"/>
    <n v="328"/>
    <n v="0"/>
    <n v="0"/>
    <n v="0"/>
  </r>
  <r>
    <x v="2"/>
    <s v="T"/>
    <x v="32"/>
    <x v="32"/>
    <s v="INFO"/>
    <x v="9"/>
    <n v="3"/>
    <s v="I"/>
    <s v="15-16"/>
    <n v="2015"/>
    <n v="335.5"/>
    <n v="0"/>
    <n v="0"/>
    <n v="0"/>
    <n v="0"/>
    <n v="0"/>
    <n v="7"/>
    <n v="0"/>
    <n v="0"/>
    <n v="0"/>
    <n v="0"/>
    <n v="0"/>
    <n v="101"/>
    <n v="0"/>
    <n v="0"/>
    <n v="0"/>
    <n v="0"/>
    <n v="0"/>
    <n v="443.5"/>
    <n v="443.5"/>
    <n v="0"/>
    <n v="0"/>
    <n v="0"/>
  </r>
  <r>
    <x v="2"/>
    <s v="T"/>
    <x v="32"/>
    <x v="32"/>
    <s v="MATH"/>
    <x v="9"/>
    <n v="3"/>
    <s v="I"/>
    <s v="15-16"/>
    <n v="2015"/>
    <n v="2684"/>
    <n v="3"/>
    <n v="0"/>
    <n v="0"/>
    <n v="0"/>
    <n v="0"/>
    <n v="59"/>
    <n v="0"/>
    <n v="0"/>
    <n v="0"/>
    <n v="0"/>
    <n v="0"/>
    <n v="1025"/>
    <n v="0"/>
    <n v="0"/>
    <n v="0"/>
    <n v="0"/>
    <n v="0"/>
    <n v="3771"/>
    <n v="3768"/>
    <n v="3"/>
    <n v="0"/>
    <n v="0"/>
  </r>
  <r>
    <x v="2"/>
    <s v="T"/>
    <x v="32"/>
    <x v="32"/>
    <s v="MICR"/>
    <x v="9"/>
    <n v="3"/>
    <s v="I"/>
    <s v="15-16"/>
    <n v="2015"/>
    <n v="284"/>
    <n v="0"/>
    <n v="0"/>
    <n v="0"/>
    <n v="0"/>
    <n v="0"/>
    <n v="0"/>
    <n v="0"/>
    <n v="0"/>
    <n v="0"/>
    <n v="0"/>
    <n v="0"/>
    <n v="82"/>
    <n v="0"/>
    <n v="0"/>
    <n v="0"/>
    <n v="0"/>
    <n v="0"/>
    <n v="366"/>
    <n v="366"/>
    <n v="0"/>
    <n v="0"/>
    <n v="0"/>
  </r>
  <r>
    <x v="2"/>
    <s v="T"/>
    <x v="32"/>
    <x v="32"/>
    <s v="NATS"/>
    <x v="9"/>
    <n v="3"/>
    <s v="I"/>
    <s v="15-16"/>
    <n v="2015"/>
    <n v="3"/>
    <n v="0"/>
    <n v="0"/>
    <n v="0"/>
    <n v="0"/>
    <n v="0"/>
    <n v="0"/>
    <n v="0"/>
    <n v="0"/>
    <n v="0"/>
    <n v="0"/>
    <n v="0"/>
    <n v="6"/>
    <n v="0"/>
    <n v="0"/>
    <n v="0"/>
    <n v="0"/>
    <n v="0"/>
    <n v="9"/>
    <n v="9"/>
    <n v="0"/>
    <n v="0"/>
    <n v="0"/>
  </r>
  <r>
    <x v="2"/>
    <s v="T"/>
    <x v="32"/>
    <x v="32"/>
    <s v="PHSL"/>
    <x v="9"/>
    <n v="3"/>
    <s v="I"/>
    <s v="15-16"/>
    <n v="2015"/>
    <n v="310"/>
    <n v="0"/>
    <n v="0"/>
    <n v="0"/>
    <n v="0"/>
    <n v="0"/>
    <n v="5"/>
    <n v="0"/>
    <n v="0"/>
    <n v="0"/>
    <n v="0"/>
    <n v="0"/>
    <n v="115"/>
    <n v="0"/>
    <n v="0"/>
    <n v="0"/>
    <n v="0"/>
    <n v="0"/>
    <n v="430"/>
    <n v="430"/>
    <n v="0"/>
    <n v="0"/>
    <n v="0"/>
  </r>
  <r>
    <x v="2"/>
    <s v="T"/>
    <x v="32"/>
    <x v="32"/>
    <s v="PHYS"/>
    <x v="9"/>
    <n v="3"/>
    <s v="I"/>
    <s v="15-16"/>
    <n v="2015"/>
    <n v="460"/>
    <n v="0"/>
    <n v="0"/>
    <n v="0"/>
    <n v="0"/>
    <n v="0"/>
    <n v="0"/>
    <n v="0"/>
    <n v="0"/>
    <n v="0"/>
    <n v="0"/>
    <n v="0"/>
    <n v="175"/>
    <n v="0"/>
    <n v="0"/>
    <n v="0"/>
    <n v="0"/>
    <n v="0"/>
    <n v="635"/>
    <n v="635"/>
    <n v="0"/>
    <n v="0"/>
    <n v="0"/>
  </r>
  <r>
    <x v="2"/>
    <s v="T"/>
    <x v="32"/>
    <x v="32"/>
    <s v="PLSC"/>
    <x v="9"/>
    <n v="3"/>
    <s v="I"/>
    <s v="15-16"/>
    <n v="2015"/>
    <n v="105"/>
    <n v="0"/>
    <n v="0"/>
    <n v="0"/>
    <n v="0"/>
    <n v="0"/>
    <n v="0"/>
    <n v="0"/>
    <n v="0"/>
    <n v="0"/>
    <n v="0"/>
    <n v="0"/>
    <n v="50"/>
    <n v="0"/>
    <n v="0"/>
    <n v="0"/>
    <n v="0"/>
    <n v="0"/>
    <n v="155"/>
    <n v="155"/>
    <n v="0"/>
    <n v="0"/>
    <n v="0"/>
  </r>
  <r>
    <x v="2"/>
    <s v="T"/>
    <x v="32"/>
    <x v="32"/>
    <s v="ZOOL"/>
    <x v="9"/>
    <n v="3"/>
    <s v="I"/>
    <s v="15-16"/>
    <n v="2015"/>
    <n v="86"/>
    <n v="0"/>
    <n v="0"/>
    <n v="0"/>
    <n v="0"/>
    <n v="0"/>
    <n v="0"/>
    <n v="0"/>
    <n v="0"/>
    <n v="0"/>
    <n v="0"/>
    <n v="0"/>
    <n v="39"/>
    <n v="0"/>
    <n v="0"/>
    <n v="0"/>
    <n v="0"/>
    <n v="0"/>
    <n v="125"/>
    <n v="125"/>
    <n v="0"/>
    <n v="0"/>
    <n v="0"/>
  </r>
  <r>
    <x v="2"/>
    <s v="T"/>
    <x v="33"/>
    <x v="33"/>
    <s v="ANTH"/>
    <x v="9"/>
    <n v="3"/>
    <s v="I"/>
    <s v="15-16"/>
    <n v="2015"/>
    <n v="21"/>
    <n v="0"/>
    <n v="0"/>
    <n v="0"/>
    <n v="0"/>
    <n v="0"/>
    <n v="0"/>
    <n v="0"/>
    <n v="0"/>
    <n v="0"/>
    <n v="0"/>
    <n v="0"/>
    <n v="6"/>
    <n v="0"/>
    <n v="0"/>
    <n v="0"/>
    <n v="0"/>
    <n v="0"/>
    <n v="27"/>
    <n v="27"/>
    <n v="0"/>
    <n v="0"/>
    <n v="0"/>
  </r>
  <r>
    <x v="2"/>
    <s v="T"/>
    <x v="33"/>
    <x v="33"/>
    <s v="CJUS"/>
    <x v="9"/>
    <n v="3"/>
    <s v="I"/>
    <s v="15-16"/>
    <n v="2015"/>
    <n v="894"/>
    <n v="0"/>
    <n v="0"/>
    <n v="0"/>
    <n v="0"/>
    <n v="0"/>
    <n v="12"/>
    <n v="0"/>
    <n v="0"/>
    <n v="0"/>
    <n v="0"/>
    <n v="0"/>
    <n v="378"/>
    <n v="0"/>
    <n v="0"/>
    <n v="0"/>
    <n v="0"/>
    <n v="0"/>
    <n v="1284"/>
    <n v="1284"/>
    <n v="0"/>
    <n v="0"/>
    <n v="0"/>
  </r>
  <r>
    <x v="2"/>
    <s v="T"/>
    <x v="33"/>
    <x v="33"/>
    <s v="HIST"/>
    <x v="9"/>
    <n v="3"/>
    <s v="I"/>
    <s v="15-16"/>
    <n v="2015"/>
    <n v="1086"/>
    <n v="0"/>
    <n v="0"/>
    <n v="0"/>
    <n v="0"/>
    <n v="0"/>
    <n v="21"/>
    <n v="0"/>
    <n v="0"/>
    <n v="0"/>
    <n v="0"/>
    <n v="0"/>
    <n v="444"/>
    <n v="0"/>
    <n v="0"/>
    <n v="0"/>
    <n v="0"/>
    <n v="0"/>
    <n v="1551"/>
    <n v="1551"/>
    <n v="0"/>
    <n v="0"/>
    <n v="0"/>
  </r>
  <r>
    <x v="2"/>
    <s v="T"/>
    <x v="33"/>
    <x v="33"/>
    <s v="INTL"/>
    <x v="9"/>
    <n v="3"/>
    <s v="I"/>
    <s v="15-16"/>
    <n v="2015"/>
    <n v="12"/>
    <n v="0"/>
    <n v="0"/>
    <n v="0"/>
    <n v="0"/>
    <n v="0"/>
    <n v="0"/>
    <n v="0"/>
    <n v="0"/>
    <n v="0"/>
    <n v="0"/>
    <n v="0"/>
    <n v="24"/>
    <n v="0"/>
    <n v="0"/>
    <n v="0"/>
    <n v="0"/>
    <n v="0"/>
    <n v="36"/>
    <n v="36"/>
    <n v="0"/>
    <n v="0"/>
    <n v="0"/>
  </r>
  <r>
    <x v="2"/>
    <s v="T"/>
    <x v="33"/>
    <x v="33"/>
    <s v="JOUR"/>
    <x v="9"/>
    <n v="3"/>
    <s v="I"/>
    <s v="15-16"/>
    <n v="2015"/>
    <n v="419"/>
    <n v="0"/>
    <n v="0"/>
    <n v="0"/>
    <n v="0"/>
    <n v="0"/>
    <n v="0"/>
    <n v="0"/>
    <n v="0"/>
    <n v="0"/>
    <n v="0"/>
    <n v="0"/>
    <n v="187"/>
    <n v="0"/>
    <n v="0"/>
    <n v="0"/>
    <n v="0"/>
    <n v="0"/>
    <n v="606"/>
    <n v="606"/>
    <n v="0"/>
    <n v="0"/>
    <n v="0"/>
  </r>
  <r>
    <x v="2"/>
    <s v="T"/>
    <x v="33"/>
    <x v="33"/>
    <s v="POLS"/>
    <x v="9"/>
    <n v="3"/>
    <s v="I"/>
    <s v="15-16"/>
    <n v="2015"/>
    <n v="510"/>
    <n v="0"/>
    <n v="0"/>
    <n v="0"/>
    <n v="0"/>
    <n v="0"/>
    <n v="3"/>
    <n v="0"/>
    <n v="0"/>
    <n v="0"/>
    <n v="0"/>
    <n v="0"/>
    <n v="237"/>
    <n v="0"/>
    <n v="0"/>
    <n v="0"/>
    <n v="0"/>
    <n v="0"/>
    <n v="750"/>
    <n v="750"/>
    <n v="0"/>
    <n v="0"/>
    <n v="0"/>
  </r>
  <r>
    <x v="2"/>
    <s v="T"/>
    <x v="33"/>
    <x v="33"/>
    <s v="PSY"/>
    <x v="9"/>
    <n v="3"/>
    <s v="I"/>
    <s v="15-16"/>
    <n v="2015"/>
    <n v="2546"/>
    <n v="0"/>
    <n v="0"/>
    <n v="0"/>
    <n v="9"/>
    <n v="0"/>
    <n v="43"/>
    <n v="0"/>
    <n v="0"/>
    <n v="0"/>
    <n v="0"/>
    <n v="0"/>
    <n v="1136"/>
    <n v="0"/>
    <n v="0"/>
    <n v="0"/>
    <n v="0"/>
    <n v="0"/>
    <n v="3734"/>
    <n v="3725"/>
    <n v="9"/>
    <n v="0"/>
    <n v="0"/>
  </r>
  <r>
    <x v="2"/>
    <s v="T"/>
    <x v="33"/>
    <x v="33"/>
    <s v="SOC"/>
    <x v="9"/>
    <n v="3"/>
    <s v="I"/>
    <s v="15-16"/>
    <n v="2015"/>
    <n v="1186"/>
    <n v="0"/>
    <n v="0"/>
    <n v="0"/>
    <n v="0"/>
    <n v="0"/>
    <n v="29"/>
    <n v="0"/>
    <n v="0"/>
    <n v="0"/>
    <n v="0"/>
    <n v="0"/>
    <n v="512"/>
    <n v="0"/>
    <n v="0"/>
    <n v="0"/>
    <n v="0"/>
    <n v="0"/>
    <n v="1727"/>
    <n v="1727"/>
    <n v="0"/>
    <n v="0"/>
    <n v="0"/>
  </r>
  <r>
    <x v="2"/>
    <s v="T"/>
    <x v="33"/>
    <x v="33"/>
    <s v="WOST"/>
    <x v="9"/>
    <n v="3"/>
    <s v="I"/>
    <s v="15-16"/>
    <n v="2015"/>
    <n v="15"/>
    <n v="0"/>
    <n v="0"/>
    <n v="0"/>
    <n v="0"/>
    <n v="0"/>
    <n v="0"/>
    <n v="0"/>
    <n v="0"/>
    <n v="0"/>
    <n v="0"/>
    <n v="0"/>
    <n v="12"/>
    <n v="0"/>
    <n v="0"/>
    <n v="0"/>
    <n v="0"/>
    <n v="0"/>
    <n v="27"/>
    <n v="27"/>
    <n v="0"/>
    <n v="0"/>
    <n v="0"/>
  </r>
  <r>
    <x v="2"/>
    <s v="T"/>
    <x v="3"/>
    <x v="3"/>
    <s v="BUS"/>
    <x v="9"/>
    <n v="3"/>
    <s v="I"/>
    <s v="15-16"/>
    <n v="2015"/>
    <n v="4661"/>
    <n v="0"/>
    <n v="0"/>
    <n v="0"/>
    <n v="0"/>
    <n v="0"/>
    <n v="81"/>
    <n v="0"/>
    <n v="0"/>
    <n v="0"/>
    <n v="0"/>
    <n v="0"/>
    <n v="2032"/>
    <n v="0"/>
    <n v="0"/>
    <n v="0"/>
    <n v="0"/>
    <n v="0"/>
    <n v="6774"/>
    <n v="6774"/>
    <n v="0"/>
    <n v="0"/>
    <n v="0"/>
  </r>
  <r>
    <x v="2"/>
    <s v="T"/>
    <x v="3"/>
    <x v="3"/>
    <s v="BUSE"/>
    <x v="9"/>
    <n v="3"/>
    <s v="I"/>
    <s v="15-16"/>
    <n v="2015"/>
    <n v="0"/>
    <n v="0"/>
    <n v="0"/>
    <n v="0"/>
    <n v="350.5"/>
    <n v="0"/>
    <n v="0"/>
    <n v="0"/>
    <n v="0"/>
    <n v="0"/>
    <n v="0"/>
    <n v="0"/>
    <n v="0"/>
    <n v="0"/>
    <n v="0"/>
    <n v="492.5"/>
    <n v="0"/>
    <n v="0"/>
    <n v="843"/>
    <n v="0"/>
    <n v="843"/>
    <n v="0"/>
    <n v="0"/>
  </r>
  <r>
    <x v="2"/>
    <s v="T"/>
    <x v="3"/>
    <x v="3"/>
    <s v="ECON"/>
    <x v="9"/>
    <n v="3"/>
    <s v="I"/>
    <s v="15-16"/>
    <n v="2015"/>
    <n v="1227"/>
    <n v="0"/>
    <n v="0"/>
    <n v="0"/>
    <n v="0"/>
    <n v="0"/>
    <n v="21"/>
    <n v="0"/>
    <n v="0"/>
    <n v="0"/>
    <n v="0"/>
    <n v="0"/>
    <n v="384"/>
    <n v="0"/>
    <n v="0"/>
    <n v="0"/>
    <n v="0"/>
    <n v="0"/>
    <n v="1632"/>
    <n v="1632"/>
    <n v="0"/>
    <n v="0"/>
    <n v="0"/>
  </r>
  <r>
    <x v="2"/>
    <s v="T"/>
    <x v="4"/>
    <x v="4"/>
    <s v="EDUC"/>
    <x v="9"/>
    <n v="3"/>
    <s v="I"/>
    <s v="15-16"/>
    <n v="2015"/>
    <n v="2007"/>
    <n v="0"/>
    <n v="0"/>
    <n v="0"/>
    <n v="390"/>
    <n v="0"/>
    <n v="0"/>
    <n v="0"/>
    <n v="0"/>
    <n v="0"/>
    <n v="1"/>
    <n v="0"/>
    <n v="819"/>
    <n v="0"/>
    <n v="0"/>
    <n v="538"/>
    <n v="0"/>
    <n v="0"/>
    <n v="3755"/>
    <n v="2826"/>
    <n v="929"/>
    <n v="0"/>
    <n v="0"/>
  </r>
  <r>
    <x v="2"/>
    <s v="T"/>
    <x v="4"/>
    <x v="4"/>
    <s v="HPER"/>
    <x v="9"/>
    <n v="3"/>
    <s v="I"/>
    <s v="15-16"/>
    <n v="2015"/>
    <n v="444.5"/>
    <n v="0"/>
    <n v="0"/>
    <n v="0"/>
    <n v="0"/>
    <n v="0"/>
    <n v="6"/>
    <n v="0"/>
    <n v="0"/>
    <n v="0"/>
    <n v="0"/>
    <n v="0"/>
    <n v="231.5"/>
    <n v="0"/>
    <n v="0"/>
    <n v="0"/>
    <n v="0"/>
    <n v="0"/>
    <n v="682"/>
    <n v="682"/>
    <n v="0"/>
    <n v="0"/>
    <n v="0"/>
  </r>
  <r>
    <x v="2"/>
    <s v="T"/>
    <x v="10"/>
    <x v="10"/>
    <s v="COAS"/>
    <x v="9"/>
    <n v="3"/>
    <s v="I"/>
    <s v="15-16"/>
    <n v="2015"/>
    <n v="320"/>
    <n v="0"/>
    <n v="0"/>
    <n v="0"/>
    <n v="0"/>
    <n v="0"/>
    <n v="6"/>
    <n v="0"/>
    <n v="0"/>
    <n v="0"/>
    <n v="0"/>
    <n v="0"/>
    <n v="138"/>
    <n v="0"/>
    <n v="0"/>
    <n v="0"/>
    <n v="0"/>
    <n v="0"/>
    <n v="464"/>
    <n v="464"/>
    <n v="0"/>
    <n v="0"/>
    <n v="0"/>
  </r>
  <r>
    <x v="2"/>
    <s v="T"/>
    <x v="10"/>
    <x v="10"/>
    <s v="GNST"/>
    <x v="9"/>
    <n v="3"/>
    <s v="I"/>
    <s v="15-16"/>
    <n v="2015"/>
    <n v="51"/>
    <n v="0"/>
    <n v="0"/>
    <n v="0"/>
    <n v="0"/>
    <n v="0"/>
    <n v="0"/>
    <n v="0"/>
    <n v="0"/>
    <n v="0"/>
    <n v="0"/>
    <n v="0"/>
    <n v="48"/>
    <n v="0"/>
    <n v="0"/>
    <n v="0"/>
    <n v="0"/>
    <n v="0"/>
    <n v="99"/>
    <n v="99"/>
    <n v="0"/>
    <n v="0"/>
    <n v="0"/>
  </r>
  <r>
    <x v="2"/>
    <s v="T"/>
    <x v="10"/>
    <x v="10"/>
    <s v="HON"/>
    <x v="9"/>
    <n v="3"/>
    <s v="I"/>
    <s v="15-16"/>
    <n v="2015"/>
    <n v="35"/>
    <n v="0"/>
    <n v="0"/>
    <n v="0"/>
    <n v="0"/>
    <n v="0"/>
    <n v="3"/>
    <n v="0"/>
    <n v="0"/>
    <n v="0"/>
    <n v="0"/>
    <n v="0"/>
    <n v="13"/>
    <n v="0"/>
    <n v="0"/>
    <n v="0"/>
    <n v="0"/>
    <n v="0"/>
    <n v="51"/>
    <n v="51"/>
    <n v="0"/>
    <n v="0"/>
    <n v="0"/>
  </r>
  <r>
    <x v="2"/>
    <s v="T"/>
    <x v="10"/>
    <x v="10"/>
    <s v="IDIS"/>
    <x v="9"/>
    <n v="3"/>
    <s v="I"/>
    <s v="15-16"/>
    <n v="2015"/>
    <n v="0"/>
    <n v="0"/>
    <n v="0"/>
    <n v="3"/>
    <n v="45"/>
    <n v="0"/>
    <n v="0"/>
    <n v="0"/>
    <n v="0"/>
    <n v="0"/>
    <n v="0"/>
    <n v="0"/>
    <n v="0"/>
    <n v="0"/>
    <n v="0"/>
    <n v="25"/>
    <n v="0"/>
    <n v="0"/>
    <n v="73"/>
    <n v="3"/>
    <n v="70"/>
    <n v="0"/>
    <n v="0"/>
  </r>
  <r>
    <x v="2"/>
    <s v="T"/>
    <x v="10"/>
    <x v="10"/>
    <s v="LSTU"/>
    <x v="9"/>
    <n v="3"/>
    <s v="I"/>
    <s v="15-16"/>
    <n v="2015"/>
    <n v="75"/>
    <n v="0"/>
    <n v="0"/>
    <n v="0"/>
    <n v="0"/>
    <n v="0"/>
    <n v="0"/>
    <n v="0"/>
    <n v="0"/>
    <n v="0"/>
    <n v="0"/>
    <n v="0"/>
    <n v="54"/>
    <n v="0"/>
    <n v="0"/>
    <n v="0"/>
    <n v="0"/>
    <n v="0"/>
    <n v="129"/>
    <n v="129"/>
    <n v="0"/>
    <n v="0"/>
    <n v="0"/>
  </r>
  <r>
    <x v="2"/>
    <s v="T"/>
    <x v="10"/>
    <x v="10"/>
    <s v="SPH"/>
    <x v="9"/>
    <n v="3"/>
    <s v="I"/>
    <s v="15-16"/>
    <n v="2015"/>
    <n v="171"/>
    <n v="0"/>
    <n v="0"/>
    <n v="0"/>
    <n v="0"/>
    <n v="0"/>
    <n v="0"/>
    <n v="0"/>
    <n v="0"/>
    <n v="0"/>
    <n v="0"/>
    <n v="0"/>
    <n v="54"/>
    <n v="0"/>
    <n v="0"/>
    <n v="0"/>
    <n v="0"/>
    <n v="0"/>
    <n v="225"/>
    <n v="225"/>
    <n v="0"/>
    <n v="0"/>
    <n v="0"/>
  </r>
  <r>
    <x v="2"/>
    <s v="T"/>
    <x v="10"/>
    <x v="10"/>
    <s v="SUPV"/>
    <x v="9"/>
    <n v="3"/>
    <s v="I"/>
    <s v="15-16"/>
    <n v="2015"/>
    <n v="84"/>
    <n v="0"/>
    <n v="0"/>
    <n v="0"/>
    <n v="0"/>
    <n v="0"/>
    <n v="3"/>
    <n v="0"/>
    <n v="0"/>
    <n v="0"/>
    <n v="0"/>
    <n v="0"/>
    <n v="57"/>
    <n v="0"/>
    <n v="0"/>
    <n v="0"/>
    <n v="0"/>
    <n v="0"/>
    <n v="144"/>
    <n v="144"/>
    <n v="0"/>
    <n v="0"/>
    <n v="0"/>
  </r>
  <r>
    <x v="2"/>
    <s v="T"/>
    <x v="16"/>
    <x v="16"/>
    <s v="CGT"/>
    <x v="9"/>
    <n v="3"/>
    <s v="I"/>
    <s v="15-16"/>
    <n v="2015"/>
    <n v="4"/>
    <n v="0"/>
    <n v="0"/>
    <n v="0"/>
    <n v="0"/>
    <n v="0"/>
    <n v="0"/>
    <n v="0"/>
    <n v="0"/>
    <n v="0"/>
    <n v="0"/>
    <n v="0"/>
    <n v="6"/>
    <n v="0"/>
    <n v="0"/>
    <n v="0"/>
    <n v="0"/>
    <n v="0"/>
    <n v="10"/>
    <n v="10"/>
    <n v="0"/>
    <n v="0"/>
    <n v="0"/>
  </r>
  <r>
    <x v="2"/>
    <s v="T"/>
    <x v="16"/>
    <x v="16"/>
    <s v="ECET"/>
    <x v="9"/>
    <n v="3"/>
    <s v="I"/>
    <s v="15-16"/>
    <n v="2015"/>
    <n v="12"/>
    <n v="0"/>
    <n v="0"/>
    <n v="0"/>
    <n v="0"/>
    <n v="0"/>
    <n v="0"/>
    <n v="0"/>
    <n v="0"/>
    <n v="0"/>
    <n v="0"/>
    <n v="0"/>
    <n v="0"/>
    <n v="0"/>
    <n v="0"/>
    <n v="0"/>
    <n v="0"/>
    <n v="0"/>
    <n v="12"/>
    <n v="12"/>
    <n v="0"/>
    <n v="0"/>
    <n v="0"/>
  </r>
  <r>
    <x v="2"/>
    <s v="T"/>
    <x v="16"/>
    <x v="16"/>
    <s v="IT"/>
    <x v="9"/>
    <n v="3"/>
    <s v="I"/>
    <s v="15-16"/>
    <n v="2015"/>
    <n v="3"/>
    <n v="0"/>
    <n v="0"/>
    <n v="0"/>
    <n v="0"/>
    <n v="0"/>
    <n v="0"/>
    <n v="0"/>
    <n v="0"/>
    <n v="0"/>
    <n v="0"/>
    <n v="0"/>
    <n v="0"/>
    <n v="0"/>
    <n v="0"/>
    <n v="0"/>
    <n v="0"/>
    <n v="0"/>
    <n v="3"/>
    <n v="3"/>
    <n v="0"/>
    <n v="0"/>
    <n v="0"/>
  </r>
  <r>
    <x v="2"/>
    <s v="T"/>
    <x v="16"/>
    <x v="16"/>
    <s v="MA"/>
    <x v="9"/>
    <n v="3"/>
    <s v="I"/>
    <s v="15-16"/>
    <n v="2015"/>
    <n v="9"/>
    <n v="0"/>
    <n v="0"/>
    <n v="0"/>
    <n v="0"/>
    <n v="0"/>
    <n v="0"/>
    <n v="0"/>
    <n v="0"/>
    <n v="0"/>
    <n v="0"/>
    <n v="0"/>
    <n v="0"/>
    <n v="0"/>
    <n v="0"/>
    <n v="0"/>
    <n v="0"/>
    <n v="0"/>
    <n v="9"/>
    <n v="9"/>
    <n v="0"/>
    <n v="0"/>
    <n v="0"/>
  </r>
  <r>
    <x v="2"/>
    <s v="T"/>
    <x v="16"/>
    <x v="16"/>
    <s v="MET"/>
    <x v="9"/>
    <n v="3"/>
    <s v="I"/>
    <s v="15-16"/>
    <n v="2015"/>
    <n v="10"/>
    <n v="0"/>
    <n v="0"/>
    <n v="0"/>
    <n v="0"/>
    <n v="0"/>
    <n v="0"/>
    <n v="0"/>
    <n v="0"/>
    <n v="0"/>
    <n v="0"/>
    <n v="0"/>
    <n v="0"/>
    <n v="0"/>
    <n v="0"/>
    <n v="0"/>
    <n v="0"/>
    <n v="0"/>
    <n v="10"/>
    <n v="10"/>
    <n v="0"/>
    <n v="0"/>
    <n v="0"/>
  </r>
  <r>
    <x v="2"/>
    <s v="T"/>
    <x v="16"/>
    <x v="16"/>
    <s v="OLS"/>
    <x v="9"/>
    <n v="3"/>
    <s v="I"/>
    <s v="15-16"/>
    <n v="2015"/>
    <n v="27"/>
    <n v="0"/>
    <n v="0"/>
    <n v="0"/>
    <n v="0"/>
    <n v="0"/>
    <n v="0"/>
    <n v="0"/>
    <n v="0"/>
    <n v="0"/>
    <n v="0"/>
    <n v="0"/>
    <n v="9"/>
    <n v="0"/>
    <n v="0"/>
    <n v="0"/>
    <n v="0"/>
    <n v="0"/>
    <n v="36"/>
    <n v="36"/>
    <n v="0"/>
    <n v="0"/>
    <n v="0"/>
  </r>
  <r>
    <x v="2"/>
    <s v="T"/>
    <x v="16"/>
    <x v="16"/>
    <s v="TECH"/>
    <x v="9"/>
    <n v="3"/>
    <s v="I"/>
    <s v="15-16"/>
    <n v="2015"/>
    <n v="9"/>
    <n v="0"/>
    <n v="0"/>
    <n v="0"/>
    <n v="0"/>
    <n v="0"/>
    <n v="0"/>
    <n v="0"/>
    <n v="0"/>
    <n v="0"/>
    <n v="0"/>
    <n v="0"/>
    <n v="3"/>
    <n v="0"/>
    <n v="0"/>
    <n v="0"/>
    <n v="0"/>
    <n v="0"/>
    <n v="12"/>
    <n v="12"/>
    <n v="0"/>
    <n v="0"/>
    <n v="0"/>
  </r>
  <r>
    <x v="2"/>
    <s v="T"/>
    <x v="34"/>
    <x v="34"/>
    <s v="AHLT"/>
    <x v="9"/>
    <n v="3"/>
    <s v="I"/>
    <s v="15-16"/>
    <n v="2015"/>
    <n v="29"/>
    <n v="0"/>
    <n v="0"/>
    <n v="0"/>
    <n v="0"/>
    <n v="0"/>
    <n v="0"/>
    <n v="0"/>
    <n v="0"/>
    <n v="0"/>
    <n v="0"/>
    <n v="0"/>
    <n v="23"/>
    <n v="0"/>
    <n v="0"/>
    <n v="0"/>
    <n v="0"/>
    <n v="0"/>
    <n v="52"/>
    <n v="52"/>
    <n v="0"/>
    <n v="0"/>
    <n v="0"/>
  </r>
  <r>
    <x v="2"/>
    <s v="T"/>
    <x v="34"/>
    <x v="34"/>
    <s v="ANTH"/>
    <x v="9"/>
    <n v="3"/>
    <s v="I"/>
    <s v="15-16"/>
    <n v="2015"/>
    <n v="21"/>
    <n v="0"/>
    <n v="0"/>
    <n v="0"/>
    <n v="0"/>
    <n v="0"/>
    <n v="0"/>
    <n v="0"/>
    <n v="0"/>
    <n v="0"/>
    <n v="0"/>
    <n v="0"/>
    <n v="18"/>
    <n v="0"/>
    <n v="0"/>
    <n v="0"/>
    <n v="0"/>
    <n v="0"/>
    <n v="39"/>
    <n v="39"/>
    <n v="0"/>
    <n v="0"/>
    <n v="0"/>
  </r>
  <r>
    <x v="2"/>
    <s v="T"/>
    <x v="34"/>
    <x v="34"/>
    <s v="BUS"/>
    <x v="9"/>
    <n v="3"/>
    <s v="I"/>
    <s v="15-16"/>
    <n v="2015"/>
    <n v="172"/>
    <n v="0"/>
    <n v="0"/>
    <n v="0"/>
    <n v="0"/>
    <n v="0"/>
    <n v="6"/>
    <n v="0"/>
    <n v="0"/>
    <n v="0"/>
    <n v="0"/>
    <n v="0"/>
    <n v="93"/>
    <n v="0"/>
    <n v="0"/>
    <n v="0"/>
    <n v="0"/>
    <n v="0"/>
    <n v="271"/>
    <n v="271"/>
    <n v="0"/>
    <n v="0"/>
    <n v="0"/>
  </r>
  <r>
    <x v="2"/>
    <s v="T"/>
    <x v="34"/>
    <x v="34"/>
    <s v="CHEM"/>
    <x v="9"/>
    <n v="3"/>
    <s v="I"/>
    <s v="15-16"/>
    <n v="2015"/>
    <n v="3"/>
    <n v="0"/>
    <n v="0"/>
    <n v="0"/>
    <n v="0"/>
    <n v="0"/>
    <n v="0"/>
    <n v="0"/>
    <n v="0"/>
    <n v="0"/>
    <n v="0"/>
    <n v="0"/>
    <n v="9"/>
    <n v="0"/>
    <n v="0"/>
    <n v="0"/>
    <n v="0"/>
    <n v="0"/>
    <n v="12"/>
    <n v="12"/>
    <n v="0"/>
    <n v="0"/>
    <n v="0"/>
  </r>
  <r>
    <x v="2"/>
    <s v="T"/>
    <x v="34"/>
    <x v="34"/>
    <s v="CJUS"/>
    <x v="9"/>
    <n v="3"/>
    <s v="I"/>
    <s v="15-16"/>
    <n v="2015"/>
    <n v="27"/>
    <n v="0"/>
    <n v="0"/>
    <n v="0"/>
    <n v="0"/>
    <n v="0"/>
    <n v="3"/>
    <n v="0"/>
    <n v="0"/>
    <n v="0"/>
    <n v="0"/>
    <n v="0"/>
    <n v="21"/>
    <n v="0"/>
    <n v="0"/>
    <n v="0"/>
    <n v="0"/>
    <n v="0"/>
    <n v="51"/>
    <n v="51"/>
    <n v="0"/>
    <n v="0"/>
    <n v="0"/>
  </r>
  <r>
    <x v="2"/>
    <s v="T"/>
    <x v="34"/>
    <x v="34"/>
    <s v="CMCL"/>
    <x v="9"/>
    <n v="3"/>
    <s v="I"/>
    <s v="15-16"/>
    <n v="2015"/>
    <n v="9"/>
    <n v="0"/>
    <n v="0"/>
    <n v="0"/>
    <n v="0"/>
    <n v="0"/>
    <n v="0"/>
    <n v="0"/>
    <n v="0"/>
    <n v="0"/>
    <n v="0"/>
    <n v="0"/>
    <n v="0"/>
    <n v="0"/>
    <n v="0"/>
    <n v="0"/>
    <n v="0"/>
    <n v="0"/>
    <n v="9"/>
    <n v="9"/>
    <n v="0"/>
    <n v="0"/>
    <n v="0"/>
  </r>
  <r>
    <x v="2"/>
    <s v="T"/>
    <x v="34"/>
    <x v="34"/>
    <s v="CSCI"/>
    <x v="9"/>
    <n v="3"/>
    <s v="I"/>
    <s v="15-16"/>
    <n v="2015"/>
    <n v="30"/>
    <n v="0"/>
    <n v="0"/>
    <n v="0"/>
    <n v="0"/>
    <n v="0"/>
    <n v="0"/>
    <n v="0"/>
    <n v="0"/>
    <n v="0"/>
    <n v="0"/>
    <n v="0"/>
    <n v="6"/>
    <n v="0"/>
    <n v="0"/>
    <n v="0"/>
    <n v="0"/>
    <n v="0"/>
    <n v="36"/>
    <n v="36"/>
    <n v="0"/>
    <n v="0"/>
    <n v="0"/>
  </r>
  <r>
    <x v="2"/>
    <s v="T"/>
    <x v="34"/>
    <x v="34"/>
    <s v="ECON"/>
    <x v="9"/>
    <n v="3"/>
    <s v="I"/>
    <s v="15-16"/>
    <n v="2015"/>
    <n v="30"/>
    <n v="0"/>
    <n v="0"/>
    <n v="0"/>
    <n v="0"/>
    <n v="0"/>
    <n v="0"/>
    <n v="0"/>
    <n v="0"/>
    <n v="0"/>
    <n v="0"/>
    <n v="0"/>
    <n v="9"/>
    <n v="0"/>
    <n v="0"/>
    <n v="0"/>
    <n v="0"/>
    <n v="0"/>
    <n v="39"/>
    <n v="39"/>
    <n v="0"/>
    <n v="0"/>
    <n v="0"/>
  </r>
  <r>
    <x v="2"/>
    <s v="T"/>
    <x v="34"/>
    <x v="34"/>
    <s v="EDUC"/>
    <x v="9"/>
    <n v="3"/>
    <s v="I"/>
    <s v="15-16"/>
    <n v="2015"/>
    <n v="30"/>
    <n v="0"/>
    <n v="0"/>
    <n v="0"/>
    <n v="6"/>
    <n v="0"/>
    <n v="0"/>
    <n v="0"/>
    <n v="0"/>
    <n v="0"/>
    <n v="0"/>
    <n v="0"/>
    <n v="21"/>
    <n v="0"/>
    <n v="0"/>
    <n v="9"/>
    <n v="0"/>
    <n v="0"/>
    <n v="66"/>
    <n v="51"/>
    <n v="15"/>
    <n v="0"/>
    <n v="0"/>
  </r>
  <r>
    <x v="2"/>
    <s v="T"/>
    <x v="34"/>
    <x v="34"/>
    <s v="ENG"/>
    <x v="9"/>
    <n v="3"/>
    <s v="I"/>
    <s v="15-16"/>
    <n v="2015"/>
    <n v="60"/>
    <n v="0"/>
    <n v="0"/>
    <n v="0"/>
    <n v="4"/>
    <n v="0"/>
    <n v="0"/>
    <n v="0"/>
    <n v="0"/>
    <n v="0"/>
    <n v="0"/>
    <n v="0"/>
    <n v="33"/>
    <n v="0"/>
    <n v="0"/>
    <n v="0"/>
    <n v="0"/>
    <n v="0"/>
    <n v="97"/>
    <n v="93"/>
    <n v="4"/>
    <n v="0"/>
    <n v="0"/>
  </r>
  <r>
    <x v="2"/>
    <s v="T"/>
    <x v="34"/>
    <x v="34"/>
    <s v="FINA"/>
    <x v="9"/>
    <n v="3"/>
    <s v="I"/>
    <s v="15-16"/>
    <n v="2015"/>
    <n v="63"/>
    <n v="0"/>
    <n v="0"/>
    <n v="0"/>
    <n v="0"/>
    <n v="0"/>
    <n v="0"/>
    <n v="0"/>
    <n v="0"/>
    <n v="0"/>
    <n v="0"/>
    <n v="0"/>
    <n v="39"/>
    <n v="0"/>
    <n v="0"/>
    <n v="0"/>
    <n v="0"/>
    <n v="0"/>
    <n v="102"/>
    <n v="102"/>
    <n v="0"/>
    <n v="0"/>
    <n v="0"/>
  </r>
  <r>
    <x v="2"/>
    <s v="T"/>
    <x v="34"/>
    <x v="34"/>
    <s v="FREN"/>
    <x v="9"/>
    <n v="3"/>
    <s v="I"/>
    <s v="15-16"/>
    <n v="2015"/>
    <n v="12"/>
    <n v="0"/>
    <n v="0"/>
    <n v="0"/>
    <n v="0"/>
    <n v="0"/>
    <n v="0"/>
    <n v="0"/>
    <n v="0"/>
    <n v="0"/>
    <n v="0"/>
    <n v="0"/>
    <n v="16"/>
    <n v="0"/>
    <n v="0"/>
    <n v="0"/>
    <n v="0"/>
    <n v="0"/>
    <n v="28"/>
    <n v="28"/>
    <n v="0"/>
    <n v="0"/>
    <n v="0"/>
  </r>
  <r>
    <x v="2"/>
    <s v="T"/>
    <x v="34"/>
    <x v="34"/>
    <s v="GEOG"/>
    <x v="9"/>
    <n v="3"/>
    <s v="I"/>
    <s v="15-16"/>
    <n v="2015"/>
    <n v="6"/>
    <n v="0"/>
    <n v="0"/>
    <n v="0"/>
    <n v="0"/>
    <n v="0"/>
    <n v="0"/>
    <n v="0"/>
    <n v="0"/>
    <n v="0"/>
    <n v="0"/>
    <n v="0"/>
    <n v="12"/>
    <n v="0"/>
    <n v="0"/>
    <n v="0"/>
    <n v="0"/>
    <n v="0"/>
    <n v="18"/>
    <n v="18"/>
    <n v="0"/>
    <n v="0"/>
    <n v="0"/>
  </r>
  <r>
    <x v="2"/>
    <s v="T"/>
    <x v="34"/>
    <x v="34"/>
    <s v="GEOL"/>
    <x v="9"/>
    <n v="3"/>
    <s v="I"/>
    <s v="15-16"/>
    <n v="2015"/>
    <n v="6"/>
    <n v="0"/>
    <n v="0"/>
    <n v="0"/>
    <n v="0"/>
    <n v="0"/>
    <n v="0"/>
    <n v="0"/>
    <n v="0"/>
    <n v="0"/>
    <n v="0"/>
    <n v="0"/>
    <n v="6"/>
    <n v="0"/>
    <n v="0"/>
    <n v="0"/>
    <n v="0"/>
    <n v="0"/>
    <n v="12"/>
    <n v="12"/>
    <n v="0"/>
    <n v="0"/>
    <n v="0"/>
  </r>
  <r>
    <x v="2"/>
    <s v="T"/>
    <x v="34"/>
    <x v="34"/>
    <s v="HIST"/>
    <x v="9"/>
    <n v="3"/>
    <s v="I"/>
    <s v="15-16"/>
    <n v="2015"/>
    <n v="57"/>
    <n v="0"/>
    <n v="0"/>
    <n v="0"/>
    <n v="0"/>
    <n v="0"/>
    <n v="0"/>
    <n v="0"/>
    <n v="0"/>
    <n v="0"/>
    <n v="0"/>
    <n v="0"/>
    <n v="15"/>
    <n v="0"/>
    <n v="0"/>
    <n v="0"/>
    <n v="0"/>
    <n v="0"/>
    <n v="72"/>
    <n v="72"/>
    <n v="0"/>
    <n v="0"/>
    <n v="0"/>
  </r>
  <r>
    <x v="2"/>
    <s v="T"/>
    <x v="34"/>
    <x v="34"/>
    <s v="JOUR"/>
    <x v="9"/>
    <n v="3"/>
    <s v="I"/>
    <s v="15-16"/>
    <n v="2015"/>
    <n v="24"/>
    <n v="0"/>
    <n v="0"/>
    <n v="0"/>
    <n v="0"/>
    <n v="0"/>
    <n v="3"/>
    <n v="0"/>
    <n v="0"/>
    <n v="0"/>
    <n v="0"/>
    <n v="0"/>
    <n v="9"/>
    <n v="0"/>
    <n v="0"/>
    <n v="0"/>
    <n v="0"/>
    <n v="0"/>
    <n v="36"/>
    <n v="36"/>
    <n v="0"/>
    <n v="0"/>
    <n v="0"/>
  </r>
  <r>
    <x v="2"/>
    <s v="T"/>
    <x v="34"/>
    <x v="34"/>
    <s v="MATH"/>
    <x v="9"/>
    <n v="3"/>
    <s v="I"/>
    <s v="15-16"/>
    <n v="2015"/>
    <n v="15"/>
    <n v="0"/>
    <n v="0"/>
    <n v="0"/>
    <n v="0"/>
    <n v="0"/>
    <n v="0"/>
    <n v="0"/>
    <n v="0"/>
    <n v="0"/>
    <n v="0"/>
    <n v="0"/>
    <n v="9"/>
    <n v="0"/>
    <n v="0"/>
    <n v="0"/>
    <n v="0"/>
    <n v="0"/>
    <n v="24"/>
    <n v="24"/>
    <n v="0"/>
    <n v="0"/>
    <n v="0"/>
  </r>
  <r>
    <x v="2"/>
    <s v="T"/>
    <x v="34"/>
    <x v="34"/>
    <s v="MUS"/>
    <x v="9"/>
    <n v="3"/>
    <s v="I"/>
    <s v="15-16"/>
    <n v="2015"/>
    <n v="45"/>
    <n v="0"/>
    <n v="0"/>
    <n v="0"/>
    <n v="0"/>
    <n v="0"/>
    <n v="0"/>
    <n v="0"/>
    <n v="0"/>
    <n v="0"/>
    <n v="0"/>
    <n v="0"/>
    <n v="12"/>
    <n v="0"/>
    <n v="0"/>
    <n v="0"/>
    <n v="0"/>
    <n v="0"/>
    <n v="57"/>
    <n v="57"/>
    <n v="0"/>
    <n v="0"/>
    <n v="0"/>
  </r>
  <r>
    <x v="2"/>
    <s v="T"/>
    <x v="34"/>
    <x v="34"/>
    <s v="PHIL"/>
    <x v="9"/>
    <n v="3"/>
    <s v="I"/>
    <s v="15-16"/>
    <n v="2015"/>
    <n v="60"/>
    <n v="0"/>
    <n v="0"/>
    <n v="0"/>
    <n v="0"/>
    <n v="0"/>
    <n v="3"/>
    <n v="0"/>
    <n v="0"/>
    <n v="0"/>
    <n v="0"/>
    <n v="0"/>
    <n v="18"/>
    <n v="0"/>
    <n v="0"/>
    <n v="0"/>
    <n v="0"/>
    <n v="0"/>
    <n v="81"/>
    <n v="81"/>
    <n v="0"/>
    <n v="0"/>
    <n v="0"/>
  </r>
  <r>
    <x v="2"/>
    <s v="T"/>
    <x v="34"/>
    <x v="34"/>
    <s v="POLS"/>
    <x v="9"/>
    <n v="3"/>
    <s v="I"/>
    <s v="15-16"/>
    <n v="2015"/>
    <n v="87"/>
    <n v="0"/>
    <n v="0"/>
    <n v="0"/>
    <n v="0"/>
    <n v="0"/>
    <n v="0"/>
    <n v="0"/>
    <n v="0"/>
    <n v="0"/>
    <n v="0"/>
    <n v="0"/>
    <n v="33"/>
    <n v="0"/>
    <n v="0"/>
    <n v="0"/>
    <n v="0"/>
    <n v="0"/>
    <n v="120"/>
    <n v="120"/>
    <n v="0"/>
    <n v="0"/>
    <n v="0"/>
  </r>
  <r>
    <x v="2"/>
    <s v="T"/>
    <x v="34"/>
    <x v="34"/>
    <s v="PSY"/>
    <x v="9"/>
    <n v="3"/>
    <s v="I"/>
    <s v="15-16"/>
    <n v="2015"/>
    <n v="12"/>
    <n v="0"/>
    <n v="0"/>
    <n v="0"/>
    <n v="0"/>
    <n v="0"/>
    <n v="0"/>
    <n v="0"/>
    <n v="0"/>
    <n v="0"/>
    <n v="0"/>
    <n v="0"/>
    <n v="12"/>
    <n v="0"/>
    <n v="0"/>
    <n v="0"/>
    <n v="0"/>
    <n v="0"/>
    <n v="24"/>
    <n v="24"/>
    <n v="0"/>
    <n v="0"/>
    <n v="0"/>
  </r>
  <r>
    <x v="2"/>
    <s v="T"/>
    <x v="34"/>
    <x v="34"/>
    <s v="REL"/>
    <x v="9"/>
    <n v="3"/>
    <s v="I"/>
    <s v="15-16"/>
    <n v="2015"/>
    <n v="15"/>
    <n v="0"/>
    <n v="0"/>
    <n v="0"/>
    <n v="0"/>
    <n v="0"/>
    <n v="0"/>
    <n v="0"/>
    <n v="0"/>
    <n v="0"/>
    <n v="0"/>
    <n v="0"/>
    <n v="12"/>
    <n v="0"/>
    <n v="0"/>
    <n v="0"/>
    <n v="0"/>
    <n v="0"/>
    <n v="27"/>
    <n v="27"/>
    <n v="0"/>
    <n v="0"/>
    <n v="0"/>
  </r>
  <r>
    <x v="2"/>
    <s v="T"/>
    <x v="34"/>
    <x v="34"/>
    <s v="SOC"/>
    <x v="9"/>
    <n v="3"/>
    <s v="I"/>
    <s v="15-16"/>
    <n v="2015"/>
    <n v="30"/>
    <n v="0"/>
    <n v="0"/>
    <n v="0"/>
    <n v="0"/>
    <n v="0"/>
    <n v="0"/>
    <n v="0"/>
    <n v="0"/>
    <n v="0"/>
    <n v="0"/>
    <n v="0"/>
    <n v="9"/>
    <n v="0"/>
    <n v="0"/>
    <n v="0"/>
    <n v="0"/>
    <n v="0"/>
    <n v="39"/>
    <n v="39"/>
    <n v="0"/>
    <n v="0"/>
    <n v="0"/>
  </r>
  <r>
    <x v="2"/>
    <s v="T"/>
    <x v="34"/>
    <x v="34"/>
    <s v="SPAN"/>
    <x v="9"/>
    <n v="3"/>
    <s v="I"/>
    <s v="15-16"/>
    <n v="2015"/>
    <n v="61"/>
    <n v="0"/>
    <n v="0"/>
    <n v="0"/>
    <n v="0"/>
    <n v="0"/>
    <n v="4"/>
    <n v="0"/>
    <n v="0"/>
    <n v="0"/>
    <n v="0"/>
    <n v="0"/>
    <n v="43"/>
    <n v="0"/>
    <n v="0"/>
    <n v="0"/>
    <n v="0"/>
    <n v="0"/>
    <n v="108"/>
    <n v="108"/>
    <n v="0"/>
    <n v="0"/>
    <n v="0"/>
  </r>
  <r>
    <x v="2"/>
    <s v="T"/>
    <x v="34"/>
    <x v="34"/>
    <s v="SPCH"/>
    <x v="9"/>
    <n v="3"/>
    <s v="I"/>
    <s v="15-16"/>
    <n v="2015"/>
    <n v="132"/>
    <n v="0"/>
    <n v="0"/>
    <n v="0"/>
    <n v="0"/>
    <n v="0"/>
    <n v="0"/>
    <n v="0"/>
    <n v="0"/>
    <n v="0"/>
    <n v="0"/>
    <n v="0"/>
    <n v="54"/>
    <n v="0"/>
    <n v="0"/>
    <n v="0"/>
    <n v="0"/>
    <n v="0"/>
    <n v="186"/>
    <n v="186"/>
    <n v="0"/>
    <n v="0"/>
    <n v="0"/>
  </r>
  <r>
    <x v="2"/>
    <s v="T"/>
    <x v="34"/>
    <x v="34"/>
    <s v="SPEA"/>
    <x v="9"/>
    <n v="3"/>
    <s v="I"/>
    <s v="15-16"/>
    <n v="2015"/>
    <n v="6"/>
    <n v="0"/>
    <n v="0"/>
    <n v="0"/>
    <n v="0"/>
    <n v="0"/>
    <n v="0"/>
    <n v="0"/>
    <n v="0"/>
    <n v="0"/>
    <n v="0"/>
    <n v="0"/>
    <n v="6"/>
    <n v="0"/>
    <n v="0"/>
    <n v="0"/>
    <n v="0"/>
    <n v="0"/>
    <n v="12"/>
    <n v="12"/>
    <n v="0"/>
    <n v="0"/>
    <n v="0"/>
  </r>
  <r>
    <x v="2"/>
    <s v="T"/>
    <x v="34"/>
    <x v="34"/>
    <s v="TEL"/>
    <x v="9"/>
    <n v="3"/>
    <s v="I"/>
    <s v="15-16"/>
    <n v="2015"/>
    <n v="6"/>
    <n v="0"/>
    <n v="0"/>
    <n v="0"/>
    <n v="0"/>
    <n v="0"/>
    <n v="0"/>
    <n v="0"/>
    <n v="0"/>
    <n v="0"/>
    <n v="0"/>
    <n v="0"/>
    <n v="0"/>
    <n v="0"/>
    <n v="0"/>
    <n v="0"/>
    <n v="0"/>
    <n v="0"/>
    <n v="6"/>
    <n v="6"/>
    <n v="0"/>
    <n v="0"/>
    <n v="0"/>
  </r>
  <r>
    <x v="2"/>
    <s v="T"/>
    <x v="34"/>
    <x v="34"/>
    <s v="THTR"/>
    <x v="9"/>
    <n v="3"/>
    <s v="I"/>
    <s v="15-16"/>
    <n v="2015"/>
    <n v="18"/>
    <n v="0"/>
    <n v="0"/>
    <n v="0"/>
    <n v="0"/>
    <n v="0"/>
    <n v="0"/>
    <n v="0"/>
    <n v="0"/>
    <n v="0"/>
    <n v="0"/>
    <n v="0"/>
    <n v="6"/>
    <n v="0"/>
    <n v="0"/>
    <n v="0"/>
    <n v="0"/>
    <n v="0"/>
    <n v="24"/>
    <n v="24"/>
    <n v="0"/>
    <n v="0"/>
    <n v="0"/>
  </r>
  <r>
    <x v="2"/>
    <s v="T"/>
    <x v="18"/>
    <x v="18"/>
    <s v="ANAT"/>
    <x v="9"/>
    <n v="3"/>
    <s v="S"/>
    <s v="15-16"/>
    <n v="2015"/>
    <n v="5"/>
    <n v="0"/>
    <n v="0"/>
    <n v="0"/>
    <n v="0"/>
    <n v="0"/>
    <n v="0"/>
    <n v="0"/>
    <n v="0"/>
    <n v="0"/>
    <n v="0"/>
    <n v="0"/>
    <n v="0"/>
    <n v="0"/>
    <n v="0"/>
    <n v="0"/>
    <n v="0"/>
    <n v="0"/>
    <n v="5"/>
    <n v="5"/>
    <n v="0"/>
    <n v="0"/>
    <n v="0"/>
  </r>
  <r>
    <x v="2"/>
    <s v="T"/>
    <x v="18"/>
    <x v="18"/>
    <s v="BUS"/>
    <x v="9"/>
    <n v="3"/>
    <s v="S"/>
    <s v="15-16"/>
    <n v="2015"/>
    <n v="36"/>
    <n v="0"/>
    <n v="0"/>
    <n v="0"/>
    <n v="0"/>
    <n v="0"/>
    <n v="0"/>
    <n v="0"/>
    <n v="0"/>
    <n v="0"/>
    <n v="0"/>
    <n v="0"/>
    <n v="0"/>
    <n v="0"/>
    <n v="0"/>
    <n v="0"/>
    <n v="0"/>
    <n v="0"/>
    <n v="36"/>
    <n v="36"/>
    <n v="0"/>
    <n v="0"/>
    <n v="0"/>
  </r>
  <r>
    <x v="2"/>
    <s v="T"/>
    <x v="18"/>
    <x v="18"/>
    <s v="CAND"/>
    <x v="9"/>
    <n v="3"/>
    <s v="S"/>
    <s v="15-16"/>
    <n v="2015"/>
    <n v="0"/>
    <n v="0"/>
    <n v="0"/>
    <n v="0"/>
    <n v="0"/>
    <n v="0"/>
    <n v="0"/>
    <n v="0"/>
    <n v="0"/>
    <n v="0"/>
    <n v="0"/>
    <n v="0"/>
    <n v="0"/>
    <n v="0"/>
    <n v="0"/>
    <n v="0"/>
    <n v="0"/>
    <n v="0"/>
    <n v="0"/>
    <n v="0"/>
    <n v="0"/>
    <n v="0"/>
    <n v="0"/>
  </r>
  <r>
    <x v="2"/>
    <s v="T"/>
    <x v="18"/>
    <x v="18"/>
    <s v="CGT"/>
    <x v="9"/>
    <n v="3"/>
    <s v="S"/>
    <s v="15-16"/>
    <n v="2015"/>
    <n v="182"/>
    <n v="0"/>
    <n v="0"/>
    <n v="0"/>
    <n v="0"/>
    <n v="0"/>
    <n v="12"/>
    <n v="0"/>
    <n v="0"/>
    <n v="0"/>
    <n v="0"/>
    <n v="0"/>
    <n v="13"/>
    <n v="0"/>
    <n v="0"/>
    <n v="0"/>
    <n v="0"/>
    <n v="0"/>
    <n v="207"/>
    <n v="207"/>
    <n v="0"/>
    <n v="0"/>
    <n v="0"/>
  </r>
  <r>
    <x v="2"/>
    <s v="T"/>
    <x v="18"/>
    <x v="18"/>
    <s v="CHEM"/>
    <x v="9"/>
    <n v="3"/>
    <s v="S"/>
    <s v="15-16"/>
    <n v="2015"/>
    <n v="21"/>
    <n v="0"/>
    <n v="0"/>
    <n v="0"/>
    <n v="0"/>
    <n v="0"/>
    <n v="0"/>
    <n v="0"/>
    <n v="0"/>
    <n v="0"/>
    <n v="0"/>
    <n v="0"/>
    <n v="0"/>
    <n v="0"/>
    <n v="0"/>
    <n v="0"/>
    <n v="0"/>
    <n v="0"/>
    <n v="21"/>
    <n v="21"/>
    <n v="0"/>
    <n v="0"/>
    <n v="0"/>
  </r>
  <r>
    <x v="2"/>
    <s v="T"/>
    <x v="18"/>
    <x v="18"/>
    <s v="CSCI"/>
    <x v="9"/>
    <n v="3"/>
    <s v="S"/>
    <s v="15-16"/>
    <n v="2015"/>
    <n v="39"/>
    <n v="0"/>
    <n v="0"/>
    <n v="0"/>
    <n v="0"/>
    <n v="0"/>
    <n v="0"/>
    <n v="0"/>
    <n v="0"/>
    <n v="0"/>
    <n v="0"/>
    <n v="0"/>
    <n v="4"/>
    <n v="0"/>
    <n v="0"/>
    <n v="0"/>
    <n v="0"/>
    <n v="0"/>
    <n v="43"/>
    <n v="43"/>
    <n v="0"/>
    <n v="0"/>
    <n v="0"/>
  </r>
  <r>
    <x v="2"/>
    <s v="T"/>
    <x v="18"/>
    <x v="18"/>
    <s v="EALC"/>
    <x v="9"/>
    <n v="3"/>
    <s v="S"/>
    <s v="15-16"/>
    <n v="2015"/>
    <n v="3"/>
    <n v="0"/>
    <n v="0"/>
    <n v="0"/>
    <n v="0"/>
    <n v="0"/>
    <n v="0"/>
    <n v="0"/>
    <n v="0"/>
    <n v="0"/>
    <n v="0"/>
    <n v="0"/>
    <n v="7"/>
    <n v="0"/>
    <n v="0"/>
    <n v="0"/>
    <n v="0"/>
    <n v="0"/>
    <n v="10"/>
    <n v="10"/>
    <n v="0"/>
    <n v="0"/>
    <n v="0"/>
  </r>
  <r>
    <x v="2"/>
    <s v="T"/>
    <x v="18"/>
    <x v="18"/>
    <s v="ECET"/>
    <x v="9"/>
    <n v="3"/>
    <s v="S"/>
    <s v="15-16"/>
    <n v="2015"/>
    <n v="236"/>
    <n v="0"/>
    <n v="0"/>
    <n v="0"/>
    <n v="0"/>
    <n v="0"/>
    <n v="0"/>
    <n v="0"/>
    <n v="0"/>
    <n v="0"/>
    <n v="0"/>
    <n v="0"/>
    <n v="47"/>
    <n v="0"/>
    <n v="0"/>
    <n v="0"/>
    <n v="0"/>
    <n v="0"/>
    <n v="283"/>
    <n v="283"/>
    <n v="0"/>
    <n v="0"/>
    <n v="0"/>
  </r>
  <r>
    <x v="2"/>
    <s v="T"/>
    <x v="18"/>
    <x v="18"/>
    <s v="ECON"/>
    <x v="9"/>
    <n v="3"/>
    <s v="S"/>
    <s v="15-16"/>
    <n v="2015"/>
    <n v="30"/>
    <n v="0"/>
    <n v="0"/>
    <n v="0"/>
    <n v="0"/>
    <n v="0"/>
    <n v="0"/>
    <n v="0"/>
    <n v="0"/>
    <n v="0"/>
    <n v="0"/>
    <n v="0"/>
    <n v="6"/>
    <n v="0"/>
    <n v="0"/>
    <n v="0"/>
    <n v="0"/>
    <n v="0"/>
    <n v="36"/>
    <n v="36"/>
    <n v="0"/>
    <n v="0"/>
    <n v="0"/>
  </r>
  <r>
    <x v="2"/>
    <s v="T"/>
    <x v="18"/>
    <x v="18"/>
    <s v="ENG"/>
    <x v="9"/>
    <n v="3"/>
    <s v="S"/>
    <s v="15-16"/>
    <n v="2015"/>
    <n v="54"/>
    <n v="0"/>
    <n v="0"/>
    <n v="0"/>
    <n v="0"/>
    <n v="0"/>
    <n v="0"/>
    <n v="0"/>
    <n v="0"/>
    <n v="0"/>
    <n v="0"/>
    <n v="0"/>
    <n v="6"/>
    <n v="0"/>
    <n v="0"/>
    <n v="0"/>
    <n v="0"/>
    <n v="0"/>
    <n v="60"/>
    <n v="60"/>
    <n v="0"/>
    <n v="0"/>
    <n v="0"/>
  </r>
  <r>
    <x v="2"/>
    <s v="T"/>
    <x v="18"/>
    <x v="18"/>
    <s v="ENGL"/>
    <x v="9"/>
    <n v="3"/>
    <s v="S"/>
    <s v="15-16"/>
    <n v="2015"/>
    <n v="39"/>
    <n v="0"/>
    <n v="0"/>
    <n v="0"/>
    <n v="0"/>
    <n v="0"/>
    <n v="0"/>
    <n v="0"/>
    <n v="0"/>
    <n v="0"/>
    <n v="0"/>
    <n v="0"/>
    <n v="3"/>
    <n v="0"/>
    <n v="0"/>
    <n v="0"/>
    <n v="0"/>
    <n v="0"/>
    <n v="42"/>
    <n v="42"/>
    <n v="0"/>
    <n v="0"/>
    <n v="0"/>
  </r>
  <r>
    <x v="2"/>
    <s v="T"/>
    <x v="18"/>
    <x v="18"/>
    <s v="FINA"/>
    <x v="9"/>
    <n v="3"/>
    <s v="S"/>
    <s v="15-16"/>
    <n v="2015"/>
    <n v="21"/>
    <n v="0"/>
    <n v="0"/>
    <n v="0"/>
    <n v="0"/>
    <n v="0"/>
    <n v="3"/>
    <n v="0"/>
    <n v="0"/>
    <n v="0"/>
    <n v="0"/>
    <n v="0"/>
    <n v="3"/>
    <n v="0"/>
    <n v="0"/>
    <n v="0"/>
    <n v="0"/>
    <n v="0"/>
    <n v="27"/>
    <n v="27"/>
    <n v="0"/>
    <n v="0"/>
    <n v="0"/>
  </r>
  <r>
    <x v="2"/>
    <s v="T"/>
    <x v="18"/>
    <x v="18"/>
    <s v="GEOG"/>
    <x v="9"/>
    <n v="3"/>
    <s v="S"/>
    <s v="15-16"/>
    <n v="2015"/>
    <n v="3"/>
    <n v="0"/>
    <n v="0"/>
    <n v="0"/>
    <n v="0"/>
    <n v="0"/>
    <n v="0"/>
    <n v="0"/>
    <n v="0"/>
    <n v="0"/>
    <n v="0"/>
    <n v="0"/>
    <n v="0"/>
    <n v="0"/>
    <n v="0"/>
    <n v="0"/>
    <n v="0"/>
    <n v="0"/>
    <n v="3"/>
    <n v="3"/>
    <n v="0"/>
    <n v="0"/>
    <n v="0"/>
  </r>
  <r>
    <x v="2"/>
    <s v="T"/>
    <x v="18"/>
    <x v="18"/>
    <s v="GEOL"/>
    <x v="9"/>
    <n v="3"/>
    <s v="S"/>
    <s v="15-16"/>
    <n v="2015"/>
    <n v="5"/>
    <n v="0"/>
    <n v="0"/>
    <n v="0"/>
    <n v="0"/>
    <n v="0"/>
    <n v="0"/>
    <n v="0"/>
    <n v="0"/>
    <n v="0"/>
    <n v="0"/>
    <n v="0"/>
    <n v="0"/>
    <n v="0"/>
    <n v="0"/>
    <n v="0"/>
    <n v="0"/>
    <n v="0"/>
    <n v="5"/>
    <n v="5"/>
    <n v="0"/>
    <n v="0"/>
    <n v="0"/>
  </r>
  <r>
    <x v="2"/>
    <s v="T"/>
    <x v="18"/>
    <x v="18"/>
    <s v="HIST"/>
    <x v="9"/>
    <n v="3"/>
    <s v="S"/>
    <s v="15-16"/>
    <n v="2015"/>
    <n v="42"/>
    <n v="0"/>
    <n v="0"/>
    <n v="0"/>
    <n v="0"/>
    <n v="0"/>
    <n v="0"/>
    <n v="0"/>
    <n v="0"/>
    <n v="0"/>
    <n v="0"/>
    <n v="0"/>
    <n v="3"/>
    <n v="0"/>
    <n v="0"/>
    <n v="0"/>
    <n v="0"/>
    <n v="0"/>
    <n v="45"/>
    <n v="45"/>
    <n v="0"/>
    <n v="0"/>
    <n v="0"/>
  </r>
  <r>
    <x v="2"/>
    <s v="T"/>
    <x v="18"/>
    <x v="18"/>
    <s v="HPER"/>
    <x v="9"/>
    <n v="3"/>
    <s v="S"/>
    <s v="15-16"/>
    <n v="2015"/>
    <n v="3"/>
    <n v="0"/>
    <n v="0"/>
    <n v="0"/>
    <n v="0"/>
    <n v="0"/>
    <n v="0"/>
    <n v="0"/>
    <n v="0"/>
    <n v="0"/>
    <n v="0"/>
    <n v="0"/>
    <n v="0"/>
    <n v="0"/>
    <n v="0"/>
    <n v="0"/>
    <n v="0"/>
    <n v="0"/>
    <n v="3"/>
    <n v="3"/>
    <n v="0"/>
    <n v="0"/>
    <n v="0"/>
  </r>
  <r>
    <x v="2"/>
    <s v="T"/>
    <x v="18"/>
    <x v="18"/>
    <s v="HUMA"/>
    <x v="9"/>
    <n v="3"/>
    <s v="S"/>
    <s v="15-16"/>
    <n v="2015"/>
    <n v="3"/>
    <n v="0"/>
    <n v="0"/>
    <n v="0"/>
    <n v="0"/>
    <n v="0"/>
    <n v="0"/>
    <n v="0"/>
    <n v="0"/>
    <n v="0"/>
    <n v="0"/>
    <n v="0"/>
    <n v="0"/>
    <n v="0"/>
    <n v="0"/>
    <n v="0"/>
    <n v="0"/>
    <n v="0"/>
    <n v="3"/>
    <n v="3"/>
    <n v="0"/>
    <n v="0"/>
    <n v="0"/>
  </r>
  <r>
    <x v="2"/>
    <s v="T"/>
    <x v="18"/>
    <x v="18"/>
    <s v="IT"/>
    <x v="9"/>
    <n v="3"/>
    <s v="S"/>
    <s v="15-16"/>
    <n v="2015"/>
    <n v="33"/>
    <n v="0"/>
    <n v="0"/>
    <n v="0"/>
    <n v="0"/>
    <n v="0"/>
    <n v="0"/>
    <n v="0"/>
    <n v="0"/>
    <n v="0"/>
    <n v="0"/>
    <n v="0"/>
    <n v="3"/>
    <n v="0"/>
    <n v="0"/>
    <n v="0"/>
    <n v="0"/>
    <n v="0"/>
    <n v="36"/>
    <n v="36"/>
    <n v="0"/>
    <n v="0"/>
    <n v="0"/>
  </r>
  <r>
    <x v="2"/>
    <s v="T"/>
    <x v="18"/>
    <x v="18"/>
    <s v="MA"/>
    <x v="9"/>
    <n v="3"/>
    <s v="S"/>
    <s v="15-16"/>
    <n v="2015"/>
    <n v="168"/>
    <n v="0"/>
    <n v="0"/>
    <n v="0"/>
    <n v="0"/>
    <n v="0"/>
    <n v="0"/>
    <n v="0"/>
    <n v="0"/>
    <n v="0"/>
    <n v="0"/>
    <n v="0"/>
    <n v="24"/>
    <n v="0"/>
    <n v="0"/>
    <n v="0"/>
    <n v="0"/>
    <n v="0"/>
    <n v="192"/>
    <n v="192"/>
    <n v="0"/>
    <n v="0"/>
    <n v="0"/>
  </r>
  <r>
    <x v="2"/>
    <s v="T"/>
    <x v="18"/>
    <x v="18"/>
    <s v="MATH"/>
    <x v="9"/>
    <n v="3"/>
    <s v="S"/>
    <s v="15-16"/>
    <n v="2015"/>
    <n v="56"/>
    <n v="0"/>
    <n v="0"/>
    <n v="0"/>
    <n v="0"/>
    <n v="0"/>
    <n v="2"/>
    <n v="0"/>
    <n v="0"/>
    <n v="0"/>
    <n v="0"/>
    <n v="0"/>
    <n v="3"/>
    <n v="0"/>
    <n v="0"/>
    <n v="0"/>
    <n v="0"/>
    <n v="0"/>
    <n v="61"/>
    <n v="61"/>
    <n v="0"/>
    <n v="0"/>
    <n v="0"/>
  </r>
  <r>
    <x v="2"/>
    <s v="T"/>
    <x v="18"/>
    <x v="18"/>
    <s v="MET"/>
    <x v="9"/>
    <n v="3"/>
    <s v="S"/>
    <s v="15-16"/>
    <n v="2015"/>
    <n v="671"/>
    <n v="0"/>
    <n v="0"/>
    <n v="0"/>
    <n v="0"/>
    <n v="0"/>
    <n v="3"/>
    <n v="0"/>
    <n v="0"/>
    <n v="0"/>
    <n v="0"/>
    <n v="0"/>
    <n v="90"/>
    <n v="0"/>
    <n v="0"/>
    <n v="0"/>
    <n v="0"/>
    <n v="0"/>
    <n v="764"/>
    <n v="764"/>
    <n v="0"/>
    <n v="0"/>
    <n v="0"/>
  </r>
  <r>
    <x v="2"/>
    <s v="T"/>
    <x v="18"/>
    <x v="18"/>
    <s v="MUS"/>
    <x v="9"/>
    <n v="3"/>
    <s v="S"/>
    <s v="15-16"/>
    <n v="2015"/>
    <n v="14"/>
    <n v="0"/>
    <n v="0"/>
    <n v="0"/>
    <n v="0"/>
    <n v="0"/>
    <n v="0"/>
    <n v="0"/>
    <n v="0"/>
    <n v="0"/>
    <n v="0"/>
    <n v="0"/>
    <n v="3"/>
    <n v="0"/>
    <n v="0"/>
    <n v="0"/>
    <n v="0"/>
    <n v="0"/>
    <n v="17"/>
    <n v="17"/>
    <n v="0"/>
    <n v="0"/>
    <n v="0"/>
  </r>
  <r>
    <x v="2"/>
    <s v="T"/>
    <x v="18"/>
    <x v="18"/>
    <s v="OLS"/>
    <x v="9"/>
    <n v="3"/>
    <s v="S"/>
    <s v="15-16"/>
    <n v="2015"/>
    <n v="180"/>
    <n v="0"/>
    <n v="0"/>
    <n v="0"/>
    <n v="0"/>
    <n v="0"/>
    <n v="0"/>
    <n v="0"/>
    <n v="0"/>
    <n v="0"/>
    <n v="0"/>
    <n v="0"/>
    <n v="21"/>
    <n v="0"/>
    <n v="0"/>
    <n v="0"/>
    <n v="0"/>
    <n v="0"/>
    <n v="201"/>
    <n v="201"/>
    <n v="0"/>
    <n v="0"/>
    <n v="0"/>
  </r>
  <r>
    <x v="2"/>
    <s v="T"/>
    <x v="18"/>
    <x v="18"/>
    <s v="PHIL"/>
    <x v="9"/>
    <n v="3"/>
    <s v="S"/>
    <s v="15-16"/>
    <n v="2015"/>
    <n v="9"/>
    <n v="0"/>
    <n v="0"/>
    <n v="0"/>
    <n v="0"/>
    <n v="0"/>
    <n v="0"/>
    <n v="0"/>
    <n v="0"/>
    <n v="0"/>
    <n v="0"/>
    <n v="0"/>
    <n v="3"/>
    <n v="0"/>
    <n v="0"/>
    <n v="0"/>
    <n v="0"/>
    <n v="0"/>
    <n v="12"/>
    <n v="12"/>
    <n v="0"/>
    <n v="0"/>
    <n v="0"/>
  </r>
  <r>
    <x v="2"/>
    <s v="T"/>
    <x v="18"/>
    <x v="18"/>
    <s v="PHYS"/>
    <x v="9"/>
    <n v="3"/>
    <s v="S"/>
    <s v="15-16"/>
    <n v="2015"/>
    <n v="170"/>
    <n v="0"/>
    <n v="0"/>
    <n v="0"/>
    <n v="0"/>
    <n v="0"/>
    <n v="0"/>
    <n v="0"/>
    <n v="0"/>
    <n v="0"/>
    <n v="0"/>
    <n v="0"/>
    <n v="25"/>
    <n v="0"/>
    <n v="0"/>
    <n v="0"/>
    <n v="0"/>
    <n v="0"/>
    <n v="195"/>
    <n v="195"/>
    <n v="0"/>
    <n v="0"/>
    <n v="0"/>
  </r>
  <r>
    <x v="2"/>
    <s v="T"/>
    <x v="18"/>
    <x v="18"/>
    <s v="POLS"/>
    <x v="9"/>
    <n v="3"/>
    <s v="S"/>
    <s v="15-16"/>
    <n v="2015"/>
    <n v="12"/>
    <n v="0"/>
    <n v="0"/>
    <n v="0"/>
    <n v="0"/>
    <n v="0"/>
    <n v="0"/>
    <n v="0"/>
    <n v="0"/>
    <n v="0"/>
    <n v="0"/>
    <n v="0"/>
    <n v="0"/>
    <n v="0"/>
    <n v="0"/>
    <n v="0"/>
    <n v="0"/>
    <n v="0"/>
    <n v="12"/>
    <n v="12"/>
    <n v="0"/>
    <n v="0"/>
    <n v="0"/>
  </r>
  <r>
    <x v="2"/>
    <s v="T"/>
    <x v="18"/>
    <x v="18"/>
    <s v="PSY"/>
    <x v="9"/>
    <n v="3"/>
    <s v="S"/>
    <s v="15-16"/>
    <n v="2015"/>
    <n v="54"/>
    <n v="0"/>
    <n v="0"/>
    <n v="0"/>
    <n v="0"/>
    <n v="0"/>
    <n v="0"/>
    <n v="0"/>
    <n v="0"/>
    <n v="0"/>
    <n v="0"/>
    <n v="0"/>
    <n v="0"/>
    <n v="0"/>
    <n v="0"/>
    <n v="0"/>
    <n v="0"/>
    <n v="0"/>
    <n v="54"/>
    <n v="54"/>
    <n v="0"/>
    <n v="0"/>
    <n v="0"/>
  </r>
  <r>
    <x v="2"/>
    <s v="T"/>
    <x v="18"/>
    <x v="18"/>
    <s v="SOC"/>
    <x v="9"/>
    <n v="3"/>
    <s v="S"/>
    <s v="15-16"/>
    <n v="2015"/>
    <n v="12"/>
    <n v="0"/>
    <n v="0"/>
    <n v="0"/>
    <n v="0"/>
    <n v="0"/>
    <n v="0"/>
    <n v="0"/>
    <n v="0"/>
    <n v="0"/>
    <n v="0"/>
    <n v="0"/>
    <n v="3"/>
    <n v="0"/>
    <n v="0"/>
    <n v="0"/>
    <n v="0"/>
    <n v="0"/>
    <n v="15"/>
    <n v="15"/>
    <n v="0"/>
    <n v="0"/>
    <n v="0"/>
  </r>
  <r>
    <x v="2"/>
    <s v="T"/>
    <x v="18"/>
    <x v="18"/>
    <s v="SPAN"/>
    <x v="9"/>
    <n v="3"/>
    <s v="S"/>
    <s v="15-16"/>
    <n v="2015"/>
    <n v="4"/>
    <n v="0"/>
    <n v="0"/>
    <n v="0"/>
    <n v="0"/>
    <n v="0"/>
    <n v="0"/>
    <n v="0"/>
    <n v="0"/>
    <n v="0"/>
    <n v="0"/>
    <n v="0"/>
    <n v="0"/>
    <n v="0"/>
    <n v="0"/>
    <n v="0"/>
    <n v="0"/>
    <n v="0"/>
    <n v="4"/>
    <n v="4"/>
    <n v="0"/>
    <n v="0"/>
    <n v="0"/>
  </r>
  <r>
    <x v="2"/>
    <s v="T"/>
    <x v="18"/>
    <x v="18"/>
    <s v="SPCH"/>
    <x v="9"/>
    <n v="3"/>
    <s v="S"/>
    <s v="15-16"/>
    <n v="2015"/>
    <n v="63"/>
    <n v="0"/>
    <n v="0"/>
    <n v="0"/>
    <n v="0"/>
    <n v="0"/>
    <n v="0"/>
    <n v="0"/>
    <n v="0"/>
    <n v="0"/>
    <n v="0"/>
    <n v="0"/>
    <n v="6"/>
    <n v="0"/>
    <n v="0"/>
    <n v="0"/>
    <n v="0"/>
    <n v="0"/>
    <n v="69"/>
    <n v="69"/>
    <n v="0"/>
    <n v="0"/>
    <n v="0"/>
  </r>
  <r>
    <x v="2"/>
    <s v="T"/>
    <x v="18"/>
    <x v="18"/>
    <s v="SUPV"/>
    <x v="9"/>
    <n v="3"/>
    <s v="S"/>
    <s v="15-16"/>
    <n v="2015"/>
    <n v="3"/>
    <n v="0"/>
    <n v="0"/>
    <n v="0"/>
    <n v="0"/>
    <n v="0"/>
    <n v="0"/>
    <n v="0"/>
    <n v="0"/>
    <n v="0"/>
    <n v="0"/>
    <n v="0"/>
    <n v="0"/>
    <n v="0"/>
    <n v="0"/>
    <n v="0"/>
    <n v="0"/>
    <n v="0"/>
    <n v="3"/>
    <n v="3"/>
    <n v="0"/>
    <n v="0"/>
    <n v="0"/>
  </r>
  <r>
    <x v="2"/>
    <s v="T"/>
    <x v="18"/>
    <x v="18"/>
    <s v="TECH"/>
    <x v="9"/>
    <n v="3"/>
    <s v="S"/>
    <s v="15-16"/>
    <n v="2015"/>
    <n v="36"/>
    <n v="0"/>
    <n v="0"/>
    <n v="0"/>
    <n v="0"/>
    <n v="0"/>
    <n v="0"/>
    <n v="0"/>
    <n v="0"/>
    <n v="0"/>
    <n v="0"/>
    <n v="0"/>
    <n v="12"/>
    <n v="0"/>
    <n v="0"/>
    <n v="0"/>
    <n v="0"/>
    <n v="0"/>
    <n v="48"/>
    <n v="48"/>
    <n v="0"/>
    <n v="0"/>
    <n v="0"/>
  </r>
  <r>
    <x v="2"/>
    <s v="T"/>
    <x v="18"/>
    <x v="18"/>
    <s v="THTR"/>
    <x v="9"/>
    <n v="3"/>
    <s v="S"/>
    <s v="15-16"/>
    <n v="2015"/>
    <n v="6"/>
    <n v="0"/>
    <n v="0"/>
    <n v="0"/>
    <n v="0"/>
    <n v="0"/>
    <n v="0"/>
    <n v="0"/>
    <n v="0"/>
    <n v="0"/>
    <n v="0"/>
    <n v="0"/>
    <n v="0"/>
    <n v="0"/>
    <n v="0"/>
    <n v="0"/>
    <n v="0"/>
    <n v="0"/>
    <n v="6"/>
    <n v="6"/>
    <n v="0"/>
    <n v="0"/>
    <n v="0"/>
  </r>
  <r>
    <x v="2"/>
    <s v="T"/>
    <x v="18"/>
    <x v="18"/>
    <s v="TLI"/>
    <x v="9"/>
    <n v="3"/>
    <s v="S"/>
    <s v="15-16"/>
    <n v="2015"/>
    <n v="9"/>
    <n v="0"/>
    <n v="0"/>
    <n v="0"/>
    <n v="0"/>
    <n v="0"/>
    <n v="0"/>
    <n v="0"/>
    <n v="0"/>
    <n v="0"/>
    <n v="0"/>
    <n v="0"/>
    <n v="0"/>
    <n v="0"/>
    <n v="0"/>
    <n v="0"/>
    <n v="0"/>
    <n v="0"/>
    <n v="9"/>
    <n v="9"/>
    <n v="0"/>
    <n v="0"/>
    <n v="0"/>
  </r>
  <r>
    <x v="3"/>
    <s v="B"/>
    <x v="0"/>
    <x v="0"/>
    <s v="AAAD"/>
    <x v="0"/>
    <n v="4"/>
    <s v="I"/>
    <s v="15-16"/>
    <n v="2016"/>
    <n v="159"/>
    <n v="8"/>
    <n v="0"/>
    <n v="0"/>
    <n v="0"/>
    <n v="0"/>
    <n v="78"/>
    <n v="19"/>
    <n v="0"/>
    <n v="0"/>
    <n v="0"/>
    <n v="0"/>
    <n v="0"/>
    <n v="0"/>
    <n v="0"/>
    <n v="0"/>
    <n v="6"/>
    <n v="12"/>
    <n v="264"/>
    <n v="237"/>
    <n v="27"/>
    <n v="0"/>
    <n v="0"/>
  </r>
  <r>
    <x v="3"/>
    <s v="B"/>
    <x v="0"/>
    <x v="0"/>
    <s v="ABEH"/>
    <x v="0"/>
    <n v="4"/>
    <s v="I"/>
    <s v="15-16"/>
    <n v="2016"/>
    <n v="29"/>
    <n v="0"/>
    <n v="0"/>
    <n v="0"/>
    <n v="0"/>
    <n v="0"/>
    <n v="3"/>
    <n v="0"/>
    <n v="0"/>
    <n v="0"/>
    <n v="0"/>
    <n v="0"/>
    <n v="0"/>
    <n v="0"/>
    <n v="0"/>
    <n v="0"/>
    <n v="0"/>
    <n v="0"/>
    <n v="32"/>
    <n v="32"/>
    <n v="0"/>
    <n v="0"/>
    <n v="0"/>
  </r>
  <r>
    <x v="3"/>
    <s v="B"/>
    <x v="0"/>
    <x v="0"/>
    <s v="AFRI"/>
    <x v="0"/>
    <n v="4"/>
    <s v="I"/>
    <s v="15-16"/>
    <n v="2016"/>
    <n v="3"/>
    <n v="3"/>
    <n v="0"/>
    <n v="0"/>
    <n v="0"/>
    <n v="0"/>
    <n v="27"/>
    <n v="3"/>
    <n v="0"/>
    <n v="0"/>
    <n v="0"/>
    <n v="0"/>
    <n v="0"/>
    <n v="0"/>
    <n v="0"/>
    <n v="0"/>
    <n v="0"/>
    <n v="0"/>
    <n v="36"/>
    <n v="30"/>
    <n v="6"/>
    <n v="0"/>
    <n v="0"/>
  </r>
  <r>
    <x v="3"/>
    <s v="B"/>
    <x v="0"/>
    <x v="0"/>
    <s v="AMID"/>
    <x v="0"/>
    <n v="4"/>
    <s v="I"/>
    <s v="15-16"/>
    <n v="2016"/>
    <n v="244"/>
    <n v="0"/>
    <n v="0"/>
    <n v="0"/>
    <n v="0"/>
    <n v="0"/>
    <n v="167"/>
    <n v="3"/>
    <n v="0"/>
    <n v="0"/>
    <n v="0"/>
    <n v="0"/>
    <n v="0"/>
    <n v="0"/>
    <n v="0"/>
    <n v="0"/>
    <n v="0"/>
    <n v="0"/>
    <n v="414"/>
    <n v="411"/>
    <n v="3"/>
    <n v="0"/>
    <n v="0"/>
  </r>
  <r>
    <x v="3"/>
    <s v="B"/>
    <x v="0"/>
    <x v="0"/>
    <s v="AMST"/>
    <x v="0"/>
    <n v="4"/>
    <s v="I"/>
    <s v="15-16"/>
    <n v="2016"/>
    <n v="276"/>
    <n v="3"/>
    <n v="0"/>
    <n v="0"/>
    <n v="0"/>
    <n v="0"/>
    <n v="126"/>
    <n v="6"/>
    <n v="0"/>
    <n v="0"/>
    <n v="0"/>
    <n v="0"/>
    <n v="0"/>
    <n v="0"/>
    <n v="0"/>
    <n v="0"/>
    <n v="0"/>
    <n v="0"/>
    <n v="411"/>
    <n v="402"/>
    <n v="9"/>
    <n v="0"/>
    <n v="0"/>
  </r>
  <r>
    <x v="3"/>
    <s v="B"/>
    <x v="0"/>
    <x v="0"/>
    <s v="ANTH"/>
    <x v="0"/>
    <n v="4"/>
    <s v="I"/>
    <s v="15-16"/>
    <n v="2016"/>
    <n v="84"/>
    <n v="3"/>
    <n v="0"/>
    <n v="0"/>
    <n v="0"/>
    <n v="0"/>
    <n v="48"/>
    <n v="42"/>
    <n v="0"/>
    <n v="0"/>
    <n v="0"/>
    <n v="0"/>
    <n v="0"/>
    <n v="0"/>
    <n v="0"/>
    <n v="0"/>
    <n v="0"/>
    <n v="0"/>
    <n v="177"/>
    <n v="132"/>
    <n v="45"/>
    <n v="0"/>
    <n v="0"/>
  </r>
  <r>
    <x v="3"/>
    <s v="B"/>
    <x v="0"/>
    <x v="0"/>
    <s v="ARTH"/>
    <x v="0"/>
    <n v="4"/>
    <s v="I"/>
    <s v="15-16"/>
    <n v="2016"/>
    <n v="78"/>
    <n v="0"/>
    <n v="0"/>
    <n v="0"/>
    <n v="0"/>
    <n v="0"/>
    <n v="27"/>
    <n v="6"/>
    <n v="0"/>
    <n v="0"/>
    <n v="0"/>
    <n v="0"/>
    <n v="0"/>
    <n v="0"/>
    <n v="0"/>
    <n v="0"/>
    <n v="6"/>
    <n v="6"/>
    <n v="111"/>
    <n v="105"/>
    <n v="6"/>
    <n v="0"/>
    <n v="0"/>
  </r>
  <r>
    <x v="3"/>
    <s v="B"/>
    <x v="0"/>
    <x v="0"/>
    <s v="ASCS"/>
    <x v="0"/>
    <n v="4"/>
    <s v="I"/>
    <s v="15-16"/>
    <n v="2016"/>
    <n v="71"/>
    <n v="0"/>
    <n v="0"/>
    <n v="0"/>
    <n v="0"/>
    <n v="0"/>
    <n v="79"/>
    <n v="0"/>
    <n v="0"/>
    <n v="0"/>
    <n v="0"/>
    <n v="0"/>
    <n v="0"/>
    <n v="0"/>
    <n v="0"/>
    <n v="0"/>
    <n v="0"/>
    <n v="0"/>
    <n v="150"/>
    <n v="150"/>
    <n v="0"/>
    <n v="0"/>
    <n v="0"/>
  </r>
  <r>
    <x v="3"/>
    <s v="B"/>
    <x v="0"/>
    <x v="0"/>
    <s v="AST"/>
    <x v="0"/>
    <n v="4"/>
    <s v="I"/>
    <s v="15-16"/>
    <n v="2016"/>
    <n v="84"/>
    <n v="0"/>
    <n v="0"/>
    <n v="0"/>
    <n v="0"/>
    <n v="0"/>
    <n v="78"/>
    <n v="54"/>
    <n v="0"/>
    <n v="0"/>
    <n v="0"/>
    <n v="0"/>
    <n v="0"/>
    <n v="0"/>
    <n v="0"/>
    <n v="0"/>
    <n v="0"/>
    <n v="0"/>
    <n v="216"/>
    <n v="162"/>
    <n v="54"/>
    <n v="0"/>
    <n v="0"/>
  </r>
  <r>
    <x v="3"/>
    <s v="B"/>
    <x v="0"/>
    <x v="0"/>
    <s v="BIOC"/>
    <x v="0"/>
    <n v="4"/>
    <s v="I"/>
    <s v="15-16"/>
    <n v="2016"/>
    <n v="0"/>
    <n v="10"/>
    <n v="0"/>
    <n v="0"/>
    <n v="0"/>
    <n v="0"/>
    <n v="0"/>
    <n v="60"/>
    <n v="0"/>
    <n v="0"/>
    <n v="0"/>
    <n v="0"/>
    <n v="0"/>
    <n v="0"/>
    <n v="0"/>
    <n v="0"/>
    <n v="6"/>
    <n v="0"/>
    <n v="70"/>
    <n v="0"/>
    <n v="70"/>
    <n v="0"/>
    <n v="0"/>
  </r>
  <r>
    <x v="3"/>
    <s v="B"/>
    <x v="0"/>
    <x v="0"/>
    <s v="BIOL"/>
    <x v="0"/>
    <n v="4"/>
    <s v="I"/>
    <s v="15-16"/>
    <n v="2016"/>
    <n v="444"/>
    <n v="6"/>
    <n v="0"/>
    <n v="0"/>
    <n v="0"/>
    <n v="0"/>
    <n v="116"/>
    <n v="5"/>
    <n v="0"/>
    <n v="0"/>
    <n v="0"/>
    <n v="0"/>
    <n v="0"/>
    <n v="0"/>
    <n v="0"/>
    <n v="0"/>
    <n v="6"/>
    <n v="84"/>
    <n v="571"/>
    <n v="560"/>
    <n v="11"/>
    <n v="0"/>
    <n v="0"/>
  </r>
  <r>
    <x v="3"/>
    <s v="B"/>
    <x v="0"/>
    <x v="0"/>
    <s v="BIOT"/>
    <x v="0"/>
    <n v="4"/>
    <s v="I"/>
    <s v="15-16"/>
    <n v="2016"/>
    <n v="3"/>
    <n v="3"/>
    <n v="0"/>
    <n v="0"/>
    <n v="0"/>
    <n v="0"/>
    <n v="0"/>
    <n v="2"/>
    <n v="0"/>
    <n v="0"/>
    <n v="0"/>
    <n v="0"/>
    <n v="0"/>
    <n v="0"/>
    <n v="0"/>
    <n v="0"/>
    <n v="0"/>
    <n v="0"/>
    <n v="8"/>
    <n v="3"/>
    <n v="5"/>
    <n v="0"/>
    <n v="0"/>
  </r>
  <r>
    <x v="3"/>
    <s v="B"/>
    <x v="0"/>
    <x v="0"/>
    <s v="CEUS"/>
    <x v="0"/>
    <n v="4"/>
    <s v="I"/>
    <s v="15-16"/>
    <n v="2016"/>
    <n v="28"/>
    <n v="18"/>
    <n v="0"/>
    <n v="0"/>
    <n v="0"/>
    <n v="0"/>
    <n v="36"/>
    <n v="93"/>
    <n v="0"/>
    <n v="0"/>
    <n v="0"/>
    <n v="0"/>
    <n v="0"/>
    <n v="0"/>
    <n v="0"/>
    <n v="0"/>
    <n v="0"/>
    <n v="0"/>
    <n v="175"/>
    <n v="64"/>
    <n v="111"/>
    <n v="0"/>
    <n v="0"/>
  </r>
  <r>
    <x v="3"/>
    <s v="B"/>
    <x v="0"/>
    <x v="0"/>
    <s v="CHEM"/>
    <x v="0"/>
    <n v="4"/>
    <s v="I"/>
    <s v="15-16"/>
    <n v="2016"/>
    <n v="17"/>
    <n v="64"/>
    <n v="0"/>
    <n v="0"/>
    <n v="0"/>
    <n v="0"/>
    <n v="3"/>
    <n v="438"/>
    <n v="0"/>
    <n v="0"/>
    <n v="0"/>
    <n v="0"/>
    <n v="0"/>
    <n v="0"/>
    <n v="0"/>
    <n v="0"/>
    <n v="0"/>
    <n v="36"/>
    <n v="522"/>
    <n v="20"/>
    <n v="502"/>
    <n v="0"/>
    <n v="0"/>
  </r>
  <r>
    <x v="3"/>
    <s v="B"/>
    <x v="0"/>
    <x v="0"/>
    <s v="CJUS"/>
    <x v="0"/>
    <n v="4"/>
    <s v="I"/>
    <s v="15-16"/>
    <n v="2016"/>
    <n v="303"/>
    <n v="6"/>
    <n v="0"/>
    <n v="0"/>
    <n v="0"/>
    <n v="0"/>
    <n v="141"/>
    <n v="23"/>
    <n v="0"/>
    <n v="0"/>
    <n v="0"/>
    <n v="0"/>
    <n v="0"/>
    <n v="0"/>
    <n v="0"/>
    <n v="0"/>
    <n v="0"/>
    <n v="0"/>
    <n v="473"/>
    <n v="444"/>
    <n v="29"/>
    <n v="0"/>
    <n v="0"/>
  </r>
  <r>
    <x v="3"/>
    <s v="B"/>
    <x v="0"/>
    <x v="0"/>
    <s v="CLAS"/>
    <x v="0"/>
    <n v="4"/>
    <s v="I"/>
    <s v="15-16"/>
    <n v="2016"/>
    <n v="18"/>
    <n v="3"/>
    <n v="0"/>
    <n v="0"/>
    <n v="0"/>
    <n v="0"/>
    <n v="2"/>
    <n v="21"/>
    <n v="0"/>
    <n v="0"/>
    <n v="0"/>
    <n v="0"/>
    <n v="0"/>
    <n v="0"/>
    <n v="0"/>
    <n v="0"/>
    <n v="0"/>
    <n v="18"/>
    <n v="44"/>
    <n v="20"/>
    <n v="24"/>
    <n v="0"/>
    <n v="0"/>
  </r>
  <r>
    <x v="3"/>
    <s v="B"/>
    <x v="0"/>
    <x v="0"/>
    <s v="CLLC"/>
    <x v="0"/>
    <n v="4"/>
    <s v="I"/>
    <s v="15-16"/>
    <n v="2016"/>
    <n v="24"/>
    <n v="0"/>
    <n v="0"/>
    <n v="0"/>
    <n v="0"/>
    <n v="0"/>
    <n v="6"/>
    <n v="6"/>
    <n v="0"/>
    <n v="0"/>
    <n v="0"/>
    <n v="0"/>
    <n v="0"/>
    <n v="0"/>
    <n v="0"/>
    <n v="0"/>
    <n v="0"/>
    <n v="0"/>
    <n v="36"/>
    <n v="30"/>
    <n v="6"/>
    <n v="0"/>
    <n v="0"/>
  </r>
  <r>
    <x v="3"/>
    <s v="B"/>
    <x v="0"/>
    <x v="0"/>
    <s v="CMCL"/>
    <x v="0"/>
    <n v="4"/>
    <s v="I"/>
    <s v="15-16"/>
    <n v="2016"/>
    <n v="0"/>
    <n v="1"/>
    <n v="0"/>
    <n v="0"/>
    <n v="0"/>
    <n v="0"/>
    <n v="0"/>
    <n v="5"/>
    <n v="0"/>
    <n v="0"/>
    <n v="0"/>
    <n v="0"/>
    <n v="0"/>
    <n v="0"/>
    <n v="0"/>
    <n v="0"/>
    <n v="0"/>
    <n v="0"/>
    <n v="6"/>
    <n v="0"/>
    <n v="6"/>
    <n v="0"/>
    <n v="0"/>
  </r>
  <r>
    <x v="3"/>
    <s v="B"/>
    <x v="0"/>
    <x v="0"/>
    <s v="CMLT"/>
    <x v="0"/>
    <n v="4"/>
    <s v="I"/>
    <s v="15-16"/>
    <n v="2016"/>
    <n v="48"/>
    <n v="0"/>
    <n v="0"/>
    <n v="0"/>
    <n v="0"/>
    <n v="0"/>
    <n v="21"/>
    <n v="3"/>
    <n v="0"/>
    <n v="0"/>
    <n v="0"/>
    <n v="0"/>
    <n v="0"/>
    <n v="0"/>
    <n v="0"/>
    <n v="0"/>
    <n v="0"/>
    <n v="0"/>
    <n v="72"/>
    <n v="69"/>
    <n v="3"/>
    <n v="0"/>
    <n v="0"/>
  </r>
  <r>
    <x v="3"/>
    <s v="B"/>
    <x v="0"/>
    <x v="0"/>
    <s v="COGS"/>
    <x v="0"/>
    <n v="4"/>
    <s v="I"/>
    <s v="15-16"/>
    <n v="2016"/>
    <n v="4"/>
    <n v="3"/>
    <n v="0"/>
    <n v="0"/>
    <n v="0"/>
    <n v="0"/>
    <n v="3"/>
    <n v="13"/>
    <n v="0"/>
    <n v="0"/>
    <n v="0"/>
    <n v="0"/>
    <n v="0"/>
    <n v="0"/>
    <n v="0"/>
    <n v="0"/>
    <n v="0"/>
    <n v="0"/>
    <n v="23"/>
    <n v="7"/>
    <n v="16"/>
    <n v="0"/>
    <n v="0"/>
  </r>
  <r>
    <x v="3"/>
    <s v="B"/>
    <x v="0"/>
    <x v="0"/>
    <s v="COLL"/>
    <x v="0"/>
    <n v="4"/>
    <s v="I"/>
    <s v="15-16"/>
    <n v="2016"/>
    <n v="216"/>
    <n v="0"/>
    <n v="0"/>
    <n v="0"/>
    <n v="0"/>
    <n v="0"/>
    <n v="129"/>
    <n v="0"/>
    <n v="0"/>
    <n v="0"/>
    <n v="0"/>
    <n v="0"/>
    <n v="0"/>
    <n v="0"/>
    <n v="0"/>
    <n v="0"/>
    <n v="0"/>
    <n v="0"/>
    <n v="345"/>
    <n v="345"/>
    <n v="0"/>
    <n v="0"/>
    <n v="0"/>
  </r>
  <r>
    <x v="3"/>
    <s v="B"/>
    <x v="0"/>
    <x v="0"/>
    <s v="EALC"/>
    <x v="0"/>
    <n v="4"/>
    <s v="I"/>
    <s v="15-16"/>
    <n v="2016"/>
    <n v="73"/>
    <n v="5"/>
    <n v="0"/>
    <n v="0"/>
    <n v="0"/>
    <n v="0"/>
    <n v="118"/>
    <n v="23"/>
    <n v="0"/>
    <n v="0"/>
    <n v="0"/>
    <n v="0"/>
    <n v="0"/>
    <n v="0"/>
    <n v="0"/>
    <n v="0"/>
    <n v="0"/>
    <n v="0"/>
    <n v="219"/>
    <n v="191"/>
    <n v="28"/>
    <n v="0"/>
    <n v="0"/>
  </r>
  <r>
    <x v="3"/>
    <s v="B"/>
    <x v="0"/>
    <x v="0"/>
    <s v="ECON"/>
    <x v="0"/>
    <n v="4"/>
    <s v="I"/>
    <s v="15-16"/>
    <n v="2016"/>
    <n v="246"/>
    <n v="3"/>
    <n v="0"/>
    <n v="0"/>
    <n v="0"/>
    <n v="0"/>
    <n v="444"/>
    <n v="75"/>
    <n v="0"/>
    <n v="0"/>
    <n v="0"/>
    <n v="0"/>
    <n v="0"/>
    <n v="0"/>
    <n v="0"/>
    <n v="0"/>
    <n v="0"/>
    <n v="0"/>
    <n v="768"/>
    <n v="690"/>
    <n v="78"/>
    <n v="0"/>
    <n v="0"/>
  </r>
  <r>
    <x v="3"/>
    <s v="B"/>
    <x v="0"/>
    <x v="0"/>
    <s v="ENG"/>
    <x v="0"/>
    <n v="4"/>
    <s v="I"/>
    <s v="15-16"/>
    <n v="2016"/>
    <n v="276"/>
    <n v="4"/>
    <n v="0"/>
    <n v="0"/>
    <n v="0"/>
    <n v="0"/>
    <n v="138"/>
    <n v="34"/>
    <n v="0"/>
    <n v="0"/>
    <n v="0"/>
    <n v="0"/>
    <n v="0"/>
    <n v="0"/>
    <n v="0"/>
    <n v="0"/>
    <n v="0"/>
    <n v="0"/>
    <n v="452"/>
    <n v="414"/>
    <n v="38"/>
    <n v="0"/>
    <n v="0"/>
  </r>
  <r>
    <x v="3"/>
    <s v="B"/>
    <x v="0"/>
    <x v="0"/>
    <s v="FINA"/>
    <x v="0"/>
    <n v="4"/>
    <s v="I"/>
    <s v="15-16"/>
    <n v="2016"/>
    <n v="194"/>
    <n v="27"/>
    <n v="0"/>
    <n v="0"/>
    <n v="0"/>
    <n v="0"/>
    <n v="120"/>
    <n v="61"/>
    <n v="0"/>
    <n v="0"/>
    <n v="0"/>
    <n v="0"/>
    <n v="0"/>
    <n v="0"/>
    <n v="0"/>
    <n v="0"/>
    <n v="0"/>
    <n v="0"/>
    <n v="402"/>
    <n v="314"/>
    <n v="88"/>
    <n v="0"/>
    <n v="0"/>
  </r>
  <r>
    <x v="3"/>
    <s v="B"/>
    <x v="0"/>
    <x v="0"/>
    <s v="FOLK"/>
    <x v="0"/>
    <n v="4"/>
    <s v="I"/>
    <s v="15-16"/>
    <n v="2016"/>
    <n v="597"/>
    <n v="4"/>
    <n v="0"/>
    <n v="0"/>
    <n v="0"/>
    <n v="0"/>
    <n v="231"/>
    <n v="25"/>
    <n v="0"/>
    <n v="0"/>
    <n v="0"/>
    <n v="0"/>
    <n v="0"/>
    <n v="0"/>
    <n v="0"/>
    <n v="0"/>
    <n v="0"/>
    <n v="0"/>
    <n v="857"/>
    <n v="828"/>
    <n v="29"/>
    <n v="0"/>
    <n v="0"/>
  </r>
  <r>
    <x v="3"/>
    <s v="B"/>
    <x v="0"/>
    <x v="0"/>
    <s v="FRIT"/>
    <x v="0"/>
    <n v="4"/>
    <s v="I"/>
    <s v="15-16"/>
    <n v="2016"/>
    <n v="248"/>
    <n v="3"/>
    <n v="0"/>
    <n v="0"/>
    <n v="0"/>
    <n v="0"/>
    <n v="88"/>
    <n v="97"/>
    <n v="0"/>
    <n v="0"/>
    <n v="0"/>
    <n v="0"/>
    <n v="0"/>
    <n v="0"/>
    <n v="0"/>
    <n v="0"/>
    <n v="0"/>
    <n v="0"/>
    <n v="436"/>
    <n v="336"/>
    <n v="100"/>
    <n v="0"/>
    <n v="0"/>
  </r>
  <r>
    <x v="3"/>
    <s v="B"/>
    <x v="0"/>
    <x v="0"/>
    <s v="GEOG"/>
    <x v="0"/>
    <n v="4"/>
    <s v="I"/>
    <s v="15-16"/>
    <n v="2016"/>
    <n v="102"/>
    <n v="1"/>
    <n v="0"/>
    <n v="0"/>
    <n v="0"/>
    <n v="0"/>
    <n v="60"/>
    <n v="11"/>
    <n v="0"/>
    <n v="0"/>
    <n v="0"/>
    <n v="0"/>
    <n v="0"/>
    <n v="0"/>
    <n v="0"/>
    <n v="0"/>
    <n v="6"/>
    <n v="6"/>
    <n v="174"/>
    <n v="162"/>
    <n v="12"/>
    <n v="0"/>
    <n v="0"/>
  </r>
  <r>
    <x v="3"/>
    <s v="B"/>
    <x v="0"/>
    <x v="0"/>
    <s v="GEOL"/>
    <x v="0"/>
    <n v="4"/>
    <s v="I"/>
    <s v="15-16"/>
    <n v="2016"/>
    <n v="135"/>
    <n v="10"/>
    <n v="0"/>
    <n v="0"/>
    <n v="0"/>
    <n v="0"/>
    <n v="99"/>
    <n v="83"/>
    <n v="0"/>
    <n v="0"/>
    <n v="0"/>
    <n v="0"/>
    <n v="0"/>
    <n v="0"/>
    <n v="0"/>
    <n v="0"/>
    <n v="0"/>
    <n v="12"/>
    <n v="327"/>
    <n v="234"/>
    <n v="93"/>
    <n v="0"/>
    <n v="0"/>
  </r>
  <r>
    <x v="3"/>
    <s v="B"/>
    <x v="0"/>
    <x v="0"/>
    <s v="GER"/>
    <x v="0"/>
    <n v="4"/>
    <s v="I"/>
    <s v="15-16"/>
    <n v="2016"/>
    <n v="113"/>
    <n v="12"/>
    <n v="0"/>
    <n v="0"/>
    <n v="0"/>
    <n v="0"/>
    <n v="21"/>
    <n v="48"/>
    <n v="0"/>
    <n v="0"/>
    <n v="0"/>
    <n v="0"/>
    <n v="0"/>
    <n v="0"/>
    <n v="0"/>
    <n v="0"/>
    <n v="0"/>
    <n v="6"/>
    <n v="194"/>
    <n v="134"/>
    <n v="60"/>
    <n v="0"/>
    <n v="0"/>
  </r>
  <r>
    <x v="3"/>
    <s v="B"/>
    <x v="0"/>
    <x v="0"/>
    <s v="GNDR"/>
    <x v="0"/>
    <n v="4"/>
    <s v="I"/>
    <s v="15-16"/>
    <n v="2016"/>
    <n v="54"/>
    <n v="6"/>
    <n v="0"/>
    <n v="0"/>
    <n v="0"/>
    <n v="0"/>
    <n v="84"/>
    <n v="15"/>
    <n v="0"/>
    <n v="0"/>
    <n v="0"/>
    <n v="0"/>
    <n v="0"/>
    <n v="0"/>
    <n v="0"/>
    <n v="0"/>
    <n v="6"/>
    <n v="6"/>
    <n v="159"/>
    <n v="138"/>
    <n v="21"/>
    <n v="0"/>
    <n v="0"/>
  </r>
  <r>
    <x v="3"/>
    <s v="B"/>
    <x v="0"/>
    <x v="0"/>
    <s v="HISP"/>
    <x v="0"/>
    <n v="4"/>
    <s v="I"/>
    <s v="15-16"/>
    <n v="2016"/>
    <n v="162"/>
    <n v="10"/>
    <n v="0"/>
    <n v="0"/>
    <n v="0"/>
    <n v="0"/>
    <n v="51"/>
    <n v="76"/>
    <n v="0"/>
    <n v="0"/>
    <n v="0"/>
    <n v="0"/>
    <n v="0"/>
    <n v="0"/>
    <n v="0"/>
    <n v="0"/>
    <n v="0"/>
    <n v="24"/>
    <n v="299"/>
    <n v="213"/>
    <n v="86"/>
    <n v="0"/>
    <n v="0"/>
  </r>
  <r>
    <x v="3"/>
    <s v="B"/>
    <x v="0"/>
    <x v="0"/>
    <s v="HIST"/>
    <x v="0"/>
    <n v="4"/>
    <s v="I"/>
    <s v="15-16"/>
    <n v="2016"/>
    <n v="129"/>
    <n v="12"/>
    <n v="0"/>
    <n v="0"/>
    <n v="0"/>
    <n v="0"/>
    <n v="39"/>
    <n v="44"/>
    <n v="0"/>
    <n v="0"/>
    <n v="0"/>
    <n v="0"/>
    <n v="0"/>
    <n v="0"/>
    <n v="0"/>
    <n v="0"/>
    <n v="0"/>
    <n v="0"/>
    <n v="224"/>
    <n v="168"/>
    <n v="56"/>
    <n v="0"/>
    <n v="0"/>
  </r>
  <r>
    <x v="3"/>
    <s v="B"/>
    <x v="0"/>
    <x v="0"/>
    <s v="HON"/>
    <x v="0"/>
    <n v="4"/>
    <s v="I"/>
    <s v="15-16"/>
    <n v="2016"/>
    <n v="21"/>
    <n v="0"/>
    <n v="0"/>
    <n v="0"/>
    <n v="0"/>
    <n v="0"/>
    <n v="8"/>
    <n v="0"/>
    <n v="0"/>
    <n v="0"/>
    <n v="0"/>
    <n v="0"/>
    <n v="0"/>
    <n v="0"/>
    <n v="0"/>
    <n v="0"/>
    <n v="0"/>
    <n v="0"/>
    <n v="29"/>
    <n v="29"/>
    <n v="0"/>
    <n v="0"/>
    <n v="0"/>
  </r>
  <r>
    <x v="3"/>
    <s v="B"/>
    <x v="0"/>
    <x v="0"/>
    <s v="HPSC"/>
    <x v="0"/>
    <n v="4"/>
    <s v="I"/>
    <s v="15-16"/>
    <n v="2016"/>
    <n v="0"/>
    <n v="3"/>
    <n v="0"/>
    <n v="0"/>
    <n v="0"/>
    <n v="0"/>
    <n v="0"/>
    <n v="13"/>
    <n v="0"/>
    <n v="0"/>
    <n v="0"/>
    <n v="0"/>
    <n v="0"/>
    <n v="0"/>
    <n v="0"/>
    <n v="0"/>
    <n v="0"/>
    <n v="0"/>
    <n v="16"/>
    <n v="0"/>
    <n v="16"/>
    <n v="0"/>
    <n v="0"/>
  </r>
  <r>
    <x v="3"/>
    <s v="B"/>
    <x v="0"/>
    <x v="0"/>
    <s v="HUBI"/>
    <x v="0"/>
    <n v="4"/>
    <s v="I"/>
    <s v="15-16"/>
    <n v="2016"/>
    <n v="1"/>
    <n v="0"/>
    <n v="0"/>
    <n v="0"/>
    <n v="0"/>
    <n v="0"/>
    <n v="0"/>
    <n v="0"/>
    <n v="0"/>
    <n v="0"/>
    <n v="0"/>
    <n v="0"/>
    <n v="0"/>
    <n v="0"/>
    <n v="0"/>
    <n v="0"/>
    <n v="0"/>
    <n v="0"/>
    <n v="1"/>
    <n v="1"/>
    <n v="0"/>
    <n v="0"/>
    <n v="0"/>
  </r>
  <r>
    <x v="3"/>
    <s v="B"/>
    <x v="0"/>
    <x v="0"/>
    <s v="IMP"/>
    <x v="0"/>
    <n v="4"/>
    <s v="I"/>
    <s v="15-16"/>
    <n v="2016"/>
    <n v="11"/>
    <n v="0"/>
    <n v="0"/>
    <n v="0"/>
    <n v="0"/>
    <n v="0"/>
    <n v="0"/>
    <n v="0"/>
    <n v="0"/>
    <n v="0"/>
    <n v="0"/>
    <n v="0"/>
    <n v="0"/>
    <n v="0"/>
    <n v="0"/>
    <n v="0"/>
    <n v="0"/>
    <n v="0"/>
    <n v="11"/>
    <n v="11"/>
    <n v="0"/>
    <n v="0"/>
    <n v="0"/>
  </r>
  <r>
    <x v="3"/>
    <s v="B"/>
    <x v="0"/>
    <x v="0"/>
    <s v="INST"/>
    <x v="0"/>
    <n v="4"/>
    <s v="I"/>
    <s v="15-16"/>
    <n v="2016"/>
    <n v="0"/>
    <n v="0"/>
    <n v="0"/>
    <n v="0"/>
    <n v="0"/>
    <n v="0"/>
    <n v="0"/>
    <n v="3"/>
    <n v="0"/>
    <n v="0"/>
    <n v="0"/>
    <n v="0"/>
    <n v="0"/>
    <n v="0"/>
    <n v="0"/>
    <n v="0"/>
    <n v="0"/>
    <n v="0"/>
    <n v="3"/>
    <n v="0"/>
    <n v="3"/>
    <n v="0"/>
    <n v="0"/>
  </r>
  <r>
    <x v="3"/>
    <s v="B"/>
    <x v="0"/>
    <x v="0"/>
    <s v="INTL"/>
    <x v="0"/>
    <n v="4"/>
    <s v="I"/>
    <s v="15-16"/>
    <n v="2016"/>
    <n v="103"/>
    <n v="3"/>
    <n v="0"/>
    <n v="0"/>
    <n v="0"/>
    <n v="0"/>
    <n v="81"/>
    <n v="3"/>
    <n v="0"/>
    <n v="0"/>
    <n v="0"/>
    <n v="0"/>
    <n v="0"/>
    <n v="0"/>
    <n v="0"/>
    <n v="0"/>
    <n v="0"/>
    <n v="0"/>
    <n v="190"/>
    <n v="184"/>
    <n v="6"/>
    <n v="0"/>
    <n v="0"/>
  </r>
  <r>
    <x v="3"/>
    <s v="B"/>
    <x v="0"/>
    <x v="0"/>
    <s v="LING"/>
    <x v="0"/>
    <n v="4"/>
    <s v="I"/>
    <s v="15-16"/>
    <n v="2016"/>
    <n v="42"/>
    <n v="0"/>
    <n v="0"/>
    <n v="0"/>
    <n v="0"/>
    <n v="0"/>
    <n v="9"/>
    <n v="3"/>
    <n v="0"/>
    <n v="0"/>
    <n v="0"/>
    <n v="0"/>
    <n v="0"/>
    <n v="0"/>
    <n v="0"/>
    <n v="0"/>
    <n v="0"/>
    <n v="0"/>
    <n v="54"/>
    <n v="51"/>
    <n v="3"/>
    <n v="0"/>
    <n v="0"/>
  </r>
  <r>
    <x v="3"/>
    <s v="B"/>
    <x v="0"/>
    <x v="0"/>
    <s v="LTAM"/>
    <x v="0"/>
    <n v="4"/>
    <s v="I"/>
    <s v="15-16"/>
    <n v="2016"/>
    <n v="24"/>
    <n v="3"/>
    <n v="0"/>
    <n v="0"/>
    <n v="0"/>
    <n v="0"/>
    <n v="0"/>
    <n v="0"/>
    <n v="0"/>
    <n v="0"/>
    <n v="0"/>
    <n v="0"/>
    <n v="0"/>
    <n v="0"/>
    <n v="0"/>
    <n v="0"/>
    <n v="0"/>
    <n v="0"/>
    <n v="27"/>
    <n v="24"/>
    <n v="3"/>
    <n v="0"/>
    <n v="0"/>
  </r>
  <r>
    <x v="3"/>
    <s v="B"/>
    <x v="0"/>
    <x v="0"/>
    <s v="MATH"/>
    <x v="0"/>
    <n v="4"/>
    <s v="I"/>
    <s v="15-16"/>
    <n v="2016"/>
    <n v="621"/>
    <n v="1"/>
    <n v="0"/>
    <n v="0"/>
    <n v="0"/>
    <n v="0"/>
    <n v="507"/>
    <n v="90"/>
    <n v="0"/>
    <n v="0"/>
    <n v="0"/>
    <n v="0"/>
    <n v="0"/>
    <n v="0"/>
    <n v="0"/>
    <n v="0"/>
    <n v="0"/>
    <n v="0"/>
    <n v="1219"/>
    <n v="1128"/>
    <n v="91"/>
    <n v="0"/>
    <n v="0"/>
  </r>
  <r>
    <x v="3"/>
    <s v="B"/>
    <x v="0"/>
    <x v="0"/>
    <s v="MSCH"/>
    <x v="0"/>
    <n v="4"/>
    <s v="I"/>
    <s v="15-16"/>
    <n v="2016"/>
    <n v="497"/>
    <n v="6"/>
    <n v="0"/>
    <n v="0"/>
    <n v="0"/>
    <n v="0"/>
    <n v="418"/>
    <n v="34"/>
    <n v="0"/>
    <n v="0"/>
    <n v="0"/>
    <n v="0"/>
    <n v="0"/>
    <n v="0"/>
    <n v="0"/>
    <n v="0"/>
    <n v="0"/>
    <n v="0"/>
    <n v="955"/>
    <n v="915"/>
    <n v="40"/>
    <n v="0"/>
    <n v="0"/>
  </r>
  <r>
    <x v="3"/>
    <s v="B"/>
    <x v="0"/>
    <x v="0"/>
    <s v="NELC"/>
    <x v="0"/>
    <n v="4"/>
    <s v="I"/>
    <s v="15-16"/>
    <n v="2016"/>
    <n v="35"/>
    <n v="6"/>
    <n v="0"/>
    <n v="0"/>
    <n v="0"/>
    <n v="0"/>
    <n v="47"/>
    <n v="69"/>
    <n v="0"/>
    <n v="0"/>
    <n v="0"/>
    <n v="0"/>
    <n v="0"/>
    <n v="0"/>
    <n v="0"/>
    <n v="0"/>
    <n v="0"/>
    <n v="0"/>
    <n v="157"/>
    <n v="82"/>
    <n v="75"/>
    <n v="0"/>
    <n v="0"/>
  </r>
  <r>
    <x v="3"/>
    <s v="B"/>
    <x v="0"/>
    <x v="0"/>
    <s v="NEUS"/>
    <x v="0"/>
    <n v="4"/>
    <s v="I"/>
    <s v="15-16"/>
    <n v="2016"/>
    <n v="0"/>
    <n v="0"/>
    <n v="0"/>
    <n v="0"/>
    <n v="0"/>
    <n v="0"/>
    <n v="0"/>
    <n v="2"/>
    <n v="0"/>
    <n v="0"/>
    <n v="0"/>
    <n v="0"/>
    <n v="0"/>
    <n v="0"/>
    <n v="0"/>
    <n v="0"/>
    <n v="0"/>
    <n v="0"/>
    <n v="2"/>
    <n v="0"/>
    <n v="2"/>
    <n v="0"/>
    <n v="0"/>
  </r>
  <r>
    <x v="3"/>
    <s v="B"/>
    <x v="0"/>
    <x v="0"/>
    <s v="PACE"/>
    <x v="0"/>
    <n v="4"/>
    <s v="I"/>
    <s v="15-16"/>
    <n v="2016"/>
    <n v="8"/>
    <n v="0"/>
    <n v="0"/>
    <n v="0"/>
    <n v="0"/>
    <n v="0"/>
    <n v="1"/>
    <n v="0"/>
    <n v="0"/>
    <n v="0"/>
    <n v="0"/>
    <n v="0"/>
    <n v="0"/>
    <n v="0"/>
    <n v="0"/>
    <n v="0"/>
    <n v="0"/>
    <n v="0"/>
    <n v="9"/>
    <n v="9"/>
    <n v="0"/>
    <n v="0"/>
    <n v="0"/>
  </r>
  <r>
    <x v="3"/>
    <s v="B"/>
    <x v="0"/>
    <x v="0"/>
    <s v="PHIL"/>
    <x v="0"/>
    <n v="4"/>
    <s v="I"/>
    <s v="15-16"/>
    <n v="2016"/>
    <n v="9"/>
    <n v="6"/>
    <n v="0"/>
    <n v="0"/>
    <n v="0"/>
    <n v="0"/>
    <n v="3"/>
    <n v="28"/>
    <n v="0"/>
    <n v="0"/>
    <n v="0"/>
    <n v="0"/>
    <n v="0"/>
    <n v="0"/>
    <n v="0"/>
    <n v="0"/>
    <n v="0"/>
    <n v="0"/>
    <n v="46"/>
    <n v="12"/>
    <n v="34"/>
    <n v="0"/>
    <n v="0"/>
  </r>
  <r>
    <x v="3"/>
    <s v="B"/>
    <x v="0"/>
    <x v="0"/>
    <s v="PHYS"/>
    <x v="0"/>
    <n v="4"/>
    <s v="I"/>
    <s v="15-16"/>
    <n v="2016"/>
    <n v="411"/>
    <n v="17"/>
    <n v="0"/>
    <n v="0"/>
    <n v="0"/>
    <n v="0"/>
    <n v="72"/>
    <n v="132"/>
    <n v="0"/>
    <n v="0"/>
    <n v="0"/>
    <n v="0"/>
    <n v="0"/>
    <n v="0"/>
    <n v="0"/>
    <n v="0"/>
    <n v="0"/>
    <n v="0"/>
    <n v="632"/>
    <n v="483"/>
    <n v="149"/>
    <n v="0"/>
    <n v="0"/>
  </r>
  <r>
    <x v="3"/>
    <s v="B"/>
    <x v="0"/>
    <x v="0"/>
    <s v="POLS"/>
    <x v="0"/>
    <n v="4"/>
    <s v="I"/>
    <s v="15-16"/>
    <n v="2016"/>
    <n v="268"/>
    <n v="12"/>
    <n v="0"/>
    <n v="0"/>
    <n v="0"/>
    <n v="0"/>
    <n v="186"/>
    <n v="33"/>
    <n v="0"/>
    <n v="0"/>
    <n v="0"/>
    <n v="0"/>
    <n v="0"/>
    <n v="0"/>
    <n v="0"/>
    <n v="0"/>
    <n v="0"/>
    <n v="0"/>
    <n v="499"/>
    <n v="454"/>
    <n v="45"/>
    <n v="0"/>
    <n v="0"/>
  </r>
  <r>
    <x v="3"/>
    <s v="B"/>
    <x v="0"/>
    <x v="0"/>
    <s v="PSY"/>
    <x v="0"/>
    <n v="4"/>
    <s v="I"/>
    <s v="15-16"/>
    <n v="2016"/>
    <n v="603"/>
    <n v="7"/>
    <n v="0"/>
    <n v="0"/>
    <n v="0"/>
    <n v="0"/>
    <n v="315"/>
    <n v="69"/>
    <n v="0"/>
    <n v="0"/>
    <n v="0"/>
    <n v="0"/>
    <n v="0"/>
    <n v="0"/>
    <n v="0"/>
    <n v="0"/>
    <n v="0"/>
    <n v="0"/>
    <n v="994"/>
    <n v="918"/>
    <n v="76"/>
    <n v="0"/>
    <n v="0"/>
  </r>
  <r>
    <x v="3"/>
    <s v="B"/>
    <x v="0"/>
    <x v="0"/>
    <s v="REL"/>
    <x v="0"/>
    <n v="4"/>
    <s v="I"/>
    <s v="15-16"/>
    <n v="2016"/>
    <n v="27"/>
    <n v="0"/>
    <n v="0"/>
    <n v="0"/>
    <n v="0"/>
    <n v="0"/>
    <n v="15"/>
    <n v="13"/>
    <n v="0"/>
    <n v="0"/>
    <n v="0"/>
    <n v="0"/>
    <n v="0"/>
    <n v="0"/>
    <n v="0"/>
    <n v="0"/>
    <n v="0"/>
    <n v="6"/>
    <n v="55"/>
    <n v="42"/>
    <n v="13"/>
    <n v="0"/>
    <n v="0"/>
  </r>
  <r>
    <x v="3"/>
    <s v="B"/>
    <x v="0"/>
    <x v="0"/>
    <s v="SLAV"/>
    <x v="0"/>
    <n v="4"/>
    <s v="I"/>
    <s v="15-16"/>
    <n v="2016"/>
    <n v="44"/>
    <n v="27"/>
    <n v="0"/>
    <n v="0"/>
    <n v="0"/>
    <n v="0"/>
    <n v="112"/>
    <n v="177"/>
    <n v="0"/>
    <n v="0"/>
    <n v="0"/>
    <n v="0"/>
    <n v="0"/>
    <n v="0"/>
    <n v="0"/>
    <n v="0"/>
    <n v="0"/>
    <n v="6"/>
    <n v="360"/>
    <n v="156"/>
    <n v="204"/>
    <n v="0"/>
    <n v="0"/>
  </r>
  <r>
    <x v="3"/>
    <s v="B"/>
    <x v="0"/>
    <x v="0"/>
    <s v="SLST"/>
    <x v="0"/>
    <n v="4"/>
    <s v="I"/>
    <s v="15-16"/>
    <n v="2016"/>
    <n v="0"/>
    <n v="0"/>
    <n v="0"/>
    <n v="0"/>
    <n v="0"/>
    <n v="0"/>
    <n v="0"/>
    <n v="0"/>
    <n v="0"/>
    <n v="0"/>
    <n v="0"/>
    <n v="0"/>
    <n v="0"/>
    <n v="0"/>
    <n v="0"/>
    <n v="0"/>
    <n v="0"/>
    <n v="0"/>
    <n v="0"/>
    <n v="0"/>
    <n v="0"/>
    <n v="0"/>
    <n v="0"/>
  </r>
  <r>
    <x v="3"/>
    <s v="B"/>
    <x v="0"/>
    <x v="0"/>
    <s v="SOC"/>
    <x v="0"/>
    <n v="4"/>
    <s v="I"/>
    <s v="15-16"/>
    <n v="2016"/>
    <n v="230"/>
    <n v="9"/>
    <n v="0"/>
    <n v="0"/>
    <n v="0"/>
    <n v="0"/>
    <n v="115"/>
    <n v="180"/>
    <n v="0"/>
    <n v="0"/>
    <n v="0"/>
    <n v="0"/>
    <n v="0"/>
    <n v="0"/>
    <n v="0"/>
    <n v="0"/>
    <n v="0"/>
    <n v="24"/>
    <n v="534"/>
    <n v="345"/>
    <n v="189"/>
    <n v="0"/>
    <n v="0"/>
  </r>
  <r>
    <x v="3"/>
    <s v="B"/>
    <x v="0"/>
    <x v="0"/>
    <s v="SPHS"/>
    <x v="0"/>
    <n v="4"/>
    <s v="I"/>
    <s v="15-16"/>
    <n v="2016"/>
    <n v="193"/>
    <n v="214"/>
    <n v="0"/>
    <n v="0"/>
    <n v="0"/>
    <n v="0"/>
    <n v="45"/>
    <n v="149"/>
    <n v="0"/>
    <n v="0"/>
    <n v="0"/>
    <n v="0"/>
    <n v="0"/>
    <n v="0"/>
    <n v="0"/>
    <n v="0"/>
    <n v="0"/>
    <n v="0"/>
    <n v="601"/>
    <n v="238"/>
    <n v="363"/>
    <n v="0"/>
    <n v="0"/>
  </r>
  <r>
    <x v="3"/>
    <s v="B"/>
    <x v="0"/>
    <x v="0"/>
    <s v="STAT"/>
    <x v="0"/>
    <n v="4"/>
    <s v="I"/>
    <s v="15-16"/>
    <n v="2016"/>
    <n v="51"/>
    <n v="0"/>
    <n v="0"/>
    <n v="0"/>
    <n v="0"/>
    <n v="0"/>
    <n v="69"/>
    <n v="14"/>
    <n v="0"/>
    <n v="0"/>
    <n v="0"/>
    <n v="0"/>
    <n v="0"/>
    <n v="0"/>
    <n v="0"/>
    <n v="0"/>
    <n v="0"/>
    <n v="0"/>
    <n v="134"/>
    <n v="120"/>
    <n v="14"/>
    <n v="0"/>
    <n v="0"/>
  </r>
  <r>
    <x v="3"/>
    <s v="B"/>
    <x v="0"/>
    <x v="0"/>
    <s v="THTR"/>
    <x v="0"/>
    <n v="4"/>
    <s v="I"/>
    <s v="15-16"/>
    <n v="2016"/>
    <n v="72"/>
    <n v="3"/>
    <n v="0"/>
    <n v="0"/>
    <n v="0"/>
    <n v="0"/>
    <n v="36"/>
    <n v="30"/>
    <n v="0"/>
    <n v="0"/>
    <n v="0"/>
    <n v="0"/>
    <n v="0"/>
    <n v="0"/>
    <n v="0"/>
    <n v="0"/>
    <n v="0"/>
    <n v="0"/>
    <n v="141"/>
    <n v="108"/>
    <n v="33"/>
    <n v="0"/>
    <n v="0"/>
  </r>
  <r>
    <x v="3"/>
    <s v="B"/>
    <x v="1"/>
    <x v="1"/>
    <s v="ANAT"/>
    <x v="0"/>
    <n v="4"/>
    <s v="I"/>
    <s v="15-16"/>
    <n v="2016"/>
    <n v="0"/>
    <n v="1"/>
    <n v="0"/>
    <n v="0"/>
    <n v="0"/>
    <n v="0"/>
    <n v="0"/>
    <n v="4"/>
    <n v="0"/>
    <n v="0"/>
    <n v="0"/>
    <n v="0"/>
    <n v="0"/>
    <n v="0"/>
    <n v="0"/>
    <n v="0"/>
    <n v="0"/>
    <n v="0"/>
    <n v="5"/>
    <n v="0"/>
    <n v="5"/>
    <n v="0"/>
    <n v="0"/>
  </r>
  <r>
    <x v="3"/>
    <s v="B"/>
    <x v="1"/>
    <x v="1"/>
    <s v="PHAR"/>
    <x v="0"/>
    <n v="4"/>
    <s v="I"/>
    <s v="15-16"/>
    <n v="2016"/>
    <n v="0"/>
    <n v="0"/>
    <n v="0"/>
    <n v="0"/>
    <n v="0"/>
    <n v="0"/>
    <n v="0"/>
    <n v="6"/>
    <n v="0"/>
    <n v="0"/>
    <n v="0"/>
    <n v="0"/>
    <n v="0"/>
    <n v="0"/>
    <n v="0"/>
    <n v="0"/>
    <n v="0"/>
    <n v="0"/>
    <n v="6"/>
    <n v="0"/>
    <n v="6"/>
    <n v="0"/>
    <n v="0"/>
  </r>
  <r>
    <x v="3"/>
    <s v="B"/>
    <x v="2"/>
    <x v="2"/>
    <s v="SPH"/>
    <x v="0"/>
    <n v="4"/>
    <s v="I"/>
    <s v="15-16"/>
    <n v="2016"/>
    <n v="2892"/>
    <n v="227"/>
    <n v="0"/>
    <n v="0"/>
    <n v="0"/>
    <n v="0"/>
    <n v="1189"/>
    <n v="199"/>
    <n v="0"/>
    <n v="0"/>
    <n v="0"/>
    <n v="0"/>
    <n v="0"/>
    <n v="0"/>
    <n v="0"/>
    <n v="0"/>
    <n v="0"/>
    <n v="0"/>
    <n v="4507"/>
    <n v="4081"/>
    <n v="426"/>
    <n v="0"/>
    <n v="0"/>
  </r>
  <r>
    <x v="3"/>
    <s v="B"/>
    <x v="3"/>
    <x v="3"/>
    <s v="BUS"/>
    <x v="0"/>
    <n v="4"/>
    <s v="I"/>
    <s v="15-16"/>
    <n v="2016"/>
    <n v="1954"/>
    <n v="20"/>
    <n v="0"/>
    <n v="0"/>
    <n v="0"/>
    <n v="0"/>
    <n v="3901"/>
    <n v="68"/>
    <n v="0"/>
    <n v="0"/>
    <n v="0"/>
    <n v="0"/>
    <n v="0"/>
    <n v="0"/>
    <n v="0"/>
    <n v="0"/>
    <n v="0"/>
    <n v="6"/>
    <n v="5943"/>
    <n v="5855"/>
    <n v="88"/>
    <n v="0"/>
    <n v="0"/>
  </r>
  <r>
    <x v="3"/>
    <s v="B"/>
    <x v="4"/>
    <x v="4"/>
    <s v="EDUC"/>
    <x v="0"/>
    <n v="4"/>
    <s v="I"/>
    <s v="15-16"/>
    <n v="2016"/>
    <n v="306"/>
    <n v="1228"/>
    <n v="0"/>
    <n v="0"/>
    <n v="0"/>
    <n v="0"/>
    <n v="116"/>
    <n v="652"/>
    <n v="0"/>
    <n v="0"/>
    <n v="0"/>
    <n v="0"/>
    <n v="0"/>
    <n v="0"/>
    <n v="0"/>
    <n v="0"/>
    <n v="48"/>
    <n v="30"/>
    <n v="2302"/>
    <n v="422"/>
    <n v="1880"/>
    <n v="0"/>
    <n v="0"/>
  </r>
  <r>
    <x v="3"/>
    <s v="B"/>
    <x v="5"/>
    <x v="5"/>
    <s v="LAW"/>
    <x v="0"/>
    <n v="4"/>
    <s v="I"/>
    <s v="15-16"/>
    <n v="2016"/>
    <n v="0"/>
    <n v="0"/>
    <n v="126"/>
    <n v="0"/>
    <n v="0"/>
    <n v="0"/>
    <n v="0"/>
    <n v="12"/>
    <n v="228"/>
    <n v="0"/>
    <n v="0"/>
    <n v="0"/>
    <n v="0"/>
    <n v="0"/>
    <n v="0"/>
    <n v="0"/>
    <n v="0"/>
    <n v="0"/>
    <n v="366"/>
    <n v="0"/>
    <n v="12"/>
    <n v="354"/>
    <n v="0"/>
  </r>
  <r>
    <x v="3"/>
    <s v="B"/>
    <x v="6"/>
    <x v="6"/>
    <s v="AADM"/>
    <x v="0"/>
    <n v="4"/>
    <s v="I"/>
    <s v="15-16"/>
    <n v="2016"/>
    <n v="0"/>
    <n v="10"/>
    <n v="0"/>
    <n v="0"/>
    <n v="0"/>
    <n v="0"/>
    <n v="0"/>
    <n v="3"/>
    <n v="0"/>
    <n v="0"/>
    <n v="0"/>
    <n v="0"/>
    <n v="0"/>
    <n v="0"/>
    <n v="0"/>
    <n v="0"/>
    <n v="0"/>
    <n v="0"/>
    <n v="13"/>
    <n v="0"/>
    <n v="13"/>
    <n v="0"/>
    <n v="0"/>
  </r>
  <r>
    <x v="3"/>
    <s v="B"/>
    <x v="6"/>
    <x v="6"/>
    <s v="SPEA"/>
    <x v="0"/>
    <n v="4"/>
    <s v="I"/>
    <s v="15-16"/>
    <n v="2016"/>
    <n v="1291"/>
    <n v="221"/>
    <n v="6"/>
    <n v="0"/>
    <n v="0"/>
    <n v="0"/>
    <n v="867"/>
    <n v="263"/>
    <n v="0"/>
    <n v="0"/>
    <n v="0"/>
    <n v="0"/>
    <n v="0"/>
    <n v="0"/>
    <n v="0"/>
    <n v="0"/>
    <n v="6"/>
    <n v="24"/>
    <n v="2648"/>
    <n v="2158"/>
    <n v="484"/>
    <n v="6"/>
    <n v="0"/>
  </r>
  <r>
    <x v="3"/>
    <s v="B"/>
    <x v="7"/>
    <x v="7"/>
    <s v="MUS"/>
    <x v="0"/>
    <n v="4"/>
    <s v="I"/>
    <s v="15-16"/>
    <n v="2016"/>
    <n v="90"/>
    <n v="3"/>
    <n v="0"/>
    <n v="0"/>
    <n v="0"/>
    <n v="0"/>
    <n v="59"/>
    <n v="41"/>
    <n v="0"/>
    <n v="0"/>
    <n v="0"/>
    <n v="0"/>
    <n v="0"/>
    <n v="0"/>
    <n v="0"/>
    <n v="0"/>
    <n v="0"/>
    <n v="0"/>
    <n v="193"/>
    <n v="149"/>
    <n v="44"/>
    <n v="0"/>
    <n v="0"/>
  </r>
  <r>
    <x v="3"/>
    <s v="B"/>
    <x v="8"/>
    <x v="8"/>
    <s v="OPT"/>
    <x v="0"/>
    <n v="4"/>
    <s v="I"/>
    <s v="15-16"/>
    <n v="2016"/>
    <n v="0"/>
    <n v="0"/>
    <n v="361"/>
    <n v="0"/>
    <n v="0"/>
    <n v="0"/>
    <n v="0"/>
    <n v="0"/>
    <n v="433.5"/>
    <n v="0"/>
    <n v="0"/>
    <n v="0"/>
    <n v="0"/>
    <n v="0"/>
    <n v="0"/>
    <n v="0"/>
    <n v="0"/>
    <n v="0"/>
    <n v="794.5"/>
    <n v="0"/>
    <n v="0"/>
    <n v="794.5"/>
    <n v="0"/>
  </r>
  <r>
    <x v="3"/>
    <s v="B"/>
    <x v="8"/>
    <x v="8"/>
    <s v="TOPT"/>
    <x v="0"/>
    <n v="4"/>
    <s v="I"/>
    <s v="15-16"/>
    <n v="2016"/>
    <n v="0"/>
    <n v="0"/>
    <n v="0"/>
    <n v="0"/>
    <n v="0"/>
    <n v="0"/>
    <n v="3"/>
    <n v="0"/>
    <n v="0"/>
    <n v="0"/>
    <n v="0"/>
    <n v="0"/>
    <n v="0"/>
    <n v="0"/>
    <n v="0"/>
    <n v="0"/>
    <n v="0"/>
    <n v="0"/>
    <n v="3"/>
    <n v="3"/>
    <n v="0"/>
    <n v="0"/>
    <n v="0"/>
  </r>
  <r>
    <x v="3"/>
    <s v="B"/>
    <x v="8"/>
    <x v="8"/>
    <s v="VSCI"/>
    <x v="0"/>
    <n v="4"/>
    <s v="I"/>
    <s v="15-16"/>
    <n v="2016"/>
    <n v="0"/>
    <n v="9"/>
    <n v="14"/>
    <n v="0"/>
    <n v="0"/>
    <n v="0"/>
    <n v="0"/>
    <n v="77"/>
    <n v="14"/>
    <n v="0"/>
    <n v="0"/>
    <n v="0"/>
    <n v="0"/>
    <n v="0"/>
    <n v="0"/>
    <n v="0"/>
    <n v="0"/>
    <n v="0"/>
    <n v="114"/>
    <n v="0"/>
    <n v="86"/>
    <n v="28"/>
    <n v="0"/>
  </r>
  <r>
    <x v="3"/>
    <s v="B"/>
    <x v="9"/>
    <x v="9"/>
    <s v="CSCI"/>
    <x v="0"/>
    <n v="4"/>
    <s v="I"/>
    <s v="15-16"/>
    <n v="2016"/>
    <n v="156.5"/>
    <n v="10"/>
    <n v="0"/>
    <n v="0"/>
    <n v="0"/>
    <n v="0"/>
    <n v="132"/>
    <n v="79"/>
    <n v="0"/>
    <n v="0"/>
    <n v="0"/>
    <n v="0"/>
    <n v="0"/>
    <n v="0"/>
    <n v="0"/>
    <n v="0"/>
    <n v="0"/>
    <n v="0"/>
    <n v="377.5"/>
    <n v="288.5"/>
    <n v="89"/>
    <n v="0"/>
    <n v="0"/>
  </r>
  <r>
    <x v="3"/>
    <s v="B"/>
    <x v="9"/>
    <x v="9"/>
    <s v="ILS"/>
    <x v="0"/>
    <n v="4"/>
    <s v="I"/>
    <s v="15-16"/>
    <n v="2016"/>
    <n v="0"/>
    <n v="102.5"/>
    <n v="0"/>
    <n v="0"/>
    <n v="0"/>
    <n v="0"/>
    <n v="0"/>
    <n v="108"/>
    <n v="0"/>
    <n v="0"/>
    <n v="0"/>
    <n v="0"/>
    <n v="0"/>
    <n v="0"/>
    <n v="0"/>
    <n v="0"/>
    <n v="0"/>
    <n v="0"/>
    <n v="210.5"/>
    <n v="0"/>
    <n v="210.5"/>
    <n v="0"/>
    <n v="0"/>
  </r>
  <r>
    <x v="3"/>
    <s v="B"/>
    <x v="9"/>
    <x v="9"/>
    <s v="INFO"/>
    <x v="0"/>
    <n v="4"/>
    <s v="I"/>
    <s v="15-16"/>
    <n v="2016"/>
    <n v="1079"/>
    <n v="21"/>
    <n v="0"/>
    <n v="0"/>
    <n v="0"/>
    <n v="0"/>
    <n v="772"/>
    <n v="102"/>
    <n v="0"/>
    <n v="0"/>
    <n v="0"/>
    <n v="0"/>
    <n v="0"/>
    <n v="0"/>
    <n v="0"/>
    <n v="0"/>
    <n v="0"/>
    <n v="0"/>
    <n v="1974"/>
    <n v="1851"/>
    <n v="123"/>
    <n v="0"/>
    <n v="0"/>
  </r>
  <r>
    <x v="3"/>
    <s v="B"/>
    <x v="10"/>
    <x v="10"/>
    <s v="LSTU"/>
    <x v="0"/>
    <n v="4"/>
    <s v="I"/>
    <s v="15-16"/>
    <n v="2016"/>
    <n v="46"/>
    <n v="0"/>
    <n v="0"/>
    <n v="0"/>
    <n v="0"/>
    <n v="0"/>
    <n v="30"/>
    <n v="0"/>
    <n v="0"/>
    <n v="0"/>
    <n v="0"/>
    <n v="0"/>
    <n v="0"/>
    <n v="0"/>
    <n v="0"/>
    <n v="0"/>
    <n v="0"/>
    <n v="0"/>
    <n v="76"/>
    <n v="76"/>
    <n v="0"/>
    <n v="0"/>
    <n v="0"/>
  </r>
  <r>
    <x v="3"/>
    <s v="B"/>
    <x v="10"/>
    <x v="10"/>
    <s v="NURS"/>
    <x v="0"/>
    <n v="4"/>
    <s v="I"/>
    <s v="15-16"/>
    <n v="2016"/>
    <n v="102"/>
    <n v="0"/>
    <n v="0"/>
    <n v="0"/>
    <n v="0"/>
    <n v="0"/>
    <n v="0"/>
    <n v="0"/>
    <n v="0"/>
    <n v="0"/>
    <n v="0"/>
    <n v="0"/>
    <n v="0"/>
    <n v="0"/>
    <n v="0"/>
    <n v="0"/>
    <n v="0"/>
    <n v="0"/>
    <n v="102"/>
    <n v="102"/>
    <n v="0"/>
    <n v="0"/>
    <n v="0"/>
  </r>
  <r>
    <x v="3"/>
    <s v="B"/>
    <x v="10"/>
    <x v="10"/>
    <s v="OVST"/>
    <x v="0"/>
    <n v="4"/>
    <s v="I"/>
    <s v="15-16"/>
    <n v="2016"/>
    <n v="1003"/>
    <n v="0"/>
    <n v="0"/>
    <n v="0"/>
    <n v="0"/>
    <n v="0"/>
    <n v="522"/>
    <n v="15"/>
    <n v="0"/>
    <n v="0"/>
    <n v="0"/>
    <n v="0"/>
    <n v="0"/>
    <n v="0"/>
    <n v="0"/>
    <n v="0"/>
    <n v="0"/>
    <n v="0"/>
    <n v="1540"/>
    <n v="1525"/>
    <n v="15"/>
    <n v="0"/>
    <n v="0"/>
  </r>
  <r>
    <x v="3"/>
    <s v="B"/>
    <x v="10"/>
    <x v="10"/>
    <s v="SWK"/>
    <x v="0"/>
    <n v="4"/>
    <s v="I"/>
    <s v="15-16"/>
    <n v="2016"/>
    <n v="4"/>
    <n v="0"/>
    <n v="0"/>
    <n v="0"/>
    <n v="0"/>
    <n v="0"/>
    <n v="1"/>
    <n v="0"/>
    <n v="0"/>
    <n v="0"/>
    <n v="0"/>
    <n v="0"/>
    <n v="0"/>
    <n v="0"/>
    <n v="0"/>
    <n v="0"/>
    <n v="0"/>
    <n v="0"/>
    <n v="5"/>
    <n v="5"/>
    <n v="0"/>
    <n v="0"/>
    <n v="0"/>
  </r>
  <r>
    <x v="3"/>
    <s v="B"/>
    <x v="11"/>
    <x v="11"/>
    <s v="GRAD"/>
    <x v="0"/>
    <n v="4"/>
    <s v="I"/>
    <s v="15-16"/>
    <n v="2016"/>
    <n v="3"/>
    <n v="0"/>
    <n v="0"/>
    <n v="0"/>
    <n v="0"/>
    <n v="0"/>
    <n v="0"/>
    <n v="15"/>
    <n v="0"/>
    <n v="0"/>
    <n v="0"/>
    <n v="0"/>
    <n v="0"/>
    <n v="0"/>
    <n v="0"/>
    <n v="0"/>
    <n v="0"/>
    <n v="0"/>
    <n v="18"/>
    <n v="3"/>
    <n v="15"/>
    <n v="0"/>
    <n v="0"/>
  </r>
  <r>
    <x v="3"/>
    <s v="E"/>
    <x v="12"/>
    <x v="12"/>
    <s v="NURS"/>
    <x v="1"/>
    <n v="4"/>
    <s v="I"/>
    <s v="15-16"/>
    <n v="2016"/>
    <n v="547"/>
    <n v="231"/>
    <n v="0"/>
    <n v="0"/>
    <n v="0"/>
    <n v="0"/>
    <n v="33"/>
    <n v="0"/>
    <n v="0"/>
    <n v="0"/>
    <n v="0"/>
    <n v="0"/>
    <n v="66"/>
    <n v="0"/>
    <n v="0"/>
    <n v="0"/>
    <n v="0"/>
    <n v="0"/>
    <n v="877"/>
    <n v="646"/>
    <n v="231"/>
    <n v="0"/>
    <n v="0"/>
  </r>
  <r>
    <x v="3"/>
    <s v="E"/>
    <x v="13"/>
    <x v="13"/>
    <s v="ANTH"/>
    <x v="1"/>
    <n v="4"/>
    <s v="I"/>
    <s v="15-16"/>
    <n v="2016"/>
    <n v="21"/>
    <n v="0"/>
    <n v="0"/>
    <n v="0"/>
    <n v="0"/>
    <n v="0"/>
    <n v="6"/>
    <n v="0"/>
    <n v="0"/>
    <n v="0"/>
    <n v="0"/>
    <n v="0"/>
    <n v="0"/>
    <n v="0"/>
    <n v="0"/>
    <n v="0"/>
    <n v="0"/>
    <n v="0"/>
    <n v="27"/>
    <n v="27"/>
    <n v="0"/>
    <n v="0"/>
    <n v="0"/>
  </r>
  <r>
    <x v="3"/>
    <s v="E"/>
    <x v="13"/>
    <x v="13"/>
    <s v="AST"/>
    <x v="1"/>
    <n v="4"/>
    <s v="I"/>
    <s v="15-16"/>
    <n v="2016"/>
    <n v="72"/>
    <n v="0"/>
    <n v="0"/>
    <n v="0"/>
    <n v="0"/>
    <n v="0"/>
    <n v="24"/>
    <n v="0"/>
    <n v="0"/>
    <n v="0"/>
    <n v="0"/>
    <n v="0"/>
    <n v="0"/>
    <n v="0"/>
    <n v="0"/>
    <n v="0"/>
    <n v="0"/>
    <n v="0"/>
    <n v="96"/>
    <n v="96"/>
    <n v="0"/>
    <n v="0"/>
    <n v="0"/>
  </r>
  <r>
    <x v="3"/>
    <s v="E"/>
    <x v="13"/>
    <x v="13"/>
    <s v="CJUS"/>
    <x v="1"/>
    <n v="4"/>
    <s v="I"/>
    <s v="15-16"/>
    <n v="2016"/>
    <n v="195"/>
    <n v="0"/>
    <n v="0"/>
    <n v="0"/>
    <n v="0"/>
    <n v="0"/>
    <n v="45"/>
    <n v="0"/>
    <n v="0"/>
    <n v="0"/>
    <n v="0"/>
    <n v="0"/>
    <n v="30"/>
    <n v="0"/>
    <n v="0"/>
    <n v="0"/>
    <n v="0"/>
    <n v="0"/>
    <n v="270"/>
    <n v="270"/>
    <n v="0"/>
    <n v="0"/>
    <n v="0"/>
  </r>
  <r>
    <x v="3"/>
    <s v="E"/>
    <x v="13"/>
    <x v="13"/>
    <s v="CMCL"/>
    <x v="1"/>
    <n v="4"/>
    <s v="I"/>
    <s v="15-16"/>
    <n v="2016"/>
    <n v="156"/>
    <n v="0"/>
    <n v="0"/>
    <n v="0"/>
    <n v="0"/>
    <n v="0"/>
    <n v="63"/>
    <n v="0"/>
    <n v="0"/>
    <n v="0"/>
    <n v="0"/>
    <n v="0"/>
    <n v="3"/>
    <n v="0"/>
    <n v="0"/>
    <n v="0"/>
    <n v="0"/>
    <n v="0"/>
    <n v="222"/>
    <n v="222"/>
    <n v="0"/>
    <n v="0"/>
    <n v="0"/>
  </r>
  <r>
    <x v="3"/>
    <s v="E"/>
    <x v="13"/>
    <x v="13"/>
    <s v="ENG"/>
    <x v="1"/>
    <n v="4"/>
    <s v="I"/>
    <s v="15-16"/>
    <n v="2016"/>
    <n v="207"/>
    <n v="72"/>
    <n v="0"/>
    <n v="0"/>
    <n v="0"/>
    <n v="0"/>
    <n v="72"/>
    <n v="144"/>
    <n v="0"/>
    <n v="0"/>
    <n v="0"/>
    <n v="0"/>
    <n v="15"/>
    <n v="0"/>
    <n v="4"/>
    <n v="0"/>
    <n v="0"/>
    <n v="0"/>
    <n v="514"/>
    <n v="294"/>
    <n v="220"/>
    <n v="0"/>
    <n v="0"/>
  </r>
  <r>
    <x v="3"/>
    <s v="E"/>
    <x v="13"/>
    <x v="13"/>
    <s v="FINA"/>
    <x v="1"/>
    <n v="4"/>
    <s v="I"/>
    <s v="15-16"/>
    <n v="2016"/>
    <n v="45"/>
    <n v="0"/>
    <n v="0"/>
    <n v="0"/>
    <n v="0"/>
    <n v="0"/>
    <n v="6"/>
    <n v="0"/>
    <n v="0"/>
    <n v="0"/>
    <n v="0"/>
    <n v="0"/>
    <n v="9"/>
    <n v="0"/>
    <n v="0"/>
    <n v="0"/>
    <n v="0"/>
    <n v="0"/>
    <n v="60"/>
    <n v="60"/>
    <n v="0"/>
    <n v="0"/>
    <n v="0"/>
  </r>
  <r>
    <x v="3"/>
    <s v="E"/>
    <x v="13"/>
    <x v="13"/>
    <s v="GER"/>
    <x v="1"/>
    <n v="4"/>
    <s v="I"/>
    <s v="15-16"/>
    <n v="2016"/>
    <n v="16"/>
    <n v="0"/>
    <n v="0"/>
    <n v="0"/>
    <n v="0"/>
    <n v="0"/>
    <n v="0"/>
    <n v="0"/>
    <n v="0"/>
    <n v="0"/>
    <n v="0"/>
    <n v="0"/>
    <n v="0"/>
    <n v="0"/>
    <n v="0"/>
    <n v="0"/>
    <n v="0"/>
    <n v="0"/>
    <n v="16"/>
    <n v="16"/>
    <n v="0"/>
    <n v="0"/>
    <n v="0"/>
  </r>
  <r>
    <x v="3"/>
    <s v="E"/>
    <x v="13"/>
    <x v="13"/>
    <s v="HIST"/>
    <x v="1"/>
    <n v="4"/>
    <s v="I"/>
    <s v="15-16"/>
    <n v="2016"/>
    <n v="90"/>
    <n v="0"/>
    <n v="0"/>
    <n v="0"/>
    <n v="0"/>
    <n v="0"/>
    <n v="18"/>
    <n v="0"/>
    <n v="0"/>
    <n v="0"/>
    <n v="0"/>
    <n v="0"/>
    <n v="3"/>
    <n v="0"/>
    <n v="0"/>
    <n v="0"/>
    <n v="0"/>
    <n v="0"/>
    <n v="111"/>
    <n v="111"/>
    <n v="0"/>
    <n v="0"/>
    <n v="0"/>
  </r>
  <r>
    <x v="3"/>
    <s v="E"/>
    <x v="13"/>
    <x v="13"/>
    <s v="MUS"/>
    <x v="1"/>
    <n v="4"/>
    <s v="I"/>
    <s v="15-16"/>
    <n v="2016"/>
    <n v="74"/>
    <n v="0"/>
    <n v="0"/>
    <n v="0"/>
    <n v="0"/>
    <n v="0"/>
    <n v="21"/>
    <n v="0"/>
    <n v="0"/>
    <n v="0"/>
    <n v="0"/>
    <n v="0"/>
    <n v="12"/>
    <n v="0"/>
    <n v="0"/>
    <n v="0"/>
    <n v="0"/>
    <n v="0"/>
    <n v="107"/>
    <n v="107"/>
    <n v="0"/>
    <n v="0"/>
    <n v="0"/>
  </r>
  <r>
    <x v="3"/>
    <s v="E"/>
    <x v="13"/>
    <x v="13"/>
    <s v="PHIL"/>
    <x v="1"/>
    <n v="4"/>
    <s v="I"/>
    <s v="15-16"/>
    <n v="2016"/>
    <n v="45"/>
    <n v="0"/>
    <n v="0"/>
    <n v="0"/>
    <n v="0"/>
    <n v="0"/>
    <n v="24"/>
    <n v="0"/>
    <n v="0"/>
    <n v="0"/>
    <n v="0"/>
    <n v="0"/>
    <n v="3"/>
    <n v="0"/>
    <n v="0"/>
    <n v="0"/>
    <n v="0"/>
    <n v="0"/>
    <n v="72"/>
    <n v="72"/>
    <n v="0"/>
    <n v="0"/>
    <n v="0"/>
  </r>
  <r>
    <x v="3"/>
    <s v="E"/>
    <x v="13"/>
    <x v="13"/>
    <s v="POLS"/>
    <x v="1"/>
    <n v="4"/>
    <s v="I"/>
    <s v="15-16"/>
    <n v="2016"/>
    <n v="66"/>
    <n v="0"/>
    <n v="0"/>
    <n v="0"/>
    <n v="0"/>
    <n v="0"/>
    <n v="42"/>
    <n v="0"/>
    <n v="0"/>
    <n v="0"/>
    <n v="0"/>
    <n v="0"/>
    <n v="15"/>
    <n v="0"/>
    <n v="0"/>
    <n v="0"/>
    <n v="0"/>
    <n v="0"/>
    <n v="123"/>
    <n v="123"/>
    <n v="0"/>
    <n v="0"/>
    <n v="0"/>
  </r>
  <r>
    <x v="3"/>
    <s v="E"/>
    <x v="13"/>
    <x v="13"/>
    <s v="PSY"/>
    <x v="1"/>
    <n v="4"/>
    <s v="I"/>
    <s v="15-16"/>
    <n v="2016"/>
    <n v="513"/>
    <n v="3"/>
    <n v="0"/>
    <n v="0"/>
    <n v="0"/>
    <n v="0"/>
    <n v="126"/>
    <n v="0"/>
    <n v="0"/>
    <n v="0"/>
    <n v="0"/>
    <n v="0"/>
    <n v="21"/>
    <n v="0"/>
    <n v="0"/>
    <n v="0"/>
    <n v="0"/>
    <n v="0"/>
    <n v="663"/>
    <n v="660"/>
    <n v="3"/>
    <n v="0"/>
    <n v="0"/>
  </r>
  <r>
    <x v="3"/>
    <s v="E"/>
    <x v="13"/>
    <x v="13"/>
    <s v="REL"/>
    <x v="1"/>
    <n v="4"/>
    <s v="I"/>
    <s v="15-16"/>
    <n v="2016"/>
    <n v="42"/>
    <n v="0"/>
    <n v="0"/>
    <n v="0"/>
    <n v="0"/>
    <n v="0"/>
    <n v="3"/>
    <n v="0"/>
    <n v="0"/>
    <n v="0"/>
    <n v="0"/>
    <n v="0"/>
    <n v="3"/>
    <n v="0"/>
    <n v="0"/>
    <n v="0"/>
    <n v="0"/>
    <n v="0"/>
    <n v="48"/>
    <n v="48"/>
    <n v="0"/>
    <n v="0"/>
    <n v="0"/>
  </r>
  <r>
    <x v="3"/>
    <s v="E"/>
    <x v="13"/>
    <x v="13"/>
    <s v="SOC"/>
    <x v="1"/>
    <n v="4"/>
    <s v="I"/>
    <s v="15-16"/>
    <n v="2016"/>
    <n v="113"/>
    <n v="0"/>
    <n v="0"/>
    <n v="0"/>
    <n v="0"/>
    <n v="0"/>
    <n v="45"/>
    <n v="0"/>
    <n v="0"/>
    <n v="0"/>
    <n v="0"/>
    <n v="0"/>
    <n v="3"/>
    <n v="0"/>
    <n v="0"/>
    <n v="0"/>
    <n v="0"/>
    <n v="0"/>
    <n v="161"/>
    <n v="161"/>
    <n v="0"/>
    <n v="0"/>
    <n v="0"/>
  </r>
  <r>
    <x v="3"/>
    <s v="E"/>
    <x v="13"/>
    <x v="13"/>
    <s v="SPAN"/>
    <x v="1"/>
    <n v="4"/>
    <s v="I"/>
    <s v="15-16"/>
    <n v="2016"/>
    <n v="171"/>
    <n v="0"/>
    <n v="0"/>
    <n v="0"/>
    <n v="0"/>
    <n v="0"/>
    <n v="45"/>
    <n v="0"/>
    <n v="0"/>
    <n v="0"/>
    <n v="0"/>
    <n v="0"/>
    <n v="20"/>
    <n v="0"/>
    <n v="0"/>
    <n v="0"/>
    <n v="0"/>
    <n v="0"/>
    <n v="236"/>
    <n v="236"/>
    <n v="0"/>
    <n v="0"/>
    <n v="0"/>
  </r>
  <r>
    <x v="3"/>
    <s v="E"/>
    <x v="13"/>
    <x v="13"/>
    <s v="SPCH"/>
    <x v="1"/>
    <n v="4"/>
    <s v="I"/>
    <s v="15-16"/>
    <n v="2016"/>
    <n v="138"/>
    <n v="0"/>
    <n v="0"/>
    <n v="0"/>
    <n v="0"/>
    <n v="0"/>
    <n v="54"/>
    <n v="0"/>
    <n v="0"/>
    <n v="0"/>
    <n v="0"/>
    <n v="0"/>
    <n v="12"/>
    <n v="0"/>
    <n v="0"/>
    <n v="0"/>
    <n v="0"/>
    <n v="0"/>
    <n v="204"/>
    <n v="204"/>
    <n v="0"/>
    <n v="0"/>
    <n v="0"/>
  </r>
  <r>
    <x v="3"/>
    <s v="E"/>
    <x v="13"/>
    <x v="13"/>
    <s v="THTR"/>
    <x v="1"/>
    <n v="4"/>
    <s v="I"/>
    <s v="15-16"/>
    <n v="2016"/>
    <n v="15"/>
    <n v="0"/>
    <n v="0"/>
    <n v="0"/>
    <n v="0"/>
    <n v="0"/>
    <n v="9"/>
    <n v="0"/>
    <n v="0"/>
    <n v="0"/>
    <n v="0"/>
    <n v="0"/>
    <n v="0"/>
    <n v="0"/>
    <n v="0"/>
    <n v="0"/>
    <n v="0"/>
    <n v="0"/>
    <n v="24"/>
    <n v="24"/>
    <n v="0"/>
    <n v="0"/>
    <n v="0"/>
  </r>
  <r>
    <x v="3"/>
    <s v="E"/>
    <x v="14"/>
    <x v="14"/>
    <s v="ANAT"/>
    <x v="1"/>
    <n v="4"/>
    <s v="I"/>
    <s v="15-16"/>
    <n v="2016"/>
    <n v="55"/>
    <n v="0"/>
    <n v="0"/>
    <n v="0"/>
    <n v="0"/>
    <n v="0"/>
    <n v="0"/>
    <n v="0"/>
    <n v="0"/>
    <n v="0"/>
    <n v="0"/>
    <n v="0"/>
    <n v="0"/>
    <n v="0"/>
    <n v="0"/>
    <n v="0"/>
    <n v="0"/>
    <n v="0"/>
    <n v="55"/>
    <n v="55"/>
    <n v="0"/>
    <n v="0"/>
    <n v="0"/>
  </r>
  <r>
    <x v="3"/>
    <s v="E"/>
    <x v="14"/>
    <x v="14"/>
    <s v="BIOC"/>
    <x v="1"/>
    <n v="4"/>
    <s v="I"/>
    <s v="15-16"/>
    <n v="2016"/>
    <n v="0"/>
    <n v="3"/>
    <n v="0"/>
    <n v="0"/>
    <n v="0"/>
    <n v="0"/>
    <n v="0"/>
    <n v="0"/>
    <n v="0"/>
    <n v="0"/>
    <n v="0"/>
    <n v="0"/>
    <n v="0"/>
    <n v="0"/>
    <n v="0"/>
    <n v="0"/>
    <n v="0"/>
    <n v="0"/>
    <n v="3"/>
    <n v="0"/>
    <n v="3"/>
    <n v="0"/>
    <n v="0"/>
  </r>
  <r>
    <x v="3"/>
    <s v="E"/>
    <x v="14"/>
    <x v="14"/>
    <s v="BIOL"/>
    <x v="1"/>
    <n v="4"/>
    <s v="I"/>
    <s v="15-16"/>
    <n v="2016"/>
    <n v="294"/>
    <n v="0"/>
    <n v="0"/>
    <n v="0"/>
    <n v="0"/>
    <n v="0"/>
    <n v="38"/>
    <n v="0"/>
    <n v="0"/>
    <n v="0"/>
    <n v="0"/>
    <n v="0"/>
    <n v="34"/>
    <n v="0"/>
    <n v="0"/>
    <n v="0"/>
    <n v="0"/>
    <n v="0"/>
    <n v="366"/>
    <n v="366"/>
    <n v="0"/>
    <n v="0"/>
    <n v="0"/>
  </r>
  <r>
    <x v="3"/>
    <s v="E"/>
    <x v="14"/>
    <x v="14"/>
    <s v="CHEM"/>
    <x v="1"/>
    <n v="4"/>
    <s v="I"/>
    <s v="15-16"/>
    <n v="2016"/>
    <n v="48"/>
    <n v="3"/>
    <n v="0"/>
    <n v="0"/>
    <n v="0"/>
    <n v="0"/>
    <n v="15"/>
    <n v="0"/>
    <n v="0"/>
    <n v="0"/>
    <n v="0"/>
    <n v="0"/>
    <n v="3"/>
    <n v="0"/>
    <n v="0"/>
    <n v="0"/>
    <n v="0"/>
    <n v="0"/>
    <n v="69"/>
    <n v="66"/>
    <n v="3"/>
    <n v="0"/>
    <n v="0"/>
  </r>
  <r>
    <x v="3"/>
    <s v="E"/>
    <x v="14"/>
    <x v="14"/>
    <s v="GEOL"/>
    <x v="1"/>
    <n v="4"/>
    <s v="I"/>
    <s v="15-16"/>
    <n v="2016"/>
    <n v="9"/>
    <n v="0"/>
    <n v="0"/>
    <n v="0"/>
    <n v="0"/>
    <n v="0"/>
    <n v="0"/>
    <n v="0"/>
    <n v="0"/>
    <n v="0"/>
    <n v="0"/>
    <n v="0"/>
    <n v="3"/>
    <n v="0"/>
    <n v="0"/>
    <n v="0"/>
    <n v="0"/>
    <n v="0"/>
    <n v="12"/>
    <n v="12"/>
    <n v="0"/>
    <n v="0"/>
    <n v="0"/>
  </r>
  <r>
    <x v="3"/>
    <s v="E"/>
    <x v="14"/>
    <x v="14"/>
    <s v="MATH"/>
    <x v="1"/>
    <n v="4"/>
    <s v="I"/>
    <s v="15-16"/>
    <n v="2016"/>
    <n v="645"/>
    <n v="41"/>
    <n v="0"/>
    <n v="0"/>
    <n v="0"/>
    <n v="0"/>
    <n v="704"/>
    <n v="60"/>
    <n v="0"/>
    <n v="0"/>
    <n v="0"/>
    <n v="0"/>
    <n v="51"/>
    <n v="0"/>
    <n v="0"/>
    <n v="0"/>
    <n v="0"/>
    <n v="0"/>
    <n v="1501"/>
    <n v="1400"/>
    <n v="101"/>
    <n v="0"/>
    <n v="0"/>
  </r>
  <r>
    <x v="3"/>
    <s v="E"/>
    <x v="14"/>
    <x v="14"/>
    <s v="MICR"/>
    <x v="1"/>
    <n v="4"/>
    <s v="I"/>
    <s v="15-16"/>
    <n v="2016"/>
    <n v="67"/>
    <n v="0"/>
    <n v="0"/>
    <n v="0"/>
    <n v="0"/>
    <n v="0"/>
    <n v="3"/>
    <n v="0"/>
    <n v="0"/>
    <n v="0"/>
    <n v="0"/>
    <n v="0"/>
    <n v="15"/>
    <n v="0"/>
    <n v="0"/>
    <n v="0"/>
    <n v="0"/>
    <n v="0"/>
    <n v="85"/>
    <n v="85"/>
    <n v="0"/>
    <n v="0"/>
    <n v="0"/>
  </r>
  <r>
    <x v="3"/>
    <s v="E"/>
    <x v="14"/>
    <x v="14"/>
    <s v="PHSL"/>
    <x v="1"/>
    <n v="4"/>
    <s v="I"/>
    <s v="15-16"/>
    <n v="2016"/>
    <n v="35"/>
    <n v="0"/>
    <n v="0"/>
    <n v="0"/>
    <n v="0"/>
    <n v="0"/>
    <n v="5"/>
    <n v="0"/>
    <n v="0"/>
    <n v="0"/>
    <n v="0"/>
    <n v="0"/>
    <n v="0"/>
    <n v="0"/>
    <n v="0"/>
    <n v="0"/>
    <n v="0"/>
    <n v="0"/>
    <n v="40"/>
    <n v="40"/>
    <n v="0"/>
    <n v="0"/>
    <n v="0"/>
  </r>
  <r>
    <x v="3"/>
    <s v="E"/>
    <x v="14"/>
    <x v="14"/>
    <s v="PHYS"/>
    <x v="1"/>
    <n v="4"/>
    <s v="I"/>
    <s v="15-16"/>
    <n v="2016"/>
    <n v="15"/>
    <n v="0"/>
    <n v="0"/>
    <n v="0"/>
    <n v="0"/>
    <n v="0"/>
    <n v="0"/>
    <n v="0"/>
    <n v="0"/>
    <n v="0"/>
    <n v="0"/>
    <n v="0"/>
    <n v="5"/>
    <n v="0"/>
    <n v="0"/>
    <n v="0"/>
    <n v="0"/>
    <n v="0"/>
    <n v="20"/>
    <n v="20"/>
    <n v="0"/>
    <n v="0"/>
    <n v="0"/>
  </r>
  <r>
    <x v="3"/>
    <s v="E"/>
    <x v="14"/>
    <x v="14"/>
    <s v="ZOOL"/>
    <x v="1"/>
    <n v="4"/>
    <s v="I"/>
    <s v="15-16"/>
    <n v="2016"/>
    <n v="0"/>
    <n v="0"/>
    <n v="0"/>
    <n v="0"/>
    <n v="0"/>
    <n v="0"/>
    <n v="0"/>
    <n v="0"/>
    <n v="0"/>
    <n v="0"/>
    <n v="0"/>
    <n v="0"/>
    <n v="0"/>
    <n v="0"/>
    <n v="4"/>
    <n v="0"/>
    <n v="0"/>
    <n v="0"/>
    <n v="4"/>
    <n v="0"/>
    <n v="4"/>
    <n v="0"/>
    <n v="0"/>
  </r>
  <r>
    <x v="3"/>
    <s v="E"/>
    <x v="3"/>
    <x v="3"/>
    <s v="BUEA"/>
    <x v="1"/>
    <n v="4"/>
    <s v="I"/>
    <s v="15-16"/>
    <n v="2016"/>
    <n v="0"/>
    <n v="81"/>
    <n v="0"/>
    <n v="0"/>
    <n v="0"/>
    <n v="0"/>
    <n v="0"/>
    <n v="0"/>
    <n v="0"/>
    <n v="0"/>
    <n v="0"/>
    <n v="0"/>
    <n v="0"/>
    <n v="0"/>
    <n v="0"/>
    <n v="0"/>
    <n v="0"/>
    <n v="0"/>
    <n v="81"/>
    <n v="0"/>
    <n v="81"/>
    <n v="0"/>
    <n v="0"/>
  </r>
  <r>
    <x v="3"/>
    <s v="E"/>
    <x v="3"/>
    <x v="3"/>
    <s v="BUS"/>
    <x v="1"/>
    <n v="4"/>
    <s v="I"/>
    <s v="15-16"/>
    <n v="2016"/>
    <n v="1317"/>
    <n v="0"/>
    <n v="0"/>
    <n v="0"/>
    <n v="0"/>
    <n v="0"/>
    <n v="373"/>
    <n v="0"/>
    <n v="0"/>
    <n v="0"/>
    <n v="0"/>
    <n v="0"/>
    <n v="149"/>
    <n v="0"/>
    <n v="0"/>
    <n v="0"/>
    <n v="0"/>
    <n v="0"/>
    <n v="1839"/>
    <n v="1839"/>
    <n v="0"/>
    <n v="0"/>
    <n v="0"/>
  </r>
  <r>
    <x v="3"/>
    <s v="E"/>
    <x v="3"/>
    <x v="3"/>
    <s v="CSCI"/>
    <x v="1"/>
    <n v="4"/>
    <s v="I"/>
    <s v="15-16"/>
    <n v="2016"/>
    <n v="42"/>
    <n v="0"/>
    <n v="0"/>
    <n v="0"/>
    <n v="0"/>
    <n v="0"/>
    <n v="9"/>
    <n v="0"/>
    <n v="0"/>
    <n v="0"/>
    <n v="0"/>
    <n v="0"/>
    <n v="9"/>
    <n v="0"/>
    <n v="0"/>
    <n v="0"/>
    <n v="0"/>
    <n v="0"/>
    <n v="60"/>
    <n v="60"/>
    <n v="0"/>
    <n v="0"/>
    <n v="0"/>
  </r>
  <r>
    <x v="3"/>
    <s v="E"/>
    <x v="3"/>
    <x v="3"/>
    <s v="ECON"/>
    <x v="1"/>
    <n v="4"/>
    <s v="I"/>
    <s v="15-16"/>
    <n v="2016"/>
    <n v="180"/>
    <n v="0"/>
    <n v="0"/>
    <n v="0"/>
    <n v="0"/>
    <n v="0"/>
    <n v="117"/>
    <n v="0"/>
    <n v="0"/>
    <n v="0"/>
    <n v="0"/>
    <n v="0"/>
    <n v="18"/>
    <n v="0"/>
    <n v="0"/>
    <n v="0"/>
    <n v="0"/>
    <n v="0"/>
    <n v="315"/>
    <n v="315"/>
    <n v="0"/>
    <n v="0"/>
    <n v="0"/>
  </r>
  <r>
    <x v="3"/>
    <s v="E"/>
    <x v="3"/>
    <x v="3"/>
    <s v="IIM"/>
    <x v="1"/>
    <n v="4"/>
    <s v="I"/>
    <s v="15-16"/>
    <n v="2016"/>
    <n v="54"/>
    <n v="0"/>
    <n v="0"/>
    <n v="0"/>
    <n v="0"/>
    <n v="0"/>
    <n v="24"/>
    <n v="0"/>
    <n v="0"/>
    <n v="0"/>
    <n v="0"/>
    <n v="0"/>
    <n v="6"/>
    <n v="0"/>
    <n v="0"/>
    <n v="0"/>
    <n v="0"/>
    <n v="0"/>
    <n v="84"/>
    <n v="84"/>
    <n v="0"/>
    <n v="0"/>
    <n v="0"/>
  </r>
  <r>
    <x v="3"/>
    <s v="E"/>
    <x v="3"/>
    <x v="3"/>
    <s v="INFO"/>
    <x v="1"/>
    <n v="4"/>
    <s v="I"/>
    <s v="15-16"/>
    <n v="2016"/>
    <n v="24"/>
    <n v="0"/>
    <n v="0"/>
    <n v="0"/>
    <n v="0"/>
    <n v="0"/>
    <n v="4"/>
    <n v="0"/>
    <n v="0"/>
    <n v="0"/>
    <n v="0"/>
    <n v="0"/>
    <n v="0"/>
    <n v="0"/>
    <n v="0"/>
    <n v="0"/>
    <n v="0"/>
    <n v="0"/>
    <n v="28"/>
    <n v="28"/>
    <n v="0"/>
    <n v="0"/>
    <n v="0"/>
  </r>
  <r>
    <x v="3"/>
    <s v="E"/>
    <x v="4"/>
    <x v="4"/>
    <s v="EDUC"/>
    <x v="1"/>
    <n v="4"/>
    <s v="I"/>
    <s v="15-16"/>
    <n v="2016"/>
    <n v="185"/>
    <n v="83"/>
    <n v="0"/>
    <n v="0"/>
    <n v="0"/>
    <n v="0"/>
    <n v="8"/>
    <n v="6"/>
    <n v="0"/>
    <n v="0"/>
    <n v="0"/>
    <n v="0"/>
    <n v="48"/>
    <n v="0"/>
    <n v="9"/>
    <n v="0"/>
    <n v="0"/>
    <n v="0"/>
    <n v="339"/>
    <n v="241"/>
    <n v="98"/>
    <n v="0"/>
    <n v="0"/>
  </r>
  <r>
    <x v="3"/>
    <s v="E"/>
    <x v="4"/>
    <x v="4"/>
    <s v="HPER"/>
    <x v="1"/>
    <n v="4"/>
    <s v="I"/>
    <s v="15-16"/>
    <n v="2016"/>
    <n v="46"/>
    <n v="0"/>
    <n v="0"/>
    <n v="0"/>
    <n v="0"/>
    <n v="0"/>
    <n v="12"/>
    <n v="0"/>
    <n v="0"/>
    <n v="0"/>
    <n v="0"/>
    <n v="0"/>
    <n v="4"/>
    <n v="0"/>
    <n v="0"/>
    <n v="0"/>
    <n v="0"/>
    <n v="0"/>
    <n v="62"/>
    <n v="62"/>
    <n v="0"/>
    <n v="0"/>
    <n v="0"/>
  </r>
  <r>
    <x v="3"/>
    <s v="E"/>
    <x v="15"/>
    <x v="15"/>
    <s v="SWK"/>
    <x v="1"/>
    <n v="4"/>
    <s v="I"/>
    <s v="15-16"/>
    <n v="2016"/>
    <n v="6"/>
    <n v="36"/>
    <n v="0"/>
    <n v="0"/>
    <n v="0"/>
    <n v="0"/>
    <n v="0"/>
    <n v="0"/>
    <n v="0"/>
    <n v="0"/>
    <n v="0"/>
    <n v="0"/>
    <n v="0"/>
    <n v="0"/>
    <n v="6"/>
    <n v="0"/>
    <n v="0"/>
    <n v="0"/>
    <n v="48"/>
    <n v="6"/>
    <n v="42"/>
    <n v="0"/>
    <n v="0"/>
  </r>
  <r>
    <x v="3"/>
    <s v="E"/>
    <x v="16"/>
    <x v="16"/>
    <s v="MA"/>
    <x v="1"/>
    <n v="4"/>
    <s v="I"/>
    <s v="15-16"/>
    <n v="2016"/>
    <n v="3"/>
    <n v="0"/>
    <n v="0"/>
    <n v="0"/>
    <n v="0"/>
    <n v="0"/>
    <n v="0"/>
    <n v="0"/>
    <n v="0"/>
    <n v="0"/>
    <n v="0"/>
    <n v="0"/>
    <n v="0"/>
    <n v="0"/>
    <n v="0"/>
    <n v="0"/>
    <n v="0"/>
    <n v="0"/>
    <n v="3"/>
    <n v="3"/>
    <n v="0"/>
    <n v="0"/>
    <n v="0"/>
  </r>
  <r>
    <x v="3"/>
    <s v="E"/>
    <x v="16"/>
    <x v="16"/>
    <s v="OLS"/>
    <x v="1"/>
    <n v="4"/>
    <s v="I"/>
    <s v="15-16"/>
    <n v="2016"/>
    <n v="6"/>
    <n v="0"/>
    <n v="0"/>
    <n v="0"/>
    <n v="0"/>
    <n v="0"/>
    <n v="3"/>
    <n v="0"/>
    <n v="0"/>
    <n v="0"/>
    <n v="0"/>
    <n v="0"/>
    <n v="0"/>
    <n v="0"/>
    <n v="0"/>
    <n v="0"/>
    <n v="0"/>
    <n v="0"/>
    <n v="9"/>
    <n v="9"/>
    <n v="0"/>
    <n v="0"/>
    <n v="0"/>
  </r>
  <r>
    <x v="3"/>
    <s v="E"/>
    <x v="17"/>
    <x v="17"/>
    <s v="LSTU"/>
    <x v="1"/>
    <n v="4"/>
    <s v="I"/>
    <s v="15-16"/>
    <n v="2016"/>
    <n v="8"/>
    <n v="0"/>
    <n v="0"/>
    <n v="0"/>
    <n v="0"/>
    <n v="0"/>
    <n v="7"/>
    <n v="0"/>
    <n v="0"/>
    <n v="0"/>
    <n v="0"/>
    <n v="0"/>
    <n v="0"/>
    <n v="0"/>
    <n v="0"/>
    <n v="0"/>
    <n v="0"/>
    <n v="0"/>
    <n v="15"/>
    <n v="15"/>
    <n v="0"/>
    <n v="0"/>
    <n v="0"/>
  </r>
  <r>
    <x v="3"/>
    <s v="E"/>
    <x v="17"/>
    <x v="17"/>
    <s v="UCOL"/>
    <x v="1"/>
    <n v="4"/>
    <s v="I"/>
    <s v="15-16"/>
    <n v="2016"/>
    <n v="2"/>
    <n v="0"/>
    <n v="0"/>
    <n v="0"/>
    <n v="0"/>
    <n v="0"/>
    <n v="6"/>
    <n v="0"/>
    <n v="0"/>
    <n v="0"/>
    <n v="0"/>
    <n v="0"/>
    <n v="0"/>
    <n v="0"/>
    <n v="0"/>
    <n v="0"/>
    <n v="0"/>
    <n v="0"/>
    <n v="8"/>
    <n v="8"/>
    <n v="0"/>
    <n v="0"/>
    <n v="0"/>
  </r>
  <r>
    <x v="3"/>
    <s v="E"/>
    <x v="34"/>
    <x v="34"/>
    <s v="BUS"/>
    <x v="1"/>
    <n v="4"/>
    <s v="I"/>
    <s v="15-16"/>
    <n v="2016"/>
    <n v="60"/>
    <n v="0"/>
    <n v="0"/>
    <n v="0"/>
    <n v="0"/>
    <n v="0"/>
    <n v="60"/>
    <n v="0"/>
    <n v="0"/>
    <n v="0"/>
    <n v="0"/>
    <n v="0"/>
    <n v="0"/>
    <n v="0"/>
    <n v="0"/>
    <n v="0"/>
    <n v="0"/>
    <n v="0"/>
    <n v="120"/>
    <n v="120"/>
    <n v="0"/>
    <n v="0"/>
    <n v="0"/>
  </r>
  <r>
    <x v="3"/>
    <s v="E"/>
    <x v="34"/>
    <x v="34"/>
    <s v="ECON"/>
    <x v="1"/>
    <n v="4"/>
    <s v="I"/>
    <s v="15-16"/>
    <n v="2016"/>
    <n v="48"/>
    <n v="0"/>
    <n v="0"/>
    <n v="0"/>
    <n v="0"/>
    <n v="0"/>
    <n v="39"/>
    <n v="0"/>
    <n v="0"/>
    <n v="0"/>
    <n v="0"/>
    <n v="0"/>
    <n v="0"/>
    <n v="0"/>
    <n v="0"/>
    <n v="0"/>
    <n v="0"/>
    <n v="0"/>
    <n v="87"/>
    <n v="87"/>
    <n v="0"/>
    <n v="0"/>
    <n v="0"/>
  </r>
  <r>
    <x v="3"/>
    <s v="E"/>
    <x v="34"/>
    <x v="34"/>
    <s v="HIST"/>
    <x v="1"/>
    <n v="4"/>
    <s v="I"/>
    <s v="15-16"/>
    <n v="2016"/>
    <n v="6"/>
    <n v="0"/>
    <n v="0"/>
    <n v="0"/>
    <n v="0"/>
    <n v="0"/>
    <n v="9"/>
    <n v="0"/>
    <n v="0"/>
    <n v="0"/>
    <n v="0"/>
    <n v="0"/>
    <n v="0"/>
    <n v="0"/>
    <n v="0"/>
    <n v="0"/>
    <n v="0"/>
    <n v="0"/>
    <n v="15"/>
    <n v="15"/>
    <n v="0"/>
    <n v="0"/>
    <n v="0"/>
  </r>
  <r>
    <x v="3"/>
    <s v="E"/>
    <x v="34"/>
    <x v="34"/>
    <s v="POLS"/>
    <x v="1"/>
    <n v="4"/>
    <s v="I"/>
    <s v="15-16"/>
    <n v="2016"/>
    <n v="9"/>
    <n v="0"/>
    <n v="0"/>
    <n v="0"/>
    <n v="0"/>
    <n v="0"/>
    <n v="0"/>
    <n v="0"/>
    <n v="0"/>
    <n v="0"/>
    <n v="0"/>
    <n v="0"/>
    <n v="0"/>
    <n v="0"/>
    <n v="0"/>
    <n v="0"/>
    <n v="0"/>
    <n v="0"/>
    <n v="9"/>
    <n v="9"/>
    <n v="0"/>
    <n v="0"/>
    <n v="0"/>
  </r>
  <r>
    <x v="3"/>
    <s v="E"/>
    <x v="18"/>
    <x v="18"/>
    <s v="BUS"/>
    <x v="1"/>
    <n v="4"/>
    <s v="S"/>
    <s v="15-16"/>
    <n v="2016"/>
    <n v="3"/>
    <n v="0"/>
    <n v="0"/>
    <n v="0"/>
    <n v="0"/>
    <n v="0"/>
    <n v="0"/>
    <n v="0"/>
    <n v="0"/>
    <n v="0"/>
    <n v="0"/>
    <n v="0"/>
    <n v="0"/>
    <n v="0"/>
    <n v="0"/>
    <n v="0"/>
    <n v="0"/>
    <n v="0"/>
    <n v="3"/>
    <n v="3"/>
    <n v="0"/>
    <n v="0"/>
    <n v="0"/>
  </r>
  <r>
    <x v="3"/>
    <s v="E"/>
    <x v="18"/>
    <x v="18"/>
    <s v="CSCI"/>
    <x v="1"/>
    <n v="4"/>
    <s v="S"/>
    <s v="15-16"/>
    <n v="2016"/>
    <n v="3"/>
    <n v="0"/>
    <n v="0"/>
    <n v="0"/>
    <n v="0"/>
    <n v="0"/>
    <n v="0"/>
    <n v="0"/>
    <n v="0"/>
    <n v="0"/>
    <n v="0"/>
    <n v="0"/>
    <n v="0"/>
    <n v="0"/>
    <n v="0"/>
    <n v="0"/>
    <n v="0"/>
    <n v="0"/>
    <n v="3"/>
    <n v="3"/>
    <n v="0"/>
    <n v="0"/>
    <n v="0"/>
  </r>
  <r>
    <x v="3"/>
    <s v="E"/>
    <x v="18"/>
    <x v="18"/>
    <s v="ECON"/>
    <x v="1"/>
    <n v="4"/>
    <s v="S"/>
    <s v="15-16"/>
    <n v="2016"/>
    <n v="6"/>
    <n v="0"/>
    <n v="0"/>
    <n v="0"/>
    <n v="0"/>
    <n v="0"/>
    <n v="0"/>
    <n v="0"/>
    <n v="0"/>
    <n v="0"/>
    <n v="0"/>
    <n v="0"/>
    <n v="0"/>
    <n v="0"/>
    <n v="0"/>
    <n v="0"/>
    <n v="0"/>
    <n v="0"/>
    <n v="6"/>
    <n v="6"/>
    <n v="0"/>
    <n v="0"/>
    <n v="0"/>
  </r>
  <r>
    <x v="3"/>
    <s v="E"/>
    <x v="18"/>
    <x v="18"/>
    <s v="FINA"/>
    <x v="1"/>
    <n v="4"/>
    <s v="S"/>
    <s v="15-16"/>
    <n v="2016"/>
    <n v="3"/>
    <n v="0"/>
    <n v="0"/>
    <n v="0"/>
    <n v="0"/>
    <n v="0"/>
    <n v="0"/>
    <n v="0"/>
    <n v="0"/>
    <n v="0"/>
    <n v="0"/>
    <n v="0"/>
    <n v="0"/>
    <n v="0"/>
    <n v="0"/>
    <n v="0"/>
    <n v="0"/>
    <n v="0"/>
    <n v="3"/>
    <n v="3"/>
    <n v="0"/>
    <n v="0"/>
    <n v="0"/>
  </r>
  <r>
    <x v="3"/>
    <s v="E"/>
    <x v="18"/>
    <x v="18"/>
    <s v="HIST"/>
    <x v="1"/>
    <n v="4"/>
    <s v="S"/>
    <s v="15-16"/>
    <n v="2016"/>
    <n v="0"/>
    <n v="0"/>
    <n v="0"/>
    <n v="0"/>
    <n v="0"/>
    <n v="0"/>
    <n v="0"/>
    <n v="0"/>
    <n v="0"/>
    <n v="0"/>
    <n v="0"/>
    <n v="0"/>
    <n v="3"/>
    <n v="0"/>
    <n v="0"/>
    <n v="0"/>
    <n v="0"/>
    <n v="0"/>
    <n v="3"/>
    <n v="3"/>
    <n v="0"/>
    <n v="0"/>
    <n v="0"/>
  </r>
  <r>
    <x v="3"/>
    <s v="E"/>
    <x v="18"/>
    <x v="18"/>
    <s v="IT"/>
    <x v="1"/>
    <n v="4"/>
    <s v="S"/>
    <s v="15-16"/>
    <n v="2016"/>
    <n v="18"/>
    <n v="0"/>
    <n v="0"/>
    <n v="0"/>
    <n v="0"/>
    <n v="0"/>
    <n v="0"/>
    <n v="0"/>
    <n v="0"/>
    <n v="0"/>
    <n v="0"/>
    <n v="0"/>
    <n v="3"/>
    <n v="0"/>
    <n v="0"/>
    <n v="0"/>
    <n v="0"/>
    <n v="0"/>
    <n v="21"/>
    <n v="21"/>
    <n v="0"/>
    <n v="0"/>
    <n v="0"/>
  </r>
  <r>
    <x v="3"/>
    <s v="E"/>
    <x v="18"/>
    <x v="18"/>
    <s v="MA"/>
    <x v="1"/>
    <n v="4"/>
    <s v="S"/>
    <s v="15-16"/>
    <n v="2016"/>
    <n v="21"/>
    <n v="0"/>
    <n v="0"/>
    <n v="0"/>
    <n v="0"/>
    <n v="0"/>
    <n v="0"/>
    <n v="0"/>
    <n v="0"/>
    <n v="0"/>
    <n v="0"/>
    <n v="0"/>
    <n v="0"/>
    <n v="0"/>
    <n v="0"/>
    <n v="0"/>
    <n v="0"/>
    <n v="0"/>
    <n v="21"/>
    <n v="21"/>
    <n v="0"/>
    <n v="0"/>
    <n v="0"/>
  </r>
  <r>
    <x v="3"/>
    <s v="E"/>
    <x v="18"/>
    <x v="18"/>
    <s v="MATH"/>
    <x v="1"/>
    <n v="4"/>
    <s v="S"/>
    <s v="15-16"/>
    <n v="2016"/>
    <n v="9"/>
    <n v="0"/>
    <n v="0"/>
    <n v="0"/>
    <n v="0"/>
    <n v="0"/>
    <n v="0"/>
    <n v="0"/>
    <n v="0"/>
    <n v="0"/>
    <n v="0"/>
    <n v="0"/>
    <n v="0"/>
    <n v="0"/>
    <n v="0"/>
    <n v="0"/>
    <n v="0"/>
    <n v="0"/>
    <n v="9"/>
    <n v="9"/>
    <n v="0"/>
    <n v="0"/>
    <n v="0"/>
  </r>
  <r>
    <x v="3"/>
    <s v="E"/>
    <x v="18"/>
    <x v="18"/>
    <s v="OLS"/>
    <x v="1"/>
    <n v="4"/>
    <s v="S"/>
    <s v="15-16"/>
    <n v="2016"/>
    <n v="30"/>
    <n v="0"/>
    <n v="0"/>
    <n v="0"/>
    <n v="0"/>
    <n v="0"/>
    <n v="0"/>
    <n v="0"/>
    <n v="0"/>
    <n v="0"/>
    <n v="0"/>
    <n v="0"/>
    <n v="0"/>
    <n v="0"/>
    <n v="0"/>
    <n v="0"/>
    <n v="0"/>
    <n v="0"/>
    <n v="30"/>
    <n v="30"/>
    <n v="0"/>
    <n v="0"/>
    <n v="0"/>
  </r>
  <r>
    <x v="3"/>
    <s v="E"/>
    <x v="18"/>
    <x v="18"/>
    <s v="PHIL"/>
    <x v="1"/>
    <n v="4"/>
    <s v="S"/>
    <s v="15-16"/>
    <n v="2016"/>
    <n v="3"/>
    <n v="0"/>
    <n v="0"/>
    <n v="0"/>
    <n v="0"/>
    <n v="0"/>
    <n v="0"/>
    <n v="0"/>
    <n v="0"/>
    <n v="0"/>
    <n v="0"/>
    <n v="0"/>
    <n v="0"/>
    <n v="0"/>
    <n v="0"/>
    <n v="0"/>
    <n v="0"/>
    <n v="0"/>
    <n v="3"/>
    <n v="3"/>
    <n v="0"/>
    <n v="0"/>
    <n v="0"/>
  </r>
  <r>
    <x v="3"/>
    <s v="E"/>
    <x v="18"/>
    <x v="18"/>
    <s v="PHYS"/>
    <x v="1"/>
    <n v="4"/>
    <s v="S"/>
    <s v="15-16"/>
    <n v="2016"/>
    <n v="5"/>
    <n v="0"/>
    <n v="0"/>
    <n v="0"/>
    <n v="0"/>
    <n v="0"/>
    <n v="0"/>
    <n v="0"/>
    <n v="0"/>
    <n v="0"/>
    <n v="0"/>
    <n v="0"/>
    <n v="0"/>
    <n v="0"/>
    <n v="0"/>
    <n v="0"/>
    <n v="0"/>
    <n v="0"/>
    <n v="5"/>
    <n v="5"/>
    <n v="0"/>
    <n v="0"/>
    <n v="0"/>
  </r>
  <r>
    <x v="3"/>
    <s v="E"/>
    <x v="18"/>
    <x v="18"/>
    <s v="SOC"/>
    <x v="1"/>
    <n v="4"/>
    <s v="S"/>
    <s v="15-16"/>
    <n v="2016"/>
    <n v="3"/>
    <n v="0"/>
    <n v="0"/>
    <n v="0"/>
    <n v="0"/>
    <n v="0"/>
    <n v="0"/>
    <n v="0"/>
    <n v="0"/>
    <n v="0"/>
    <n v="0"/>
    <n v="0"/>
    <n v="0"/>
    <n v="0"/>
    <n v="0"/>
    <n v="0"/>
    <n v="0"/>
    <n v="0"/>
    <n v="3"/>
    <n v="3"/>
    <n v="0"/>
    <n v="0"/>
    <n v="0"/>
  </r>
  <r>
    <x v="3"/>
    <s v="E"/>
    <x v="18"/>
    <x v="18"/>
    <s v="SPCH"/>
    <x v="1"/>
    <n v="4"/>
    <s v="S"/>
    <s v="15-16"/>
    <n v="2016"/>
    <n v="3"/>
    <n v="0"/>
    <n v="0"/>
    <n v="0"/>
    <n v="0"/>
    <n v="0"/>
    <n v="0"/>
    <n v="0"/>
    <n v="0"/>
    <n v="0"/>
    <n v="0"/>
    <n v="0"/>
    <n v="0"/>
    <n v="0"/>
    <n v="0"/>
    <n v="0"/>
    <n v="0"/>
    <n v="0"/>
    <n v="3"/>
    <n v="3"/>
    <n v="0"/>
    <n v="0"/>
    <n v="0"/>
  </r>
  <r>
    <x v="3"/>
    <s v="E"/>
    <x v="18"/>
    <x v="18"/>
    <s v="TECH"/>
    <x v="1"/>
    <n v="4"/>
    <s v="S"/>
    <s v="15-16"/>
    <n v="2016"/>
    <n v="6"/>
    <n v="0"/>
    <n v="0"/>
    <n v="0"/>
    <n v="0"/>
    <n v="0"/>
    <n v="0"/>
    <n v="0"/>
    <n v="0"/>
    <n v="0"/>
    <n v="0"/>
    <n v="0"/>
    <n v="0"/>
    <n v="0"/>
    <n v="0"/>
    <n v="0"/>
    <n v="0"/>
    <n v="0"/>
    <n v="6"/>
    <n v="6"/>
    <n v="0"/>
    <n v="0"/>
    <n v="0"/>
  </r>
  <r>
    <x v="3"/>
    <s v="E"/>
    <x v="18"/>
    <x v="18"/>
    <s v="TLI"/>
    <x v="1"/>
    <n v="4"/>
    <s v="S"/>
    <s v="15-16"/>
    <n v="2016"/>
    <n v="18"/>
    <n v="0"/>
    <n v="0"/>
    <n v="0"/>
    <n v="0"/>
    <n v="0"/>
    <n v="0"/>
    <n v="0"/>
    <n v="0"/>
    <n v="0"/>
    <n v="0"/>
    <n v="0"/>
    <n v="0"/>
    <n v="0"/>
    <n v="0"/>
    <n v="0"/>
    <n v="0"/>
    <n v="0"/>
    <n v="18"/>
    <n v="18"/>
    <n v="0"/>
    <n v="0"/>
    <n v="0"/>
  </r>
  <r>
    <x v="3"/>
    <s v="I"/>
    <x v="19"/>
    <x v="19"/>
    <s v="SHRS"/>
    <x v="2"/>
    <n v="4"/>
    <s v="I"/>
    <s v="15-16"/>
    <n v="2016"/>
    <n v="561"/>
    <n v="2111"/>
    <n v="0"/>
    <n v="0"/>
    <n v="0"/>
    <n v="0"/>
    <n v="36"/>
    <n v="452.5"/>
    <n v="0"/>
    <n v="0"/>
    <n v="0"/>
    <n v="0"/>
    <n v="0"/>
    <n v="0"/>
    <n v="0"/>
    <n v="0"/>
    <n v="0"/>
    <n v="0"/>
    <n v="3160.5"/>
    <n v="597"/>
    <n v="2563.5"/>
    <n v="0"/>
    <n v="0"/>
  </r>
  <r>
    <x v="3"/>
    <s v="I"/>
    <x v="1"/>
    <x v="1"/>
    <s v="ANAT"/>
    <x v="3"/>
    <n v="4"/>
    <s v="I"/>
    <s v="15-16"/>
    <n v="2016"/>
    <n v="0"/>
    <n v="188"/>
    <n v="0"/>
    <n v="0"/>
    <n v="0"/>
    <n v="0"/>
    <n v="0"/>
    <n v="54"/>
    <n v="0"/>
    <n v="0"/>
    <n v="0"/>
    <n v="0"/>
    <n v="0"/>
    <n v="0"/>
    <n v="0"/>
    <n v="0"/>
    <n v="0"/>
    <n v="0"/>
    <n v="242"/>
    <n v="0"/>
    <n v="242"/>
    <n v="0"/>
    <n v="0"/>
  </r>
  <r>
    <x v="3"/>
    <s v="I"/>
    <x v="1"/>
    <x v="1"/>
    <s v="BIOC"/>
    <x v="3"/>
    <n v="4"/>
    <s v="I"/>
    <s v="15-16"/>
    <n v="2016"/>
    <n v="0"/>
    <n v="74"/>
    <n v="0"/>
    <n v="0"/>
    <n v="0"/>
    <n v="0"/>
    <n v="0"/>
    <n v="127"/>
    <n v="0"/>
    <n v="0"/>
    <n v="0"/>
    <n v="0"/>
    <n v="0"/>
    <n v="0"/>
    <n v="0"/>
    <n v="0"/>
    <n v="0"/>
    <n v="0"/>
    <n v="201"/>
    <n v="0"/>
    <n v="201"/>
    <n v="0"/>
    <n v="0"/>
  </r>
  <r>
    <x v="3"/>
    <s v="I"/>
    <x v="1"/>
    <x v="1"/>
    <s v="EMER"/>
    <x v="3"/>
    <n v="4"/>
    <s v="I"/>
    <s v="15-16"/>
    <n v="2016"/>
    <n v="164"/>
    <n v="0"/>
    <n v="0"/>
    <n v="0"/>
    <n v="0"/>
    <n v="0"/>
    <n v="13"/>
    <n v="0"/>
    <n v="0"/>
    <n v="0"/>
    <n v="0"/>
    <n v="0"/>
    <n v="0"/>
    <n v="0"/>
    <n v="0"/>
    <n v="0"/>
    <n v="0"/>
    <n v="0"/>
    <n v="177"/>
    <n v="177"/>
    <n v="0"/>
    <n v="0"/>
    <n v="0"/>
  </r>
  <r>
    <x v="3"/>
    <s v="I"/>
    <x v="1"/>
    <x v="1"/>
    <s v="GRAD"/>
    <x v="3"/>
    <n v="4"/>
    <s v="I"/>
    <s v="15-16"/>
    <n v="2016"/>
    <n v="1"/>
    <n v="74"/>
    <n v="0"/>
    <n v="0"/>
    <n v="0"/>
    <n v="0"/>
    <n v="0"/>
    <n v="66"/>
    <n v="0"/>
    <n v="0"/>
    <n v="0"/>
    <n v="0"/>
    <n v="0"/>
    <n v="0"/>
    <n v="0"/>
    <n v="0"/>
    <n v="0"/>
    <n v="0"/>
    <n v="141"/>
    <n v="1"/>
    <n v="140"/>
    <n v="0"/>
    <n v="0"/>
  </r>
  <r>
    <x v="3"/>
    <s v="I"/>
    <x v="1"/>
    <x v="1"/>
    <s v="MEDC"/>
    <x v="3"/>
    <n v="4"/>
    <s v="I"/>
    <s v="15-16"/>
    <n v="2016"/>
    <n v="0"/>
    <n v="0"/>
    <n v="6624"/>
    <n v="0"/>
    <n v="0"/>
    <n v="0"/>
    <n v="0"/>
    <n v="0"/>
    <n v="1464"/>
    <n v="0"/>
    <n v="0"/>
    <n v="0"/>
    <n v="0"/>
    <n v="0"/>
    <n v="0"/>
    <n v="0"/>
    <n v="0"/>
    <n v="0"/>
    <n v="8088"/>
    <n v="0"/>
    <n v="0"/>
    <n v="8088"/>
    <n v="0"/>
  </r>
  <r>
    <x v="3"/>
    <s v="I"/>
    <x v="1"/>
    <x v="1"/>
    <s v="MGEN"/>
    <x v="3"/>
    <n v="4"/>
    <s v="I"/>
    <s v="15-16"/>
    <n v="2016"/>
    <n v="0"/>
    <n v="21"/>
    <n v="0"/>
    <n v="0"/>
    <n v="0"/>
    <n v="0"/>
    <n v="0"/>
    <n v="34"/>
    <n v="0"/>
    <n v="0"/>
    <n v="0"/>
    <n v="0"/>
    <n v="0"/>
    <n v="0"/>
    <n v="0"/>
    <n v="0"/>
    <n v="0"/>
    <n v="0"/>
    <n v="55"/>
    <n v="0"/>
    <n v="55"/>
    <n v="0"/>
    <n v="0"/>
  </r>
  <r>
    <x v="3"/>
    <s v="I"/>
    <x v="1"/>
    <x v="1"/>
    <s v="MICR"/>
    <x v="3"/>
    <n v="4"/>
    <s v="I"/>
    <s v="15-16"/>
    <n v="2016"/>
    <n v="0"/>
    <n v="30"/>
    <n v="0"/>
    <n v="0"/>
    <n v="0"/>
    <n v="0"/>
    <n v="0"/>
    <n v="77"/>
    <n v="0"/>
    <n v="0"/>
    <n v="0"/>
    <n v="0"/>
    <n v="0"/>
    <n v="0"/>
    <n v="0"/>
    <n v="0"/>
    <n v="0"/>
    <n v="0"/>
    <n v="107"/>
    <n v="0"/>
    <n v="107"/>
    <n v="0"/>
    <n v="0"/>
  </r>
  <r>
    <x v="3"/>
    <s v="I"/>
    <x v="1"/>
    <x v="1"/>
    <s v="MNEU"/>
    <x v="3"/>
    <n v="4"/>
    <s v="I"/>
    <s v="15-16"/>
    <n v="2016"/>
    <n v="0"/>
    <n v="27"/>
    <n v="0"/>
    <n v="0"/>
    <n v="0"/>
    <n v="0"/>
    <n v="0"/>
    <n v="57"/>
    <n v="0"/>
    <n v="0"/>
    <n v="0"/>
    <n v="0"/>
    <n v="0"/>
    <n v="0"/>
    <n v="0"/>
    <n v="0"/>
    <n v="0"/>
    <n v="0"/>
    <n v="84"/>
    <n v="0"/>
    <n v="84"/>
    <n v="0"/>
    <n v="0"/>
  </r>
  <r>
    <x v="3"/>
    <s v="I"/>
    <x v="1"/>
    <x v="1"/>
    <s v="MSCI"/>
    <x v="3"/>
    <n v="4"/>
    <s v="I"/>
    <s v="15-16"/>
    <n v="2016"/>
    <n v="0"/>
    <n v="52"/>
    <n v="0"/>
    <n v="0"/>
    <n v="0"/>
    <n v="0"/>
    <n v="0"/>
    <n v="28"/>
    <n v="0"/>
    <n v="0"/>
    <n v="0"/>
    <n v="0"/>
    <n v="0"/>
    <n v="0"/>
    <n v="0"/>
    <n v="0"/>
    <n v="0"/>
    <n v="0"/>
    <n v="80"/>
    <n v="0"/>
    <n v="80"/>
    <n v="0"/>
    <n v="0"/>
  </r>
  <r>
    <x v="3"/>
    <s v="I"/>
    <x v="1"/>
    <x v="1"/>
    <s v="PATH"/>
    <x v="3"/>
    <n v="4"/>
    <s v="I"/>
    <s v="15-16"/>
    <n v="2016"/>
    <n v="160"/>
    <n v="9"/>
    <n v="0"/>
    <n v="0"/>
    <n v="0"/>
    <n v="0"/>
    <n v="139"/>
    <n v="13"/>
    <n v="0"/>
    <n v="0"/>
    <n v="0"/>
    <n v="0"/>
    <n v="0"/>
    <n v="0"/>
    <n v="0"/>
    <n v="0"/>
    <n v="0"/>
    <n v="0"/>
    <n v="321"/>
    <n v="299"/>
    <n v="22"/>
    <n v="0"/>
    <n v="0"/>
  </r>
  <r>
    <x v="3"/>
    <s v="I"/>
    <x v="1"/>
    <x v="1"/>
    <s v="PHAR"/>
    <x v="3"/>
    <n v="4"/>
    <s v="I"/>
    <s v="15-16"/>
    <n v="2016"/>
    <n v="0"/>
    <n v="55"/>
    <n v="0"/>
    <n v="0"/>
    <n v="0"/>
    <n v="0"/>
    <n v="0"/>
    <n v="98"/>
    <n v="0"/>
    <n v="0"/>
    <n v="0"/>
    <n v="0"/>
    <n v="0"/>
    <n v="0"/>
    <n v="0"/>
    <n v="0"/>
    <n v="0"/>
    <n v="0"/>
    <n v="153"/>
    <n v="0"/>
    <n v="153"/>
    <n v="0"/>
    <n v="0"/>
  </r>
  <r>
    <x v="3"/>
    <s v="I"/>
    <x v="1"/>
    <x v="1"/>
    <s v="PHSL"/>
    <x v="3"/>
    <n v="4"/>
    <s v="I"/>
    <s v="15-16"/>
    <n v="2016"/>
    <n v="0"/>
    <n v="32"/>
    <n v="0"/>
    <n v="0"/>
    <n v="0"/>
    <n v="0"/>
    <n v="0"/>
    <n v="54"/>
    <n v="0"/>
    <n v="0"/>
    <n v="0"/>
    <n v="0"/>
    <n v="0"/>
    <n v="0"/>
    <n v="0"/>
    <n v="0"/>
    <n v="0"/>
    <n v="0"/>
    <n v="86"/>
    <n v="0"/>
    <n v="86"/>
    <n v="0"/>
    <n v="0"/>
  </r>
  <r>
    <x v="3"/>
    <s v="I"/>
    <x v="1"/>
    <x v="1"/>
    <s v="PULM"/>
    <x v="3"/>
    <n v="4"/>
    <s v="I"/>
    <s v="15-16"/>
    <n v="2016"/>
    <n v="32"/>
    <n v="0"/>
    <n v="0"/>
    <n v="0"/>
    <n v="0"/>
    <n v="0"/>
    <n v="20"/>
    <n v="0"/>
    <n v="0"/>
    <n v="0"/>
    <n v="0"/>
    <n v="0"/>
    <n v="0"/>
    <n v="0"/>
    <n v="0"/>
    <n v="0"/>
    <n v="0"/>
    <n v="0"/>
    <n v="52"/>
    <n v="52"/>
    <n v="0"/>
    <n v="0"/>
    <n v="0"/>
  </r>
  <r>
    <x v="3"/>
    <s v="I"/>
    <x v="1"/>
    <x v="1"/>
    <s v="RADI"/>
    <x v="3"/>
    <n v="4"/>
    <s v="I"/>
    <s v="15-16"/>
    <n v="2016"/>
    <n v="308"/>
    <n v="1"/>
    <n v="0"/>
    <n v="0"/>
    <n v="0"/>
    <n v="0"/>
    <n v="4"/>
    <n v="0"/>
    <n v="0"/>
    <n v="0"/>
    <n v="0"/>
    <n v="0"/>
    <n v="0"/>
    <n v="0"/>
    <n v="0"/>
    <n v="0"/>
    <n v="0"/>
    <n v="0"/>
    <n v="313"/>
    <n v="312"/>
    <n v="1"/>
    <n v="0"/>
    <n v="0"/>
  </r>
  <r>
    <x v="3"/>
    <s v="I"/>
    <x v="1"/>
    <x v="1"/>
    <s v="RAON"/>
    <x v="3"/>
    <n v="4"/>
    <s v="I"/>
    <s v="15-16"/>
    <n v="2016"/>
    <n v="39"/>
    <n v="8"/>
    <n v="0"/>
    <n v="0"/>
    <n v="0"/>
    <n v="0"/>
    <n v="0"/>
    <n v="8"/>
    <n v="0"/>
    <n v="0"/>
    <n v="0"/>
    <n v="0"/>
    <n v="0"/>
    <n v="0"/>
    <n v="0"/>
    <n v="0"/>
    <n v="0"/>
    <n v="0"/>
    <n v="55"/>
    <n v="39"/>
    <n v="16"/>
    <n v="0"/>
    <n v="0"/>
  </r>
  <r>
    <x v="3"/>
    <s v="I"/>
    <x v="12"/>
    <x v="12"/>
    <s v="NURS"/>
    <x v="2"/>
    <n v="4"/>
    <s v="I"/>
    <s v="15-16"/>
    <n v="2016"/>
    <n v="1607"/>
    <n v="867"/>
    <n v="0"/>
    <n v="0"/>
    <n v="0"/>
    <n v="0"/>
    <n v="56"/>
    <n v="79"/>
    <n v="0"/>
    <n v="0"/>
    <n v="0"/>
    <n v="0"/>
    <n v="0"/>
    <n v="0"/>
    <n v="0"/>
    <n v="0"/>
    <n v="0"/>
    <n v="0"/>
    <n v="2609"/>
    <n v="1663"/>
    <n v="946"/>
    <n v="0"/>
    <n v="0"/>
  </r>
  <r>
    <x v="3"/>
    <s v="I"/>
    <x v="2"/>
    <x v="2"/>
    <s v="PBHL"/>
    <x v="2"/>
    <n v="4"/>
    <s v="I"/>
    <s v="15-16"/>
    <n v="2016"/>
    <n v="471"/>
    <n v="565"/>
    <n v="0"/>
    <n v="0"/>
    <n v="0"/>
    <n v="0"/>
    <n v="33"/>
    <n v="108"/>
    <n v="3"/>
    <n v="0"/>
    <n v="0"/>
    <n v="0"/>
    <n v="0"/>
    <n v="0"/>
    <n v="0"/>
    <n v="0"/>
    <n v="0"/>
    <n v="0"/>
    <n v="1180"/>
    <n v="504"/>
    <n v="673"/>
    <n v="3"/>
    <n v="0"/>
  </r>
  <r>
    <x v="3"/>
    <s v="I"/>
    <x v="20"/>
    <x v="20"/>
    <s v="DAST"/>
    <x v="2"/>
    <n v="4"/>
    <s v="I"/>
    <s v="15-16"/>
    <n v="2016"/>
    <n v="13"/>
    <n v="0"/>
    <n v="0"/>
    <n v="0"/>
    <n v="0"/>
    <n v="0"/>
    <n v="0"/>
    <n v="0"/>
    <n v="0"/>
    <n v="0"/>
    <n v="0"/>
    <n v="0"/>
    <n v="0"/>
    <n v="0"/>
    <n v="0"/>
    <n v="0"/>
    <n v="0"/>
    <n v="0"/>
    <n v="13"/>
    <n v="13"/>
    <n v="0"/>
    <n v="0"/>
    <n v="0"/>
  </r>
  <r>
    <x v="3"/>
    <s v="I"/>
    <x v="20"/>
    <x v="20"/>
    <s v="DENT"/>
    <x v="2"/>
    <n v="4"/>
    <s v="I"/>
    <s v="15-16"/>
    <n v="2016"/>
    <n v="0"/>
    <n v="5"/>
    <n v="1000"/>
    <n v="0"/>
    <n v="0"/>
    <n v="0"/>
    <n v="0"/>
    <n v="48"/>
    <n v="663"/>
    <n v="0"/>
    <n v="0"/>
    <n v="0"/>
    <n v="0"/>
    <n v="0"/>
    <n v="0"/>
    <n v="0"/>
    <n v="0"/>
    <n v="0"/>
    <n v="1716"/>
    <n v="0"/>
    <n v="53"/>
    <n v="1663"/>
    <n v="0"/>
  </r>
  <r>
    <x v="3"/>
    <s v="I"/>
    <x v="20"/>
    <x v="20"/>
    <s v="DHYG"/>
    <x v="2"/>
    <n v="4"/>
    <s v="I"/>
    <s v="15-16"/>
    <n v="2016"/>
    <n v="135"/>
    <n v="0"/>
    <n v="0"/>
    <n v="0"/>
    <n v="0"/>
    <n v="0"/>
    <n v="0"/>
    <n v="0"/>
    <n v="0"/>
    <n v="0"/>
    <n v="0"/>
    <n v="0"/>
    <n v="0"/>
    <n v="0"/>
    <n v="0"/>
    <n v="0"/>
    <n v="0"/>
    <n v="0"/>
    <n v="135"/>
    <n v="135"/>
    <n v="0"/>
    <n v="0"/>
    <n v="0"/>
  </r>
  <r>
    <x v="3"/>
    <s v="I"/>
    <x v="13"/>
    <x v="13"/>
    <s v="AFRO"/>
    <x v="4"/>
    <n v="4"/>
    <s v="I"/>
    <s v="15-16"/>
    <n v="2016"/>
    <n v="231"/>
    <n v="0"/>
    <n v="0"/>
    <n v="0"/>
    <n v="0"/>
    <n v="0"/>
    <n v="12"/>
    <n v="0"/>
    <n v="0"/>
    <n v="0"/>
    <n v="0"/>
    <n v="0"/>
    <n v="0"/>
    <n v="0"/>
    <n v="0"/>
    <n v="0"/>
    <n v="0"/>
    <n v="0"/>
    <n v="243"/>
    <n v="243"/>
    <n v="0"/>
    <n v="0"/>
    <n v="0"/>
  </r>
  <r>
    <x v="3"/>
    <s v="I"/>
    <x v="13"/>
    <x v="13"/>
    <s v="AMST"/>
    <x v="4"/>
    <n v="4"/>
    <s v="I"/>
    <s v="15-16"/>
    <n v="2016"/>
    <n v="75"/>
    <n v="0"/>
    <n v="0"/>
    <n v="0"/>
    <n v="0"/>
    <n v="0"/>
    <n v="0"/>
    <n v="0"/>
    <n v="0"/>
    <n v="0"/>
    <n v="0"/>
    <n v="0"/>
    <n v="0"/>
    <n v="0"/>
    <n v="0"/>
    <n v="0"/>
    <n v="0"/>
    <n v="0"/>
    <n v="75"/>
    <n v="75"/>
    <n v="0"/>
    <n v="0"/>
    <n v="0"/>
  </r>
  <r>
    <x v="3"/>
    <s v="I"/>
    <x v="13"/>
    <x v="13"/>
    <s v="ANTH"/>
    <x v="4"/>
    <n v="4"/>
    <s v="I"/>
    <s v="15-16"/>
    <n v="2016"/>
    <n v="95"/>
    <n v="6"/>
    <n v="0"/>
    <n v="0"/>
    <n v="0"/>
    <n v="0"/>
    <n v="0"/>
    <n v="0"/>
    <n v="0"/>
    <n v="0"/>
    <n v="0"/>
    <n v="0"/>
    <n v="0"/>
    <n v="0"/>
    <n v="0"/>
    <n v="0"/>
    <n v="0"/>
    <n v="0"/>
    <n v="101"/>
    <n v="95"/>
    <n v="6"/>
    <n v="0"/>
    <n v="0"/>
  </r>
  <r>
    <x v="3"/>
    <s v="I"/>
    <x v="13"/>
    <x v="13"/>
    <s v="ASL"/>
    <x v="4"/>
    <n v="4"/>
    <s v="I"/>
    <s v="15-16"/>
    <n v="2016"/>
    <n v="64"/>
    <n v="0"/>
    <n v="0"/>
    <n v="0"/>
    <n v="0"/>
    <n v="0"/>
    <n v="0"/>
    <n v="0"/>
    <n v="0"/>
    <n v="0"/>
    <n v="0"/>
    <n v="0"/>
    <n v="0"/>
    <n v="0"/>
    <n v="0"/>
    <n v="0"/>
    <n v="0"/>
    <n v="0"/>
    <n v="64"/>
    <n v="64"/>
    <n v="0"/>
    <n v="0"/>
    <n v="0"/>
  </r>
  <r>
    <x v="3"/>
    <s v="I"/>
    <x v="13"/>
    <x v="13"/>
    <s v="COMM"/>
    <x v="4"/>
    <n v="4"/>
    <s v="I"/>
    <s v="15-16"/>
    <n v="2016"/>
    <n v="1090"/>
    <n v="6"/>
    <n v="0"/>
    <n v="0"/>
    <n v="0"/>
    <n v="0"/>
    <n v="96"/>
    <n v="0"/>
    <n v="0"/>
    <n v="0"/>
    <n v="0"/>
    <n v="0"/>
    <n v="0"/>
    <n v="0"/>
    <n v="0"/>
    <n v="0"/>
    <n v="0"/>
    <n v="0"/>
    <n v="1192"/>
    <n v="1186"/>
    <n v="6"/>
    <n v="0"/>
    <n v="0"/>
  </r>
  <r>
    <x v="3"/>
    <s v="I"/>
    <x v="13"/>
    <x v="13"/>
    <s v="EALC"/>
    <x v="4"/>
    <n v="4"/>
    <s v="I"/>
    <s v="15-16"/>
    <n v="2016"/>
    <n v="24"/>
    <n v="0"/>
    <n v="0"/>
    <n v="0"/>
    <n v="0"/>
    <n v="0"/>
    <n v="0"/>
    <n v="0"/>
    <n v="0"/>
    <n v="0"/>
    <n v="0"/>
    <n v="0"/>
    <n v="0"/>
    <n v="0"/>
    <n v="0"/>
    <n v="0"/>
    <n v="0"/>
    <n v="0"/>
    <n v="24"/>
    <n v="24"/>
    <n v="0"/>
    <n v="0"/>
    <n v="0"/>
  </r>
  <r>
    <x v="3"/>
    <s v="I"/>
    <x v="13"/>
    <x v="13"/>
    <s v="ECON"/>
    <x v="4"/>
    <n v="4"/>
    <s v="I"/>
    <s v="15-16"/>
    <n v="2016"/>
    <n v="900"/>
    <n v="3"/>
    <n v="0"/>
    <n v="0"/>
    <n v="0"/>
    <n v="0"/>
    <n v="114"/>
    <n v="3"/>
    <n v="0"/>
    <n v="0"/>
    <n v="0"/>
    <n v="0"/>
    <n v="0"/>
    <n v="0"/>
    <n v="0"/>
    <n v="0"/>
    <n v="0"/>
    <n v="0"/>
    <n v="1020"/>
    <n v="1014"/>
    <n v="6"/>
    <n v="0"/>
    <n v="0"/>
  </r>
  <r>
    <x v="3"/>
    <s v="I"/>
    <x v="13"/>
    <x v="13"/>
    <s v="ENG"/>
    <x v="4"/>
    <n v="4"/>
    <s v="I"/>
    <s v="15-16"/>
    <n v="2016"/>
    <n v="903"/>
    <n v="43"/>
    <n v="3"/>
    <n v="0"/>
    <n v="0"/>
    <n v="0"/>
    <n v="60"/>
    <n v="3"/>
    <n v="24"/>
    <n v="0"/>
    <n v="0"/>
    <n v="0"/>
    <n v="0"/>
    <n v="0"/>
    <n v="0"/>
    <n v="0"/>
    <n v="0"/>
    <n v="0"/>
    <n v="1036"/>
    <n v="963"/>
    <n v="46"/>
    <n v="27"/>
    <n v="0"/>
  </r>
  <r>
    <x v="3"/>
    <s v="I"/>
    <x v="13"/>
    <x v="13"/>
    <s v="FILM"/>
    <x v="4"/>
    <n v="4"/>
    <s v="I"/>
    <s v="15-16"/>
    <n v="2016"/>
    <n v="33"/>
    <n v="0"/>
    <n v="0"/>
    <n v="0"/>
    <n v="0"/>
    <n v="0"/>
    <n v="0"/>
    <n v="0"/>
    <n v="0"/>
    <n v="0"/>
    <n v="0"/>
    <n v="0"/>
    <n v="0"/>
    <n v="0"/>
    <n v="0"/>
    <n v="0"/>
    <n v="0"/>
    <n v="0"/>
    <n v="33"/>
    <n v="33"/>
    <n v="0"/>
    <n v="0"/>
    <n v="0"/>
  </r>
  <r>
    <x v="3"/>
    <s v="I"/>
    <x v="13"/>
    <x v="13"/>
    <s v="FREN"/>
    <x v="4"/>
    <n v="4"/>
    <s v="I"/>
    <s v="15-16"/>
    <n v="2016"/>
    <n v="84"/>
    <n v="0"/>
    <n v="0"/>
    <n v="0"/>
    <n v="0"/>
    <n v="0"/>
    <n v="0"/>
    <n v="0"/>
    <n v="0"/>
    <n v="0"/>
    <n v="0"/>
    <n v="0"/>
    <n v="0"/>
    <n v="0"/>
    <n v="0"/>
    <n v="0"/>
    <n v="0"/>
    <n v="0"/>
    <n v="84"/>
    <n v="84"/>
    <n v="0"/>
    <n v="0"/>
    <n v="0"/>
  </r>
  <r>
    <x v="3"/>
    <s v="I"/>
    <x v="13"/>
    <x v="13"/>
    <s v="GEOG"/>
    <x v="4"/>
    <n v="4"/>
    <s v="I"/>
    <s v="15-16"/>
    <n v="2016"/>
    <n v="186"/>
    <n v="0"/>
    <n v="0"/>
    <n v="0"/>
    <n v="0"/>
    <n v="0"/>
    <n v="6"/>
    <n v="0"/>
    <n v="0"/>
    <n v="0"/>
    <n v="0"/>
    <n v="0"/>
    <n v="0"/>
    <n v="0"/>
    <n v="0"/>
    <n v="0"/>
    <n v="0"/>
    <n v="0"/>
    <n v="192"/>
    <n v="192"/>
    <n v="0"/>
    <n v="0"/>
    <n v="0"/>
  </r>
  <r>
    <x v="3"/>
    <s v="I"/>
    <x v="13"/>
    <x v="13"/>
    <s v="GER"/>
    <x v="4"/>
    <n v="4"/>
    <s v="I"/>
    <s v="15-16"/>
    <n v="2016"/>
    <n v="23"/>
    <n v="0"/>
    <n v="0"/>
    <n v="0"/>
    <n v="0"/>
    <n v="0"/>
    <n v="3"/>
    <n v="0"/>
    <n v="0"/>
    <n v="0"/>
    <n v="0"/>
    <n v="0"/>
    <n v="0"/>
    <n v="0"/>
    <n v="0"/>
    <n v="0"/>
    <n v="0"/>
    <n v="0"/>
    <n v="26"/>
    <n v="26"/>
    <n v="0"/>
    <n v="0"/>
    <n v="0"/>
  </r>
  <r>
    <x v="3"/>
    <s v="I"/>
    <x v="13"/>
    <x v="13"/>
    <s v="GNST"/>
    <x v="4"/>
    <n v="4"/>
    <s v="I"/>
    <s v="15-16"/>
    <n v="2016"/>
    <n v="36"/>
    <n v="0"/>
    <n v="0"/>
    <n v="0"/>
    <n v="0"/>
    <n v="0"/>
    <n v="9"/>
    <n v="0"/>
    <n v="0"/>
    <n v="0"/>
    <n v="0"/>
    <n v="0"/>
    <n v="0"/>
    <n v="0"/>
    <n v="0"/>
    <n v="0"/>
    <n v="0"/>
    <n v="0"/>
    <n v="45"/>
    <n v="45"/>
    <n v="0"/>
    <n v="0"/>
    <n v="0"/>
  </r>
  <r>
    <x v="3"/>
    <s v="I"/>
    <x v="13"/>
    <x v="13"/>
    <s v="HIST"/>
    <x v="4"/>
    <n v="4"/>
    <s v="I"/>
    <s v="15-16"/>
    <n v="2016"/>
    <n v="187"/>
    <n v="28"/>
    <n v="0"/>
    <n v="0"/>
    <n v="0"/>
    <n v="0"/>
    <n v="6"/>
    <n v="9"/>
    <n v="0"/>
    <n v="0"/>
    <n v="0"/>
    <n v="0"/>
    <n v="0"/>
    <n v="0"/>
    <n v="0"/>
    <n v="0"/>
    <n v="0"/>
    <n v="0"/>
    <n v="230"/>
    <n v="193"/>
    <n v="37"/>
    <n v="0"/>
    <n v="0"/>
  </r>
  <r>
    <x v="3"/>
    <s v="I"/>
    <x v="13"/>
    <x v="13"/>
    <s v="JOUR"/>
    <x v="4"/>
    <n v="4"/>
    <s v="I"/>
    <s v="15-16"/>
    <n v="2016"/>
    <n v="200"/>
    <n v="57"/>
    <n v="0"/>
    <n v="0"/>
    <n v="0"/>
    <n v="0"/>
    <n v="6"/>
    <n v="36"/>
    <n v="0"/>
    <n v="0"/>
    <n v="0"/>
    <n v="0"/>
    <n v="0"/>
    <n v="0"/>
    <n v="0"/>
    <n v="0"/>
    <n v="0"/>
    <n v="0"/>
    <n v="299"/>
    <n v="206"/>
    <n v="93"/>
    <n v="0"/>
    <n v="0"/>
  </r>
  <r>
    <x v="3"/>
    <s v="I"/>
    <x v="13"/>
    <x v="13"/>
    <s v="LATS"/>
    <x v="4"/>
    <n v="4"/>
    <s v="I"/>
    <s v="15-16"/>
    <n v="2016"/>
    <n v="42"/>
    <n v="0"/>
    <n v="0"/>
    <n v="0"/>
    <n v="0"/>
    <n v="0"/>
    <n v="3"/>
    <n v="0"/>
    <n v="0"/>
    <n v="0"/>
    <n v="0"/>
    <n v="0"/>
    <n v="0"/>
    <n v="0"/>
    <n v="0"/>
    <n v="0"/>
    <n v="0"/>
    <n v="0"/>
    <n v="45"/>
    <n v="45"/>
    <n v="0"/>
    <n v="0"/>
    <n v="0"/>
  </r>
  <r>
    <x v="3"/>
    <s v="I"/>
    <x v="13"/>
    <x v="13"/>
    <s v="MSTD"/>
    <x v="4"/>
    <n v="4"/>
    <s v="I"/>
    <s v="15-16"/>
    <n v="2016"/>
    <n v="6"/>
    <n v="18"/>
    <n v="0"/>
    <n v="0"/>
    <n v="0"/>
    <n v="0"/>
    <n v="0"/>
    <n v="0"/>
    <n v="0"/>
    <n v="0"/>
    <n v="0"/>
    <n v="0"/>
    <n v="0"/>
    <n v="0"/>
    <n v="0"/>
    <n v="0"/>
    <n v="0"/>
    <n v="0"/>
    <n v="24"/>
    <n v="6"/>
    <n v="18"/>
    <n v="0"/>
    <n v="0"/>
  </r>
  <r>
    <x v="3"/>
    <s v="I"/>
    <x v="13"/>
    <x v="13"/>
    <s v="OVST"/>
    <x v="4"/>
    <n v="4"/>
    <s v="I"/>
    <s v="15-16"/>
    <n v="2016"/>
    <n v="0"/>
    <n v="0"/>
    <n v="0"/>
    <n v="0"/>
    <n v="0"/>
    <n v="0"/>
    <n v="0"/>
    <n v="0"/>
    <n v="0"/>
    <n v="0"/>
    <n v="0"/>
    <n v="0"/>
    <n v="0"/>
    <n v="0"/>
    <n v="0"/>
    <n v="0"/>
    <n v="0"/>
    <n v="0"/>
    <n v="0"/>
    <n v="0"/>
    <n v="0"/>
    <n v="0"/>
    <n v="0"/>
  </r>
  <r>
    <x v="3"/>
    <s v="I"/>
    <x v="13"/>
    <x v="13"/>
    <s v="PHIL"/>
    <x v="4"/>
    <n v="4"/>
    <s v="I"/>
    <s v="15-16"/>
    <n v="2016"/>
    <n v="234"/>
    <n v="0"/>
    <n v="0"/>
    <n v="0"/>
    <n v="0"/>
    <n v="0"/>
    <n v="87"/>
    <n v="0"/>
    <n v="0"/>
    <n v="0"/>
    <n v="0"/>
    <n v="0"/>
    <n v="0"/>
    <n v="0"/>
    <n v="0"/>
    <n v="0"/>
    <n v="0"/>
    <n v="0"/>
    <n v="321"/>
    <n v="321"/>
    <n v="0"/>
    <n v="0"/>
    <n v="0"/>
  </r>
  <r>
    <x v="3"/>
    <s v="I"/>
    <x v="13"/>
    <x v="13"/>
    <s v="PIE"/>
    <x v="4"/>
    <n v="4"/>
    <s v="I"/>
    <s v="15-16"/>
    <n v="2016"/>
    <n v="0"/>
    <n v="0"/>
    <n v="0"/>
    <n v="0"/>
    <n v="0"/>
    <n v="0"/>
    <n v="0"/>
    <n v="0"/>
    <n v="0"/>
    <n v="0"/>
    <n v="0"/>
    <n v="0"/>
    <n v="0"/>
    <n v="0"/>
    <n v="0"/>
    <n v="0"/>
    <n v="0"/>
    <n v="0"/>
    <n v="0"/>
    <n v="0"/>
    <n v="0"/>
    <n v="0"/>
    <n v="0"/>
  </r>
  <r>
    <x v="3"/>
    <s v="I"/>
    <x v="13"/>
    <x v="13"/>
    <s v="POLS"/>
    <x v="4"/>
    <n v="4"/>
    <s v="I"/>
    <s v="15-16"/>
    <n v="2016"/>
    <n v="127"/>
    <n v="0"/>
    <n v="0"/>
    <n v="0"/>
    <n v="0"/>
    <n v="0"/>
    <n v="3"/>
    <n v="0"/>
    <n v="0"/>
    <n v="0"/>
    <n v="0"/>
    <n v="0"/>
    <n v="0"/>
    <n v="0"/>
    <n v="0"/>
    <n v="0"/>
    <n v="0"/>
    <n v="0"/>
    <n v="130"/>
    <n v="130"/>
    <n v="0"/>
    <n v="0"/>
    <n v="0"/>
  </r>
  <r>
    <x v="3"/>
    <s v="I"/>
    <x v="13"/>
    <x v="13"/>
    <s v="REL"/>
    <x v="4"/>
    <n v="4"/>
    <s v="I"/>
    <s v="15-16"/>
    <n v="2016"/>
    <n v="78"/>
    <n v="3"/>
    <n v="0"/>
    <n v="0"/>
    <n v="0"/>
    <n v="0"/>
    <n v="0"/>
    <n v="0"/>
    <n v="0"/>
    <n v="0"/>
    <n v="0"/>
    <n v="0"/>
    <n v="0"/>
    <n v="0"/>
    <n v="0"/>
    <n v="0"/>
    <n v="0"/>
    <n v="0"/>
    <n v="81"/>
    <n v="78"/>
    <n v="3"/>
    <n v="0"/>
    <n v="0"/>
  </r>
  <r>
    <x v="3"/>
    <s v="I"/>
    <x v="13"/>
    <x v="13"/>
    <s v="SLA"/>
    <x v="4"/>
    <n v="4"/>
    <s v="I"/>
    <s v="15-16"/>
    <n v="2016"/>
    <n v="3"/>
    <n v="0"/>
    <n v="0"/>
    <n v="0"/>
    <n v="0"/>
    <n v="0"/>
    <n v="0"/>
    <n v="0"/>
    <n v="0"/>
    <n v="0"/>
    <n v="0"/>
    <n v="0"/>
    <n v="0"/>
    <n v="0"/>
    <n v="0"/>
    <n v="0"/>
    <n v="0"/>
    <n v="0"/>
    <n v="3"/>
    <n v="3"/>
    <n v="0"/>
    <n v="0"/>
    <n v="0"/>
  </r>
  <r>
    <x v="3"/>
    <s v="I"/>
    <x v="13"/>
    <x v="13"/>
    <s v="SOC"/>
    <x v="4"/>
    <n v="4"/>
    <s v="I"/>
    <s v="15-16"/>
    <n v="2016"/>
    <n v="489"/>
    <n v="21"/>
    <n v="0"/>
    <n v="0"/>
    <n v="0"/>
    <n v="0"/>
    <n v="12"/>
    <n v="0"/>
    <n v="0"/>
    <n v="0"/>
    <n v="0"/>
    <n v="0"/>
    <n v="0"/>
    <n v="0"/>
    <n v="0"/>
    <n v="0"/>
    <n v="0"/>
    <n v="0"/>
    <n v="522"/>
    <n v="501"/>
    <n v="21"/>
    <n v="0"/>
    <n v="0"/>
  </r>
  <r>
    <x v="3"/>
    <s v="I"/>
    <x v="13"/>
    <x v="13"/>
    <s v="SPAN"/>
    <x v="4"/>
    <n v="4"/>
    <s v="I"/>
    <s v="15-16"/>
    <n v="2016"/>
    <n v="256"/>
    <n v="0"/>
    <n v="0"/>
    <n v="0"/>
    <n v="0"/>
    <n v="0"/>
    <n v="0"/>
    <n v="0"/>
    <n v="0"/>
    <n v="0"/>
    <n v="0"/>
    <n v="0"/>
    <n v="0"/>
    <n v="0"/>
    <n v="0"/>
    <n v="0"/>
    <n v="0"/>
    <n v="0"/>
    <n v="256"/>
    <n v="256"/>
    <n v="0"/>
    <n v="0"/>
    <n v="0"/>
  </r>
  <r>
    <x v="3"/>
    <s v="I"/>
    <x v="13"/>
    <x v="13"/>
    <s v="WOST"/>
    <x v="4"/>
    <n v="4"/>
    <s v="I"/>
    <s v="15-16"/>
    <n v="2016"/>
    <n v="67"/>
    <n v="0"/>
    <n v="0"/>
    <n v="0"/>
    <n v="0"/>
    <n v="0"/>
    <n v="0"/>
    <n v="0"/>
    <n v="0"/>
    <n v="0"/>
    <n v="0"/>
    <n v="0"/>
    <n v="0"/>
    <n v="0"/>
    <n v="0"/>
    <n v="0"/>
    <n v="0"/>
    <n v="0"/>
    <n v="67"/>
    <n v="67"/>
    <n v="0"/>
    <n v="0"/>
    <n v="0"/>
  </r>
  <r>
    <x v="3"/>
    <s v="I"/>
    <x v="21"/>
    <x v="21"/>
    <s v="PHST"/>
    <x v="4"/>
    <n v="4"/>
    <s v="I"/>
    <s v="15-16"/>
    <n v="2016"/>
    <n v="57"/>
    <n v="73"/>
    <n v="0"/>
    <n v="0"/>
    <n v="0"/>
    <n v="0"/>
    <n v="3"/>
    <n v="85"/>
    <n v="0"/>
    <n v="0"/>
    <n v="0"/>
    <n v="0"/>
    <n v="0"/>
    <n v="0"/>
    <n v="0"/>
    <n v="0"/>
    <n v="0"/>
    <n v="0"/>
    <n v="218"/>
    <n v="60"/>
    <n v="158"/>
    <n v="0"/>
    <n v="0"/>
  </r>
  <r>
    <x v="3"/>
    <s v="I"/>
    <x v="14"/>
    <x v="14"/>
    <s v="BIOL"/>
    <x v="4"/>
    <n v="4"/>
    <s v="I"/>
    <s v="15-16"/>
    <n v="2016"/>
    <n v="1311"/>
    <n v="10"/>
    <n v="0"/>
    <n v="0"/>
    <n v="0"/>
    <n v="0"/>
    <n v="63"/>
    <n v="4"/>
    <n v="0"/>
    <n v="0"/>
    <n v="0"/>
    <n v="0"/>
    <n v="0"/>
    <n v="0"/>
    <n v="0"/>
    <n v="0"/>
    <n v="0"/>
    <n v="0"/>
    <n v="1388"/>
    <n v="1374"/>
    <n v="14"/>
    <n v="0"/>
    <n v="0"/>
  </r>
  <r>
    <x v="3"/>
    <s v="I"/>
    <x v="14"/>
    <x v="14"/>
    <s v="CHEM"/>
    <x v="4"/>
    <n v="4"/>
    <s v="I"/>
    <s v="15-16"/>
    <n v="2016"/>
    <n v="1157"/>
    <n v="16"/>
    <n v="0"/>
    <n v="0"/>
    <n v="0"/>
    <n v="0"/>
    <n v="53"/>
    <n v="6"/>
    <n v="0"/>
    <n v="0"/>
    <n v="0"/>
    <n v="0"/>
    <n v="0"/>
    <n v="0"/>
    <n v="0"/>
    <n v="0"/>
    <n v="0"/>
    <n v="0"/>
    <n v="1232"/>
    <n v="1210"/>
    <n v="22"/>
    <n v="0"/>
    <n v="0"/>
  </r>
  <r>
    <x v="3"/>
    <s v="I"/>
    <x v="14"/>
    <x v="14"/>
    <s v="CSCI"/>
    <x v="4"/>
    <n v="4"/>
    <s v="I"/>
    <s v="15-16"/>
    <n v="2016"/>
    <n v="584"/>
    <n v="31"/>
    <n v="0"/>
    <n v="0"/>
    <n v="0"/>
    <n v="0"/>
    <n v="13"/>
    <n v="69"/>
    <n v="0"/>
    <n v="0"/>
    <n v="0"/>
    <n v="0"/>
    <n v="0"/>
    <n v="0"/>
    <n v="0"/>
    <n v="0"/>
    <n v="0"/>
    <n v="0"/>
    <n v="697"/>
    <n v="597"/>
    <n v="100"/>
    <n v="0"/>
    <n v="0"/>
  </r>
  <r>
    <x v="3"/>
    <s v="I"/>
    <x v="14"/>
    <x v="14"/>
    <s v="FIS"/>
    <x v="4"/>
    <n v="4"/>
    <s v="I"/>
    <s v="15-16"/>
    <n v="2016"/>
    <n v="223"/>
    <n v="10"/>
    <n v="0"/>
    <n v="0"/>
    <n v="0"/>
    <n v="0"/>
    <n v="3"/>
    <n v="3"/>
    <n v="0"/>
    <n v="0"/>
    <n v="0"/>
    <n v="0"/>
    <n v="0"/>
    <n v="0"/>
    <n v="0"/>
    <n v="0"/>
    <n v="0"/>
    <n v="0"/>
    <n v="239"/>
    <n v="226"/>
    <n v="13"/>
    <n v="0"/>
    <n v="0"/>
  </r>
  <r>
    <x v="3"/>
    <s v="I"/>
    <x v="14"/>
    <x v="14"/>
    <s v="GEOL"/>
    <x v="4"/>
    <n v="4"/>
    <s v="I"/>
    <s v="15-16"/>
    <n v="2016"/>
    <n v="294"/>
    <n v="0"/>
    <n v="0"/>
    <n v="0"/>
    <n v="0"/>
    <n v="0"/>
    <n v="24"/>
    <n v="0"/>
    <n v="0"/>
    <n v="0"/>
    <n v="0"/>
    <n v="0"/>
    <n v="0"/>
    <n v="0"/>
    <n v="0"/>
    <n v="0"/>
    <n v="0"/>
    <n v="0"/>
    <n v="318"/>
    <n v="318"/>
    <n v="0"/>
    <n v="0"/>
    <n v="0"/>
  </r>
  <r>
    <x v="3"/>
    <s v="I"/>
    <x v="14"/>
    <x v="14"/>
    <s v="MATH"/>
    <x v="4"/>
    <n v="4"/>
    <s v="I"/>
    <s v="15-16"/>
    <n v="2016"/>
    <n v="1698"/>
    <n v="49"/>
    <n v="0"/>
    <n v="0"/>
    <n v="0"/>
    <n v="0"/>
    <n v="264"/>
    <n v="31"/>
    <n v="0"/>
    <n v="0"/>
    <n v="0"/>
    <n v="0"/>
    <n v="0"/>
    <n v="0"/>
    <n v="0"/>
    <n v="0"/>
    <n v="0"/>
    <n v="0"/>
    <n v="2042"/>
    <n v="1962"/>
    <n v="80"/>
    <n v="0"/>
    <n v="0"/>
  </r>
  <r>
    <x v="3"/>
    <s v="I"/>
    <x v="14"/>
    <x v="14"/>
    <s v="PHYS"/>
    <x v="4"/>
    <n v="4"/>
    <s v="I"/>
    <s v="15-16"/>
    <n v="2016"/>
    <n v="777"/>
    <n v="0"/>
    <n v="0"/>
    <n v="0"/>
    <n v="0"/>
    <n v="0"/>
    <n v="123"/>
    <n v="1"/>
    <n v="0"/>
    <n v="0"/>
    <n v="0"/>
    <n v="0"/>
    <n v="0"/>
    <n v="0"/>
    <n v="0"/>
    <n v="0"/>
    <n v="0"/>
    <n v="0"/>
    <n v="901"/>
    <n v="900"/>
    <n v="1"/>
    <n v="0"/>
    <n v="0"/>
  </r>
  <r>
    <x v="3"/>
    <s v="I"/>
    <x v="14"/>
    <x v="14"/>
    <s v="PSY"/>
    <x v="4"/>
    <n v="4"/>
    <s v="I"/>
    <s v="15-16"/>
    <n v="2016"/>
    <n v="1548"/>
    <n v="12"/>
    <n v="6"/>
    <n v="0"/>
    <n v="0"/>
    <n v="0"/>
    <n v="45"/>
    <n v="3"/>
    <n v="12"/>
    <n v="0"/>
    <n v="0"/>
    <n v="0"/>
    <n v="0"/>
    <n v="0"/>
    <n v="0"/>
    <n v="0"/>
    <n v="0"/>
    <n v="0"/>
    <n v="1626"/>
    <n v="1593"/>
    <n v="15"/>
    <n v="18"/>
    <n v="0"/>
  </r>
  <r>
    <x v="3"/>
    <s v="I"/>
    <x v="14"/>
    <x v="14"/>
    <s v="SCI"/>
    <x v="4"/>
    <n v="4"/>
    <s v="I"/>
    <s v="15-16"/>
    <n v="2016"/>
    <n v="3"/>
    <n v="0"/>
    <n v="0"/>
    <n v="0"/>
    <n v="0"/>
    <n v="0"/>
    <n v="9"/>
    <n v="0"/>
    <n v="0"/>
    <n v="0"/>
    <n v="0"/>
    <n v="0"/>
    <n v="0"/>
    <n v="0"/>
    <n v="0"/>
    <n v="0"/>
    <n v="0"/>
    <n v="0"/>
    <n v="12"/>
    <n v="12"/>
    <n v="0"/>
    <n v="0"/>
    <n v="0"/>
  </r>
  <r>
    <x v="3"/>
    <s v="I"/>
    <x v="14"/>
    <x v="14"/>
    <s v="STAT"/>
    <x v="4"/>
    <n v="4"/>
    <s v="I"/>
    <s v="15-16"/>
    <n v="2016"/>
    <n v="222"/>
    <n v="3"/>
    <n v="0"/>
    <n v="0"/>
    <n v="0"/>
    <n v="0"/>
    <n v="15"/>
    <n v="1"/>
    <n v="0"/>
    <n v="0"/>
    <n v="0"/>
    <n v="0"/>
    <n v="0"/>
    <n v="0"/>
    <n v="0"/>
    <n v="0"/>
    <n v="0"/>
    <n v="0"/>
    <n v="241"/>
    <n v="237"/>
    <n v="4"/>
    <n v="0"/>
    <n v="0"/>
  </r>
  <r>
    <x v="3"/>
    <s v="I"/>
    <x v="3"/>
    <x v="3"/>
    <s v="BUPA"/>
    <x v="4"/>
    <n v="4"/>
    <s v="I"/>
    <s v="15-16"/>
    <n v="2016"/>
    <n v="0"/>
    <n v="208.5"/>
    <n v="0"/>
    <n v="0"/>
    <n v="0"/>
    <n v="0"/>
    <n v="0"/>
    <n v="22.5"/>
    <n v="0"/>
    <n v="0"/>
    <n v="0"/>
    <n v="0"/>
    <n v="0"/>
    <n v="0"/>
    <n v="0"/>
    <n v="0"/>
    <n v="0"/>
    <n v="0"/>
    <n v="231"/>
    <n v="0"/>
    <n v="231"/>
    <n v="0"/>
    <n v="0"/>
  </r>
  <r>
    <x v="3"/>
    <s v="I"/>
    <x v="3"/>
    <x v="3"/>
    <s v="BUS"/>
    <x v="4"/>
    <n v="4"/>
    <s v="I"/>
    <s v="15-16"/>
    <n v="2016"/>
    <n v="2518"/>
    <n v="732"/>
    <n v="7.5"/>
    <n v="0"/>
    <n v="0"/>
    <n v="0"/>
    <n v="295"/>
    <n v="22.5"/>
    <n v="3"/>
    <n v="0"/>
    <n v="0"/>
    <n v="0"/>
    <n v="0"/>
    <n v="0"/>
    <n v="0"/>
    <n v="0"/>
    <n v="0"/>
    <n v="0"/>
    <n v="3578"/>
    <n v="2813"/>
    <n v="754.5"/>
    <n v="10.5"/>
    <n v="0"/>
  </r>
  <r>
    <x v="3"/>
    <s v="I"/>
    <x v="4"/>
    <x v="4"/>
    <s v="EDUC"/>
    <x v="4"/>
    <n v="4"/>
    <s v="I"/>
    <s v="15-16"/>
    <n v="2016"/>
    <n v="373"/>
    <n v="1278"/>
    <n v="0"/>
    <n v="0"/>
    <n v="0"/>
    <n v="0"/>
    <n v="9"/>
    <n v="48"/>
    <n v="0"/>
    <n v="0"/>
    <n v="0"/>
    <n v="0"/>
    <n v="0"/>
    <n v="0"/>
    <n v="0"/>
    <n v="0"/>
    <n v="0"/>
    <n v="0"/>
    <n v="1708"/>
    <n v="382"/>
    <n v="1326"/>
    <n v="0"/>
    <n v="0"/>
  </r>
  <r>
    <x v="3"/>
    <s v="I"/>
    <x v="22"/>
    <x v="22"/>
    <s v="FN"/>
    <x v="4"/>
    <n v="4"/>
    <s v="I"/>
    <s v="15-16"/>
    <n v="2016"/>
    <n v="84"/>
    <n v="0"/>
    <n v="0"/>
    <n v="0"/>
    <n v="0"/>
    <n v="0"/>
    <n v="0"/>
    <n v="0"/>
    <n v="0"/>
    <n v="0"/>
    <n v="0"/>
    <n v="0"/>
    <n v="0"/>
    <n v="0"/>
    <n v="0"/>
    <n v="0"/>
    <n v="0"/>
    <n v="0"/>
    <n v="84"/>
    <n v="84"/>
    <n v="0"/>
    <n v="0"/>
    <n v="0"/>
  </r>
  <r>
    <x v="3"/>
    <s v="I"/>
    <x v="22"/>
    <x v="22"/>
    <s v="HPER"/>
    <x v="4"/>
    <n v="4"/>
    <s v="I"/>
    <s v="15-16"/>
    <n v="2016"/>
    <n v="2011"/>
    <n v="23"/>
    <n v="0"/>
    <n v="0"/>
    <n v="0"/>
    <n v="0"/>
    <n v="49"/>
    <n v="1"/>
    <n v="0"/>
    <n v="0"/>
    <n v="0"/>
    <n v="0"/>
    <n v="0"/>
    <n v="0"/>
    <n v="0"/>
    <n v="0"/>
    <n v="0"/>
    <n v="0"/>
    <n v="2084"/>
    <n v="2060"/>
    <n v="24"/>
    <n v="0"/>
    <n v="0"/>
  </r>
  <r>
    <x v="3"/>
    <s v="I"/>
    <x v="22"/>
    <x v="22"/>
    <s v="TCEM"/>
    <x v="4"/>
    <n v="4"/>
    <s v="I"/>
    <s v="15-16"/>
    <n v="2016"/>
    <n v="634"/>
    <n v="0"/>
    <n v="0"/>
    <n v="0"/>
    <n v="0"/>
    <n v="0"/>
    <n v="28"/>
    <n v="0"/>
    <n v="0"/>
    <n v="0"/>
    <n v="0"/>
    <n v="0"/>
    <n v="0"/>
    <n v="0"/>
    <n v="0"/>
    <n v="0"/>
    <n v="0"/>
    <n v="0"/>
    <n v="662"/>
    <n v="662"/>
    <n v="0"/>
    <n v="0"/>
    <n v="0"/>
  </r>
  <r>
    <x v="3"/>
    <s v="I"/>
    <x v="23"/>
    <x v="23"/>
    <s v="HER"/>
    <x v="4"/>
    <n v="4"/>
    <s v="I"/>
    <s v="15-16"/>
    <n v="2016"/>
    <n v="658"/>
    <n v="34.5"/>
    <n v="0"/>
    <n v="0"/>
    <n v="0"/>
    <n v="0"/>
    <n v="18"/>
    <n v="9"/>
    <n v="0"/>
    <n v="0"/>
    <n v="0"/>
    <n v="0"/>
    <n v="0"/>
    <n v="0"/>
    <n v="0"/>
    <n v="0"/>
    <n v="0"/>
    <n v="0"/>
    <n v="719.5"/>
    <n v="676"/>
    <n v="43.5"/>
    <n v="0"/>
    <n v="0"/>
  </r>
  <r>
    <x v="3"/>
    <s v="I"/>
    <x v="5"/>
    <x v="5"/>
    <s v="LAW"/>
    <x v="4"/>
    <n v="4"/>
    <s v="I"/>
    <s v="15-16"/>
    <n v="2016"/>
    <n v="0"/>
    <n v="8"/>
    <n v="1589"/>
    <n v="0"/>
    <n v="0"/>
    <n v="0"/>
    <n v="0"/>
    <n v="2"/>
    <n v="294"/>
    <n v="0"/>
    <n v="0"/>
    <n v="0"/>
    <n v="0"/>
    <n v="0"/>
    <n v="0"/>
    <n v="0"/>
    <n v="0"/>
    <n v="0"/>
    <n v="1893"/>
    <n v="0"/>
    <n v="10"/>
    <n v="1883"/>
    <n v="0"/>
  </r>
  <r>
    <x v="3"/>
    <s v="I"/>
    <x v="24"/>
    <x v="24"/>
    <s v="ART"/>
    <x v="4"/>
    <n v="4"/>
    <s v="I"/>
    <s v="15-16"/>
    <n v="2016"/>
    <n v="30"/>
    <n v="0"/>
    <n v="0"/>
    <n v="0"/>
    <n v="0"/>
    <n v="0"/>
    <n v="0"/>
    <n v="0"/>
    <n v="0"/>
    <n v="0"/>
    <n v="0"/>
    <n v="0"/>
    <n v="0"/>
    <n v="0"/>
    <n v="0"/>
    <n v="0"/>
    <n v="0"/>
    <n v="0"/>
    <n v="30"/>
    <n v="30"/>
    <n v="0"/>
    <n v="0"/>
    <n v="0"/>
  </r>
  <r>
    <x v="3"/>
    <s v="I"/>
    <x v="24"/>
    <x v="24"/>
    <s v="BME"/>
    <x v="4"/>
    <n v="4"/>
    <s v="I"/>
    <s v="15-16"/>
    <n v="2016"/>
    <n v="0"/>
    <n v="4"/>
    <n v="0"/>
    <n v="0"/>
    <n v="0"/>
    <n v="0"/>
    <n v="0"/>
    <n v="2"/>
    <n v="0"/>
    <n v="0"/>
    <n v="0"/>
    <n v="0"/>
    <n v="0"/>
    <n v="0"/>
    <n v="0"/>
    <n v="0"/>
    <n v="0"/>
    <n v="0"/>
    <n v="6"/>
    <n v="0"/>
    <n v="6"/>
    <n v="0"/>
    <n v="0"/>
  </r>
  <r>
    <x v="3"/>
    <s v="I"/>
    <x v="24"/>
    <x v="24"/>
    <s v="CEMT"/>
    <x v="4"/>
    <n v="4"/>
    <s v="I"/>
    <s v="15-16"/>
    <n v="2016"/>
    <n v="23"/>
    <n v="0"/>
    <n v="0"/>
    <n v="0"/>
    <n v="0"/>
    <n v="0"/>
    <n v="0"/>
    <n v="0"/>
    <n v="0"/>
    <n v="0"/>
    <n v="0"/>
    <n v="0"/>
    <n v="0"/>
    <n v="0"/>
    <n v="0"/>
    <n v="0"/>
    <n v="0"/>
    <n v="0"/>
    <n v="23"/>
    <n v="23"/>
    <n v="0"/>
    <n v="0"/>
    <n v="0"/>
  </r>
  <r>
    <x v="3"/>
    <s v="I"/>
    <x v="24"/>
    <x v="24"/>
    <s v="CGT"/>
    <x v="4"/>
    <n v="4"/>
    <s v="I"/>
    <s v="15-16"/>
    <n v="2016"/>
    <n v="45"/>
    <n v="0"/>
    <n v="0"/>
    <n v="0"/>
    <n v="0"/>
    <n v="0"/>
    <n v="6"/>
    <n v="0"/>
    <n v="0"/>
    <n v="0"/>
    <n v="0"/>
    <n v="0"/>
    <n v="0"/>
    <n v="0"/>
    <n v="0"/>
    <n v="0"/>
    <n v="0"/>
    <n v="0"/>
    <n v="51"/>
    <n v="51"/>
    <n v="0"/>
    <n v="0"/>
    <n v="0"/>
  </r>
  <r>
    <x v="3"/>
    <s v="I"/>
    <x v="24"/>
    <x v="24"/>
    <s v="CIT"/>
    <x v="4"/>
    <n v="4"/>
    <s v="I"/>
    <s v="15-16"/>
    <n v="2016"/>
    <n v="554"/>
    <n v="3"/>
    <n v="0"/>
    <n v="0"/>
    <n v="0"/>
    <n v="0"/>
    <n v="51"/>
    <n v="0"/>
    <n v="0"/>
    <n v="0"/>
    <n v="0"/>
    <n v="0"/>
    <n v="0"/>
    <n v="0"/>
    <n v="0"/>
    <n v="0"/>
    <n v="0"/>
    <n v="0"/>
    <n v="608"/>
    <n v="605"/>
    <n v="3"/>
    <n v="0"/>
    <n v="0"/>
  </r>
  <r>
    <x v="3"/>
    <s v="I"/>
    <x v="24"/>
    <x v="24"/>
    <s v="ECE"/>
    <x v="4"/>
    <n v="4"/>
    <s v="I"/>
    <s v="15-16"/>
    <n v="2016"/>
    <n v="111"/>
    <n v="9"/>
    <n v="0"/>
    <n v="0"/>
    <n v="0"/>
    <n v="0"/>
    <n v="43"/>
    <n v="18"/>
    <n v="0"/>
    <n v="0"/>
    <n v="0"/>
    <n v="0"/>
    <n v="0"/>
    <n v="0"/>
    <n v="0"/>
    <n v="0"/>
    <n v="0"/>
    <n v="0"/>
    <n v="181"/>
    <n v="154"/>
    <n v="27"/>
    <n v="0"/>
    <n v="0"/>
  </r>
  <r>
    <x v="3"/>
    <s v="I"/>
    <x v="24"/>
    <x v="24"/>
    <s v="ECET"/>
    <x v="4"/>
    <n v="4"/>
    <s v="I"/>
    <s v="15-16"/>
    <n v="2016"/>
    <n v="23"/>
    <n v="0"/>
    <n v="0"/>
    <n v="0"/>
    <n v="0"/>
    <n v="0"/>
    <n v="0"/>
    <n v="0"/>
    <n v="0"/>
    <n v="0"/>
    <n v="0"/>
    <n v="0"/>
    <n v="0"/>
    <n v="0"/>
    <n v="0"/>
    <n v="0"/>
    <n v="0"/>
    <n v="0"/>
    <n v="23"/>
    <n v="23"/>
    <n v="0"/>
    <n v="0"/>
    <n v="0"/>
  </r>
  <r>
    <x v="3"/>
    <s v="I"/>
    <x v="24"/>
    <x v="24"/>
    <s v="ENGR"/>
    <x v="4"/>
    <n v="4"/>
    <s v="I"/>
    <s v="15-16"/>
    <n v="2016"/>
    <n v="14"/>
    <n v="0"/>
    <n v="0"/>
    <n v="0"/>
    <n v="0"/>
    <n v="0"/>
    <n v="6"/>
    <n v="0"/>
    <n v="0"/>
    <n v="0"/>
    <n v="0"/>
    <n v="0"/>
    <n v="0"/>
    <n v="0"/>
    <n v="0"/>
    <n v="0"/>
    <n v="0"/>
    <n v="0"/>
    <n v="20"/>
    <n v="20"/>
    <n v="0"/>
    <n v="0"/>
    <n v="0"/>
  </r>
  <r>
    <x v="3"/>
    <s v="I"/>
    <x v="24"/>
    <x v="24"/>
    <s v="HETM"/>
    <x v="4"/>
    <n v="4"/>
    <s v="I"/>
    <s v="15-16"/>
    <n v="2016"/>
    <n v="9"/>
    <n v="0"/>
    <n v="0"/>
    <n v="0"/>
    <n v="0"/>
    <n v="0"/>
    <n v="0"/>
    <n v="0"/>
    <n v="0"/>
    <n v="0"/>
    <n v="0"/>
    <n v="0"/>
    <n v="0"/>
    <n v="0"/>
    <n v="0"/>
    <n v="0"/>
    <n v="0"/>
    <n v="0"/>
    <n v="9"/>
    <n v="9"/>
    <n v="0"/>
    <n v="0"/>
    <n v="0"/>
  </r>
  <r>
    <x v="3"/>
    <s v="I"/>
    <x v="24"/>
    <x v="24"/>
    <s v="IET"/>
    <x v="4"/>
    <n v="4"/>
    <s v="I"/>
    <s v="15-16"/>
    <n v="2016"/>
    <n v="117"/>
    <n v="0"/>
    <n v="0"/>
    <n v="0"/>
    <n v="0"/>
    <n v="0"/>
    <n v="45"/>
    <n v="3"/>
    <n v="0"/>
    <n v="0"/>
    <n v="0"/>
    <n v="0"/>
    <n v="0"/>
    <n v="0"/>
    <n v="0"/>
    <n v="0"/>
    <n v="0"/>
    <n v="0"/>
    <n v="165"/>
    <n v="162"/>
    <n v="3"/>
    <n v="0"/>
    <n v="0"/>
  </r>
  <r>
    <x v="3"/>
    <s v="I"/>
    <x v="24"/>
    <x v="24"/>
    <s v="INTR"/>
    <x v="4"/>
    <n v="4"/>
    <s v="I"/>
    <s v="15-16"/>
    <n v="2016"/>
    <n v="21"/>
    <n v="0"/>
    <n v="0"/>
    <n v="0"/>
    <n v="0"/>
    <n v="0"/>
    <n v="0"/>
    <n v="0"/>
    <n v="0"/>
    <n v="0"/>
    <n v="0"/>
    <n v="0"/>
    <n v="0"/>
    <n v="0"/>
    <n v="0"/>
    <n v="0"/>
    <n v="0"/>
    <n v="0"/>
    <n v="21"/>
    <n v="21"/>
    <n v="0"/>
    <n v="0"/>
    <n v="0"/>
  </r>
  <r>
    <x v="3"/>
    <s v="I"/>
    <x v="24"/>
    <x v="24"/>
    <s v="ME"/>
    <x v="4"/>
    <n v="4"/>
    <s v="I"/>
    <s v="15-16"/>
    <n v="2016"/>
    <n v="240"/>
    <n v="17"/>
    <n v="0"/>
    <n v="0"/>
    <n v="0"/>
    <n v="0"/>
    <n v="111"/>
    <n v="43"/>
    <n v="0"/>
    <n v="0"/>
    <n v="0"/>
    <n v="0"/>
    <n v="0"/>
    <n v="0"/>
    <n v="0"/>
    <n v="0"/>
    <n v="0"/>
    <n v="0"/>
    <n v="411"/>
    <n v="351"/>
    <n v="60"/>
    <n v="0"/>
    <n v="0"/>
  </r>
  <r>
    <x v="3"/>
    <s v="I"/>
    <x v="24"/>
    <x v="24"/>
    <s v="MSPT"/>
    <x v="4"/>
    <n v="4"/>
    <s v="I"/>
    <s v="15-16"/>
    <n v="2016"/>
    <n v="3"/>
    <n v="0"/>
    <n v="0"/>
    <n v="0"/>
    <n v="0"/>
    <n v="0"/>
    <n v="3"/>
    <n v="0"/>
    <n v="0"/>
    <n v="0"/>
    <n v="0"/>
    <n v="0"/>
    <n v="0"/>
    <n v="0"/>
    <n v="0"/>
    <n v="0"/>
    <n v="0"/>
    <n v="0"/>
    <n v="6"/>
    <n v="6"/>
    <n v="0"/>
    <n v="0"/>
    <n v="0"/>
  </r>
  <r>
    <x v="3"/>
    <s v="I"/>
    <x v="24"/>
    <x v="24"/>
    <s v="MSTE"/>
    <x v="4"/>
    <n v="4"/>
    <s v="I"/>
    <s v="15-16"/>
    <n v="2016"/>
    <n v="2"/>
    <n v="0"/>
    <n v="0"/>
    <n v="0"/>
    <n v="0"/>
    <n v="0"/>
    <n v="0"/>
    <n v="0"/>
    <n v="0"/>
    <n v="0"/>
    <n v="0"/>
    <n v="0"/>
    <n v="0"/>
    <n v="0"/>
    <n v="0"/>
    <n v="0"/>
    <n v="0"/>
    <n v="0"/>
    <n v="2"/>
    <n v="2"/>
    <n v="0"/>
    <n v="0"/>
    <n v="0"/>
  </r>
  <r>
    <x v="3"/>
    <s v="I"/>
    <x v="24"/>
    <x v="24"/>
    <s v="MUS"/>
    <x v="4"/>
    <n v="4"/>
    <s v="I"/>
    <s v="15-16"/>
    <n v="2016"/>
    <n v="666"/>
    <n v="12"/>
    <n v="0"/>
    <n v="0"/>
    <n v="0"/>
    <n v="0"/>
    <n v="42"/>
    <n v="27"/>
    <n v="0"/>
    <n v="0"/>
    <n v="0"/>
    <n v="0"/>
    <n v="0"/>
    <n v="0"/>
    <n v="0"/>
    <n v="0"/>
    <n v="0"/>
    <n v="0"/>
    <n v="747"/>
    <n v="708"/>
    <n v="39"/>
    <n v="0"/>
    <n v="0"/>
  </r>
  <r>
    <x v="3"/>
    <s v="I"/>
    <x v="24"/>
    <x v="24"/>
    <s v="OLS"/>
    <x v="4"/>
    <n v="4"/>
    <s v="I"/>
    <s v="15-16"/>
    <n v="2016"/>
    <n v="615"/>
    <n v="60"/>
    <n v="0"/>
    <n v="0"/>
    <n v="0"/>
    <n v="0"/>
    <n v="24"/>
    <n v="15"/>
    <n v="0"/>
    <n v="0"/>
    <n v="0"/>
    <n v="0"/>
    <n v="0"/>
    <n v="0"/>
    <n v="0"/>
    <n v="0"/>
    <n v="0"/>
    <n v="0"/>
    <n v="714"/>
    <n v="639"/>
    <n v="75"/>
    <n v="0"/>
    <n v="0"/>
  </r>
  <r>
    <x v="3"/>
    <s v="I"/>
    <x v="24"/>
    <x v="24"/>
    <s v="TCM"/>
    <x v="4"/>
    <n v="4"/>
    <s v="I"/>
    <s v="15-16"/>
    <n v="2016"/>
    <n v="328"/>
    <n v="0"/>
    <n v="0"/>
    <n v="0"/>
    <n v="0"/>
    <n v="0"/>
    <n v="70"/>
    <n v="0"/>
    <n v="0"/>
    <n v="0"/>
    <n v="0"/>
    <n v="0"/>
    <n v="0"/>
    <n v="0"/>
    <n v="0"/>
    <n v="0"/>
    <n v="0"/>
    <n v="0"/>
    <n v="398"/>
    <n v="398"/>
    <n v="0"/>
    <n v="0"/>
    <n v="0"/>
  </r>
  <r>
    <x v="3"/>
    <s v="I"/>
    <x v="24"/>
    <x v="24"/>
    <s v="TECH"/>
    <x v="4"/>
    <n v="4"/>
    <s v="I"/>
    <s v="15-16"/>
    <n v="2016"/>
    <n v="180"/>
    <n v="15"/>
    <n v="0"/>
    <n v="0"/>
    <n v="0"/>
    <n v="0"/>
    <n v="9"/>
    <n v="20"/>
    <n v="0"/>
    <n v="0"/>
    <n v="0"/>
    <n v="0"/>
    <n v="0"/>
    <n v="0"/>
    <n v="0"/>
    <n v="0"/>
    <n v="0"/>
    <n v="0"/>
    <n v="224"/>
    <n v="189"/>
    <n v="35"/>
    <n v="0"/>
    <n v="0"/>
  </r>
  <r>
    <x v="3"/>
    <s v="I"/>
    <x v="6"/>
    <x v="6"/>
    <s v="SPEA"/>
    <x v="4"/>
    <n v="4"/>
    <s v="I"/>
    <s v="15-16"/>
    <n v="2016"/>
    <n v="1003"/>
    <n v="358"/>
    <n v="0"/>
    <n v="0"/>
    <n v="0"/>
    <n v="0"/>
    <n v="23"/>
    <n v="22"/>
    <n v="0"/>
    <n v="0"/>
    <n v="0"/>
    <n v="0"/>
    <n v="0"/>
    <n v="0"/>
    <n v="0"/>
    <n v="0"/>
    <n v="0"/>
    <n v="0"/>
    <n v="1406"/>
    <n v="1026"/>
    <n v="380"/>
    <n v="0"/>
    <n v="0"/>
  </r>
  <r>
    <x v="3"/>
    <s v="I"/>
    <x v="15"/>
    <x v="15"/>
    <s v="LSTU"/>
    <x v="4"/>
    <n v="4"/>
    <s v="I"/>
    <s v="15-16"/>
    <n v="2016"/>
    <n v="93"/>
    <n v="0"/>
    <n v="0"/>
    <n v="0"/>
    <n v="0"/>
    <n v="0"/>
    <n v="0"/>
    <n v="0"/>
    <n v="0"/>
    <n v="0"/>
    <n v="0"/>
    <n v="0"/>
    <n v="0"/>
    <n v="0"/>
    <n v="0"/>
    <n v="0"/>
    <n v="0"/>
    <n v="0"/>
    <n v="93"/>
    <n v="93"/>
    <n v="0"/>
    <n v="0"/>
    <n v="0"/>
  </r>
  <r>
    <x v="3"/>
    <s v="I"/>
    <x v="15"/>
    <x v="15"/>
    <s v="SWK"/>
    <x v="4"/>
    <n v="4"/>
    <s v="I"/>
    <s v="15-16"/>
    <n v="2016"/>
    <n v="108"/>
    <n v="862"/>
    <n v="0"/>
    <n v="0"/>
    <n v="0"/>
    <n v="0"/>
    <n v="0"/>
    <n v="21"/>
    <n v="0"/>
    <n v="0"/>
    <n v="0"/>
    <n v="0"/>
    <n v="0"/>
    <n v="0"/>
    <n v="0"/>
    <n v="0"/>
    <n v="0"/>
    <n v="0"/>
    <n v="991"/>
    <n v="108"/>
    <n v="883"/>
    <n v="0"/>
    <n v="0"/>
  </r>
  <r>
    <x v="3"/>
    <s v="I"/>
    <x v="9"/>
    <x v="9"/>
    <s v="HIM"/>
    <x v="4"/>
    <n v="4"/>
    <s v="I"/>
    <s v="15-16"/>
    <n v="2016"/>
    <n v="374"/>
    <n v="3"/>
    <n v="0"/>
    <n v="0"/>
    <n v="0"/>
    <n v="0"/>
    <n v="15"/>
    <n v="3"/>
    <n v="0"/>
    <n v="0"/>
    <n v="0"/>
    <n v="0"/>
    <n v="0"/>
    <n v="0"/>
    <n v="0"/>
    <n v="0"/>
    <n v="0"/>
    <n v="0"/>
    <n v="395"/>
    <n v="389"/>
    <n v="6"/>
    <n v="0"/>
    <n v="0"/>
  </r>
  <r>
    <x v="3"/>
    <s v="I"/>
    <x v="9"/>
    <x v="9"/>
    <s v="INFO"/>
    <x v="4"/>
    <n v="4"/>
    <s v="I"/>
    <s v="15-16"/>
    <n v="2016"/>
    <n v="491"/>
    <n v="110"/>
    <n v="0"/>
    <n v="0"/>
    <n v="0"/>
    <n v="0"/>
    <n v="37"/>
    <n v="120"/>
    <n v="0"/>
    <n v="0"/>
    <n v="0"/>
    <n v="0"/>
    <n v="0"/>
    <n v="0"/>
    <n v="0"/>
    <n v="0"/>
    <n v="0"/>
    <n v="0"/>
    <n v="758"/>
    <n v="528"/>
    <n v="230"/>
    <n v="0"/>
    <n v="0"/>
  </r>
  <r>
    <x v="3"/>
    <s v="I"/>
    <x v="9"/>
    <x v="9"/>
    <s v="LIS"/>
    <x v="4"/>
    <n v="4"/>
    <s v="I"/>
    <s v="15-16"/>
    <n v="2016"/>
    <n v="9"/>
    <n v="399"/>
    <n v="0"/>
    <n v="0"/>
    <n v="0"/>
    <n v="0"/>
    <n v="0"/>
    <n v="93"/>
    <n v="0"/>
    <n v="0"/>
    <n v="0"/>
    <n v="0"/>
    <n v="0"/>
    <n v="0"/>
    <n v="0"/>
    <n v="0"/>
    <n v="0"/>
    <n v="0"/>
    <n v="501"/>
    <n v="9"/>
    <n v="492"/>
    <n v="0"/>
    <n v="0"/>
  </r>
  <r>
    <x v="3"/>
    <s v="I"/>
    <x v="9"/>
    <x v="9"/>
    <s v="NEWM"/>
    <x v="4"/>
    <n v="4"/>
    <s v="I"/>
    <s v="15-16"/>
    <n v="2016"/>
    <n v="231"/>
    <n v="16"/>
    <n v="0"/>
    <n v="0"/>
    <n v="0"/>
    <n v="0"/>
    <n v="12"/>
    <n v="9"/>
    <n v="6"/>
    <n v="0"/>
    <n v="0"/>
    <n v="0"/>
    <n v="0"/>
    <n v="0"/>
    <n v="0"/>
    <n v="0"/>
    <n v="0"/>
    <n v="0"/>
    <n v="274"/>
    <n v="243"/>
    <n v="25"/>
    <n v="6"/>
    <n v="0"/>
  </r>
  <r>
    <x v="3"/>
    <s v="I"/>
    <x v="25"/>
    <x v="25"/>
    <s v="ANTH"/>
    <x v="5"/>
    <n v="4"/>
    <s v="I"/>
    <s v="15-16"/>
    <n v="2016"/>
    <n v="42"/>
    <n v="0"/>
    <n v="0"/>
    <n v="0"/>
    <n v="0"/>
    <n v="0"/>
    <n v="0"/>
    <n v="0"/>
    <n v="0"/>
    <n v="0"/>
    <n v="0"/>
    <n v="0"/>
    <n v="0"/>
    <n v="0"/>
    <n v="0"/>
    <n v="0"/>
    <n v="0"/>
    <n v="0"/>
    <n v="42"/>
    <n v="42"/>
    <n v="0"/>
    <n v="0"/>
    <n v="0"/>
  </r>
  <r>
    <x v="3"/>
    <s v="I"/>
    <x v="25"/>
    <x v="25"/>
    <s v="BIOL"/>
    <x v="5"/>
    <n v="4"/>
    <s v="I"/>
    <s v="15-16"/>
    <n v="2016"/>
    <n v="27"/>
    <n v="0"/>
    <n v="0"/>
    <n v="0"/>
    <n v="0"/>
    <n v="0"/>
    <n v="0"/>
    <n v="0"/>
    <n v="0"/>
    <n v="0"/>
    <n v="0"/>
    <n v="0"/>
    <n v="0"/>
    <n v="0"/>
    <n v="0"/>
    <n v="0"/>
    <n v="0"/>
    <n v="0"/>
    <n v="27"/>
    <n v="27"/>
    <n v="0"/>
    <n v="0"/>
    <n v="0"/>
  </r>
  <r>
    <x v="3"/>
    <s v="I"/>
    <x v="25"/>
    <x v="25"/>
    <s v="BUCO"/>
    <x v="5"/>
    <n v="4"/>
    <s v="I"/>
    <s v="15-16"/>
    <n v="2016"/>
    <n v="0"/>
    <n v="217.5"/>
    <n v="0"/>
    <n v="0"/>
    <n v="0"/>
    <n v="0"/>
    <n v="0"/>
    <n v="7.5"/>
    <n v="0"/>
    <n v="0"/>
    <n v="0"/>
    <n v="0"/>
    <n v="0"/>
    <n v="0"/>
    <n v="0"/>
    <n v="0"/>
    <n v="0"/>
    <n v="0"/>
    <n v="225"/>
    <n v="0"/>
    <n v="225"/>
    <n v="0"/>
    <n v="0"/>
  </r>
  <r>
    <x v="3"/>
    <s v="I"/>
    <x v="25"/>
    <x v="25"/>
    <s v="BUS"/>
    <x v="5"/>
    <n v="4"/>
    <s v="I"/>
    <s v="15-16"/>
    <n v="2016"/>
    <n v="490"/>
    <n v="0"/>
    <n v="0"/>
    <n v="0"/>
    <n v="0"/>
    <n v="0"/>
    <n v="3"/>
    <n v="0"/>
    <n v="0"/>
    <n v="0"/>
    <n v="0"/>
    <n v="0"/>
    <n v="0"/>
    <n v="0"/>
    <n v="0"/>
    <n v="0"/>
    <n v="0"/>
    <n v="0"/>
    <n v="493"/>
    <n v="493"/>
    <n v="0"/>
    <n v="0"/>
    <n v="0"/>
  </r>
  <r>
    <x v="3"/>
    <s v="I"/>
    <x v="25"/>
    <x v="25"/>
    <s v="COMM"/>
    <x v="5"/>
    <n v="4"/>
    <s v="I"/>
    <s v="15-16"/>
    <n v="2016"/>
    <n v="69"/>
    <n v="0"/>
    <n v="0"/>
    <n v="0"/>
    <n v="0"/>
    <n v="0"/>
    <n v="3"/>
    <n v="0"/>
    <n v="0"/>
    <n v="0"/>
    <n v="0"/>
    <n v="0"/>
    <n v="0"/>
    <n v="0"/>
    <n v="0"/>
    <n v="0"/>
    <n v="0"/>
    <n v="0"/>
    <n v="72"/>
    <n v="72"/>
    <n v="0"/>
    <n v="0"/>
    <n v="0"/>
  </r>
  <r>
    <x v="3"/>
    <s v="I"/>
    <x v="25"/>
    <x v="25"/>
    <s v="CSCI"/>
    <x v="5"/>
    <n v="4"/>
    <s v="I"/>
    <s v="15-16"/>
    <n v="2016"/>
    <n v="36"/>
    <n v="0"/>
    <n v="0"/>
    <n v="0"/>
    <n v="0"/>
    <n v="0"/>
    <n v="0"/>
    <n v="0"/>
    <n v="0"/>
    <n v="0"/>
    <n v="0"/>
    <n v="0"/>
    <n v="0"/>
    <n v="0"/>
    <n v="0"/>
    <n v="0"/>
    <n v="0"/>
    <n v="0"/>
    <n v="36"/>
    <n v="36"/>
    <n v="0"/>
    <n v="0"/>
    <n v="0"/>
  </r>
  <r>
    <x v="3"/>
    <s v="I"/>
    <x v="25"/>
    <x v="25"/>
    <s v="DLA"/>
    <x v="5"/>
    <n v="4"/>
    <s v="I"/>
    <s v="15-16"/>
    <n v="2016"/>
    <n v="3"/>
    <n v="0"/>
    <n v="0"/>
    <n v="0"/>
    <n v="0"/>
    <n v="0"/>
    <n v="0"/>
    <n v="0"/>
    <n v="0"/>
    <n v="0"/>
    <n v="0"/>
    <n v="0"/>
    <n v="0"/>
    <n v="0"/>
    <n v="0"/>
    <n v="0"/>
    <n v="0"/>
    <n v="0"/>
    <n v="3"/>
    <n v="3"/>
    <n v="0"/>
    <n v="0"/>
    <n v="0"/>
  </r>
  <r>
    <x v="3"/>
    <s v="I"/>
    <x v="25"/>
    <x v="25"/>
    <s v="ECON"/>
    <x v="5"/>
    <n v="4"/>
    <s v="I"/>
    <s v="15-16"/>
    <n v="2016"/>
    <n v="99"/>
    <n v="0"/>
    <n v="0"/>
    <n v="0"/>
    <n v="0"/>
    <n v="0"/>
    <n v="3"/>
    <n v="0"/>
    <n v="0"/>
    <n v="0"/>
    <n v="0"/>
    <n v="0"/>
    <n v="0"/>
    <n v="0"/>
    <n v="0"/>
    <n v="0"/>
    <n v="0"/>
    <n v="0"/>
    <n v="102"/>
    <n v="102"/>
    <n v="0"/>
    <n v="0"/>
    <n v="0"/>
  </r>
  <r>
    <x v="3"/>
    <s v="I"/>
    <x v="25"/>
    <x v="25"/>
    <s v="EDUC"/>
    <x v="5"/>
    <n v="4"/>
    <s v="I"/>
    <s v="15-16"/>
    <n v="2016"/>
    <n v="135"/>
    <n v="0"/>
    <n v="0"/>
    <n v="0"/>
    <n v="0"/>
    <n v="0"/>
    <n v="0"/>
    <n v="0"/>
    <n v="0"/>
    <n v="0"/>
    <n v="0"/>
    <n v="0"/>
    <n v="0"/>
    <n v="0"/>
    <n v="0"/>
    <n v="0"/>
    <n v="0"/>
    <n v="0"/>
    <n v="135"/>
    <n v="135"/>
    <n v="0"/>
    <n v="0"/>
    <n v="0"/>
  </r>
  <r>
    <x v="3"/>
    <s v="I"/>
    <x v="25"/>
    <x v="25"/>
    <s v="ENG"/>
    <x v="5"/>
    <n v="4"/>
    <s v="I"/>
    <s v="15-16"/>
    <n v="2016"/>
    <n v="54"/>
    <n v="0"/>
    <n v="0"/>
    <n v="0"/>
    <n v="0"/>
    <n v="0"/>
    <n v="0"/>
    <n v="0"/>
    <n v="0"/>
    <n v="0"/>
    <n v="0"/>
    <n v="0"/>
    <n v="0"/>
    <n v="0"/>
    <n v="0"/>
    <n v="0"/>
    <n v="0"/>
    <n v="0"/>
    <n v="54"/>
    <n v="54"/>
    <n v="0"/>
    <n v="0"/>
    <n v="0"/>
  </r>
  <r>
    <x v="3"/>
    <s v="I"/>
    <x v="25"/>
    <x v="25"/>
    <s v="FN"/>
    <x v="5"/>
    <n v="4"/>
    <s v="I"/>
    <s v="15-16"/>
    <n v="2016"/>
    <n v="42"/>
    <n v="0"/>
    <n v="0"/>
    <n v="0"/>
    <n v="0"/>
    <n v="0"/>
    <n v="0"/>
    <n v="0"/>
    <n v="0"/>
    <n v="0"/>
    <n v="0"/>
    <n v="0"/>
    <n v="0"/>
    <n v="0"/>
    <n v="0"/>
    <n v="0"/>
    <n v="0"/>
    <n v="0"/>
    <n v="42"/>
    <n v="42"/>
    <n v="0"/>
    <n v="0"/>
    <n v="0"/>
  </r>
  <r>
    <x v="3"/>
    <s v="I"/>
    <x v="25"/>
    <x v="25"/>
    <s v="GEOL"/>
    <x v="5"/>
    <n v="4"/>
    <s v="I"/>
    <s v="15-16"/>
    <n v="2016"/>
    <n v="33"/>
    <n v="0"/>
    <n v="0"/>
    <n v="0"/>
    <n v="0"/>
    <n v="0"/>
    <n v="0"/>
    <n v="0"/>
    <n v="0"/>
    <n v="0"/>
    <n v="0"/>
    <n v="0"/>
    <n v="0"/>
    <n v="0"/>
    <n v="0"/>
    <n v="0"/>
    <n v="0"/>
    <n v="0"/>
    <n v="33"/>
    <n v="33"/>
    <n v="0"/>
    <n v="0"/>
    <n v="0"/>
  </r>
  <r>
    <x v="3"/>
    <s v="I"/>
    <x v="25"/>
    <x v="25"/>
    <s v="HER"/>
    <x v="5"/>
    <n v="4"/>
    <s v="I"/>
    <s v="15-16"/>
    <n v="2016"/>
    <n v="57"/>
    <n v="0"/>
    <n v="0"/>
    <n v="0"/>
    <n v="0"/>
    <n v="0"/>
    <n v="0"/>
    <n v="0"/>
    <n v="0"/>
    <n v="0"/>
    <n v="0"/>
    <n v="0"/>
    <n v="0"/>
    <n v="0"/>
    <n v="0"/>
    <n v="0"/>
    <n v="0"/>
    <n v="0"/>
    <n v="57"/>
    <n v="57"/>
    <n v="0"/>
    <n v="0"/>
    <n v="0"/>
  </r>
  <r>
    <x v="3"/>
    <s v="I"/>
    <x v="25"/>
    <x v="25"/>
    <s v="HIST"/>
    <x v="5"/>
    <n v="4"/>
    <s v="I"/>
    <s v="15-16"/>
    <n v="2016"/>
    <n v="69"/>
    <n v="0"/>
    <n v="0"/>
    <n v="0"/>
    <n v="0"/>
    <n v="0"/>
    <n v="0"/>
    <n v="0"/>
    <n v="0"/>
    <n v="0"/>
    <n v="0"/>
    <n v="0"/>
    <n v="0"/>
    <n v="0"/>
    <n v="0"/>
    <n v="0"/>
    <n v="0"/>
    <n v="0"/>
    <n v="69"/>
    <n v="69"/>
    <n v="0"/>
    <n v="0"/>
    <n v="0"/>
  </r>
  <r>
    <x v="3"/>
    <s v="I"/>
    <x v="25"/>
    <x v="25"/>
    <s v="LSTU"/>
    <x v="5"/>
    <n v="4"/>
    <s v="I"/>
    <s v="15-16"/>
    <n v="2016"/>
    <n v="8"/>
    <n v="0"/>
    <n v="0"/>
    <n v="0"/>
    <n v="0"/>
    <n v="0"/>
    <n v="0"/>
    <n v="0"/>
    <n v="0"/>
    <n v="0"/>
    <n v="0"/>
    <n v="0"/>
    <n v="0"/>
    <n v="0"/>
    <n v="0"/>
    <n v="0"/>
    <n v="0"/>
    <n v="0"/>
    <n v="8"/>
    <n v="8"/>
    <n v="0"/>
    <n v="0"/>
    <n v="0"/>
  </r>
  <r>
    <x v="3"/>
    <s v="I"/>
    <x v="25"/>
    <x v="25"/>
    <s v="MATH"/>
    <x v="5"/>
    <n v="4"/>
    <s v="I"/>
    <s v="15-16"/>
    <n v="2016"/>
    <n v="81"/>
    <n v="0"/>
    <n v="0"/>
    <n v="0"/>
    <n v="0"/>
    <n v="0"/>
    <n v="0"/>
    <n v="0"/>
    <n v="0"/>
    <n v="0"/>
    <n v="0"/>
    <n v="0"/>
    <n v="0"/>
    <n v="0"/>
    <n v="0"/>
    <n v="0"/>
    <n v="0"/>
    <n v="0"/>
    <n v="81"/>
    <n v="81"/>
    <n v="0"/>
    <n v="0"/>
    <n v="0"/>
  </r>
  <r>
    <x v="3"/>
    <s v="I"/>
    <x v="25"/>
    <x v="25"/>
    <s v="NURS"/>
    <x v="5"/>
    <n v="4"/>
    <s v="I"/>
    <s v="15-16"/>
    <n v="2016"/>
    <n v="431"/>
    <n v="0"/>
    <n v="0"/>
    <n v="0"/>
    <n v="0"/>
    <n v="0"/>
    <n v="0"/>
    <n v="0"/>
    <n v="0"/>
    <n v="0"/>
    <n v="0"/>
    <n v="0"/>
    <n v="0"/>
    <n v="0"/>
    <n v="0"/>
    <n v="0"/>
    <n v="0"/>
    <n v="0"/>
    <n v="431"/>
    <n v="431"/>
    <n v="0"/>
    <n v="0"/>
    <n v="0"/>
  </r>
  <r>
    <x v="3"/>
    <s v="I"/>
    <x v="25"/>
    <x v="25"/>
    <s v="OLS"/>
    <x v="5"/>
    <n v="4"/>
    <s v="I"/>
    <s v="15-16"/>
    <n v="2016"/>
    <n v="6"/>
    <n v="0"/>
    <n v="0"/>
    <n v="0"/>
    <n v="0"/>
    <n v="0"/>
    <n v="0"/>
    <n v="0"/>
    <n v="0"/>
    <n v="0"/>
    <n v="0"/>
    <n v="0"/>
    <n v="0"/>
    <n v="0"/>
    <n v="0"/>
    <n v="0"/>
    <n v="0"/>
    <n v="0"/>
    <n v="6"/>
    <n v="6"/>
    <n v="0"/>
    <n v="0"/>
    <n v="0"/>
  </r>
  <r>
    <x v="3"/>
    <s v="I"/>
    <x v="25"/>
    <x v="25"/>
    <s v="PSY"/>
    <x v="5"/>
    <n v="4"/>
    <s v="I"/>
    <s v="15-16"/>
    <n v="2016"/>
    <n v="166"/>
    <n v="75"/>
    <n v="0"/>
    <n v="0"/>
    <n v="0"/>
    <n v="0"/>
    <n v="3"/>
    <n v="0"/>
    <n v="0"/>
    <n v="0"/>
    <n v="0"/>
    <n v="0"/>
    <n v="0"/>
    <n v="0"/>
    <n v="0"/>
    <n v="0"/>
    <n v="0"/>
    <n v="0"/>
    <n v="244"/>
    <n v="169"/>
    <n v="75"/>
    <n v="0"/>
    <n v="0"/>
  </r>
  <r>
    <x v="3"/>
    <s v="I"/>
    <x v="25"/>
    <x v="25"/>
    <s v="REL"/>
    <x v="5"/>
    <n v="4"/>
    <s v="I"/>
    <s v="15-16"/>
    <n v="2016"/>
    <n v="36"/>
    <n v="0"/>
    <n v="0"/>
    <n v="0"/>
    <n v="0"/>
    <n v="0"/>
    <n v="0"/>
    <n v="0"/>
    <n v="0"/>
    <n v="0"/>
    <n v="0"/>
    <n v="0"/>
    <n v="0"/>
    <n v="0"/>
    <n v="0"/>
    <n v="0"/>
    <n v="0"/>
    <n v="0"/>
    <n v="36"/>
    <n v="36"/>
    <n v="0"/>
    <n v="0"/>
    <n v="0"/>
  </r>
  <r>
    <x v="3"/>
    <s v="I"/>
    <x v="25"/>
    <x v="25"/>
    <s v="SOC"/>
    <x v="5"/>
    <n v="4"/>
    <s v="I"/>
    <s v="15-16"/>
    <n v="2016"/>
    <n v="33"/>
    <n v="0"/>
    <n v="0"/>
    <n v="0"/>
    <n v="0"/>
    <n v="0"/>
    <n v="0"/>
    <n v="0"/>
    <n v="0"/>
    <n v="0"/>
    <n v="0"/>
    <n v="0"/>
    <n v="0"/>
    <n v="0"/>
    <n v="0"/>
    <n v="0"/>
    <n v="0"/>
    <n v="0"/>
    <n v="33"/>
    <n v="33"/>
    <n v="0"/>
    <n v="0"/>
    <n v="0"/>
  </r>
  <r>
    <x v="3"/>
    <s v="I"/>
    <x v="25"/>
    <x v="25"/>
    <s v="SPEA"/>
    <x v="5"/>
    <n v="4"/>
    <s v="I"/>
    <s v="15-16"/>
    <n v="2016"/>
    <n v="60"/>
    <n v="0"/>
    <n v="0"/>
    <n v="0"/>
    <n v="0"/>
    <n v="0"/>
    <n v="0"/>
    <n v="0"/>
    <n v="0"/>
    <n v="0"/>
    <n v="0"/>
    <n v="0"/>
    <n v="0"/>
    <n v="0"/>
    <n v="0"/>
    <n v="0"/>
    <n v="0"/>
    <n v="0"/>
    <n v="60"/>
    <n v="60"/>
    <n v="0"/>
    <n v="0"/>
    <n v="0"/>
  </r>
  <r>
    <x v="3"/>
    <s v="I"/>
    <x v="25"/>
    <x v="25"/>
    <s v="STAT"/>
    <x v="5"/>
    <n v="4"/>
    <s v="I"/>
    <s v="15-16"/>
    <n v="2016"/>
    <n v="33"/>
    <n v="0"/>
    <n v="0"/>
    <n v="0"/>
    <n v="0"/>
    <n v="0"/>
    <n v="0"/>
    <n v="0"/>
    <n v="0"/>
    <n v="0"/>
    <n v="0"/>
    <n v="0"/>
    <n v="0"/>
    <n v="0"/>
    <n v="0"/>
    <n v="0"/>
    <n v="0"/>
    <n v="0"/>
    <n v="33"/>
    <n v="33"/>
    <n v="0"/>
    <n v="0"/>
    <n v="0"/>
  </r>
  <r>
    <x v="3"/>
    <s v="I"/>
    <x v="25"/>
    <x v="25"/>
    <s v="TCEM"/>
    <x v="5"/>
    <n v="4"/>
    <s v="I"/>
    <s v="15-16"/>
    <n v="2016"/>
    <n v="6"/>
    <n v="0"/>
    <n v="0"/>
    <n v="0"/>
    <n v="0"/>
    <n v="0"/>
    <n v="0"/>
    <n v="0"/>
    <n v="0"/>
    <n v="0"/>
    <n v="0"/>
    <n v="0"/>
    <n v="0"/>
    <n v="0"/>
    <n v="0"/>
    <n v="0"/>
    <n v="0"/>
    <n v="0"/>
    <n v="6"/>
    <n v="6"/>
    <n v="0"/>
    <n v="0"/>
    <n v="0"/>
  </r>
  <r>
    <x v="3"/>
    <s v="I"/>
    <x v="17"/>
    <x v="17"/>
    <s v="CAND"/>
    <x v="4"/>
    <n v="4"/>
    <s v="I"/>
    <s v="15-16"/>
    <n v="2016"/>
    <n v="0"/>
    <n v="0"/>
    <n v="0"/>
    <n v="0"/>
    <n v="0"/>
    <n v="0"/>
    <n v="0"/>
    <n v="0"/>
    <n v="0"/>
    <n v="0"/>
    <n v="0"/>
    <n v="0"/>
    <n v="0"/>
    <n v="0"/>
    <n v="0"/>
    <n v="0"/>
    <n v="0"/>
    <n v="0"/>
    <n v="0"/>
    <n v="0"/>
    <n v="0"/>
    <n v="0"/>
    <n v="0"/>
  </r>
  <r>
    <x v="3"/>
    <s v="I"/>
    <x v="35"/>
    <x v="35"/>
    <s v="HON"/>
    <x v="4"/>
    <n v="4"/>
    <s v="I"/>
    <s v="15-16"/>
    <n v="2016"/>
    <n v="6"/>
    <n v="0"/>
    <n v="0"/>
    <n v="0"/>
    <n v="0"/>
    <n v="0"/>
    <n v="0"/>
    <n v="0"/>
    <n v="0"/>
    <n v="0"/>
    <n v="0"/>
    <n v="0"/>
    <n v="0"/>
    <n v="0"/>
    <n v="0"/>
    <n v="0"/>
    <n v="0"/>
    <n v="0"/>
    <n v="6"/>
    <n v="6"/>
    <n v="0"/>
    <n v="0"/>
    <n v="0"/>
  </r>
  <r>
    <x v="3"/>
    <s v="I"/>
    <x v="35"/>
    <x v="35"/>
    <s v="NSXP"/>
    <x v="4"/>
    <n v="4"/>
    <s v="I"/>
    <s v="15-16"/>
    <n v="2016"/>
    <n v="3"/>
    <n v="0"/>
    <n v="0"/>
    <n v="0"/>
    <n v="0"/>
    <n v="0"/>
    <n v="0"/>
    <n v="0"/>
    <n v="0"/>
    <n v="0"/>
    <n v="0"/>
    <n v="0"/>
    <n v="0"/>
    <n v="0"/>
    <n v="0"/>
    <n v="0"/>
    <n v="0"/>
    <n v="0"/>
    <n v="3"/>
    <n v="3"/>
    <n v="0"/>
    <n v="0"/>
    <n v="0"/>
  </r>
  <r>
    <x v="3"/>
    <s v="I"/>
    <x v="18"/>
    <x v="18"/>
    <s v="ANTH"/>
    <x v="5"/>
    <n v="4"/>
    <s v="S"/>
    <s v="15-16"/>
    <n v="2016"/>
    <n v="6"/>
    <n v="0"/>
    <n v="0"/>
    <n v="0"/>
    <n v="0"/>
    <n v="0"/>
    <n v="0"/>
    <n v="0"/>
    <n v="0"/>
    <n v="0"/>
    <n v="0"/>
    <n v="0"/>
    <n v="0"/>
    <n v="0"/>
    <n v="0"/>
    <n v="0"/>
    <n v="0"/>
    <n v="0"/>
    <n v="6"/>
    <n v="6"/>
    <n v="0"/>
    <n v="0"/>
    <n v="0"/>
  </r>
  <r>
    <x v="3"/>
    <s v="I"/>
    <x v="18"/>
    <x v="18"/>
    <s v="BUS"/>
    <x v="5"/>
    <n v="4"/>
    <s v="S"/>
    <s v="15-16"/>
    <n v="2016"/>
    <n v="6"/>
    <n v="0"/>
    <n v="0"/>
    <n v="0"/>
    <n v="0"/>
    <n v="0"/>
    <n v="0"/>
    <n v="0"/>
    <n v="0"/>
    <n v="0"/>
    <n v="0"/>
    <n v="0"/>
    <n v="0"/>
    <n v="0"/>
    <n v="0"/>
    <n v="0"/>
    <n v="0"/>
    <n v="0"/>
    <n v="6"/>
    <n v="6"/>
    <n v="0"/>
    <n v="0"/>
    <n v="0"/>
  </r>
  <r>
    <x v="3"/>
    <s v="I"/>
    <x v="18"/>
    <x v="18"/>
    <s v="COMM"/>
    <x v="5"/>
    <n v="4"/>
    <s v="S"/>
    <s v="15-16"/>
    <n v="2016"/>
    <n v="3"/>
    <n v="0"/>
    <n v="0"/>
    <n v="0"/>
    <n v="0"/>
    <n v="0"/>
    <n v="0"/>
    <n v="0"/>
    <n v="0"/>
    <n v="0"/>
    <n v="0"/>
    <n v="0"/>
    <n v="0"/>
    <n v="0"/>
    <n v="0"/>
    <n v="0"/>
    <n v="0"/>
    <n v="0"/>
    <n v="3"/>
    <n v="3"/>
    <n v="0"/>
    <n v="0"/>
    <n v="0"/>
  </r>
  <r>
    <x v="3"/>
    <s v="I"/>
    <x v="18"/>
    <x v="18"/>
    <s v="ECON"/>
    <x v="5"/>
    <n v="4"/>
    <s v="S"/>
    <s v="15-16"/>
    <n v="2016"/>
    <n v="6"/>
    <n v="0"/>
    <n v="0"/>
    <n v="0"/>
    <n v="0"/>
    <n v="0"/>
    <n v="0"/>
    <n v="0"/>
    <n v="0"/>
    <n v="0"/>
    <n v="0"/>
    <n v="0"/>
    <n v="0"/>
    <n v="0"/>
    <n v="0"/>
    <n v="0"/>
    <n v="0"/>
    <n v="0"/>
    <n v="6"/>
    <n v="6"/>
    <n v="0"/>
    <n v="0"/>
    <n v="0"/>
  </r>
  <r>
    <x v="3"/>
    <s v="I"/>
    <x v="18"/>
    <x v="18"/>
    <s v="ENG"/>
    <x v="5"/>
    <n v="4"/>
    <s v="S"/>
    <s v="15-16"/>
    <n v="2016"/>
    <n v="6"/>
    <n v="0"/>
    <n v="0"/>
    <n v="0"/>
    <n v="0"/>
    <n v="0"/>
    <n v="0"/>
    <n v="0"/>
    <n v="0"/>
    <n v="0"/>
    <n v="0"/>
    <n v="0"/>
    <n v="0"/>
    <n v="0"/>
    <n v="0"/>
    <n v="0"/>
    <n v="0"/>
    <n v="0"/>
    <n v="6"/>
    <n v="6"/>
    <n v="0"/>
    <n v="0"/>
    <n v="0"/>
  </r>
  <r>
    <x v="3"/>
    <s v="I"/>
    <x v="18"/>
    <x v="18"/>
    <s v="HER"/>
    <x v="5"/>
    <n v="4"/>
    <s v="S"/>
    <s v="15-16"/>
    <n v="2016"/>
    <n v="3"/>
    <n v="0"/>
    <n v="0"/>
    <n v="0"/>
    <n v="0"/>
    <n v="0"/>
    <n v="0"/>
    <n v="0"/>
    <n v="0"/>
    <n v="0"/>
    <n v="0"/>
    <n v="0"/>
    <n v="0"/>
    <n v="0"/>
    <n v="0"/>
    <n v="0"/>
    <n v="0"/>
    <n v="0"/>
    <n v="3"/>
    <n v="3"/>
    <n v="0"/>
    <n v="0"/>
    <n v="0"/>
  </r>
  <r>
    <x v="3"/>
    <s v="I"/>
    <x v="18"/>
    <x v="18"/>
    <s v="IT"/>
    <x v="5"/>
    <n v="4"/>
    <s v="S"/>
    <s v="15-16"/>
    <n v="2016"/>
    <n v="9"/>
    <n v="0"/>
    <n v="0"/>
    <n v="0"/>
    <n v="0"/>
    <n v="0"/>
    <n v="0"/>
    <n v="0"/>
    <n v="0"/>
    <n v="0"/>
    <n v="0"/>
    <n v="0"/>
    <n v="0"/>
    <n v="0"/>
    <n v="0"/>
    <n v="0"/>
    <n v="0"/>
    <n v="0"/>
    <n v="9"/>
    <n v="9"/>
    <n v="0"/>
    <n v="0"/>
    <n v="0"/>
  </r>
  <r>
    <x v="3"/>
    <s v="I"/>
    <x v="18"/>
    <x v="18"/>
    <s v="MATH"/>
    <x v="5"/>
    <n v="4"/>
    <s v="S"/>
    <s v="15-16"/>
    <n v="2016"/>
    <n v="6"/>
    <n v="0"/>
    <n v="0"/>
    <n v="0"/>
    <n v="0"/>
    <n v="0"/>
    <n v="0"/>
    <n v="0"/>
    <n v="0"/>
    <n v="0"/>
    <n v="0"/>
    <n v="0"/>
    <n v="0"/>
    <n v="0"/>
    <n v="0"/>
    <n v="0"/>
    <n v="0"/>
    <n v="0"/>
    <n v="6"/>
    <n v="6"/>
    <n v="0"/>
    <n v="0"/>
    <n v="0"/>
  </r>
  <r>
    <x v="3"/>
    <s v="I"/>
    <x v="18"/>
    <x v="18"/>
    <s v="OLS"/>
    <x v="5"/>
    <n v="4"/>
    <s v="S"/>
    <s v="15-16"/>
    <n v="2016"/>
    <n v="12"/>
    <n v="0"/>
    <n v="0"/>
    <n v="0"/>
    <n v="0"/>
    <n v="0"/>
    <n v="0"/>
    <n v="0"/>
    <n v="0"/>
    <n v="0"/>
    <n v="0"/>
    <n v="0"/>
    <n v="0"/>
    <n v="0"/>
    <n v="0"/>
    <n v="0"/>
    <n v="0"/>
    <n v="0"/>
    <n v="12"/>
    <n v="12"/>
    <n v="0"/>
    <n v="0"/>
    <n v="0"/>
  </r>
  <r>
    <x v="3"/>
    <s v="I"/>
    <x v="18"/>
    <x v="18"/>
    <s v="STAT"/>
    <x v="5"/>
    <n v="4"/>
    <s v="S"/>
    <s v="15-16"/>
    <n v="2016"/>
    <n v="6"/>
    <n v="0"/>
    <n v="0"/>
    <n v="0"/>
    <n v="0"/>
    <n v="0"/>
    <n v="0"/>
    <n v="0"/>
    <n v="0"/>
    <n v="0"/>
    <n v="0"/>
    <n v="0"/>
    <n v="0"/>
    <n v="0"/>
    <n v="0"/>
    <n v="0"/>
    <n v="0"/>
    <n v="0"/>
    <n v="6"/>
    <n v="6"/>
    <n v="0"/>
    <n v="0"/>
    <n v="0"/>
  </r>
  <r>
    <x v="3"/>
    <s v="I"/>
    <x v="18"/>
    <x v="18"/>
    <s v="TECH"/>
    <x v="5"/>
    <n v="4"/>
    <s v="S"/>
    <s v="15-16"/>
    <n v="2016"/>
    <n v="6"/>
    <n v="0"/>
    <n v="0"/>
    <n v="0"/>
    <n v="0"/>
    <n v="0"/>
    <n v="0"/>
    <n v="0"/>
    <n v="0"/>
    <n v="0"/>
    <n v="0"/>
    <n v="0"/>
    <n v="0"/>
    <n v="0"/>
    <n v="0"/>
    <n v="0"/>
    <n v="0"/>
    <n v="0"/>
    <n v="6"/>
    <n v="6"/>
    <n v="0"/>
    <n v="0"/>
    <n v="0"/>
  </r>
  <r>
    <x v="3"/>
    <s v="I"/>
    <x v="18"/>
    <x v="18"/>
    <s v="TLI"/>
    <x v="5"/>
    <n v="4"/>
    <s v="S"/>
    <s v="15-16"/>
    <n v="2016"/>
    <n v="18"/>
    <n v="0"/>
    <n v="0"/>
    <n v="0"/>
    <n v="0"/>
    <n v="0"/>
    <n v="0"/>
    <n v="0"/>
    <n v="0"/>
    <n v="0"/>
    <n v="0"/>
    <n v="0"/>
    <n v="0"/>
    <n v="0"/>
    <n v="0"/>
    <n v="0"/>
    <n v="0"/>
    <n v="0"/>
    <n v="18"/>
    <n v="18"/>
    <n v="0"/>
    <n v="0"/>
    <n v="0"/>
  </r>
  <r>
    <x v="3"/>
    <s v="K"/>
    <x v="27"/>
    <x v="27"/>
    <s v="CJHS"/>
    <x v="6"/>
    <n v="4"/>
    <s v="I"/>
    <s v="15-16"/>
    <n v="2016"/>
    <n v="168"/>
    <n v="0"/>
    <n v="0"/>
    <n v="0"/>
    <n v="0"/>
    <n v="0"/>
    <n v="0"/>
    <n v="0"/>
    <n v="0"/>
    <n v="0"/>
    <n v="0"/>
    <n v="0"/>
    <n v="0"/>
    <n v="0"/>
    <n v="0"/>
    <n v="0"/>
    <n v="0"/>
    <n v="0"/>
    <n v="168"/>
    <n v="168"/>
    <n v="0"/>
    <n v="0"/>
    <n v="0"/>
  </r>
  <r>
    <x v="3"/>
    <s v="K"/>
    <x v="27"/>
    <x v="27"/>
    <s v="ENG"/>
    <x v="6"/>
    <n v="4"/>
    <s v="I"/>
    <s v="15-16"/>
    <n v="2016"/>
    <n v="159"/>
    <n v="0"/>
    <n v="0"/>
    <n v="0"/>
    <n v="0"/>
    <n v="0"/>
    <n v="0"/>
    <n v="0"/>
    <n v="0"/>
    <n v="0"/>
    <n v="0"/>
    <n v="0"/>
    <n v="0"/>
    <n v="0"/>
    <n v="0"/>
    <n v="0"/>
    <n v="0"/>
    <n v="0"/>
    <n v="159"/>
    <n v="159"/>
    <n v="0"/>
    <n v="0"/>
    <n v="0"/>
  </r>
  <r>
    <x v="3"/>
    <s v="K"/>
    <x v="27"/>
    <x v="27"/>
    <s v="HIST"/>
    <x v="6"/>
    <n v="4"/>
    <s v="I"/>
    <s v="15-16"/>
    <n v="2016"/>
    <n v="96"/>
    <n v="0"/>
    <n v="0"/>
    <n v="0"/>
    <n v="0"/>
    <n v="0"/>
    <n v="0"/>
    <n v="0"/>
    <n v="0"/>
    <n v="0"/>
    <n v="0"/>
    <n v="0"/>
    <n v="0"/>
    <n v="0"/>
    <n v="0"/>
    <n v="0"/>
    <n v="0"/>
    <n v="0"/>
    <n v="96"/>
    <n v="96"/>
    <n v="0"/>
    <n v="0"/>
    <n v="0"/>
  </r>
  <r>
    <x v="3"/>
    <s v="K"/>
    <x v="27"/>
    <x v="27"/>
    <s v="HON"/>
    <x v="6"/>
    <n v="4"/>
    <s v="I"/>
    <s v="15-16"/>
    <n v="2016"/>
    <n v="48"/>
    <n v="0"/>
    <n v="0"/>
    <n v="0"/>
    <n v="0"/>
    <n v="0"/>
    <n v="0"/>
    <n v="0"/>
    <n v="0"/>
    <n v="0"/>
    <n v="0"/>
    <n v="0"/>
    <n v="0"/>
    <n v="0"/>
    <n v="0"/>
    <n v="0"/>
    <n v="0"/>
    <n v="0"/>
    <n v="48"/>
    <n v="48"/>
    <n v="0"/>
    <n v="0"/>
    <n v="0"/>
  </r>
  <r>
    <x v="3"/>
    <s v="K"/>
    <x v="27"/>
    <x v="27"/>
    <s v="INFO"/>
    <x v="6"/>
    <n v="4"/>
    <s v="I"/>
    <s v="15-16"/>
    <n v="2016"/>
    <n v="3"/>
    <n v="0"/>
    <n v="0"/>
    <n v="0"/>
    <n v="0"/>
    <n v="0"/>
    <n v="0"/>
    <n v="0"/>
    <n v="0"/>
    <n v="0"/>
    <n v="0"/>
    <n v="0"/>
    <n v="0"/>
    <n v="0"/>
    <n v="0"/>
    <n v="0"/>
    <n v="0"/>
    <n v="0"/>
    <n v="3"/>
    <n v="3"/>
    <n v="0"/>
    <n v="0"/>
    <n v="0"/>
  </r>
  <r>
    <x v="3"/>
    <s v="K"/>
    <x v="27"/>
    <x v="27"/>
    <s v="MUS"/>
    <x v="6"/>
    <n v="4"/>
    <s v="I"/>
    <s v="15-16"/>
    <n v="2016"/>
    <n v="45"/>
    <n v="0"/>
    <n v="0"/>
    <n v="0"/>
    <n v="0"/>
    <n v="0"/>
    <n v="0"/>
    <n v="0"/>
    <n v="0"/>
    <n v="0"/>
    <n v="0"/>
    <n v="0"/>
    <n v="0"/>
    <n v="0"/>
    <n v="0"/>
    <n v="0"/>
    <n v="0"/>
    <n v="0"/>
    <n v="45"/>
    <n v="45"/>
    <n v="0"/>
    <n v="0"/>
    <n v="0"/>
  </r>
  <r>
    <x v="3"/>
    <s v="K"/>
    <x v="27"/>
    <x v="27"/>
    <s v="NMAT"/>
    <x v="6"/>
    <n v="4"/>
    <s v="I"/>
    <s v="15-16"/>
    <n v="2016"/>
    <n v="33"/>
    <n v="0"/>
    <n v="0"/>
    <n v="0"/>
    <n v="0"/>
    <n v="0"/>
    <n v="0"/>
    <n v="0"/>
    <n v="0"/>
    <n v="0"/>
    <n v="0"/>
    <n v="0"/>
    <n v="0"/>
    <n v="0"/>
    <n v="0"/>
    <n v="0"/>
    <n v="0"/>
    <n v="0"/>
    <n v="33"/>
    <n v="33"/>
    <n v="0"/>
    <n v="0"/>
    <n v="0"/>
  </r>
  <r>
    <x v="3"/>
    <s v="K"/>
    <x v="27"/>
    <x v="27"/>
    <s v="PHIL"/>
    <x v="6"/>
    <n v="4"/>
    <s v="I"/>
    <s v="15-16"/>
    <n v="2016"/>
    <n v="132"/>
    <n v="0"/>
    <n v="0"/>
    <n v="0"/>
    <n v="0"/>
    <n v="0"/>
    <n v="3"/>
    <n v="0"/>
    <n v="0"/>
    <n v="0"/>
    <n v="0"/>
    <n v="0"/>
    <n v="0"/>
    <n v="0"/>
    <n v="0"/>
    <n v="0"/>
    <n v="0"/>
    <n v="0"/>
    <n v="135"/>
    <n v="135"/>
    <n v="0"/>
    <n v="0"/>
    <n v="0"/>
  </r>
  <r>
    <x v="3"/>
    <s v="K"/>
    <x v="27"/>
    <x v="27"/>
    <s v="POLS"/>
    <x v="6"/>
    <n v="4"/>
    <s v="I"/>
    <s v="15-16"/>
    <n v="2016"/>
    <n v="60"/>
    <n v="0"/>
    <n v="0"/>
    <n v="0"/>
    <n v="0"/>
    <n v="0"/>
    <n v="6"/>
    <n v="0"/>
    <n v="0"/>
    <n v="0"/>
    <n v="0"/>
    <n v="0"/>
    <n v="0"/>
    <n v="0"/>
    <n v="0"/>
    <n v="0"/>
    <n v="0"/>
    <n v="0"/>
    <n v="66"/>
    <n v="66"/>
    <n v="0"/>
    <n v="0"/>
    <n v="0"/>
  </r>
  <r>
    <x v="3"/>
    <s v="K"/>
    <x v="27"/>
    <x v="27"/>
    <s v="PSY"/>
    <x v="6"/>
    <n v="4"/>
    <s v="I"/>
    <s v="15-16"/>
    <n v="2016"/>
    <n v="420"/>
    <n v="0"/>
    <n v="0"/>
    <n v="0"/>
    <n v="0"/>
    <n v="0"/>
    <n v="0"/>
    <n v="0"/>
    <n v="0"/>
    <n v="0"/>
    <n v="0"/>
    <n v="0"/>
    <n v="0"/>
    <n v="0"/>
    <n v="0"/>
    <n v="0"/>
    <n v="0"/>
    <n v="0"/>
    <n v="420"/>
    <n v="420"/>
    <n v="0"/>
    <n v="0"/>
    <n v="0"/>
  </r>
  <r>
    <x v="3"/>
    <s v="K"/>
    <x v="27"/>
    <x v="27"/>
    <s v="SOC"/>
    <x v="6"/>
    <n v="4"/>
    <s v="I"/>
    <s v="15-16"/>
    <n v="2016"/>
    <n v="114"/>
    <n v="0"/>
    <n v="0"/>
    <n v="0"/>
    <n v="0"/>
    <n v="0"/>
    <n v="0"/>
    <n v="0"/>
    <n v="0"/>
    <n v="0"/>
    <n v="0"/>
    <n v="0"/>
    <n v="0"/>
    <n v="0"/>
    <n v="0"/>
    <n v="0"/>
    <n v="0"/>
    <n v="0"/>
    <n v="114"/>
    <n v="114"/>
    <n v="0"/>
    <n v="0"/>
    <n v="0"/>
  </r>
  <r>
    <x v="3"/>
    <s v="K"/>
    <x v="27"/>
    <x v="27"/>
    <s v="SPAN"/>
    <x v="6"/>
    <n v="4"/>
    <s v="I"/>
    <s v="15-16"/>
    <n v="2016"/>
    <n v="42"/>
    <n v="0"/>
    <n v="0"/>
    <n v="0"/>
    <n v="0"/>
    <n v="0"/>
    <n v="0"/>
    <n v="0"/>
    <n v="0"/>
    <n v="0"/>
    <n v="0"/>
    <n v="0"/>
    <n v="0"/>
    <n v="0"/>
    <n v="0"/>
    <n v="0"/>
    <n v="0"/>
    <n v="0"/>
    <n v="42"/>
    <n v="42"/>
    <n v="0"/>
    <n v="0"/>
    <n v="0"/>
  </r>
  <r>
    <x v="3"/>
    <s v="K"/>
    <x v="27"/>
    <x v="27"/>
    <s v="SPCH"/>
    <x v="6"/>
    <n v="4"/>
    <s v="I"/>
    <s v="15-16"/>
    <n v="2016"/>
    <n v="198"/>
    <n v="0"/>
    <n v="0"/>
    <n v="0"/>
    <n v="0"/>
    <n v="0"/>
    <n v="3"/>
    <n v="0"/>
    <n v="0"/>
    <n v="0"/>
    <n v="0"/>
    <n v="0"/>
    <n v="0"/>
    <n v="0"/>
    <n v="0"/>
    <n v="0"/>
    <n v="0"/>
    <n v="0"/>
    <n v="201"/>
    <n v="201"/>
    <n v="0"/>
    <n v="0"/>
    <n v="0"/>
  </r>
  <r>
    <x v="3"/>
    <s v="K"/>
    <x v="12"/>
    <x v="12"/>
    <s v="NURS"/>
    <x v="6"/>
    <n v="4"/>
    <s v="I"/>
    <s v="15-16"/>
    <n v="2016"/>
    <n v="748"/>
    <n v="129"/>
    <n v="0"/>
    <n v="0"/>
    <n v="0"/>
    <n v="0"/>
    <n v="0"/>
    <n v="24"/>
    <n v="0"/>
    <n v="0"/>
    <n v="0"/>
    <n v="0"/>
    <n v="0"/>
    <n v="0"/>
    <n v="0"/>
    <n v="0"/>
    <n v="0"/>
    <n v="0"/>
    <n v="901"/>
    <n v="748"/>
    <n v="153"/>
    <n v="0"/>
    <n v="0"/>
  </r>
  <r>
    <x v="3"/>
    <s v="K"/>
    <x v="14"/>
    <x v="14"/>
    <s v="ANAT"/>
    <x v="6"/>
    <n v="4"/>
    <s v="I"/>
    <s v="15-16"/>
    <n v="2016"/>
    <n v="135"/>
    <n v="0"/>
    <n v="0"/>
    <n v="0"/>
    <n v="0"/>
    <n v="0"/>
    <n v="10"/>
    <n v="0"/>
    <n v="0"/>
    <n v="0"/>
    <n v="0"/>
    <n v="0"/>
    <n v="0"/>
    <n v="0"/>
    <n v="0"/>
    <n v="0"/>
    <n v="0"/>
    <n v="0"/>
    <n v="145"/>
    <n v="145"/>
    <n v="0"/>
    <n v="0"/>
    <n v="0"/>
  </r>
  <r>
    <x v="3"/>
    <s v="K"/>
    <x v="14"/>
    <x v="14"/>
    <s v="BIOL"/>
    <x v="6"/>
    <n v="4"/>
    <s v="I"/>
    <s v="15-16"/>
    <n v="2016"/>
    <n v="50"/>
    <n v="3"/>
    <n v="0"/>
    <n v="0"/>
    <n v="0"/>
    <n v="0"/>
    <n v="0"/>
    <n v="0"/>
    <n v="0"/>
    <n v="0"/>
    <n v="0"/>
    <n v="0"/>
    <n v="0"/>
    <n v="0"/>
    <n v="0"/>
    <n v="0"/>
    <n v="0"/>
    <n v="0"/>
    <n v="53"/>
    <n v="50"/>
    <n v="3"/>
    <n v="0"/>
    <n v="0"/>
  </r>
  <r>
    <x v="3"/>
    <s v="K"/>
    <x v="14"/>
    <x v="14"/>
    <s v="CHEM"/>
    <x v="6"/>
    <n v="4"/>
    <s v="I"/>
    <s v="15-16"/>
    <n v="2016"/>
    <n v="240"/>
    <n v="0"/>
    <n v="0"/>
    <n v="0"/>
    <n v="0"/>
    <n v="0"/>
    <n v="0"/>
    <n v="0"/>
    <n v="0"/>
    <n v="0"/>
    <n v="0"/>
    <n v="0"/>
    <n v="0"/>
    <n v="0"/>
    <n v="0"/>
    <n v="0"/>
    <n v="0"/>
    <n v="0"/>
    <n v="240"/>
    <n v="240"/>
    <n v="0"/>
    <n v="0"/>
    <n v="0"/>
  </r>
  <r>
    <x v="3"/>
    <s v="K"/>
    <x v="14"/>
    <x v="14"/>
    <s v="GEOG"/>
    <x v="6"/>
    <n v="4"/>
    <s v="I"/>
    <s v="15-16"/>
    <n v="2016"/>
    <n v="57"/>
    <n v="0"/>
    <n v="0"/>
    <n v="0"/>
    <n v="0"/>
    <n v="0"/>
    <n v="6"/>
    <n v="0"/>
    <n v="0"/>
    <n v="0"/>
    <n v="0"/>
    <n v="0"/>
    <n v="0"/>
    <n v="0"/>
    <n v="0"/>
    <n v="0"/>
    <n v="0"/>
    <n v="0"/>
    <n v="63"/>
    <n v="63"/>
    <n v="0"/>
    <n v="0"/>
    <n v="0"/>
  </r>
  <r>
    <x v="3"/>
    <s v="K"/>
    <x v="14"/>
    <x v="14"/>
    <s v="GEOL"/>
    <x v="6"/>
    <n v="4"/>
    <s v="I"/>
    <s v="15-16"/>
    <n v="2016"/>
    <n v="6"/>
    <n v="0"/>
    <n v="0"/>
    <n v="0"/>
    <n v="0"/>
    <n v="0"/>
    <n v="0"/>
    <n v="0"/>
    <n v="0"/>
    <n v="0"/>
    <n v="0"/>
    <n v="0"/>
    <n v="0"/>
    <n v="0"/>
    <n v="0"/>
    <n v="0"/>
    <n v="0"/>
    <n v="0"/>
    <n v="6"/>
    <n v="6"/>
    <n v="0"/>
    <n v="0"/>
    <n v="0"/>
  </r>
  <r>
    <x v="3"/>
    <s v="K"/>
    <x v="14"/>
    <x v="14"/>
    <s v="LSTU"/>
    <x v="6"/>
    <n v="4"/>
    <s v="I"/>
    <s v="15-16"/>
    <n v="2016"/>
    <n v="6"/>
    <n v="0"/>
    <n v="0"/>
    <n v="0"/>
    <n v="0"/>
    <n v="0"/>
    <n v="0"/>
    <n v="0"/>
    <n v="0"/>
    <n v="0"/>
    <n v="0"/>
    <n v="0"/>
    <n v="0"/>
    <n v="0"/>
    <n v="0"/>
    <n v="0"/>
    <n v="0"/>
    <n v="0"/>
    <n v="6"/>
    <n v="6"/>
    <n v="0"/>
    <n v="0"/>
    <n v="0"/>
  </r>
  <r>
    <x v="3"/>
    <s v="K"/>
    <x v="14"/>
    <x v="14"/>
    <s v="MATH"/>
    <x v="6"/>
    <n v="4"/>
    <s v="I"/>
    <s v="15-16"/>
    <n v="2016"/>
    <n v="219"/>
    <n v="0"/>
    <n v="0"/>
    <n v="0"/>
    <n v="0"/>
    <n v="0"/>
    <n v="0"/>
    <n v="0"/>
    <n v="0"/>
    <n v="0"/>
    <n v="0"/>
    <n v="0"/>
    <n v="0"/>
    <n v="0"/>
    <n v="0"/>
    <n v="0"/>
    <n v="0"/>
    <n v="0"/>
    <n v="219"/>
    <n v="219"/>
    <n v="0"/>
    <n v="0"/>
    <n v="0"/>
  </r>
  <r>
    <x v="3"/>
    <s v="K"/>
    <x v="14"/>
    <x v="14"/>
    <s v="MICR"/>
    <x v="6"/>
    <n v="4"/>
    <s v="I"/>
    <s v="15-16"/>
    <n v="2016"/>
    <n v="72"/>
    <n v="0"/>
    <n v="0"/>
    <n v="0"/>
    <n v="0"/>
    <n v="0"/>
    <n v="0"/>
    <n v="0"/>
    <n v="0"/>
    <n v="0"/>
    <n v="0"/>
    <n v="0"/>
    <n v="0"/>
    <n v="0"/>
    <n v="0"/>
    <n v="0"/>
    <n v="0"/>
    <n v="0"/>
    <n v="72"/>
    <n v="72"/>
    <n v="0"/>
    <n v="0"/>
    <n v="0"/>
  </r>
  <r>
    <x v="3"/>
    <s v="K"/>
    <x v="14"/>
    <x v="14"/>
    <s v="STAT"/>
    <x v="6"/>
    <n v="4"/>
    <s v="I"/>
    <s v="15-16"/>
    <n v="2016"/>
    <n v="6"/>
    <n v="0"/>
    <n v="0"/>
    <n v="0"/>
    <n v="0"/>
    <n v="0"/>
    <n v="0"/>
    <n v="0"/>
    <n v="0"/>
    <n v="0"/>
    <n v="0"/>
    <n v="0"/>
    <n v="0"/>
    <n v="0"/>
    <n v="0"/>
    <n v="0"/>
    <n v="0"/>
    <n v="0"/>
    <n v="6"/>
    <n v="6"/>
    <n v="0"/>
    <n v="0"/>
    <n v="0"/>
  </r>
  <r>
    <x v="3"/>
    <s v="K"/>
    <x v="3"/>
    <x v="3"/>
    <s v="BUKO"/>
    <x v="6"/>
    <n v="4"/>
    <s v="I"/>
    <s v="15-16"/>
    <n v="2016"/>
    <n v="0"/>
    <n v="42"/>
    <n v="0"/>
    <n v="0"/>
    <n v="0"/>
    <n v="0"/>
    <n v="0"/>
    <n v="30"/>
    <n v="0"/>
    <n v="0"/>
    <n v="0"/>
    <n v="0"/>
    <n v="0"/>
    <n v="0"/>
    <n v="0"/>
    <n v="0"/>
    <n v="0"/>
    <n v="0"/>
    <n v="72"/>
    <n v="0"/>
    <n v="72"/>
    <n v="0"/>
    <n v="0"/>
  </r>
  <r>
    <x v="3"/>
    <s v="K"/>
    <x v="3"/>
    <x v="3"/>
    <s v="BUS"/>
    <x v="6"/>
    <n v="4"/>
    <s v="I"/>
    <s v="15-16"/>
    <n v="2016"/>
    <n v="522"/>
    <n v="9"/>
    <n v="0"/>
    <n v="0"/>
    <n v="0"/>
    <n v="0"/>
    <n v="30"/>
    <n v="0"/>
    <n v="0"/>
    <n v="0"/>
    <n v="0"/>
    <n v="0"/>
    <n v="0"/>
    <n v="0"/>
    <n v="0"/>
    <n v="0"/>
    <n v="0"/>
    <n v="0"/>
    <n v="561"/>
    <n v="552"/>
    <n v="9"/>
    <n v="0"/>
    <n v="0"/>
  </r>
  <r>
    <x v="3"/>
    <s v="K"/>
    <x v="3"/>
    <x v="3"/>
    <s v="ECON"/>
    <x v="6"/>
    <n v="4"/>
    <s v="I"/>
    <s v="15-16"/>
    <n v="2016"/>
    <n v="69"/>
    <n v="0"/>
    <n v="0"/>
    <n v="0"/>
    <n v="0"/>
    <n v="0"/>
    <n v="15"/>
    <n v="0"/>
    <n v="0"/>
    <n v="0"/>
    <n v="0"/>
    <n v="0"/>
    <n v="0"/>
    <n v="0"/>
    <n v="0"/>
    <n v="0"/>
    <n v="0"/>
    <n v="0"/>
    <n v="84"/>
    <n v="84"/>
    <n v="0"/>
    <n v="0"/>
    <n v="0"/>
  </r>
  <r>
    <x v="3"/>
    <s v="K"/>
    <x v="3"/>
    <x v="3"/>
    <s v="HTM"/>
    <x v="6"/>
    <n v="4"/>
    <s v="I"/>
    <s v="15-16"/>
    <n v="2016"/>
    <n v="99"/>
    <n v="0"/>
    <n v="0"/>
    <n v="0"/>
    <n v="0"/>
    <n v="0"/>
    <n v="0"/>
    <n v="0"/>
    <n v="0"/>
    <n v="0"/>
    <n v="0"/>
    <n v="0"/>
    <n v="0"/>
    <n v="0"/>
    <n v="0"/>
    <n v="0"/>
    <n v="0"/>
    <n v="0"/>
    <n v="99"/>
    <n v="99"/>
    <n v="0"/>
    <n v="0"/>
    <n v="0"/>
  </r>
  <r>
    <x v="3"/>
    <s v="K"/>
    <x v="3"/>
    <x v="3"/>
    <s v="PAHM"/>
    <x v="6"/>
    <n v="4"/>
    <s v="I"/>
    <s v="15-16"/>
    <n v="2016"/>
    <n v="9"/>
    <n v="66"/>
    <n v="0"/>
    <n v="0"/>
    <n v="0"/>
    <n v="0"/>
    <n v="0"/>
    <n v="3"/>
    <n v="0"/>
    <n v="0"/>
    <n v="0"/>
    <n v="0"/>
    <n v="0"/>
    <n v="0"/>
    <n v="0"/>
    <n v="0"/>
    <n v="0"/>
    <n v="0"/>
    <n v="78"/>
    <n v="9"/>
    <n v="69"/>
    <n v="0"/>
    <n v="0"/>
  </r>
  <r>
    <x v="3"/>
    <s v="K"/>
    <x v="4"/>
    <x v="4"/>
    <s v="EDUC"/>
    <x v="6"/>
    <n v="4"/>
    <s v="I"/>
    <s v="15-16"/>
    <n v="2016"/>
    <n v="212"/>
    <n v="51"/>
    <n v="0"/>
    <n v="0"/>
    <n v="0"/>
    <n v="0"/>
    <n v="0"/>
    <n v="0"/>
    <n v="0"/>
    <n v="0"/>
    <n v="0"/>
    <n v="0"/>
    <n v="0"/>
    <n v="0"/>
    <n v="0"/>
    <n v="0"/>
    <n v="0"/>
    <n v="0"/>
    <n v="263"/>
    <n v="212"/>
    <n v="51"/>
    <n v="0"/>
    <n v="0"/>
  </r>
  <r>
    <x v="3"/>
    <s v="K"/>
    <x v="10"/>
    <x v="10"/>
    <s v="AHLT"/>
    <x v="6"/>
    <n v="4"/>
    <s v="I"/>
    <s v="15-16"/>
    <n v="2016"/>
    <n v="315"/>
    <n v="0"/>
    <n v="0"/>
    <n v="0"/>
    <n v="0"/>
    <n v="0"/>
    <n v="3"/>
    <n v="0"/>
    <n v="0"/>
    <n v="0"/>
    <n v="0"/>
    <n v="0"/>
    <n v="0"/>
    <n v="0"/>
    <n v="0"/>
    <n v="0"/>
    <n v="0"/>
    <n v="0"/>
    <n v="318"/>
    <n v="318"/>
    <n v="0"/>
    <n v="0"/>
    <n v="0"/>
  </r>
  <r>
    <x v="3"/>
    <s v="K"/>
    <x v="10"/>
    <x v="10"/>
    <s v="HPER"/>
    <x v="6"/>
    <n v="4"/>
    <s v="I"/>
    <s v="15-16"/>
    <n v="2016"/>
    <n v="129"/>
    <n v="0"/>
    <n v="0"/>
    <n v="0"/>
    <n v="0"/>
    <n v="0"/>
    <n v="0"/>
    <n v="0"/>
    <n v="0"/>
    <n v="0"/>
    <n v="0"/>
    <n v="0"/>
    <n v="0"/>
    <n v="0"/>
    <n v="0"/>
    <n v="0"/>
    <n v="0"/>
    <n v="0"/>
    <n v="129"/>
    <n v="129"/>
    <n v="0"/>
    <n v="0"/>
    <n v="0"/>
  </r>
  <r>
    <x v="3"/>
    <s v="K"/>
    <x v="34"/>
    <x v="34"/>
    <s v="BUS"/>
    <x v="6"/>
    <n v="4"/>
    <s v="I"/>
    <s v="15-16"/>
    <n v="2016"/>
    <n v="24"/>
    <n v="3"/>
    <n v="0"/>
    <n v="0"/>
    <n v="0"/>
    <n v="0"/>
    <n v="0"/>
    <n v="0"/>
    <n v="0"/>
    <n v="0"/>
    <n v="0"/>
    <n v="0"/>
    <n v="0"/>
    <n v="0"/>
    <n v="0"/>
    <n v="0"/>
    <n v="0"/>
    <n v="0"/>
    <n v="27"/>
    <n v="24"/>
    <n v="3"/>
    <n v="0"/>
    <n v="0"/>
  </r>
  <r>
    <x v="3"/>
    <s v="K"/>
    <x v="34"/>
    <x v="34"/>
    <s v="ECON"/>
    <x v="6"/>
    <n v="4"/>
    <s v="I"/>
    <s v="15-16"/>
    <n v="2016"/>
    <n v="27"/>
    <n v="0"/>
    <n v="0"/>
    <n v="0"/>
    <n v="0"/>
    <n v="0"/>
    <n v="3"/>
    <n v="0"/>
    <n v="0"/>
    <n v="0"/>
    <n v="0"/>
    <n v="0"/>
    <n v="0"/>
    <n v="0"/>
    <n v="0"/>
    <n v="0"/>
    <n v="0"/>
    <n v="0"/>
    <n v="30"/>
    <n v="30"/>
    <n v="0"/>
    <n v="0"/>
    <n v="0"/>
  </r>
  <r>
    <x v="3"/>
    <s v="K"/>
    <x v="34"/>
    <x v="34"/>
    <s v="FINA"/>
    <x v="6"/>
    <n v="4"/>
    <s v="I"/>
    <s v="15-16"/>
    <n v="2016"/>
    <n v="6"/>
    <n v="0"/>
    <n v="0"/>
    <n v="0"/>
    <n v="0"/>
    <n v="0"/>
    <n v="0"/>
    <n v="0"/>
    <n v="0"/>
    <n v="0"/>
    <n v="0"/>
    <n v="0"/>
    <n v="0"/>
    <n v="0"/>
    <n v="0"/>
    <n v="0"/>
    <n v="0"/>
    <n v="0"/>
    <n v="6"/>
    <n v="6"/>
    <n v="0"/>
    <n v="0"/>
    <n v="0"/>
  </r>
  <r>
    <x v="3"/>
    <s v="K"/>
    <x v="34"/>
    <x v="34"/>
    <s v="FREN"/>
    <x v="6"/>
    <n v="4"/>
    <s v="I"/>
    <s v="15-16"/>
    <n v="2016"/>
    <n v="4"/>
    <n v="0"/>
    <n v="0"/>
    <n v="0"/>
    <n v="0"/>
    <n v="0"/>
    <n v="0"/>
    <n v="0"/>
    <n v="0"/>
    <n v="0"/>
    <n v="0"/>
    <n v="0"/>
    <n v="0"/>
    <n v="0"/>
    <n v="0"/>
    <n v="0"/>
    <n v="0"/>
    <n v="0"/>
    <n v="4"/>
    <n v="4"/>
    <n v="0"/>
    <n v="0"/>
    <n v="0"/>
  </r>
  <r>
    <x v="3"/>
    <s v="K"/>
    <x v="34"/>
    <x v="34"/>
    <s v="HIST"/>
    <x v="6"/>
    <n v="4"/>
    <s v="I"/>
    <s v="15-16"/>
    <n v="2016"/>
    <n v="3"/>
    <n v="0"/>
    <n v="0"/>
    <n v="0"/>
    <n v="0"/>
    <n v="0"/>
    <n v="0"/>
    <n v="0"/>
    <n v="0"/>
    <n v="0"/>
    <n v="0"/>
    <n v="0"/>
    <n v="0"/>
    <n v="0"/>
    <n v="0"/>
    <n v="0"/>
    <n v="0"/>
    <n v="0"/>
    <n v="3"/>
    <n v="3"/>
    <n v="0"/>
    <n v="0"/>
    <n v="0"/>
  </r>
  <r>
    <x v="3"/>
    <s v="K"/>
    <x v="34"/>
    <x v="34"/>
    <s v="SOC"/>
    <x v="6"/>
    <n v="4"/>
    <s v="I"/>
    <s v="15-16"/>
    <n v="2016"/>
    <n v="3"/>
    <n v="0"/>
    <n v="0"/>
    <n v="0"/>
    <n v="0"/>
    <n v="0"/>
    <n v="0"/>
    <n v="0"/>
    <n v="0"/>
    <n v="0"/>
    <n v="0"/>
    <n v="0"/>
    <n v="0"/>
    <n v="0"/>
    <n v="0"/>
    <n v="0"/>
    <n v="0"/>
    <n v="0"/>
    <n v="3"/>
    <n v="3"/>
    <n v="0"/>
    <n v="0"/>
    <n v="0"/>
  </r>
  <r>
    <x v="3"/>
    <s v="K"/>
    <x v="34"/>
    <x v="34"/>
    <s v="SPCH"/>
    <x v="6"/>
    <n v="4"/>
    <s v="I"/>
    <s v="15-16"/>
    <n v="2016"/>
    <n v="9"/>
    <n v="0"/>
    <n v="0"/>
    <n v="0"/>
    <n v="0"/>
    <n v="0"/>
    <n v="0"/>
    <n v="0"/>
    <n v="0"/>
    <n v="0"/>
    <n v="0"/>
    <n v="0"/>
    <n v="0"/>
    <n v="0"/>
    <n v="0"/>
    <n v="0"/>
    <n v="0"/>
    <n v="0"/>
    <n v="9"/>
    <n v="9"/>
    <n v="0"/>
    <n v="0"/>
    <n v="0"/>
  </r>
  <r>
    <x v="3"/>
    <s v="K"/>
    <x v="18"/>
    <x v="18"/>
    <s v="BUS"/>
    <x v="6"/>
    <n v="4"/>
    <s v="S"/>
    <s v="15-16"/>
    <n v="2016"/>
    <n v="3"/>
    <n v="0"/>
    <n v="0"/>
    <n v="0"/>
    <n v="0"/>
    <n v="0"/>
    <n v="0"/>
    <n v="0"/>
    <n v="0"/>
    <n v="0"/>
    <n v="0"/>
    <n v="0"/>
    <n v="0"/>
    <n v="0"/>
    <n v="0"/>
    <n v="0"/>
    <n v="0"/>
    <n v="0"/>
    <n v="3"/>
    <n v="3"/>
    <n v="0"/>
    <n v="0"/>
    <n v="0"/>
  </r>
  <r>
    <x v="3"/>
    <s v="K"/>
    <x v="18"/>
    <x v="18"/>
    <s v="CJHS"/>
    <x v="6"/>
    <n v="4"/>
    <s v="S"/>
    <s v="15-16"/>
    <n v="2016"/>
    <n v="3"/>
    <n v="0"/>
    <n v="0"/>
    <n v="0"/>
    <n v="0"/>
    <n v="0"/>
    <n v="0"/>
    <n v="0"/>
    <n v="0"/>
    <n v="0"/>
    <n v="0"/>
    <n v="0"/>
    <n v="0"/>
    <n v="0"/>
    <n v="0"/>
    <n v="0"/>
    <n v="0"/>
    <n v="0"/>
    <n v="3"/>
    <n v="3"/>
    <n v="0"/>
    <n v="0"/>
    <n v="0"/>
  </r>
  <r>
    <x v="3"/>
    <s v="K"/>
    <x v="18"/>
    <x v="18"/>
    <s v="ECON"/>
    <x v="6"/>
    <n v="4"/>
    <s v="S"/>
    <s v="15-16"/>
    <n v="2016"/>
    <n v="9"/>
    <n v="0"/>
    <n v="0"/>
    <n v="0"/>
    <n v="0"/>
    <n v="0"/>
    <n v="0"/>
    <n v="0"/>
    <n v="0"/>
    <n v="0"/>
    <n v="0"/>
    <n v="0"/>
    <n v="0"/>
    <n v="0"/>
    <n v="0"/>
    <n v="0"/>
    <n v="0"/>
    <n v="0"/>
    <n v="9"/>
    <n v="9"/>
    <n v="0"/>
    <n v="0"/>
    <n v="0"/>
  </r>
  <r>
    <x v="3"/>
    <s v="K"/>
    <x v="18"/>
    <x v="18"/>
    <s v="GEOG"/>
    <x v="6"/>
    <n v="4"/>
    <s v="S"/>
    <s v="15-16"/>
    <n v="2016"/>
    <n v="3"/>
    <n v="0"/>
    <n v="0"/>
    <n v="0"/>
    <n v="0"/>
    <n v="0"/>
    <n v="0"/>
    <n v="0"/>
    <n v="0"/>
    <n v="0"/>
    <n v="0"/>
    <n v="0"/>
    <n v="0"/>
    <n v="0"/>
    <n v="0"/>
    <n v="0"/>
    <n v="0"/>
    <n v="0"/>
    <n v="3"/>
    <n v="3"/>
    <n v="0"/>
    <n v="0"/>
    <n v="0"/>
  </r>
  <r>
    <x v="3"/>
    <s v="K"/>
    <x v="18"/>
    <x v="18"/>
    <s v="HIST"/>
    <x v="6"/>
    <n v="4"/>
    <s v="S"/>
    <s v="15-16"/>
    <n v="2016"/>
    <n v="3"/>
    <n v="0"/>
    <n v="0"/>
    <n v="0"/>
    <n v="0"/>
    <n v="0"/>
    <n v="0"/>
    <n v="0"/>
    <n v="0"/>
    <n v="0"/>
    <n v="0"/>
    <n v="0"/>
    <n v="0"/>
    <n v="0"/>
    <n v="0"/>
    <n v="0"/>
    <n v="0"/>
    <n v="0"/>
    <n v="3"/>
    <n v="3"/>
    <n v="0"/>
    <n v="0"/>
    <n v="0"/>
  </r>
  <r>
    <x v="3"/>
    <s v="K"/>
    <x v="18"/>
    <x v="18"/>
    <s v="IT"/>
    <x v="6"/>
    <n v="4"/>
    <s v="S"/>
    <s v="15-16"/>
    <n v="2016"/>
    <n v="6"/>
    <n v="0"/>
    <n v="0"/>
    <n v="0"/>
    <n v="0"/>
    <n v="0"/>
    <n v="0"/>
    <n v="0"/>
    <n v="0"/>
    <n v="0"/>
    <n v="0"/>
    <n v="0"/>
    <n v="0"/>
    <n v="0"/>
    <n v="0"/>
    <n v="0"/>
    <n v="0"/>
    <n v="0"/>
    <n v="6"/>
    <n v="6"/>
    <n v="0"/>
    <n v="0"/>
    <n v="0"/>
  </r>
  <r>
    <x v="3"/>
    <s v="K"/>
    <x v="18"/>
    <x v="18"/>
    <s v="OLS"/>
    <x v="6"/>
    <n v="4"/>
    <s v="S"/>
    <s v="15-16"/>
    <n v="2016"/>
    <n v="6"/>
    <n v="0"/>
    <n v="0"/>
    <n v="0"/>
    <n v="0"/>
    <n v="0"/>
    <n v="0"/>
    <n v="0"/>
    <n v="0"/>
    <n v="0"/>
    <n v="0"/>
    <n v="0"/>
    <n v="0"/>
    <n v="0"/>
    <n v="0"/>
    <n v="0"/>
    <n v="0"/>
    <n v="0"/>
    <n v="6"/>
    <n v="6"/>
    <n v="0"/>
    <n v="0"/>
    <n v="0"/>
  </r>
  <r>
    <x v="3"/>
    <s v="K"/>
    <x v="18"/>
    <x v="18"/>
    <s v="PSY"/>
    <x v="6"/>
    <n v="4"/>
    <s v="S"/>
    <s v="15-16"/>
    <n v="2016"/>
    <n v="3"/>
    <n v="0"/>
    <n v="0"/>
    <n v="0"/>
    <n v="0"/>
    <n v="0"/>
    <n v="0"/>
    <n v="0"/>
    <n v="0"/>
    <n v="0"/>
    <n v="0"/>
    <n v="0"/>
    <n v="0"/>
    <n v="0"/>
    <n v="0"/>
    <n v="0"/>
    <n v="0"/>
    <n v="0"/>
    <n v="3"/>
    <n v="3"/>
    <n v="0"/>
    <n v="0"/>
    <n v="0"/>
  </r>
  <r>
    <x v="3"/>
    <s v="K"/>
    <x v="18"/>
    <x v="18"/>
    <s v="SOC"/>
    <x v="6"/>
    <n v="4"/>
    <s v="S"/>
    <s v="15-16"/>
    <n v="2016"/>
    <n v="3"/>
    <n v="0"/>
    <n v="0"/>
    <n v="0"/>
    <n v="0"/>
    <n v="0"/>
    <n v="0"/>
    <n v="0"/>
    <n v="0"/>
    <n v="0"/>
    <n v="0"/>
    <n v="0"/>
    <n v="0"/>
    <n v="0"/>
    <n v="0"/>
    <n v="0"/>
    <n v="0"/>
    <n v="0"/>
    <n v="3"/>
    <n v="3"/>
    <n v="0"/>
    <n v="0"/>
    <n v="0"/>
  </r>
  <r>
    <x v="3"/>
    <s v="K"/>
    <x v="18"/>
    <x v="18"/>
    <s v="SPCH"/>
    <x v="6"/>
    <n v="4"/>
    <s v="S"/>
    <s v="15-16"/>
    <n v="2016"/>
    <n v="6"/>
    <n v="0"/>
    <n v="0"/>
    <n v="0"/>
    <n v="0"/>
    <n v="0"/>
    <n v="0"/>
    <n v="0"/>
    <n v="0"/>
    <n v="0"/>
    <n v="0"/>
    <n v="0"/>
    <n v="0"/>
    <n v="0"/>
    <n v="0"/>
    <n v="0"/>
    <n v="0"/>
    <n v="0"/>
    <n v="6"/>
    <n v="6"/>
    <n v="0"/>
    <n v="0"/>
    <n v="0"/>
  </r>
  <r>
    <x v="3"/>
    <s v="K"/>
    <x v="18"/>
    <x v="18"/>
    <s v="STAT"/>
    <x v="6"/>
    <n v="4"/>
    <s v="S"/>
    <s v="15-16"/>
    <n v="2016"/>
    <n v="3"/>
    <n v="0"/>
    <n v="0"/>
    <n v="0"/>
    <n v="0"/>
    <n v="0"/>
    <n v="0"/>
    <n v="0"/>
    <n v="0"/>
    <n v="0"/>
    <n v="0"/>
    <n v="0"/>
    <n v="0"/>
    <n v="0"/>
    <n v="0"/>
    <n v="0"/>
    <n v="0"/>
    <n v="0"/>
    <n v="3"/>
    <n v="3"/>
    <n v="0"/>
    <n v="0"/>
    <n v="0"/>
  </r>
  <r>
    <x v="3"/>
    <s v="K"/>
    <x v="18"/>
    <x v="18"/>
    <s v="TLI"/>
    <x v="6"/>
    <n v="4"/>
    <s v="S"/>
    <s v="15-16"/>
    <n v="2016"/>
    <n v="3"/>
    <n v="0"/>
    <n v="0"/>
    <n v="0"/>
    <n v="0"/>
    <n v="0"/>
    <n v="0"/>
    <n v="0"/>
    <n v="0"/>
    <n v="0"/>
    <n v="0"/>
    <n v="0"/>
    <n v="0"/>
    <n v="0"/>
    <n v="0"/>
    <n v="0"/>
    <n v="0"/>
    <n v="0"/>
    <n v="3"/>
    <n v="3"/>
    <n v="0"/>
    <n v="0"/>
    <n v="0"/>
  </r>
  <r>
    <x v="3"/>
    <s v="N"/>
    <x v="0"/>
    <x v="0"/>
    <s v="AFRO"/>
    <x v="7"/>
    <n v="4"/>
    <s v="I"/>
    <s v="15-16"/>
    <n v="2016"/>
    <n v="54"/>
    <n v="3"/>
    <n v="0"/>
    <n v="0"/>
    <n v="0"/>
    <n v="0"/>
    <n v="0"/>
    <n v="0"/>
    <n v="0"/>
    <n v="0"/>
    <n v="0"/>
    <n v="0"/>
    <n v="0"/>
    <n v="0"/>
    <n v="0"/>
    <n v="0"/>
    <n v="0"/>
    <n v="0"/>
    <n v="57"/>
    <n v="54"/>
    <n v="3"/>
    <n v="0"/>
    <n v="0"/>
  </r>
  <r>
    <x v="3"/>
    <s v="N"/>
    <x v="0"/>
    <x v="0"/>
    <s v="ANTH"/>
    <x v="7"/>
    <n v="4"/>
    <s v="I"/>
    <s v="15-16"/>
    <n v="2016"/>
    <n v="33"/>
    <n v="0"/>
    <n v="0"/>
    <n v="0"/>
    <n v="0"/>
    <n v="0"/>
    <n v="0"/>
    <n v="0"/>
    <n v="0"/>
    <n v="0"/>
    <n v="0"/>
    <n v="0"/>
    <n v="0"/>
    <n v="0"/>
    <n v="0"/>
    <n v="0"/>
    <n v="0"/>
    <n v="0"/>
    <n v="33"/>
    <n v="33"/>
    <n v="0"/>
    <n v="0"/>
    <n v="0"/>
  </r>
  <r>
    <x v="3"/>
    <s v="N"/>
    <x v="0"/>
    <x v="0"/>
    <s v="BIOL"/>
    <x v="7"/>
    <n v="4"/>
    <s v="I"/>
    <s v="15-16"/>
    <n v="2016"/>
    <n v="336"/>
    <n v="0"/>
    <n v="0"/>
    <n v="0"/>
    <n v="0"/>
    <n v="0"/>
    <n v="7"/>
    <n v="0"/>
    <n v="0"/>
    <n v="0"/>
    <n v="0"/>
    <n v="0"/>
    <n v="0"/>
    <n v="0"/>
    <n v="0"/>
    <n v="0"/>
    <n v="0"/>
    <n v="0"/>
    <n v="343"/>
    <n v="343"/>
    <n v="0"/>
    <n v="0"/>
    <n v="0"/>
  </r>
  <r>
    <x v="3"/>
    <s v="N"/>
    <x v="0"/>
    <x v="0"/>
    <s v="CHEM"/>
    <x v="7"/>
    <n v="4"/>
    <s v="I"/>
    <s v="15-16"/>
    <n v="2016"/>
    <n v="325"/>
    <n v="0"/>
    <n v="0"/>
    <n v="0"/>
    <n v="0"/>
    <n v="0"/>
    <n v="0"/>
    <n v="0"/>
    <n v="0"/>
    <n v="0"/>
    <n v="0"/>
    <n v="0"/>
    <n v="0"/>
    <n v="0"/>
    <n v="0"/>
    <n v="0"/>
    <n v="0"/>
    <n v="0"/>
    <n v="325"/>
    <n v="325"/>
    <n v="0"/>
    <n v="0"/>
    <n v="0"/>
  </r>
  <r>
    <x v="3"/>
    <s v="N"/>
    <x v="0"/>
    <x v="0"/>
    <s v="CHRI"/>
    <x v="7"/>
    <n v="4"/>
    <s v="I"/>
    <s v="15-16"/>
    <n v="2016"/>
    <n v="60"/>
    <n v="0"/>
    <n v="0"/>
    <n v="0"/>
    <n v="0"/>
    <n v="0"/>
    <n v="3"/>
    <n v="0"/>
    <n v="0"/>
    <n v="0"/>
    <n v="0"/>
    <n v="0"/>
    <n v="0"/>
    <n v="0"/>
    <n v="0"/>
    <n v="0"/>
    <n v="0"/>
    <n v="0"/>
    <n v="63"/>
    <n v="63"/>
    <n v="0"/>
    <n v="0"/>
    <n v="0"/>
  </r>
  <r>
    <x v="3"/>
    <s v="N"/>
    <x v="0"/>
    <x v="0"/>
    <s v="CSCI"/>
    <x v="7"/>
    <n v="4"/>
    <s v="I"/>
    <s v="15-16"/>
    <n v="2016"/>
    <n v="203"/>
    <n v="0"/>
    <n v="0"/>
    <n v="0"/>
    <n v="0"/>
    <n v="0"/>
    <n v="6"/>
    <n v="0"/>
    <n v="0"/>
    <n v="0"/>
    <n v="0"/>
    <n v="0"/>
    <n v="0"/>
    <n v="0"/>
    <n v="0"/>
    <n v="0"/>
    <n v="0"/>
    <n v="0"/>
    <n v="209"/>
    <n v="209"/>
    <n v="0"/>
    <n v="0"/>
    <n v="0"/>
  </r>
  <r>
    <x v="3"/>
    <s v="N"/>
    <x v="0"/>
    <x v="0"/>
    <s v="ENG"/>
    <x v="7"/>
    <n v="4"/>
    <s v="I"/>
    <s v="15-16"/>
    <n v="2016"/>
    <n v="264"/>
    <n v="3"/>
    <n v="0"/>
    <n v="0"/>
    <n v="0"/>
    <n v="0"/>
    <n v="3"/>
    <n v="0"/>
    <n v="0"/>
    <n v="0"/>
    <n v="0"/>
    <n v="0"/>
    <n v="0"/>
    <n v="0"/>
    <n v="0"/>
    <n v="0"/>
    <n v="0"/>
    <n v="0"/>
    <n v="270"/>
    <n v="267"/>
    <n v="3"/>
    <n v="0"/>
    <n v="0"/>
  </r>
  <r>
    <x v="3"/>
    <s v="N"/>
    <x v="0"/>
    <x v="0"/>
    <s v="FINA"/>
    <x v="7"/>
    <n v="4"/>
    <s v="I"/>
    <s v="15-16"/>
    <n v="2016"/>
    <n v="159"/>
    <n v="3"/>
    <n v="0"/>
    <n v="0"/>
    <n v="0"/>
    <n v="0"/>
    <n v="3"/>
    <n v="0"/>
    <n v="0"/>
    <n v="0"/>
    <n v="0"/>
    <n v="0"/>
    <n v="0"/>
    <n v="0"/>
    <n v="0"/>
    <n v="0"/>
    <n v="0"/>
    <n v="0"/>
    <n v="165"/>
    <n v="162"/>
    <n v="3"/>
    <n v="0"/>
    <n v="0"/>
  </r>
  <r>
    <x v="3"/>
    <s v="N"/>
    <x v="0"/>
    <x v="0"/>
    <s v="GEOL"/>
    <x v="7"/>
    <n v="4"/>
    <s v="I"/>
    <s v="15-16"/>
    <n v="2016"/>
    <n v="128"/>
    <n v="0"/>
    <n v="0"/>
    <n v="0"/>
    <n v="0"/>
    <n v="0"/>
    <n v="6"/>
    <n v="0"/>
    <n v="0"/>
    <n v="0"/>
    <n v="0"/>
    <n v="0"/>
    <n v="0"/>
    <n v="0"/>
    <n v="0"/>
    <n v="0"/>
    <n v="0"/>
    <n v="0"/>
    <n v="134"/>
    <n v="134"/>
    <n v="0"/>
    <n v="0"/>
    <n v="0"/>
  </r>
  <r>
    <x v="3"/>
    <s v="N"/>
    <x v="0"/>
    <x v="0"/>
    <s v="HIST"/>
    <x v="7"/>
    <n v="4"/>
    <s v="I"/>
    <s v="15-16"/>
    <n v="2016"/>
    <n v="291"/>
    <n v="3"/>
    <n v="0"/>
    <n v="0"/>
    <n v="0"/>
    <n v="0"/>
    <n v="12"/>
    <n v="0"/>
    <n v="0"/>
    <n v="0"/>
    <n v="0"/>
    <n v="0"/>
    <n v="0"/>
    <n v="0"/>
    <n v="0"/>
    <n v="0"/>
    <n v="0"/>
    <n v="0"/>
    <n v="306"/>
    <n v="303"/>
    <n v="3"/>
    <n v="0"/>
    <n v="0"/>
  </r>
  <r>
    <x v="3"/>
    <s v="N"/>
    <x v="0"/>
    <x v="0"/>
    <s v="LIBS"/>
    <x v="7"/>
    <n v="4"/>
    <s v="I"/>
    <s v="15-16"/>
    <n v="2016"/>
    <n v="0"/>
    <n v="3"/>
    <n v="0"/>
    <n v="0"/>
    <n v="0"/>
    <n v="0"/>
    <n v="0"/>
    <n v="0"/>
    <n v="0"/>
    <n v="0"/>
    <n v="0"/>
    <n v="0"/>
    <n v="0"/>
    <n v="0"/>
    <n v="0"/>
    <n v="0"/>
    <n v="0"/>
    <n v="0"/>
    <n v="3"/>
    <n v="0"/>
    <n v="3"/>
    <n v="0"/>
    <n v="0"/>
  </r>
  <r>
    <x v="3"/>
    <s v="N"/>
    <x v="0"/>
    <x v="0"/>
    <s v="LING"/>
    <x v="7"/>
    <n v="4"/>
    <s v="I"/>
    <s v="15-16"/>
    <n v="2016"/>
    <n v="33"/>
    <n v="0"/>
    <n v="0"/>
    <n v="0"/>
    <n v="0"/>
    <n v="0"/>
    <n v="0"/>
    <n v="0"/>
    <n v="0"/>
    <n v="0"/>
    <n v="0"/>
    <n v="0"/>
    <n v="0"/>
    <n v="0"/>
    <n v="0"/>
    <n v="0"/>
    <n v="0"/>
    <n v="0"/>
    <n v="33"/>
    <n v="33"/>
    <n v="0"/>
    <n v="0"/>
    <n v="0"/>
  </r>
  <r>
    <x v="3"/>
    <s v="N"/>
    <x v="0"/>
    <x v="0"/>
    <s v="MATH"/>
    <x v="7"/>
    <n v="4"/>
    <s v="I"/>
    <s v="15-16"/>
    <n v="2016"/>
    <n v="294"/>
    <n v="0"/>
    <n v="0"/>
    <n v="0"/>
    <n v="0"/>
    <n v="0"/>
    <n v="0"/>
    <n v="0"/>
    <n v="0"/>
    <n v="0"/>
    <n v="0"/>
    <n v="0"/>
    <n v="0"/>
    <n v="0"/>
    <n v="0"/>
    <n v="0"/>
    <n v="0"/>
    <n v="0"/>
    <n v="294"/>
    <n v="294"/>
    <n v="0"/>
    <n v="0"/>
    <n v="0"/>
  </r>
  <r>
    <x v="3"/>
    <s v="N"/>
    <x v="0"/>
    <x v="0"/>
    <s v="PHIL"/>
    <x v="7"/>
    <n v="4"/>
    <s v="I"/>
    <s v="15-16"/>
    <n v="2016"/>
    <n v="54"/>
    <n v="0"/>
    <n v="0"/>
    <n v="0"/>
    <n v="0"/>
    <n v="0"/>
    <n v="0"/>
    <n v="0"/>
    <n v="0"/>
    <n v="0"/>
    <n v="0"/>
    <n v="0"/>
    <n v="0"/>
    <n v="0"/>
    <n v="0"/>
    <n v="0"/>
    <n v="0"/>
    <n v="0"/>
    <n v="54"/>
    <n v="54"/>
    <n v="0"/>
    <n v="0"/>
    <n v="0"/>
  </r>
  <r>
    <x v="3"/>
    <s v="N"/>
    <x v="0"/>
    <x v="0"/>
    <s v="PHSL"/>
    <x v="7"/>
    <n v="4"/>
    <s v="I"/>
    <s v="15-16"/>
    <n v="2016"/>
    <n v="283"/>
    <n v="0"/>
    <n v="0"/>
    <n v="0"/>
    <n v="0"/>
    <n v="0"/>
    <n v="8"/>
    <n v="0"/>
    <n v="0"/>
    <n v="0"/>
    <n v="0"/>
    <n v="0"/>
    <n v="0"/>
    <n v="0"/>
    <n v="0"/>
    <n v="0"/>
    <n v="0"/>
    <n v="0"/>
    <n v="291"/>
    <n v="291"/>
    <n v="0"/>
    <n v="0"/>
    <n v="0"/>
  </r>
  <r>
    <x v="3"/>
    <s v="N"/>
    <x v="0"/>
    <x v="0"/>
    <s v="POLS"/>
    <x v="7"/>
    <n v="4"/>
    <s v="I"/>
    <s v="15-16"/>
    <n v="2016"/>
    <n v="96"/>
    <n v="9"/>
    <n v="0"/>
    <n v="0"/>
    <n v="0"/>
    <n v="0"/>
    <n v="6"/>
    <n v="0"/>
    <n v="0"/>
    <n v="0"/>
    <n v="0"/>
    <n v="0"/>
    <n v="0"/>
    <n v="0"/>
    <n v="0"/>
    <n v="0"/>
    <n v="0"/>
    <n v="0"/>
    <n v="111"/>
    <n v="102"/>
    <n v="9"/>
    <n v="0"/>
    <n v="0"/>
  </r>
  <r>
    <x v="3"/>
    <s v="N"/>
    <x v="0"/>
    <x v="0"/>
    <s v="PSY"/>
    <x v="7"/>
    <n v="4"/>
    <s v="I"/>
    <s v="15-16"/>
    <n v="2016"/>
    <n v="303"/>
    <n v="15"/>
    <n v="0"/>
    <n v="0"/>
    <n v="0"/>
    <n v="0"/>
    <n v="6"/>
    <n v="0"/>
    <n v="0"/>
    <n v="0"/>
    <n v="0"/>
    <n v="0"/>
    <n v="0"/>
    <n v="0"/>
    <n v="0"/>
    <n v="0"/>
    <n v="0"/>
    <n v="0"/>
    <n v="324"/>
    <n v="309"/>
    <n v="15"/>
    <n v="0"/>
    <n v="0"/>
  </r>
  <r>
    <x v="3"/>
    <s v="N"/>
    <x v="0"/>
    <x v="0"/>
    <s v="REL"/>
    <x v="7"/>
    <n v="4"/>
    <s v="I"/>
    <s v="15-16"/>
    <n v="2016"/>
    <n v="69"/>
    <n v="0"/>
    <n v="0"/>
    <n v="0"/>
    <n v="0"/>
    <n v="0"/>
    <n v="0"/>
    <n v="0"/>
    <n v="0"/>
    <n v="0"/>
    <n v="0"/>
    <n v="0"/>
    <n v="0"/>
    <n v="0"/>
    <n v="0"/>
    <n v="0"/>
    <n v="0"/>
    <n v="0"/>
    <n v="69"/>
    <n v="69"/>
    <n v="0"/>
    <n v="0"/>
    <n v="0"/>
  </r>
  <r>
    <x v="3"/>
    <s v="N"/>
    <x v="0"/>
    <x v="0"/>
    <s v="SOC"/>
    <x v="7"/>
    <n v="4"/>
    <s v="I"/>
    <s v="15-16"/>
    <n v="2016"/>
    <n v="150"/>
    <n v="0"/>
    <n v="0"/>
    <n v="0"/>
    <n v="0"/>
    <n v="0"/>
    <n v="0"/>
    <n v="0"/>
    <n v="0"/>
    <n v="0"/>
    <n v="0"/>
    <n v="0"/>
    <n v="0"/>
    <n v="0"/>
    <n v="0"/>
    <n v="0"/>
    <n v="0"/>
    <n v="0"/>
    <n v="150"/>
    <n v="150"/>
    <n v="0"/>
    <n v="0"/>
    <n v="0"/>
  </r>
  <r>
    <x v="3"/>
    <s v="N"/>
    <x v="0"/>
    <x v="0"/>
    <s v="SPAN"/>
    <x v="7"/>
    <n v="4"/>
    <s v="I"/>
    <s v="15-16"/>
    <n v="2016"/>
    <n v="39"/>
    <n v="0"/>
    <n v="0"/>
    <n v="0"/>
    <n v="0"/>
    <n v="0"/>
    <n v="0"/>
    <n v="0"/>
    <n v="0"/>
    <n v="0"/>
    <n v="0"/>
    <n v="0"/>
    <n v="0"/>
    <n v="0"/>
    <n v="0"/>
    <n v="0"/>
    <n v="0"/>
    <n v="0"/>
    <n v="39"/>
    <n v="39"/>
    <n v="0"/>
    <n v="0"/>
    <n v="0"/>
  </r>
  <r>
    <x v="3"/>
    <s v="N"/>
    <x v="0"/>
    <x v="0"/>
    <s v="SPCH"/>
    <x v="7"/>
    <n v="4"/>
    <s v="I"/>
    <s v="15-16"/>
    <n v="2016"/>
    <n v="282"/>
    <n v="3"/>
    <n v="0"/>
    <n v="0"/>
    <n v="0"/>
    <n v="0"/>
    <n v="3"/>
    <n v="0"/>
    <n v="0"/>
    <n v="0"/>
    <n v="0"/>
    <n v="0"/>
    <n v="0"/>
    <n v="0"/>
    <n v="0"/>
    <n v="0"/>
    <n v="0"/>
    <n v="0"/>
    <n v="288"/>
    <n v="285"/>
    <n v="3"/>
    <n v="0"/>
    <n v="0"/>
  </r>
  <r>
    <x v="3"/>
    <s v="N"/>
    <x v="28"/>
    <x v="28"/>
    <s v="DAST"/>
    <x v="7"/>
    <n v="4"/>
    <s v="I"/>
    <s v="15-16"/>
    <n v="2016"/>
    <n v="101"/>
    <n v="0"/>
    <n v="0"/>
    <n v="0"/>
    <n v="0"/>
    <n v="0"/>
    <n v="0"/>
    <n v="0"/>
    <n v="0"/>
    <n v="0"/>
    <n v="0"/>
    <n v="0"/>
    <n v="0"/>
    <n v="0"/>
    <n v="0"/>
    <n v="0"/>
    <n v="0"/>
    <n v="0"/>
    <n v="101"/>
    <n v="101"/>
    <n v="0"/>
    <n v="0"/>
    <n v="0"/>
  </r>
  <r>
    <x v="3"/>
    <s v="N"/>
    <x v="28"/>
    <x v="28"/>
    <s v="DHYG"/>
    <x v="7"/>
    <n v="4"/>
    <s v="I"/>
    <s v="15-16"/>
    <n v="2016"/>
    <n v="325"/>
    <n v="0"/>
    <n v="0"/>
    <n v="0"/>
    <n v="0"/>
    <n v="0"/>
    <n v="7"/>
    <n v="0"/>
    <n v="0"/>
    <n v="0"/>
    <n v="0"/>
    <n v="0"/>
    <n v="0"/>
    <n v="0"/>
    <n v="0"/>
    <n v="0"/>
    <n v="0"/>
    <n v="0"/>
    <n v="332"/>
    <n v="332"/>
    <n v="0"/>
    <n v="0"/>
    <n v="0"/>
  </r>
  <r>
    <x v="3"/>
    <s v="N"/>
    <x v="28"/>
    <x v="28"/>
    <s v="HIM"/>
    <x v="7"/>
    <n v="4"/>
    <s v="I"/>
    <s v="15-16"/>
    <n v="2016"/>
    <n v="66"/>
    <n v="0"/>
    <n v="0"/>
    <n v="0"/>
    <n v="0"/>
    <n v="0"/>
    <n v="4"/>
    <n v="0"/>
    <n v="0"/>
    <n v="0"/>
    <n v="0"/>
    <n v="0"/>
    <n v="0"/>
    <n v="0"/>
    <n v="0"/>
    <n v="0"/>
    <n v="0"/>
    <n v="0"/>
    <n v="70"/>
    <n v="70"/>
    <n v="0"/>
    <n v="0"/>
    <n v="0"/>
  </r>
  <r>
    <x v="3"/>
    <s v="N"/>
    <x v="28"/>
    <x v="28"/>
    <s v="NURS"/>
    <x v="7"/>
    <n v="4"/>
    <s v="I"/>
    <s v="15-16"/>
    <n v="2016"/>
    <n v="362"/>
    <n v="0"/>
    <n v="0"/>
    <n v="0"/>
    <n v="0"/>
    <n v="0"/>
    <n v="3"/>
    <n v="0"/>
    <n v="0"/>
    <n v="0"/>
    <n v="0"/>
    <n v="0"/>
    <n v="0"/>
    <n v="0"/>
    <n v="0"/>
    <n v="0"/>
    <n v="0"/>
    <n v="0"/>
    <n v="365"/>
    <n v="365"/>
    <n v="0"/>
    <n v="0"/>
    <n v="0"/>
  </r>
  <r>
    <x v="3"/>
    <s v="N"/>
    <x v="28"/>
    <x v="28"/>
    <s v="RADS"/>
    <x v="7"/>
    <n v="4"/>
    <s v="I"/>
    <s v="15-16"/>
    <n v="2016"/>
    <n v="211"/>
    <n v="0"/>
    <n v="0"/>
    <n v="0"/>
    <n v="0"/>
    <n v="0"/>
    <n v="13"/>
    <n v="0"/>
    <n v="0"/>
    <n v="0"/>
    <n v="0"/>
    <n v="0"/>
    <n v="0"/>
    <n v="0"/>
    <n v="0"/>
    <n v="0"/>
    <n v="0"/>
    <n v="0"/>
    <n v="224"/>
    <n v="224"/>
    <n v="0"/>
    <n v="0"/>
    <n v="0"/>
  </r>
  <r>
    <x v="3"/>
    <s v="N"/>
    <x v="28"/>
    <x v="28"/>
    <s v="SPEA"/>
    <x v="7"/>
    <n v="4"/>
    <s v="I"/>
    <s v="15-16"/>
    <n v="2016"/>
    <n v="276"/>
    <n v="12"/>
    <n v="0"/>
    <n v="0"/>
    <n v="0"/>
    <n v="0"/>
    <n v="15"/>
    <n v="0"/>
    <n v="0"/>
    <n v="0"/>
    <n v="0"/>
    <n v="0"/>
    <n v="0"/>
    <n v="0"/>
    <n v="0"/>
    <n v="0"/>
    <n v="0"/>
    <n v="0"/>
    <n v="303"/>
    <n v="291"/>
    <n v="12"/>
    <n v="0"/>
    <n v="0"/>
  </r>
  <r>
    <x v="3"/>
    <s v="N"/>
    <x v="28"/>
    <x v="28"/>
    <s v="SWK"/>
    <x v="7"/>
    <n v="4"/>
    <s v="I"/>
    <s v="15-16"/>
    <n v="2016"/>
    <n v="2"/>
    <n v="251"/>
    <n v="0"/>
    <n v="0"/>
    <n v="0"/>
    <n v="0"/>
    <n v="0"/>
    <n v="0"/>
    <n v="0"/>
    <n v="0"/>
    <n v="0"/>
    <n v="0"/>
    <n v="0"/>
    <n v="0"/>
    <n v="0"/>
    <n v="0"/>
    <n v="0"/>
    <n v="0"/>
    <n v="253"/>
    <n v="2"/>
    <n v="251"/>
    <n v="0"/>
    <n v="0"/>
  </r>
  <r>
    <x v="3"/>
    <s v="N"/>
    <x v="3"/>
    <x v="3"/>
    <s v="BUNW"/>
    <x v="7"/>
    <n v="4"/>
    <s v="I"/>
    <s v="15-16"/>
    <n v="2016"/>
    <n v="0"/>
    <n v="153"/>
    <n v="0"/>
    <n v="0"/>
    <n v="0"/>
    <n v="0"/>
    <n v="0"/>
    <n v="3"/>
    <n v="0"/>
    <n v="0"/>
    <n v="0"/>
    <n v="0"/>
    <n v="0"/>
    <n v="0"/>
    <n v="0"/>
    <n v="0"/>
    <n v="0"/>
    <n v="0"/>
    <n v="156"/>
    <n v="0"/>
    <n v="156"/>
    <n v="0"/>
    <n v="0"/>
  </r>
  <r>
    <x v="3"/>
    <s v="N"/>
    <x v="3"/>
    <x v="3"/>
    <s v="BUS"/>
    <x v="7"/>
    <n v="4"/>
    <s v="I"/>
    <s v="15-16"/>
    <n v="2016"/>
    <n v="372"/>
    <n v="3"/>
    <n v="0"/>
    <n v="0"/>
    <n v="0"/>
    <n v="0"/>
    <n v="42"/>
    <n v="0"/>
    <n v="0"/>
    <n v="0"/>
    <n v="0"/>
    <n v="0"/>
    <n v="0"/>
    <n v="0"/>
    <n v="0"/>
    <n v="0"/>
    <n v="0"/>
    <n v="0"/>
    <n v="417"/>
    <n v="414"/>
    <n v="3"/>
    <n v="0"/>
    <n v="0"/>
  </r>
  <r>
    <x v="3"/>
    <s v="N"/>
    <x v="3"/>
    <x v="3"/>
    <s v="ECON"/>
    <x v="7"/>
    <n v="4"/>
    <s v="I"/>
    <s v="15-16"/>
    <n v="2016"/>
    <n v="147"/>
    <n v="0"/>
    <n v="0"/>
    <n v="0"/>
    <n v="0"/>
    <n v="0"/>
    <n v="6"/>
    <n v="0"/>
    <n v="0"/>
    <n v="0"/>
    <n v="0"/>
    <n v="0"/>
    <n v="0"/>
    <n v="0"/>
    <n v="0"/>
    <n v="0"/>
    <n v="0"/>
    <n v="0"/>
    <n v="153"/>
    <n v="153"/>
    <n v="0"/>
    <n v="0"/>
    <n v="0"/>
  </r>
  <r>
    <x v="3"/>
    <s v="N"/>
    <x v="4"/>
    <x v="4"/>
    <s v="EDUC"/>
    <x v="7"/>
    <n v="4"/>
    <s v="I"/>
    <s v="15-16"/>
    <n v="2016"/>
    <n v="253"/>
    <n v="55"/>
    <n v="0"/>
    <n v="0"/>
    <n v="0"/>
    <n v="0"/>
    <n v="15"/>
    <n v="6"/>
    <n v="0"/>
    <n v="0"/>
    <n v="0"/>
    <n v="0"/>
    <n v="0"/>
    <n v="0"/>
    <n v="0"/>
    <n v="0"/>
    <n v="0"/>
    <n v="0"/>
    <n v="329"/>
    <n v="268"/>
    <n v="61"/>
    <n v="0"/>
    <n v="0"/>
  </r>
  <r>
    <x v="3"/>
    <s v="N"/>
    <x v="4"/>
    <x v="4"/>
    <s v="HPER"/>
    <x v="7"/>
    <n v="4"/>
    <s v="I"/>
    <s v="15-16"/>
    <n v="2016"/>
    <n v="63"/>
    <n v="1"/>
    <n v="0"/>
    <n v="0"/>
    <n v="0"/>
    <n v="0"/>
    <n v="0"/>
    <n v="0"/>
    <n v="0"/>
    <n v="0"/>
    <n v="0"/>
    <n v="0"/>
    <n v="0"/>
    <n v="0"/>
    <n v="0"/>
    <n v="0"/>
    <n v="0"/>
    <n v="0"/>
    <n v="64"/>
    <n v="63"/>
    <n v="1"/>
    <n v="0"/>
    <n v="0"/>
  </r>
  <r>
    <x v="3"/>
    <s v="N"/>
    <x v="10"/>
    <x v="10"/>
    <s v="LSTU"/>
    <x v="7"/>
    <n v="4"/>
    <s v="I"/>
    <s v="15-16"/>
    <n v="2016"/>
    <n v="50"/>
    <n v="0"/>
    <n v="0"/>
    <n v="0"/>
    <n v="0"/>
    <n v="0"/>
    <n v="3"/>
    <n v="0"/>
    <n v="0"/>
    <n v="0"/>
    <n v="0"/>
    <n v="0"/>
    <n v="0"/>
    <n v="0"/>
    <n v="0"/>
    <n v="0"/>
    <n v="0"/>
    <n v="0"/>
    <n v="53"/>
    <n v="53"/>
    <n v="0"/>
    <n v="0"/>
    <n v="0"/>
  </r>
  <r>
    <x v="3"/>
    <s v="N"/>
    <x v="34"/>
    <x v="34"/>
    <s v="AHLT"/>
    <x v="7"/>
    <n v="4"/>
    <s v="I"/>
    <s v="15-16"/>
    <n v="2016"/>
    <n v="3"/>
    <n v="0"/>
    <n v="0"/>
    <n v="0"/>
    <n v="0"/>
    <n v="0"/>
    <n v="0"/>
    <n v="0"/>
    <n v="0"/>
    <n v="0"/>
    <n v="0"/>
    <n v="0"/>
    <n v="0"/>
    <n v="0"/>
    <n v="0"/>
    <n v="0"/>
    <n v="0"/>
    <n v="0"/>
    <n v="3"/>
    <n v="3"/>
    <n v="0"/>
    <n v="0"/>
    <n v="0"/>
  </r>
  <r>
    <x v="3"/>
    <s v="N"/>
    <x v="34"/>
    <x v="34"/>
    <s v="BUS"/>
    <x v="7"/>
    <n v="4"/>
    <s v="I"/>
    <s v="15-16"/>
    <n v="2016"/>
    <n v="39"/>
    <n v="0"/>
    <n v="0"/>
    <n v="0"/>
    <n v="0"/>
    <n v="0"/>
    <n v="3"/>
    <n v="0"/>
    <n v="0"/>
    <n v="0"/>
    <n v="0"/>
    <n v="0"/>
    <n v="0"/>
    <n v="0"/>
    <n v="0"/>
    <n v="0"/>
    <n v="0"/>
    <n v="0"/>
    <n v="42"/>
    <n v="42"/>
    <n v="0"/>
    <n v="0"/>
    <n v="0"/>
  </r>
  <r>
    <x v="3"/>
    <s v="N"/>
    <x v="34"/>
    <x v="34"/>
    <s v="ECON"/>
    <x v="7"/>
    <n v="4"/>
    <s v="I"/>
    <s v="15-16"/>
    <n v="2016"/>
    <n v="15"/>
    <n v="0"/>
    <n v="0"/>
    <n v="0"/>
    <n v="0"/>
    <n v="0"/>
    <n v="3"/>
    <n v="0"/>
    <n v="0"/>
    <n v="0"/>
    <n v="0"/>
    <n v="0"/>
    <n v="0"/>
    <n v="0"/>
    <n v="0"/>
    <n v="0"/>
    <n v="0"/>
    <n v="0"/>
    <n v="18"/>
    <n v="18"/>
    <n v="0"/>
    <n v="0"/>
    <n v="0"/>
  </r>
  <r>
    <x v="3"/>
    <s v="N"/>
    <x v="34"/>
    <x v="34"/>
    <s v="FREN"/>
    <x v="7"/>
    <n v="4"/>
    <s v="I"/>
    <s v="15-16"/>
    <n v="2016"/>
    <n v="8"/>
    <n v="0"/>
    <n v="0"/>
    <n v="0"/>
    <n v="0"/>
    <n v="0"/>
    <n v="0"/>
    <n v="0"/>
    <n v="0"/>
    <n v="0"/>
    <n v="0"/>
    <n v="0"/>
    <n v="0"/>
    <n v="0"/>
    <n v="0"/>
    <n v="0"/>
    <n v="0"/>
    <n v="0"/>
    <n v="8"/>
    <n v="8"/>
    <n v="0"/>
    <n v="0"/>
    <n v="0"/>
  </r>
  <r>
    <x v="3"/>
    <s v="N"/>
    <x v="34"/>
    <x v="34"/>
    <s v="HIST"/>
    <x v="7"/>
    <n v="4"/>
    <s v="I"/>
    <s v="15-16"/>
    <n v="2016"/>
    <n v="6"/>
    <n v="0"/>
    <n v="0"/>
    <n v="0"/>
    <n v="0"/>
    <n v="0"/>
    <n v="0"/>
    <n v="0"/>
    <n v="0"/>
    <n v="0"/>
    <n v="0"/>
    <n v="0"/>
    <n v="0"/>
    <n v="0"/>
    <n v="0"/>
    <n v="0"/>
    <n v="0"/>
    <n v="0"/>
    <n v="6"/>
    <n v="6"/>
    <n v="0"/>
    <n v="0"/>
    <n v="0"/>
  </r>
  <r>
    <x v="3"/>
    <s v="N"/>
    <x v="34"/>
    <x v="34"/>
    <s v="JOUR"/>
    <x v="7"/>
    <n v="4"/>
    <s v="I"/>
    <s v="15-16"/>
    <n v="2016"/>
    <n v="3"/>
    <n v="0"/>
    <n v="0"/>
    <n v="0"/>
    <n v="0"/>
    <n v="0"/>
    <n v="0"/>
    <n v="0"/>
    <n v="0"/>
    <n v="0"/>
    <n v="0"/>
    <n v="0"/>
    <n v="0"/>
    <n v="0"/>
    <n v="0"/>
    <n v="0"/>
    <n v="0"/>
    <n v="0"/>
    <n v="3"/>
    <n v="3"/>
    <n v="0"/>
    <n v="0"/>
    <n v="0"/>
  </r>
  <r>
    <x v="3"/>
    <s v="N"/>
    <x v="34"/>
    <x v="34"/>
    <s v="POLS"/>
    <x v="7"/>
    <n v="4"/>
    <s v="I"/>
    <s v="15-16"/>
    <n v="2016"/>
    <n v="0"/>
    <n v="0"/>
    <n v="0"/>
    <n v="0"/>
    <n v="0"/>
    <n v="0"/>
    <n v="3"/>
    <n v="0"/>
    <n v="0"/>
    <n v="0"/>
    <n v="0"/>
    <n v="0"/>
    <n v="0"/>
    <n v="0"/>
    <n v="0"/>
    <n v="0"/>
    <n v="0"/>
    <n v="0"/>
    <n v="3"/>
    <n v="3"/>
    <n v="0"/>
    <n v="0"/>
    <n v="0"/>
  </r>
  <r>
    <x v="3"/>
    <s v="N"/>
    <x v="34"/>
    <x v="34"/>
    <s v="SPCH"/>
    <x v="7"/>
    <n v="4"/>
    <s v="I"/>
    <s v="15-16"/>
    <n v="2016"/>
    <n v="6"/>
    <n v="0"/>
    <n v="0"/>
    <n v="0"/>
    <n v="0"/>
    <n v="0"/>
    <n v="0"/>
    <n v="0"/>
    <n v="0"/>
    <n v="0"/>
    <n v="0"/>
    <n v="0"/>
    <n v="0"/>
    <n v="0"/>
    <n v="0"/>
    <n v="0"/>
    <n v="0"/>
    <n v="0"/>
    <n v="6"/>
    <n v="6"/>
    <n v="0"/>
    <n v="0"/>
    <n v="0"/>
  </r>
  <r>
    <x v="3"/>
    <s v="S"/>
    <x v="0"/>
    <x v="0"/>
    <s v="AHST"/>
    <x v="8"/>
    <n v="4"/>
    <s v="I"/>
    <s v="15-16"/>
    <n v="2016"/>
    <n v="102"/>
    <n v="3"/>
    <n v="0"/>
    <n v="0"/>
    <n v="0"/>
    <n v="0"/>
    <n v="6"/>
    <n v="0"/>
    <n v="0"/>
    <n v="0"/>
    <n v="0"/>
    <n v="0"/>
    <n v="0"/>
    <n v="0"/>
    <n v="0"/>
    <n v="0"/>
    <n v="0"/>
    <n v="0"/>
    <n v="111"/>
    <n v="108"/>
    <n v="3"/>
    <n v="0"/>
    <n v="0"/>
  </r>
  <r>
    <x v="3"/>
    <s v="S"/>
    <x v="0"/>
    <x v="0"/>
    <s v="ANTH"/>
    <x v="8"/>
    <n v="4"/>
    <s v="I"/>
    <s v="15-16"/>
    <n v="2016"/>
    <n v="279"/>
    <n v="0"/>
    <n v="0"/>
    <n v="0"/>
    <n v="0"/>
    <n v="0"/>
    <n v="21"/>
    <n v="0"/>
    <n v="0"/>
    <n v="0"/>
    <n v="0"/>
    <n v="0"/>
    <n v="0"/>
    <n v="0"/>
    <n v="0"/>
    <n v="0"/>
    <n v="0"/>
    <n v="0"/>
    <n v="300"/>
    <n v="300"/>
    <n v="0"/>
    <n v="0"/>
    <n v="0"/>
  </r>
  <r>
    <x v="3"/>
    <s v="S"/>
    <x v="0"/>
    <x v="0"/>
    <s v="BIOL"/>
    <x v="8"/>
    <n v="4"/>
    <s v="I"/>
    <s v="15-16"/>
    <n v="2016"/>
    <n v="229"/>
    <n v="0"/>
    <n v="0"/>
    <n v="0"/>
    <n v="0"/>
    <n v="0"/>
    <n v="0"/>
    <n v="0"/>
    <n v="0"/>
    <n v="0"/>
    <n v="0"/>
    <n v="0"/>
    <n v="0"/>
    <n v="0"/>
    <n v="0"/>
    <n v="0"/>
    <n v="0"/>
    <n v="0"/>
    <n v="229"/>
    <n v="229"/>
    <n v="0"/>
    <n v="0"/>
    <n v="0"/>
  </r>
  <r>
    <x v="3"/>
    <s v="S"/>
    <x v="0"/>
    <x v="0"/>
    <s v="CHEM"/>
    <x v="8"/>
    <n v="4"/>
    <s v="I"/>
    <s v="15-16"/>
    <n v="2016"/>
    <n v="342"/>
    <n v="0"/>
    <n v="0"/>
    <n v="0"/>
    <n v="0"/>
    <n v="0"/>
    <n v="19"/>
    <n v="0"/>
    <n v="0"/>
    <n v="0"/>
    <n v="0"/>
    <n v="0"/>
    <n v="0"/>
    <n v="0"/>
    <n v="0"/>
    <n v="0"/>
    <n v="0"/>
    <n v="0"/>
    <n v="361"/>
    <n v="361"/>
    <n v="0"/>
    <n v="0"/>
    <n v="0"/>
  </r>
  <r>
    <x v="3"/>
    <s v="S"/>
    <x v="0"/>
    <x v="0"/>
    <s v="CJUS"/>
    <x v="8"/>
    <n v="4"/>
    <s v="I"/>
    <s v="15-16"/>
    <n v="2016"/>
    <n v="105"/>
    <n v="0"/>
    <n v="0"/>
    <n v="0"/>
    <n v="0"/>
    <n v="0"/>
    <n v="3"/>
    <n v="0"/>
    <n v="0"/>
    <n v="0"/>
    <n v="0"/>
    <n v="0"/>
    <n v="0"/>
    <n v="0"/>
    <n v="0"/>
    <n v="0"/>
    <n v="0"/>
    <n v="0"/>
    <n v="108"/>
    <n v="108"/>
    <n v="0"/>
    <n v="0"/>
    <n v="0"/>
  </r>
  <r>
    <x v="3"/>
    <s v="S"/>
    <x v="0"/>
    <x v="0"/>
    <s v="COAS"/>
    <x v="8"/>
    <n v="4"/>
    <s v="I"/>
    <s v="15-16"/>
    <n v="2016"/>
    <n v="38"/>
    <n v="0"/>
    <n v="0"/>
    <n v="0"/>
    <n v="0"/>
    <n v="0"/>
    <n v="5"/>
    <n v="0"/>
    <n v="0"/>
    <n v="0"/>
    <n v="0"/>
    <n v="0"/>
    <n v="0"/>
    <n v="0"/>
    <n v="0"/>
    <n v="0"/>
    <n v="0"/>
    <n v="0"/>
    <n v="43"/>
    <n v="43"/>
    <n v="0"/>
    <n v="0"/>
    <n v="0"/>
  </r>
  <r>
    <x v="3"/>
    <s v="S"/>
    <x v="0"/>
    <x v="0"/>
    <s v="CSCI"/>
    <x v="8"/>
    <n v="4"/>
    <s v="I"/>
    <s v="15-16"/>
    <n v="2016"/>
    <n v="69"/>
    <n v="6"/>
    <n v="0"/>
    <n v="0"/>
    <n v="0"/>
    <n v="0"/>
    <n v="12"/>
    <n v="6"/>
    <n v="0"/>
    <n v="0"/>
    <n v="0"/>
    <n v="0"/>
    <n v="0"/>
    <n v="0"/>
    <n v="0"/>
    <n v="0"/>
    <n v="0"/>
    <n v="0"/>
    <n v="93"/>
    <n v="81"/>
    <n v="12"/>
    <n v="0"/>
    <n v="0"/>
  </r>
  <r>
    <x v="3"/>
    <s v="S"/>
    <x v="0"/>
    <x v="0"/>
    <s v="EALC"/>
    <x v="8"/>
    <n v="4"/>
    <s v="I"/>
    <s v="15-16"/>
    <n v="2016"/>
    <n v="39"/>
    <n v="0"/>
    <n v="0"/>
    <n v="0"/>
    <n v="0"/>
    <n v="0"/>
    <n v="3"/>
    <n v="0"/>
    <n v="0"/>
    <n v="0"/>
    <n v="0"/>
    <n v="0"/>
    <n v="0"/>
    <n v="0"/>
    <n v="0"/>
    <n v="0"/>
    <n v="0"/>
    <n v="0"/>
    <n v="42"/>
    <n v="42"/>
    <n v="0"/>
    <n v="0"/>
    <n v="0"/>
  </r>
  <r>
    <x v="3"/>
    <s v="S"/>
    <x v="0"/>
    <x v="0"/>
    <s v="ENG"/>
    <x v="8"/>
    <n v="4"/>
    <s v="I"/>
    <s v="15-16"/>
    <n v="2016"/>
    <n v="210"/>
    <n v="38"/>
    <n v="0"/>
    <n v="0"/>
    <n v="0"/>
    <n v="0"/>
    <n v="15"/>
    <n v="8"/>
    <n v="0"/>
    <n v="0"/>
    <n v="0"/>
    <n v="0"/>
    <n v="0"/>
    <n v="0"/>
    <n v="0"/>
    <n v="0"/>
    <n v="0"/>
    <n v="0"/>
    <n v="271"/>
    <n v="225"/>
    <n v="46"/>
    <n v="0"/>
    <n v="0"/>
  </r>
  <r>
    <x v="3"/>
    <s v="S"/>
    <x v="0"/>
    <x v="0"/>
    <s v="GEOL"/>
    <x v="8"/>
    <n v="4"/>
    <s v="I"/>
    <s v="15-16"/>
    <n v="2016"/>
    <n v="63"/>
    <n v="0"/>
    <n v="0"/>
    <n v="0"/>
    <n v="0"/>
    <n v="0"/>
    <n v="3"/>
    <n v="0"/>
    <n v="0"/>
    <n v="0"/>
    <n v="0"/>
    <n v="0"/>
    <n v="0"/>
    <n v="0"/>
    <n v="0"/>
    <n v="0"/>
    <n v="0"/>
    <n v="0"/>
    <n v="66"/>
    <n v="66"/>
    <n v="0"/>
    <n v="0"/>
    <n v="0"/>
  </r>
  <r>
    <x v="3"/>
    <s v="S"/>
    <x v="0"/>
    <x v="0"/>
    <s v="GNST"/>
    <x v="8"/>
    <n v="4"/>
    <s v="I"/>
    <s v="15-16"/>
    <n v="2016"/>
    <n v="70"/>
    <n v="0"/>
    <n v="0"/>
    <n v="0"/>
    <n v="0"/>
    <n v="0"/>
    <n v="0"/>
    <n v="0"/>
    <n v="0"/>
    <n v="0"/>
    <n v="0"/>
    <n v="0"/>
    <n v="0"/>
    <n v="0"/>
    <n v="0"/>
    <n v="0"/>
    <n v="0"/>
    <n v="0"/>
    <n v="70"/>
    <n v="70"/>
    <n v="0"/>
    <n v="0"/>
    <n v="0"/>
  </r>
  <r>
    <x v="3"/>
    <s v="S"/>
    <x v="0"/>
    <x v="0"/>
    <s v="HIST"/>
    <x v="8"/>
    <n v="4"/>
    <s v="I"/>
    <s v="15-16"/>
    <n v="2016"/>
    <n v="189"/>
    <n v="6"/>
    <n v="0"/>
    <n v="0"/>
    <n v="0"/>
    <n v="0"/>
    <n v="12"/>
    <n v="0"/>
    <n v="0"/>
    <n v="0"/>
    <n v="0"/>
    <n v="0"/>
    <n v="0"/>
    <n v="0"/>
    <n v="0"/>
    <n v="0"/>
    <n v="0"/>
    <n v="0"/>
    <n v="207"/>
    <n v="201"/>
    <n v="6"/>
    <n v="0"/>
    <n v="0"/>
  </r>
  <r>
    <x v="3"/>
    <s v="S"/>
    <x v="0"/>
    <x v="0"/>
    <s v="LBST"/>
    <x v="8"/>
    <n v="4"/>
    <s v="I"/>
    <s v="15-16"/>
    <n v="2016"/>
    <n v="0"/>
    <n v="28"/>
    <n v="0"/>
    <n v="0"/>
    <n v="0"/>
    <n v="0"/>
    <n v="0"/>
    <n v="0"/>
    <n v="0"/>
    <n v="0"/>
    <n v="0"/>
    <n v="0"/>
    <n v="0"/>
    <n v="0"/>
    <n v="0"/>
    <n v="0"/>
    <n v="0"/>
    <n v="0"/>
    <n v="28"/>
    <n v="0"/>
    <n v="28"/>
    <n v="0"/>
    <n v="0"/>
  </r>
  <r>
    <x v="3"/>
    <s v="S"/>
    <x v="0"/>
    <x v="0"/>
    <s v="MATH"/>
    <x v="8"/>
    <n v="4"/>
    <s v="I"/>
    <s v="15-16"/>
    <n v="2016"/>
    <n v="522"/>
    <n v="0"/>
    <n v="0"/>
    <n v="0"/>
    <n v="0"/>
    <n v="0"/>
    <n v="33"/>
    <n v="0"/>
    <n v="0"/>
    <n v="0"/>
    <n v="0"/>
    <n v="0"/>
    <n v="0"/>
    <n v="0"/>
    <n v="0"/>
    <n v="0"/>
    <n v="0"/>
    <n v="0"/>
    <n v="555"/>
    <n v="555"/>
    <n v="0"/>
    <n v="0"/>
    <n v="0"/>
  </r>
  <r>
    <x v="3"/>
    <s v="S"/>
    <x v="0"/>
    <x v="0"/>
    <s v="PHIL"/>
    <x v="8"/>
    <n v="4"/>
    <s v="I"/>
    <s v="15-16"/>
    <n v="2016"/>
    <n v="93"/>
    <n v="0"/>
    <n v="0"/>
    <n v="0"/>
    <n v="0"/>
    <n v="0"/>
    <n v="12"/>
    <n v="0"/>
    <n v="0"/>
    <n v="0"/>
    <n v="0"/>
    <n v="0"/>
    <n v="0"/>
    <n v="0"/>
    <n v="0"/>
    <n v="0"/>
    <n v="0"/>
    <n v="0"/>
    <n v="105"/>
    <n v="105"/>
    <n v="0"/>
    <n v="0"/>
    <n v="0"/>
  </r>
  <r>
    <x v="3"/>
    <s v="S"/>
    <x v="0"/>
    <x v="0"/>
    <s v="PHSL"/>
    <x v="8"/>
    <n v="4"/>
    <s v="I"/>
    <s v="15-16"/>
    <n v="2016"/>
    <n v="155"/>
    <n v="0"/>
    <n v="0"/>
    <n v="0"/>
    <n v="0"/>
    <n v="0"/>
    <n v="10"/>
    <n v="0"/>
    <n v="0"/>
    <n v="0"/>
    <n v="0"/>
    <n v="0"/>
    <n v="0"/>
    <n v="0"/>
    <n v="0"/>
    <n v="0"/>
    <n v="0"/>
    <n v="0"/>
    <n v="165"/>
    <n v="165"/>
    <n v="0"/>
    <n v="0"/>
    <n v="0"/>
  </r>
  <r>
    <x v="3"/>
    <s v="S"/>
    <x v="0"/>
    <x v="0"/>
    <s v="PHYS"/>
    <x v="8"/>
    <n v="4"/>
    <s v="I"/>
    <s v="15-16"/>
    <n v="2016"/>
    <n v="138"/>
    <n v="0"/>
    <n v="0"/>
    <n v="0"/>
    <n v="0"/>
    <n v="0"/>
    <n v="15"/>
    <n v="0"/>
    <n v="0"/>
    <n v="0"/>
    <n v="0"/>
    <n v="0"/>
    <n v="0"/>
    <n v="0"/>
    <n v="0"/>
    <n v="0"/>
    <n v="0"/>
    <n v="0"/>
    <n v="153"/>
    <n v="153"/>
    <n v="0"/>
    <n v="0"/>
    <n v="0"/>
  </r>
  <r>
    <x v="3"/>
    <s v="S"/>
    <x v="0"/>
    <x v="0"/>
    <s v="POLS"/>
    <x v="8"/>
    <n v="4"/>
    <s v="I"/>
    <s v="15-16"/>
    <n v="2016"/>
    <n v="67"/>
    <n v="6"/>
    <n v="0"/>
    <n v="0"/>
    <n v="0"/>
    <n v="0"/>
    <n v="3"/>
    <n v="9"/>
    <n v="0"/>
    <n v="0"/>
    <n v="0"/>
    <n v="0"/>
    <n v="0"/>
    <n v="0"/>
    <n v="0"/>
    <n v="0"/>
    <n v="0"/>
    <n v="0"/>
    <n v="85"/>
    <n v="70"/>
    <n v="15"/>
    <n v="0"/>
    <n v="0"/>
  </r>
  <r>
    <x v="3"/>
    <s v="S"/>
    <x v="0"/>
    <x v="0"/>
    <s v="PSY"/>
    <x v="8"/>
    <n v="4"/>
    <s v="I"/>
    <s v="15-16"/>
    <n v="2016"/>
    <n v="174"/>
    <n v="0"/>
    <n v="0"/>
    <n v="0"/>
    <n v="0"/>
    <n v="0"/>
    <n v="3"/>
    <n v="0"/>
    <n v="0"/>
    <n v="0"/>
    <n v="0"/>
    <n v="0"/>
    <n v="0"/>
    <n v="0"/>
    <n v="0"/>
    <n v="0"/>
    <n v="0"/>
    <n v="0"/>
    <n v="177"/>
    <n v="177"/>
    <n v="0"/>
    <n v="0"/>
    <n v="0"/>
  </r>
  <r>
    <x v="3"/>
    <s v="S"/>
    <x v="0"/>
    <x v="0"/>
    <s v="SOC"/>
    <x v="8"/>
    <n v="4"/>
    <s v="I"/>
    <s v="15-16"/>
    <n v="2016"/>
    <n v="318"/>
    <n v="0"/>
    <n v="0"/>
    <n v="0"/>
    <n v="0"/>
    <n v="0"/>
    <n v="24"/>
    <n v="0"/>
    <n v="0"/>
    <n v="0"/>
    <n v="0"/>
    <n v="0"/>
    <n v="0"/>
    <n v="0"/>
    <n v="0"/>
    <n v="0"/>
    <n v="0"/>
    <n v="0"/>
    <n v="342"/>
    <n v="342"/>
    <n v="0"/>
    <n v="0"/>
    <n v="0"/>
  </r>
  <r>
    <x v="3"/>
    <s v="S"/>
    <x v="0"/>
    <x v="0"/>
    <s v="SPAN"/>
    <x v="8"/>
    <n v="4"/>
    <s v="I"/>
    <s v="15-16"/>
    <n v="2016"/>
    <n v="105"/>
    <n v="3"/>
    <n v="0"/>
    <n v="0"/>
    <n v="0"/>
    <n v="0"/>
    <n v="0"/>
    <n v="0"/>
    <n v="0"/>
    <n v="0"/>
    <n v="0"/>
    <n v="0"/>
    <n v="0"/>
    <n v="0"/>
    <n v="0"/>
    <n v="0"/>
    <n v="0"/>
    <n v="0"/>
    <n v="108"/>
    <n v="105"/>
    <n v="3"/>
    <n v="0"/>
    <n v="0"/>
  </r>
  <r>
    <x v="3"/>
    <s v="S"/>
    <x v="0"/>
    <x v="0"/>
    <s v="SUST"/>
    <x v="8"/>
    <n v="4"/>
    <s v="I"/>
    <s v="15-16"/>
    <n v="2016"/>
    <n v="42"/>
    <n v="9"/>
    <n v="0"/>
    <n v="0"/>
    <n v="0"/>
    <n v="0"/>
    <n v="0"/>
    <n v="0"/>
    <n v="0"/>
    <n v="0"/>
    <n v="0"/>
    <n v="0"/>
    <n v="0"/>
    <n v="0"/>
    <n v="0"/>
    <n v="0"/>
    <n v="0"/>
    <n v="0"/>
    <n v="51"/>
    <n v="42"/>
    <n v="9"/>
    <n v="0"/>
    <n v="0"/>
  </r>
  <r>
    <x v="3"/>
    <s v="S"/>
    <x v="0"/>
    <x v="0"/>
    <s v="WGS"/>
    <x v="8"/>
    <n v="4"/>
    <s v="I"/>
    <s v="15-16"/>
    <n v="2016"/>
    <n v="25"/>
    <n v="0"/>
    <n v="0"/>
    <n v="0"/>
    <n v="0"/>
    <n v="0"/>
    <n v="0"/>
    <n v="0"/>
    <n v="0"/>
    <n v="0"/>
    <n v="0"/>
    <n v="0"/>
    <n v="0"/>
    <n v="0"/>
    <n v="0"/>
    <n v="0"/>
    <n v="0"/>
    <n v="0"/>
    <n v="25"/>
    <n v="25"/>
    <n v="0"/>
    <n v="0"/>
    <n v="0"/>
  </r>
  <r>
    <x v="3"/>
    <s v="S"/>
    <x v="29"/>
    <x v="29"/>
    <s v="AHLT"/>
    <x v="8"/>
    <n v="4"/>
    <s v="I"/>
    <s v="15-16"/>
    <n v="2016"/>
    <n v="90"/>
    <n v="0"/>
    <n v="0"/>
    <n v="0"/>
    <n v="0"/>
    <n v="0"/>
    <n v="2"/>
    <n v="0"/>
    <n v="0"/>
    <n v="0"/>
    <n v="0"/>
    <n v="0"/>
    <n v="0"/>
    <n v="0"/>
    <n v="0"/>
    <n v="0"/>
    <n v="0"/>
    <n v="0"/>
    <n v="92"/>
    <n v="92"/>
    <n v="0"/>
    <n v="0"/>
    <n v="0"/>
  </r>
  <r>
    <x v="3"/>
    <s v="S"/>
    <x v="29"/>
    <x v="29"/>
    <s v="DHYG"/>
    <x v="8"/>
    <n v="4"/>
    <s v="I"/>
    <s v="15-16"/>
    <n v="2016"/>
    <n v="108"/>
    <n v="0"/>
    <n v="0"/>
    <n v="0"/>
    <n v="0"/>
    <n v="0"/>
    <n v="12"/>
    <n v="0"/>
    <n v="0"/>
    <n v="0"/>
    <n v="0"/>
    <n v="0"/>
    <n v="0"/>
    <n v="0"/>
    <n v="0"/>
    <n v="0"/>
    <n v="0"/>
    <n v="0"/>
    <n v="120"/>
    <n v="120"/>
    <n v="0"/>
    <n v="0"/>
    <n v="0"/>
  </r>
  <r>
    <x v="3"/>
    <s v="S"/>
    <x v="29"/>
    <x v="29"/>
    <s v="HSC"/>
    <x v="8"/>
    <n v="4"/>
    <s v="I"/>
    <s v="15-16"/>
    <n v="2016"/>
    <n v="1"/>
    <n v="0"/>
    <n v="0"/>
    <n v="0"/>
    <n v="0"/>
    <n v="0"/>
    <n v="0"/>
    <n v="0"/>
    <n v="0"/>
    <n v="0"/>
    <n v="0"/>
    <n v="0"/>
    <n v="0"/>
    <n v="0"/>
    <n v="0"/>
    <n v="0"/>
    <n v="0"/>
    <n v="0"/>
    <n v="1"/>
    <n v="1"/>
    <n v="0"/>
    <n v="0"/>
    <n v="0"/>
  </r>
  <r>
    <x v="3"/>
    <s v="S"/>
    <x v="29"/>
    <x v="29"/>
    <s v="NURS"/>
    <x v="8"/>
    <n v="4"/>
    <s v="I"/>
    <s v="15-16"/>
    <n v="2016"/>
    <n v="583"/>
    <n v="123"/>
    <n v="0"/>
    <n v="0"/>
    <n v="0"/>
    <n v="0"/>
    <n v="109"/>
    <n v="6"/>
    <n v="0"/>
    <n v="0"/>
    <n v="0"/>
    <n v="0"/>
    <n v="0"/>
    <n v="0"/>
    <n v="0"/>
    <n v="0"/>
    <n v="0"/>
    <n v="0"/>
    <n v="821"/>
    <n v="692"/>
    <n v="129"/>
    <n v="0"/>
    <n v="0"/>
  </r>
  <r>
    <x v="3"/>
    <s v="S"/>
    <x v="29"/>
    <x v="29"/>
    <s v="SWK"/>
    <x v="8"/>
    <n v="4"/>
    <s v="I"/>
    <s v="15-16"/>
    <n v="2016"/>
    <n v="57"/>
    <n v="374"/>
    <n v="0"/>
    <n v="0"/>
    <n v="0"/>
    <n v="0"/>
    <n v="0"/>
    <n v="26"/>
    <n v="0"/>
    <n v="0"/>
    <n v="0"/>
    <n v="0"/>
    <n v="0"/>
    <n v="0"/>
    <n v="0"/>
    <n v="0"/>
    <n v="0"/>
    <n v="0"/>
    <n v="457"/>
    <n v="57"/>
    <n v="400"/>
    <n v="0"/>
    <n v="0"/>
  </r>
  <r>
    <x v="3"/>
    <s v="S"/>
    <x v="3"/>
    <x v="3"/>
    <s v="BUS"/>
    <x v="8"/>
    <n v="4"/>
    <s v="I"/>
    <s v="15-16"/>
    <n v="2016"/>
    <n v="816"/>
    <n v="0"/>
    <n v="0"/>
    <n v="0"/>
    <n v="0"/>
    <n v="0"/>
    <n v="57"/>
    <n v="0"/>
    <n v="0"/>
    <n v="0"/>
    <n v="0"/>
    <n v="0"/>
    <n v="0"/>
    <n v="0"/>
    <n v="0"/>
    <n v="0"/>
    <n v="0"/>
    <n v="0"/>
    <n v="873"/>
    <n v="873"/>
    <n v="0"/>
    <n v="0"/>
    <n v="0"/>
  </r>
  <r>
    <x v="3"/>
    <s v="S"/>
    <x v="3"/>
    <x v="3"/>
    <s v="BUSB"/>
    <x v="8"/>
    <n v="4"/>
    <s v="I"/>
    <s v="15-16"/>
    <n v="2016"/>
    <n v="0"/>
    <n v="175.5"/>
    <n v="0"/>
    <n v="0"/>
    <n v="0"/>
    <n v="0"/>
    <n v="0"/>
    <n v="38"/>
    <n v="0"/>
    <n v="0"/>
    <n v="0"/>
    <n v="0"/>
    <n v="0"/>
    <n v="0"/>
    <n v="0"/>
    <n v="0"/>
    <n v="0"/>
    <n v="0"/>
    <n v="213.5"/>
    <n v="0"/>
    <n v="213.5"/>
    <n v="0"/>
    <n v="0"/>
  </r>
  <r>
    <x v="3"/>
    <s v="S"/>
    <x v="3"/>
    <x v="3"/>
    <s v="ECON"/>
    <x v="8"/>
    <n v="4"/>
    <s v="I"/>
    <s v="15-16"/>
    <n v="2016"/>
    <n v="64"/>
    <n v="0"/>
    <n v="0"/>
    <n v="0"/>
    <n v="0"/>
    <n v="0"/>
    <n v="12"/>
    <n v="0"/>
    <n v="0"/>
    <n v="0"/>
    <n v="0"/>
    <n v="0"/>
    <n v="0"/>
    <n v="0"/>
    <n v="0"/>
    <n v="0"/>
    <n v="0"/>
    <n v="0"/>
    <n v="76"/>
    <n v="76"/>
    <n v="0"/>
    <n v="0"/>
    <n v="0"/>
  </r>
  <r>
    <x v="3"/>
    <s v="S"/>
    <x v="4"/>
    <x v="4"/>
    <s v="EDUC"/>
    <x v="8"/>
    <n v="4"/>
    <s v="I"/>
    <s v="15-16"/>
    <n v="2016"/>
    <n v="220"/>
    <n v="430"/>
    <n v="0"/>
    <n v="0"/>
    <n v="0"/>
    <n v="0"/>
    <n v="9"/>
    <n v="28"/>
    <n v="0"/>
    <n v="0"/>
    <n v="0"/>
    <n v="0"/>
    <n v="0"/>
    <n v="0"/>
    <n v="0"/>
    <n v="0"/>
    <n v="0"/>
    <n v="0"/>
    <n v="687"/>
    <n v="229"/>
    <n v="458"/>
    <n v="0"/>
    <n v="0"/>
  </r>
  <r>
    <x v="3"/>
    <s v="S"/>
    <x v="4"/>
    <x v="4"/>
    <s v="HPER"/>
    <x v="8"/>
    <n v="4"/>
    <s v="I"/>
    <s v="15-16"/>
    <n v="2016"/>
    <n v="20"/>
    <n v="0"/>
    <n v="0"/>
    <n v="0"/>
    <n v="0"/>
    <n v="0"/>
    <n v="1"/>
    <n v="0"/>
    <n v="0"/>
    <n v="0"/>
    <n v="0"/>
    <n v="0"/>
    <n v="0"/>
    <n v="0"/>
    <n v="0"/>
    <n v="0"/>
    <n v="0"/>
    <n v="0"/>
    <n v="21"/>
    <n v="21"/>
    <n v="0"/>
    <n v="0"/>
    <n v="0"/>
  </r>
  <r>
    <x v="3"/>
    <s v="S"/>
    <x v="30"/>
    <x v="30"/>
    <s v="FINA"/>
    <x v="8"/>
    <n v="4"/>
    <s v="I"/>
    <s v="15-16"/>
    <n v="2016"/>
    <n v="276"/>
    <n v="0"/>
    <n v="0"/>
    <n v="0"/>
    <n v="0"/>
    <n v="0"/>
    <n v="3"/>
    <n v="0"/>
    <n v="0"/>
    <n v="0"/>
    <n v="0"/>
    <n v="0"/>
    <n v="0"/>
    <n v="0"/>
    <n v="0"/>
    <n v="0"/>
    <n v="0"/>
    <n v="0"/>
    <n v="279"/>
    <n v="279"/>
    <n v="0"/>
    <n v="0"/>
    <n v="0"/>
  </r>
  <r>
    <x v="3"/>
    <s v="S"/>
    <x v="30"/>
    <x v="30"/>
    <s v="INMS"/>
    <x v="8"/>
    <n v="4"/>
    <s v="I"/>
    <s v="15-16"/>
    <n v="2016"/>
    <n v="6"/>
    <n v="0"/>
    <n v="0"/>
    <n v="0"/>
    <n v="0"/>
    <n v="0"/>
    <n v="0"/>
    <n v="0"/>
    <n v="0"/>
    <n v="0"/>
    <n v="0"/>
    <n v="0"/>
    <n v="0"/>
    <n v="0"/>
    <n v="0"/>
    <n v="0"/>
    <n v="0"/>
    <n v="0"/>
    <n v="6"/>
    <n v="6"/>
    <n v="0"/>
    <n v="0"/>
    <n v="0"/>
  </r>
  <r>
    <x v="3"/>
    <s v="S"/>
    <x v="30"/>
    <x v="30"/>
    <s v="JOUR"/>
    <x v="8"/>
    <n v="4"/>
    <s v="I"/>
    <s v="15-16"/>
    <n v="2016"/>
    <n v="123"/>
    <n v="0"/>
    <n v="0"/>
    <n v="0"/>
    <n v="0"/>
    <n v="0"/>
    <n v="9"/>
    <n v="0"/>
    <n v="0"/>
    <n v="0"/>
    <n v="0"/>
    <n v="0"/>
    <n v="0"/>
    <n v="0"/>
    <n v="0"/>
    <n v="0"/>
    <n v="0"/>
    <n v="0"/>
    <n v="132"/>
    <n v="132"/>
    <n v="0"/>
    <n v="0"/>
    <n v="0"/>
  </r>
  <r>
    <x v="3"/>
    <s v="S"/>
    <x v="30"/>
    <x v="30"/>
    <s v="MUS"/>
    <x v="8"/>
    <n v="4"/>
    <s v="I"/>
    <s v="15-16"/>
    <n v="2016"/>
    <n v="147"/>
    <n v="0"/>
    <n v="0"/>
    <n v="0"/>
    <n v="0"/>
    <n v="0"/>
    <n v="6"/>
    <n v="0"/>
    <n v="0"/>
    <n v="0"/>
    <n v="0"/>
    <n v="0"/>
    <n v="0"/>
    <n v="0"/>
    <n v="0"/>
    <n v="0"/>
    <n v="0"/>
    <n v="0"/>
    <n v="153"/>
    <n v="153"/>
    <n v="0"/>
    <n v="0"/>
    <n v="0"/>
  </r>
  <r>
    <x v="3"/>
    <s v="S"/>
    <x v="30"/>
    <x v="30"/>
    <s v="SPCH"/>
    <x v="8"/>
    <n v="4"/>
    <s v="I"/>
    <s v="15-16"/>
    <n v="2016"/>
    <n v="360"/>
    <n v="0"/>
    <n v="0"/>
    <n v="0"/>
    <n v="0"/>
    <n v="0"/>
    <n v="27"/>
    <n v="0"/>
    <n v="0"/>
    <n v="0"/>
    <n v="0"/>
    <n v="0"/>
    <n v="0"/>
    <n v="0"/>
    <n v="0"/>
    <n v="0"/>
    <n v="0"/>
    <n v="0"/>
    <n v="387"/>
    <n v="387"/>
    <n v="0"/>
    <n v="0"/>
    <n v="0"/>
  </r>
  <r>
    <x v="3"/>
    <s v="S"/>
    <x v="30"/>
    <x v="30"/>
    <s v="TEL"/>
    <x v="8"/>
    <n v="4"/>
    <s v="I"/>
    <s v="15-16"/>
    <n v="2016"/>
    <n v="21"/>
    <n v="0"/>
    <n v="0"/>
    <n v="0"/>
    <n v="0"/>
    <n v="0"/>
    <n v="0"/>
    <n v="0"/>
    <n v="0"/>
    <n v="0"/>
    <n v="0"/>
    <n v="0"/>
    <n v="0"/>
    <n v="0"/>
    <n v="0"/>
    <n v="0"/>
    <n v="0"/>
    <n v="0"/>
    <n v="21"/>
    <n v="21"/>
    <n v="0"/>
    <n v="0"/>
    <n v="0"/>
  </r>
  <r>
    <x v="3"/>
    <s v="S"/>
    <x v="30"/>
    <x v="30"/>
    <s v="THTR"/>
    <x v="8"/>
    <n v="4"/>
    <s v="I"/>
    <s v="15-16"/>
    <n v="2016"/>
    <n v="42"/>
    <n v="0"/>
    <n v="0"/>
    <n v="0"/>
    <n v="0"/>
    <n v="0"/>
    <n v="3"/>
    <n v="0"/>
    <n v="0"/>
    <n v="0"/>
    <n v="0"/>
    <n v="0"/>
    <n v="0"/>
    <n v="0"/>
    <n v="0"/>
    <n v="0"/>
    <n v="0"/>
    <n v="0"/>
    <n v="45"/>
    <n v="45"/>
    <n v="0"/>
    <n v="0"/>
    <n v="0"/>
  </r>
  <r>
    <x v="3"/>
    <s v="S"/>
    <x v="10"/>
    <x v="10"/>
    <s v="LSTU"/>
    <x v="8"/>
    <n v="4"/>
    <s v="I"/>
    <s v="15-16"/>
    <n v="2016"/>
    <n v="18"/>
    <n v="0"/>
    <n v="0"/>
    <n v="0"/>
    <n v="0"/>
    <n v="0"/>
    <n v="0"/>
    <n v="0"/>
    <n v="0"/>
    <n v="0"/>
    <n v="0"/>
    <n v="0"/>
    <n v="0"/>
    <n v="0"/>
    <n v="0"/>
    <n v="0"/>
    <n v="0"/>
    <n v="0"/>
    <n v="18"/>
    <n v="18"/>
    <n v="0"/>
    <n v="0"/>
    <n v="0"/>
  </r>
  <r>
    <x v="3"/>
    <s v="S"/>
    <x v="16"/>
    <x v="16"/>
    <s v="OLS"/>
    <x v="8"/>
    <n v="4"/>
    <s v="I"/>
    <s v="15-16"/>
    <n v="2016"/>
    <n v="6"/>
    <n v="0"/>
    <n v="0"/>
    <n v="0"/>
    <n v="0"/>
    <n v="0"/>
    <n v="0"/>
    <n v="0"/>
    <n v="0"/>
    <n v="0"/>
    <n v="0"/>
    <n v="0"/>
    <n v="0"/>
    <n v="0"/>
    <n v="0"/>
    <n v="0"/>
    <n v="0"/>
    <n v="0"/>
    <n v="6"/>
    <n v="6"/>
    <n v="0"/>
    <n v="0"/>
    <n v="0"/>
  </r>
  <r>
    <x v="3"/>
    <s v="S"/>
    <x v="34"/>
    <x v="34"/>
    <s v="AHLT"/>
    <x v="8"/>
    <n v="4"/>
    <s v="I"/>
    <s v="15-16"/>
    <n v="2016"/>
    <n v="6"/>
    <n v="0"/>
    <n v="0"/>
    <n v="0"/>
    <n v="0"/>
    <n v="0"/>
    <n v="0"/>
    <n v="0"/>
    <n v="0"/>
    <n v="0"/>
    <n v="0"/>
    <n v="0"/>
    <n v="0"/>
    <n v="0"/>
    <n v="0"/>
    <n v="0"/>
    <n v="0"/>
    <n v="0"/>
    <n v="6"/>
    <n v="6"/>
    <n v="0"/>
    <n v="0"/>
    <n v="0"/>
  </r>
  <r>
    <x v="3"/>
    <s v="S"/>
    <x v="34"/>
    <x v="34"/>
    <s v="BUS"/>
    <x v="8"/>
    <n v="4"/>
    <s v="I"/>
    <s v="15-16"/>
    <n v="2016"/>
    <n v="48"/>
    <n v="0"/>
    <n v="0"/>
    <n v="0"/>
    <n v="0"/>
    <n v="0"/>
    <n v="0"/>
    <n v="0"/>
    <n v="0"/>
    <n v="0"/>
    <n v="0"/>
    <n v="0"/>
    <n v="0"/>
    <n v="0"/>
    <n v="0"/>
    <n v="0"/>
    <n v="0"/>
    <n v="0"/>
    <n v="48"/>
    <n v="48"/>
    <n v="0"/>
    <n v="0"/>
    <n v="0"/>
  </r>
  <r>
    <x v="3"/>
    <s v="S"/>
    <x v="34"/>
    <x v="34"/>
    <s v="ECON"/>
    <x v="8"/>
    <n v="4"/>
    <s v="I"/>
    <s v="15-16"/>
    <n v="2016"/>
    <n v="27"/>
    <n v="0"/>
    <n v="0"/>
    <n v="0"/>
    <n v="0"/>
    <n v="0"/>
    <n v="6"/>
    <n v="0"/>
    <n v="0"/>
    <n v="0"/>
    <n v="0"/>
    <n v="0"/>
    <n v="0"/>
    <n v="0"/>
    <n v="0"/>
    <n v="0"/>
    <n v="0"/>
    <n v="0"/>
    <n v="33"/>
    <n v="33"/>
    <n v="0"/>
    <n v="0"/>
    <n v="0"/>
  </r>
  <r>
    <x v="3"/>
    <s v="S"/>
    <x v="34"/>
    <x v="34"/>
    <s v="FINA"/>
    <x v="8"/>
    <n v="4"/>
    <s v="I"/>
    <s v="15-16"/>
    <n v="2016"/>
    <n v="18"/>
    <n v="0"/>
    <n v="0"/>
    <n v="0"/>
    <n v="0"/>
    <n v="0"/>
    <n v="0"/>
    <n v="0"/>
    <n v="0"/>
    <n v="0"/>
    <n v="0"/>
    <n v="0"/>
    <n v="0"/>
    <n v="0"/>
    <n v="0"/>
    <n v="0"/>
    <n v="0"/>
    <n v="0"/>
    <n v="18"/>
    <n v="18"/>
    <n v="0"/>
    <n v="0"/>
    <n v="0"/>
  </r>
  <r>
    <x v="3"/>
    <s v="S"/>
    <x v="34"/>
    <x v="34"/>
    <s v="HIST"/>
    <x v="8"/>
    <n v="4"/>
    <s v="I"/>
    <s v="15-16"/>
    <n v="2016"/>
    <n v="54"/>
    <n v="6"/>
    <n v="0"/>
    <n v="0"/>
    <n v="0"/>
    <n v="0"/>
    <n v="0"/>
    <n v="0"/>
    <n v="0"/>
    <n v="0"/>
    <n v="0"/>
    <n v="0"/>
    <n v="0"/>
    <n v="0"/>
    <n v="0"/>
    <n v="0"/>
    <n v="0"/>
    <n v="0"/>
    <n v="60"/>
    <n v="54"/>
    <n v="6"/>
    <n v="0"/>
    <n v="0"/>
  </r>
  <r>
    <x v="3"/>
    <s v="S"/>
    <x v="34"/>
    <x v="34"/>
    <s v="POLS"/>
    <x v="8"/>
    <n v="4"/>
    <s v="I"/>
    <s v="15-16"/>
    <n v="2016"/>
    <n v="18"/>
    <n v="0"/>
    <n v="0"/>
    <n v="0"/>
    <n v="0"/>
    <n v="0"/>
    <n v="0"/>
    <n v="0"/>
    <n v="0"/>
    <n v="0"/>
    <n v="0"/>
    <n v="0"/>
    <n v="0"/>
    <n v="0"/>
    <n v="0"/>
    <n v="0"/>
    <n v="0"/>
    <n v="0"/>
    <n v="18"/>
    <n v="18"/>
    <n v="0"/>
    <n v="0"/>
    <n v="0"/>
  </r>
  <r>
    <x v="3"/>
    <s v="S"/>
    <x v="34"/>
    <x v="34"/>
    <s v="SPCH"/>
    <x v="8"/>
    <n v="4"/>
    <s v="I"/>
    <s v="15-16"/>
    <n v="2016"/>
    <n v="21"/>
    <n v="0"/>
    <n v="0"/>
    <n v="0"/>
    <n v="0"/>
    <n v="0"/>
    <n v="0"/>
    <n v="0"/>
    <n v="0"/>
    <n v="0"/>
    <n v="0"/>
    <n v="0"/>
    <n v="0"/>
    <n v="0"/>
    <n v="0"/>
    <n v="0"/>
    <n v="0"/>
    <n v="0"/>
    <n v="21"/>
    <n v="21"/>
    <n v="0"/>
    <n v="0"/>
    <n v="0"/>
  </r>
  <r>
    <x v="3"/>
    <s v="S"/>
    <x v="34"/>
    <x v="34"/>
    <s v="SPEA"/>
    <x v="8"/>
    <n v="4"/>
    <s v="I"/>
    <s v="15-16"/>
    <n v="2016"/>
    <n v="3"/>
    <n v="0"/>
    <n v="0"/>
    <n v="0"/>
    <n v="0"/>
    <n v="0"/>
    <n v="0"/>
    <n v="0"/>
    <n v="0"/>
    <n v="0"/>
    <n v="0"/>
    <n v="0"/>
    <n v="0"/>
    <n v="0"/>
    <n v="0"/>
    <n v="0"/>
    <n v="0"/>
    <n v="0"/>
    <n v="3"/>
    <n v="3"/>
    <n v="0"/>
    <n v="0"/>
    <n v="0"/>
  </r>
  <r>
    <x v="3"/>
    <s v="S"/>
    <x v="18"/>
    <x v="18"/>
    <s v="BUS"/>
    <x v="8"/>
    <n v="4"/>
    <s v="S"/>
    <s v="15-16"/>
    <n v="2016"/>
    <n v="3"/>
    <n v="0"/>
    <n v="0"/>
    <n v="0"/>
    <n v="0"/>
    <n v="0"/>
    <n v="0"/>
    <n v="0"/>
    <n v="0"/>
    <n v="0"/>
    <n v="0"/>
    <n v="0"/>
    <n v="0"/>
    <n v="0"/>
    <n v="0"/>
    <n v="0"/>
    <n v="0"/>
    <n v="0"/>
    <n v="3"/>
    <n v="3"/>
    <n v="0"/>
    <n v="0"/>
    <n v="0"/>
  </r>
  <r>
    <x v="3"/>
    <s v="S"/>
    <x v="18"/>
    <x v="18"/>
    <s v="CHEM"/>
    <x v="8"/>
    <n v="4"/>
    <s v="S"/>
    <s v="15-16"/>
    <n v="2016"/>
    <n v="8"/>
    <n v="0"/>
    <n v="0"/>
    <n v="0"/>
    <n v="0"/>
    <n v="0"/>
    <n v="0"/>
    <n v="0"/>
    <n v="0"/>
    <n v="0"/>
    <n v="0"/>
    <n v="0"/>
    <n v="0"/>
    <n v="0"/>
    <n v="0"/>
    <n v="0"/>
    <n v="0"/>
    <n v="0"/>
    <n v="8"/>
    <n v="8"/>
    <n v="0"/>
    <n v="0"/>
    <n v="0"/>
  </r>
  <r>
    <x v="3"/>
    <s v="S"/>
    <x v="18"/>
    <x v="18"/>
    <s v="ENG"/>
    <x v="8"/>
    <n v="4"/>
    <s v="S"/>
    <s v="15-16"/>
    <n v="2016"/>
    <n v="3"/>
    <n v="0"/>
    <n v="0"/>
    <n v="0"/>
    <n v="0"/>
    <n v="0"/>
    <n v="0"/>
    <n v="0"/>
    <n v="0"/>
    <n v="0"/>
    <n v="0"/>
    <n v="0"/>
    <n v="0"/>
    <n v="0"/>
    <n v="0"/>
    <n v="0"/>
    <n v="0"/>
    <n v="0"/>
    <n v="3"/>
    <n v="3"/>
    <n v="0"/>
    <n v="0"/>
    <n v="0"/>
  </r>
  <r>
    <x v="3"/>
    <s v="S"/>
    <x v="18"/>
    <x v="18"/>
    <s v="GEOL"/>
    <x v="8"/>
    <n v="4"/>
    <s v="S"/>
    <s v="15-16"/>
    <n v="2016"/>
    <n v="3"/>
    <n v="0"/>
    <n v="0"/>
    <n v="0"/>
    <n v="0"/>
    <n v="0"/>
    <n v="0"/>
    <n v="0"/>
    <n v="0"/>
    <n v="0"/>
    <n v="0"/>
    <n v="0"/>
    <n v="0"/>
    <n v="0"/>
    <n v="0"/>
    <n v="0"/>
    <n v="0"/>
    <n v="0"/>
    <n v="3"/>
    <n v="3"/>
    <n v="0"/>
    <n v="0"/>
    <n v="0"/>
  </r>
  <r>
    <x v="3"/>
    <s v="S"/>
    <x v="18"/>
    <x v="18"/>
    <s v="HIST"/>
    <x v="8"/>
    <n v="4"/>
    <s v="S"/>
    <s v="15-16"/>
    <n v="2016"/>
    <n v="12"/>
    <n v="0"/>
    <n v="0"/>
    <n v="0"/>
    <n v="0"/>
    <n v="0"/>
    <n v="0"/>
    <n v="0"/>
    <n v="0"/>
    <n v="0"/>
    <n v="0"/>
    <n v="0"/>
    <n v="0"/>
    <n v="0"/>
    <n v="0"/>
    <n v="0"/>
    <n v="0"/>
    <n v="0"/>
    <n v="12"/>
    <n v="12"/>
    <n v="0"/>
    <n v="0"/>
    <n v="0"/>
  </r>
  <r>
    <x v="3"/>
    <s v="S"/>
    <x v="18"/>
    <x v="18"/>
    <s v="IT"/>
    <x v="8"/>
    <n v="4"/>
    <s v="S"/>
    <s v="15-16"/>
    <n v="2016"/>
    <n v="12"/>
    <n v="0"/>
    <n v="0"/>
    <n v="0"/>
    <n v="0"/>
    <n v="0"/>
    <n v="3"/>
    <n v="0"/>
    <n v="0"/>
    <n v="0"/>
    <n v="0"/>
    <n v="0"/>
    <n v="0"/>
    <n v="0"/>
    <n v="0"/>
    <n v="0"/>
    <n v="0"/>
    <n v="0"/>
    <n v="15"/>
    <n v="15"/>
    <n v="0"/>
    <n v="0"/>
    <n v="0"/>
  </r>
  <r>
    <x v="3"/>
    <s v="S"/>
    <x v="18"/>
    <x v="18"/>
    <s v="MATH"/>
    <x v="8"/>
    <n v="4"/>
    <s v="S"/>
    <s v="15-16"/>
    <n v="2016"/>
    <n v="0"/>
    <n v="0"/>
    <n v="0"/>
    <n v="0"/>
    <n v="0"/>
    <n v="0"/>
    <n v="5"/>
    <n v="0"/>
    <n v="0"/>
    <n v="0"/>
    <n v="0"/>
    <n v="0"/>
    <n v="0"/>
    <n v="0"/>
    <n v="0"/>
    <n v="0"/>
    <n v="0"/>
    <n v="0"/>
    <n v="5"/>
    <n v="5"/>
    <n v="0"/>
    <n v="0"/>
    <n v="0"/>
  </r>
  <r>
    <x v="3"/>
    <s v="S"/>
    <x v="18"/>
    <x v="18"/>
    <s v="OLS"/>
    <x v="8"/>
    <n v="4"/>
    <s v="S"/>
    <s v="15-16"/>
    <n v="2016"/>
    <n v="3"/>
    <n v="0"/>
    <n v="0"/>
    <n v="0"/>
    <n v="0"/>
    <n v="0"/>
    <n v="3"/>
    <n v="0"/>
    <n v="0"/>
    <n v="0"/>
    <n v="0"/>
    <n v="0"/>
    <n v="0"/>
    <n v="0"/>
    <n v="0"/>
    <n v="0"/>
    <n v="0"/>
    <n v="0"/>
    <n v="6"/>
    <n v="6"/>
    <n v="0"/>
    <n v="0"/>
    <n v="0"/>
  </r>
  <r>
    <x v="3"/>
    <s v="S"/>
    <x v="18"/>
    <x v="18"/>
    <s v="PHYS"/>
    <x v="8"/>
    <n v="4"/>
    <s v="S"/>
    <s v="15-16"/>
    <n v="2016"/>
    <n v="15"/>
    <n v="0"/>
    <n v="0"/>
    <n v="0"/>
    <n v="0"/>
    <n v="0"/>
    <n v="5"/>
    <n v="0"/>
    <n v="0"/>
    <n v="0"/>
    <n v="0"/>
    <n v="0"/>
    <n v="0"/>
    <n v="0"/>
    <n v="0"/>
    <n v="0"/>
    <n v="0"/>
    <n v="0"/>
    <n v="20"/>
    <n v="20"/>
    <n v="0"/>
    <n v="0"/>
    <n v="0"/>
  </r>
  <r>
    <x v="3"/>
    <s v="S"/>
    <x v="18"/>
    <x v="18"/>
    <s v="TECH"/>
    <x v="8"/>
    <n v="4"/>
    <s v="S"/>
    <s v="15-16"/>
    <n v="2016"/>
    <n v="36"/>
    <n v="0"/>
    <n v="0"/>
    <n v="0"/>
    <n v="0"/>
    <n v="0"/>
    <n v="0"/>
    <n v="0"/>
    <n v="0"/>
    <n v="0"/>
    <n v="0"/>
    <n v="0"/>
    <n v="0"/>
    <n v="0"/>
    <n v="0"/>
    <n v="0"/>
    <n v="0"/>
    <n v="0"/>
    <n v="36"/>
    <n v="36"/>
    <n v="0"/>
    <n v="0"/>
    <n v="0"/>
  </r>
  <r>
    <x v="3"/>
    <s v="S"/>
    <x v="18"/>
    <x v="18"/>
    <s v="TLI"/>
    <x v="8"/>
    <n v="4"/>
    <s v="S"/>
    <s v="15-16"/>
    <n v="2016"/>
    <n v="18"/>
    <n v="0"/>
    <n v="0"/>
    <n v="0"/>
    <n v="0"/>
    <n v="0"/>
    <n v="0"/>
    <n v="0"/>
    <n v="0"/>
    <n v="0"/>
    <n v="0"/>
    <n v="0"/>
    <n v="0"/>
    <n v="0"/>
    <n v="0"/>
    <n v="0"/>
    <n v="0"/>
    <n v="0"/>
    <n v="18"/>
    <n v="18"/>
    <n v="0"/>
    <n v="0"/>
    <n v="0"/>
  </r>
  <r>
    <x v="3"/>
    <s v="S"/>
    <x v="18"/>
    <x v="18"/>
    <s v="WGS"/>
    <x v="8"/>
    <n v="4"/>
    <s v="S"/>
    <s v="15-16"/>
    <n v="2016"/>
    <n v="3"/>
    <n v="0"/>
    <n v="0"/>
    <n v="0"/>
    <n v="0"/>
    <n v="0"/>
    <n v="0"/>
    <n v="0"/>
    <n v="0"/>
    <n v="0"/>
    <n v="0"/>
    <n v="0"/>
    <n v="0"/>
    <n v="0"/>
    <n v="0"/>
    <n v="0"/>
    <n v="0"/>
    <n v="0"/>
    <n v="3"/>
    <n v="3"/>
    <n v="0"/>
    <n v="0"/>
    <n v="0"/>
  </r>
  <r>
    <x v="3"/>
    <s v="T"/>
    <x v="31"/>
    <x v="31"/>
    <s v="AFRO"/>
    <x v="9"/>
    <n v="4"/>
    <s v="I"/>
    <s v="15-16"/>
    <n v="2016"/>
    <n v="24"/>
    <n v="0"/>
    <n v="0"/>
    <n v="0"/>
    <n v="0"/>
    <n v="0"/>
    <n v="0"/>
    <n v="0"/>
    <n v="0"/>
    <n v="0"/>
    <n v="0"/>
    <n v="0"/>
    <n v="6"/>
    <n v="0"/>
    <n v="0"/>
    <n v="0"/>
    <n v="0"/>
    <n v="0"/>
    <n v="30"/>
    <n v="30"/>
    <n v="0"/>
    <n v="0"/>
    <n v="0"/>
  </r>
  <r>
    <x v="3"/>
    <s v="T"/>
    <x v="31"/>
    <x v="31"/>
    <s v="ENG"/>
    <x v="9"/>
    <n v="4"/>
    <s v="I"/>
    <s v="15-16"/>
    <n v="2016"/>
    <n v="288"/>
    <n v="3"/>
    <n v="0"/>
    <n v="0"/>
    <n v="0"/>
    <n v="0"/>
    <n v="3"/>
    <n v="0"/>
    <n v="0"/>
    <n v="0"/>
    <n v="0"/>
    <n v="0"/>
    <n v="129"/>
    <n v="0"/>
    <n v="0"/>
    <n v="0"/>
    <n v="0"/>
    <n v="0"/>
    <n v="423"/>
    <n v="420"/>
    <n v="3"/>
    <n v="0"/>
    <n v="0"/>
  </r>
  <r>
    <x v="3"/>
    <s v="T"/>
    <x v="31"/>
    <x v="31"/>
    <s v="FINA"/>
    <x v="9"/>
    <n v="4"/>
    <s v="I"/>
    <s v="15-16"/>
    <n v="2016"/>
    <n v="111"/>
    <n v="0"/>
    <n v="0"/>
    <n v="0"/>
    <n v="0"/>
    <n v="0"/>
    <n v="3"/>
    <n v="0"/>
    <n v="0"/>
    <n v="0"/>
    <n v="0"/>
    <n v="0"/>
    <n v="36"/>
    <n v="0"/>
    <n v="0"/>
    <n v="0"/>
    <n v="0"/>
    <n v="0"/>
    <n v="150"/>
    <n v="150"/>
    <n v="0"/>
    <n v="0"/>
    <n v="0"/>
  </r>
  <r>
    <x v="3"/>
    <s v="T"/>
    <x v="31"/>
    <x v="31"/>
    <s v="FREN"/>
    <x v="9"/>
    <n v="4"/>
    <s v="I"/>
    <s v="15-16"/>
    <n v="2016"/>
    <n v="39"/>
    <n v="0"/>
    <n v="0"/>
    <n v="0"/>
    <n v="0"/>
    <n v="0"/>
    <n v="0"/>
    <n v="0"/>
    <n v="0"/>
    <n v="0"/>
    <n v="0"/>
    <n v="0"/>
    <n v="38"/>
    <n v="0"/>
    <n v="0"/>
    <n v="0"/>
    <n v="0"/>
    <n v="0"/>
    <n v="77"/>
    <n v="77"/>
    <n v="0"/>
    <n v="0"/>
    <n v="0"/>
  </r>
  <r>
    <x v="3"/>
    <s v="T"/>
    <x v="31"/>
    <x v="31"/>
    <s v="GER"/>
    <x v="9"/>
    <n v="4"/>
    <s v="I"/>
    <s v="15-16"/>
    <n v="2016"/>
    <n v="61"/>
    <n v="0"/>
    <n v="0"/>
    <n v="0"/>
    <n v="0"/>
    <n v="0"/>
    <n v="0"/>
    <n v="0"/>
    <n v="0"/>
    <n v="0"/>
    <n v="0"/>
    <n v="0"/>
    <n v="13"/>
    <n v="0"/>
    <n v="0"/>
    <n v="0"/>
    <n v="0"/>
    <n v="0"/>
    <n v="74"/>
    <n v="74"/>
    <n v="0"/>
    <n v="0"/>
    <n v="0"/>
  </r>
  <r>
    <x v="3"/>
    <s v="T"/>
    <x v="31"/>
    <x v="31"/>
    <s v="MUS"/>
    <x v="9"/>
    <n v="4"/>
    <s v="I"/>
    <s v="15-16"/>
    <n v="2016"/>
    <n v="4"/>
    <n v="0"/>
    <n v="0"/>
    <n v="0"/>
    <n v="0"/>
    <n v="0"/>
    <n v="0"/>
    <n v="0"/>
    <n v="0"/>
    <n v="0"/>
    <n v="0"/>
    <n v="0"/>
    <n v="1"/>
    <n v="0"/>
    <n v="0"/>
    <n v="0"/>
    <n v="0"/>
    <n v="0"/>
    <n v="5"/>
    <n v="5"/>
    <n v="0"/>
    <n v="0"/>
    <n v="0"/>
  </r>
  <r>
    <x v="3"/>
    <s v="T"/>
    <x v="31"/>
    <x v="31"/>
    <s v="PHIL"/>
    <x v="9"/>
    <n v="4"/>
    <s v="I"/>
    <s v="15-16"/>
    <n v="2016"/>
    <n v="108"/>
    <n v="0"/>
    <n v="0"/>
    <n v="0"/>
    <n v="0"/>
    <n v="0"/>
    <n v="0"/>
    <n v="0"/>
    <n v="0"/>
    <n v="0"/>
    <n v="0"/>
    <n v="0"/>
    <n v="45"/>
    <n v="0"/>
    <n v="0"/>
    <n v="0"/>
    <n v="0"/>
    <n v="0"/>
    <n v="153"/>
    <n v="153"/>
    <n v="0"/>
    <n v="0"/>
    <n v="0"/>
  </r>
  <r>
    <x v="3"/>
    <s v="T"/>
    <x v="31"/>
    <x v="31"/>
    <s v="SPAN"/>
    <x v="9"/>
    <n v="4"/>
    <s v="I"/>
    <s v="15-16"/>
    <n v="2016"/>
    <n v="70"/>
    <n v="0"/>
    <n v="0"/>
    <n v="0"/>
    <n v="0"/>
    <n v="0"/>
    <n v="3"/>
    <n v="0"/>
    <n v="0"/>
    <n v="0"/>
    <n v="0"/>
    <n v="0"/>
    <n v="33"/>
    <n v="0"/>
    <n v="0"/>
    <n v="0"/>
    <n v="0"/>
    <n v="0"/>
    <n v="106"/>
    <n v="106"/>
    <n v="0"/>
    <n v="0"/>
    <n v="0"/>
  </r>
  <r>
    <x v="3"/>
    <s v="T"/>
    <x v="31"/>
    <x v="31"/>
    <s v="SPCH"/>
    <x v="9"/>
    <n v="4"/>
    <s v="I"/>
    <s v="15-16"/>
    <n v="2016"/>
    <n v="234"/>
    <n v="0"/>
    <n v="0"/>
    <n v="0"/>
    <n v="0"/>
    <n v="0"/>
    <n v="3"/>
    <n v="0"/>
    <n v="0"/>
    <n v="0"/>
    <n v="0"/>
    <n v="0"/>
    <n v="120"/>
    <n v="0"/>
    <n v="0"/>
    <n v="0"/>
    <n v="0"/>
    <n v="0"/>
    <n v="357"/>
    <n v="357"/>
    <n v="0"/>
    <n v="0"/>
    <n v="0"/>
  </r>
  <r>
    <x v="3"/>
    <s v="T"/>
    <x v="31"/>
    <x v="31"/>
    <s v="THTR"/>
    <x v="9"/>
    <n v="4"/>
    <s v="I"/>
    <s v="15-16"/>
    <n v="2016"/>
    <n v="36"/>
    <n v="0"/>
    <n v="0"/>
    <n v="0"/>
    <n v="0"/>
    <n v="0"/>
    <n v="0"/>
    <n v="0"/>
    <n v="0"/>
    <n v="0"/>
    <n v="0"/>
    <n v="0"/>
    <n v="9"/>
    <n v="0"/>
    <n v="0"/>
    <n v="0"/>
    <n v="0"/>
    <n v="0"/>
    <n v="45"/>
    <n v="45"/>
    <n v="0"/>
    <n v="0"/>
    <n v="0"/>
  </r>
  <r>
    <x v="3"/>
    <s v="T"/>
    <x v="12"/>
    <x v="12"/>
    <s v="NURS"/>
    <x v="9"/>
    <n v="4"/>
    <s v="I"/>
    <s v="15-16"/>
    <n v="2016"/>
    <n v="314"/>
    <n v="0"/>
    <n v="0"/>
    <n v="0"/>
    <n v="0"/>
    <n v="0"/>
    <n v="15"/>
    <n v="0"/>
    <n v="0"/>
    <n v="0"/>
    <n v="0"/>
    <n v="0"/>
    <n v="272"/>
    <n v="0"/>
    <n v="0"/>
    <n v="0"/>
    <n v="0"/>
    <n v="0"/>
    <n v="601"/>
    <n v="601"/>
    <n v="0"/>
    <n v="0"/>
    <n v="0"/>
  </r>
  <r>
    <x v="3"/>
    <s v="T"/>
    <x v="32"/>
    <x v="32"/>
    <s v="AHLT"/>
    <x v="9"/>
    <n v="4"/>
    <s v="I"/>
    <s v="15-16"/>
    <n v="2016"/>
    <n v="27"/>
    <n v="0"/>
    <n v="0"/>
    <n v="0"/>
    <n v="0"/>
    <n v="0"/>
    <n v="0"/>
    <n v="0"/>
    <n v="0"/>
    <n v="0"/>
    <n v="0"/>
    <n v="0"/>
    <n v="9"/>
    <n v="0"/>
    <n v="0"/>
    <n v="0"/>
    <n v="0"/>
    <n v="0"/>
    <n v="36"/>
    <n v="36"/>
    <n v="0"/>
    <n v="0"/>
    <n v="0"/>
  </r>
  <r>
    <x v="3"/>
    <s v="T"/>
    <x v="32"/>
    <x v="32"/>
    <s v="ANAT"/>
    <x v="9"/>
    <n v="4"/>
    <s v="I"/>
    <s v="15-16"/>
    <n v="2016"/>
    <n v="70"/>
    <n v="0"/>
    <n v="0"/>
    <n v="0"/>
    <n v="0"/>
    <n v="0"/>
    <n v="0"/>
    <n v="0"/>
    <n v="0"/>
    <n v="0"/>
    <n v="0"/>
    <n v="0"/>
    <n v="30"/>
    <n v="0"/>
    <n v="0"/>
    <n v="0"/>
    <n v="0"/>
    <n v="0"/>
    <n v="100"/>
    <n v="100"/>
    <n v="0"/>
    <n v="0"/>
    <n v="0"/>
  </r>
  <r>
    <x v="3"/>
    <s v="T"/>
    <x v="32"/>
    <x v="32"/>
    <s v="AST"/>
    <x v="9"/>
    <n v="4"/>
    <s v="I"/>
    <s v="15-16"/>
    <n v="2016"/>
    <n v="30"/>
    <n v="0"/>
    <n v="0"/>
    <n v="0"/>
    <n v="0"/>
    <n v="0"/>
    <n v="3"/>
    <n v="0"/>
    <n v="0"/>
    <n v="0"/>
    <n v="0"/>
    <n v="0"/>
    <n v="21"/>
    <n v="0"/>
    <n v="0"/>
    <n v="0"/>
    <n v="0"/>
    <n v="0"/>
    <n v="54"/>
    <n v="54"/>
    <n v="0"/>
    <n v="0"/>
    <n v="0"/>
  </r>
  <r>
    <x v="3"/>
    <s v="T"/>
    <x v="32"/>
    <x v="32"/>
    <s v="BIOL"/>
    <x v="9"/>
    <n v="4"/>
    <s v="I"/>
    <s v="15-16"/>
    <n v="2016"/>
    <n v="236"/>
    <n v="0"/>
    <n v="0"/>
    <n v="0"/>
    <n v="0"/>
    <n v="0"/>
    <n v="3"/>
    <n v="0"/>
    <n v="0"/>
    <n v="0"/>
    <n v="0"/>
    <n v="0"/>
    <n v="86"/>
    <n v="0"/>
    <n v="0"/>
    <n v="0"/>
    <n v="0"/>
    <n v="0"/>
    <n v="325"/>
    <n v="325"/>
    <n v="0"/>
    <n v="0"/>
    <n v="0"/>
  </r>
  <r>
    <x v="3"/>
    <s v="T"/>
    <x v="32"/>
    <x v="32"/>
    <s v="CHEM"/>
    <x v="9"/>
    <n v="4"/>
    <s v="I"/>
    <s v="15-16"/>
    <n v="2016"/>
    <n v="252"/>
    <n v="0"/>
    <n v="0"/>
    <n v="0"/>
    <n v="0"/>
    <n v="0"/>
    <n v="0"/>
    <n v="0"/>
    <n v="0"/>
    <n v="0"/>
    <n v="0"/>
    <n v="0"/>
    <n v="100"/>
    <n v="0"/>
    <n v="0"/>
    <n v="0"/>
    <n v="0"/>
    <n v="0"/>
    <n v="352"/>
    <n v="352"/>
    <n v="0"/>
    <n v="0"/>
    <n v="0"/>
  </r>
  <r>
    <x v="3"/>
    <s v="T"/>
    <x v="32"/>
    <x v="32"/>
    <s v="CSCI"/>
    <x v="9"/>
    <n v="4"/>
    <s v="I"/>
    <s v="15-16"/>
    <n v="2016"/>
    <n v="136"/>
    <n v="3"/>
    <n v="0"/>
    <n v="0"/>
    <n v="0"/>
    <n v="0"/>
    <n v="0"/>
    <n v="0"/>
    <n v="0"/>
    <n v="0"/>
    <n v="0"/>
    <n v="0"/>
    <n v="94"/>
    <n v="0"/>
    <n v="0"/>
    <n v="0"/>
    <n v="0"/>
    <n v="0"/>
    <n v="233"/>
    <n v="230"/>
    <n v="3"/>
    <n v="0"/>
    <n v="0"/>
  </r>
  <r>
    <x v="3"/>
    <s v="T"/>
    <x v="32"/>
    <x v="32"/>
    <s v="GEOG"/>
    <x v="9"/>
    <n v="4"/>
    <s v="I"/>
    <s v="15-16"/>
    <n v="2016"/>
    <n v="185"/>
    <n v="3"/>
    <n v="0"/>
    <n v="0"/>
    <n v="0"/>
    <n v="0"/>
    <n v="0"/>
    <n v="0"/>
    <n v="0"/>
    <n v="0"/>
    <n v="0"/>
    <n v="0"/>
    <n v="99"/>
    <n v="0"/>
    <n v="0"/>
    <n v="0"/>
    <n v="0"/>
    <n v="0"/>
    <n v="287"/>
    <n v="284"/>
    <n v="3"/>
    <n v="0"/>
    <n v="0"/>
  </r>
  <r>
    <x v="3"/>
    <s v="T"/>
    <x v="32"/>
    <x v="32"/>
    <s v="GEOL"/>
    <x v="9"/>
    <n v="4"/>
    <s v="I"/>
    <s v="15-16"/>
    <n v="2016"/>
    <n v="60"/>
    <n v="0"/>
    <n v="0"/>
    <n v="0"/>
    <n v="0"/>
    <n v="0"/>
    <n v="0"/>
    <n v="0"/>
    <n v="0"/>
    <n v="0"/>
    <n v="0"/>
    <n v="0"/>
    <n v="16"/>
    <n v="0"/>
    <n v="0"/>
    <n v="0"/>
    <n v="0"/>
    <n v="0"/>
    <n v="76"/>
    <n v="76"/>
    <n v="0"/>
    <n v="0"/>
    <n v="0"/>
  </r>
  <r>
    <x v="3"/>
    <s v="T"/>
    <x v="32"/>
    <x v="32"/>
    <s v="INFO"/>
    <x v="9"/>
    <n v="4"/>
    <s v="I"/>
    <s v="15-16"/>
    <n v="2016"/>
    <n v="178"/>
    <n v="0"/>
    <n v="0"/>
    <n v="0"/>
    <n v="0"/>
    <n v="0"/>
    <n v="14"/>
    <n v="0"/>
    <n v="0"/>
    <n v="0"/>
    <n v="0"/>
    <n v="0"/>
    <n v="36"/>
    <n v="0"/>
    <n v="0"/>
    <n v="0"/>
    <n v="0"/>
    <n v="0"/>
    <n v="228"/>
    <n v="228"/>
    <n v="0"/>
    <n v="0"/>
    <n v="0"/>
  </r>
  <r>
    <x v="3"/>
    <s v="T"/>
    <x v="32"/>
    <x v="32"/>
    <s v="MATH"/>
    <x v="9"/>
    <n v="4"/>
    <s v="I"/>
    <s v="15-16"/>
    <n v="2016"/>
    <n v="235"/>
    <n v="0"/>
    <n v="0"/>
    <n v="0"/>
    <n v="0"/>
    <n v="0"/>
    <n v="5"/>
    <n v="0"/>
    <n v="0"/>
    <n v="0"/>
    <n v="0"/>
    <n v="0"/>
    <n v="104"/>
    <n v="0"/>
    <n v="0"/>
    <n v="0"/>
    <n v="0"/>
    <n v="0"/>
    <n v="344"/>
    <n v="344"/>
    <n v="0"/>
    <n v="0"/>
    <n v="0"/>
  </r>
  <r>
    <x v="3"/>
    <s v="T"/>
    <x v="32"/>
    <x v="32"/>
    <s v="MICR"/>
    <x v="9"/>
    <n v="4"/>
    <s v="I"/>
    <s v="15-16"/>
    <n v="2016"/>
    <n v="138"/>
    <n v="0"/>
    <n v="0"/>
    <n v="0"/>
    <n v="0"/>
    <n v="0"/>
    <n v="0"/>
    <n v="0"/>
    <n v="0"/>
    <n v="0"/>
    <n v="0"/>
    <n v="0"/>
    <n v="18"/>
    <n v="0"/>
    <n v="0"/>
    <n v="0"/>
    <n v="0"/>
    <n v="0"/>
    <n v="156"/>
    <n v="156"/>
    <n v="0"/>
    <n v="0"/>
    <n v="0"/>
  </r>
  <r>
    <x v="3"/>
    <s v="T"/>
    <x v="32"/>
    <x v="32"/>
    <s v="NATS"/>
    <x v="9"/>
    <n v="4"/>
    <s v="I"/>
    <s v="15-16"/>
    <n v="2016"/>
    <n v="1"/>
    <n v="0"/>
    <n v="0"/>
    <n v="0"/>
    <n v="0"/>
    <n v="0"/>
    <n v="0"/>
    <n v="0"/>
    <n v="0"/>
    <n v="0"/>
    <n v="0"/>
    <n v="0"/>
    <n v="0"/>
    <n v="0"/>
    <n v="0"/>
    <n v="0"/>
    <n v="0"/>
    <n v="0"/>
    <n v="1"/>
    <n v="1"/>
    <n v="0"/>
    <n v="0"/>
    <n v="0"/>
  </r>
  <r>
    <x v="3"/>
    <s v="T"/>
    <x v="32"/>
    <x v="32"/>
    <s v="PHYS"/>
    <x v="9"/>
    <n v="4"/>
    <s v="I"/>
    <s v="15-16"/>
    <n v="2016"/>
    <n v="20"/>
    <n v="0"/>
    <n v="0"/>
    <n v="0"/>
    <n v="0"/>
    <n v="0"/>
    <n v="0"/>
    <n v="0"/>
    <n v="0"/>
    <n v="0"/>
    <n v="0"/>
    <n v="0"/>
    <n v="0"/>
    <n v="0"/>
    <n v="0"/>
    <n v="0"/>
    <n v="0"/>
    <n v="0"/>
    <n v="20"/>
    <n v="20"/>
    <n v="0"/>
    <n v="0"/>
    <n v="0"/>
  </r>
  <r>
    <x v="3"/>
    <s v="T"/>
    <x v="32"/>
    <x v="32"/>
    <s v="PLSC"/>
    <x v="9"/>
    <n v="4"/>
    <s v="I"/>
    <s v="15-16"/>
    <n v="2016"/>
    <n v="72"/>
    <n v="0"/>
    <n v="0"/>
    <n v="0"/>
    <n v="0"/>
    <n v="0"/>
    <n v="0"/>
    <n v="0"/>
    <n v="0"/>
    <n v="0"/>
    <n v="0"/>
    <n v="0"/>
    <n v="12"/>
    <n v="0"/>
    <n v="0"/>
    <n v="0"/>
    <n v="0"/>
    <n v="0"/>
    <n v="84"/>
    <n v="84"/>
    <n v="0"/>
    <n v="0"/>
    <n v="0"/>
  </r>
  <r>
    <x v="3"/>
    <s v="T"/>
    <x v="33"/>
    <x v="33"/>
    <s v="CJUS"/>
    <x v="9"/>
    <n v="4"/>
    <s v="I"/>
    <s v="15-16"/>
    <n v="2016"/>
    <n v="66"/>
    <n v="0"/>
    <n v="0"/>
    <n v="0"/>
    <n v="0"/>
    <n v="0"/>
    <n v="0"/>
    <n v="0"/>
    <n v="0"/>
    <n v="0"/>
    <n v="0"/>
    <n v="0"/>
    <n v="39"/>
    <n v="0"/>
    <n v="0"/>
    <n v="0"/>
    <n v="0"/>
    <n v="0"/>
    <n v="105"/>
    <n v="105"/>
    <n v="0"/>
    <n v="0"/>
    <n v="0"/>
  </r>
  <r>
    <x v="3"/>
    <s v="T"/>
    <x v="33"/>
    <x v="33"/>
    <s v="HIST"/>
    <x v="9"/>
    <n v="4"/>
    <s v="I"/>
    <s v="15-16"/>
    <n v="2016"/>
    <n v="24"/>
    <n v="0"/>
    <n v="0"/>
    <n v="0"/>
    <n v="0"/>
    <n v="0"/>
    <n v="0"/>
    <n v="0"/>
    <n v="0"/>
    <n v="0"/>
    <n v="0"/>
    <n v="0"/>
    <n v="9"/>
    <n v="0"/>
    <n v="0"/>
    <n v="0"/>
    <n v="0"/>
    <n v="0"/>
    <n v="33"/>
    <n v="33"/>
    <n v="0"/>
    <n v="0"/>
    <n v="0"/>
  </r>
  <r>
    <x v="3"/>
    <s v="T"/>
    <x v="33"/>
    <x v="33"/>
    <s v="JOUR"/>
    <x v="9"/>
    <n v="4"/>
    <s v="I"/>
    <s v="15-16"/>
    <n v="2016"/>
    <n v="78"/>
    <n v="0"/>
    <n v="0"/>
    <n v="0"/>
    <n v="0"/>
    <n v="0"/>
    <n v="0"/>
    <n v="0"/>
    <n v="0"/>
    <n v="0"/>
    <n v="0"/>
    <n v="0"/>
    <n v="39"/>
    <n v="0"/>
    <n v="0"/>
    <n v="0"/>
    <n v="0"/>
    <n v="0"/>
    <n v="117"/>
    <n v="117"/>
    <n v="0"/>
    <n v="0"/>
    <n v="0"/>
  </r>
  <r>
    <x v="3"/>
    <s v="T"/>
    <x v="33"/>
    <x v="33"/>
    <s v="POLS"/>
    <x v="9"/>
    <n v="4"/>
    <s v="I"/>
    <s v="15-16"/>
    <n v="2016"/>
    <n v="66"/>
    <n v="0"/>
    <n v="0"/>
    <n v="0"/>
    <n v="0"/>
    <n v="0"/>
    <n v="0"/>
    <n v="0"/>
    <n v="0"/>
    <n v="0"/>
    <n v="0"/>
    <n v="0"/>
    <n v="39"/>
    <n v="0"/>
    <n v="0"/>
    <n v="0"/>
    <n v="0"/>
    <n v="0"/>
    <n v="105"/>
    <n v="105"/>
    <n v="0"/>
    <n v="0"/>
    <n v="0"/>
  </r>
  <r>
    <x v="3"/>
    <s v="T"/>
    <x v="33"/>
    <x v="33"/>
    <s v="PSY"/>
    <x v="9"/>
    <n v="4"/>
    <s v="I"/>
    <s v="15-16"/>
    <n v="2016"/>
    <n v="231"/>
    <n v="0"/>
    <n v="0"/>
    <n v="0"/>
    <n v="0"/>
    <n v="0"/>
    <n v="0"/>
    <n v="0"/>
    <n v="0"/>
    <n v="0"/>
    <n v="0"/>
    <n v="0"/>
    <n v="102"/>
    <n v="0"/>
    <n v="3"/>
    <n v="0"/>
    <n v="0"/>
    <n v="0"/>
    <n v="336"/>
    <n v="333"/>
    <n v="3"/>
    <n v="0"/>
    <n v="0"/>
  </r>
  <r>
    <x v="3"/>
    <s v="T"/>
    <x v="33"/>
    <x v="33"/>
    <s v="SOC"/>
    <x v="9"/>
    <n v="4"/>
    <s v="I"/>
    <s v="15-16"/>
    <n v="2016"/>
    <n v="102"/>
    <n v="0"/>
    <n v="0"/>
    <n v="0"/>
    <n v="0"/>
    <n v="0"/>
    <n v="0"/>
    <n v="0"/>
    <n v="0"/>
    <n v="0"/>
    <n v="0"/>
    <n v="0"/>
    <n v="63"/>
    <n v="0"/>
    <n v="0"/>
    <n v="0"/>
    <n v="0"/>
    <n v="0"/>
    <n v="165"/>
    <n v="165"/>
    <n v="0"/>
    <n v="0"/>
    <n v="0"/>
  </r>
  <r>
    <x v="3"/>
    <s v="T"/>
    <x v="3"/>
    <x v="3"/>
    <s v="BUS"/>
    <x v="9"/>
    <n v="4"/>
    <s v="I"/>
    <s v="15-16"/>
    <n v="2016"/>
    <n v="783"/>
    <n v="3"/>
    <n v="0"/>
    <n v="0"/>
    <n v="0"/>
    <n v="0"/>
    <n v="6"/>
    <n v="0"/>
    <n v="0"/>
    <n v="0"/>
    <n v="0"/>
    <n v="0"/>
    <n v="370"/>
    <n v="0"/>
    <n v="0"/>
    <n v="0"/>
    <n v="0"/>
    <n v="0"/>
    <n v="1162"/>
    <n v="1159"/>
    <n v="3"/>
    <n v="0"/>
    <n v="0"/>
  </r>
  <r>
    <x v="3"/>
    <s v="T"/>
    <x v="3"/>
    <x v="3"/>
    <s v="BUSE"/>
    <x v="9"/>
    <n v="4"/>
    <s v="I"/>
    <s v="15-16"/>
    <n v="2016"/>
    <n v="0"/>
    <n v="83"/>
    <n v="0"/>
    <n v="0"/>
    <n v="0"/>
    <n v="0"/>
    <n v="0"/>
    <n v="0"/>
    <n v="0"/>
    <n v="0"/>
    <n v="0"/>
    <n v="0"/>
    <n v="0"/>
    <n v="0"/>
    <n v="142"/>
    <n v="0"/>
    <n v="0"/>
    <n v="0"/>
    <n v="225"/>
    <n v="0"/>
    <n v="225"/>
    <n v="0"/>
    <n v="0"/>
  </r>
  <r>
    <x v="3"/>
    <s v="T"/>
    <x v="3"/>
    <x v="3"/>
    <s v="ECON"/>
    <x v="9"/>
    <n v="4"/>
    <s v="I"/>
    <s v="15-16"/>
    <n v="2016"/>
    <n v="216"/>
    <n v="0"/>
    <n v="0"/>
    <n v="0"/>
    <n v="0"/>
    <n v="0"/>
    <n v="15"/>
    <n v="0"/>
    <n v="0"/>
    <n v="0"/>
    <n v="0"/>
    <n v="0"/>
    <n v="75"/>
    <n v="0"/>
    <n v="0"/>
    <n v="0"/>
    <n v="0"/>
    <n v="0"/>
    <n v="306"/>
    <n v="306"/>
    <n v="0"/>
    <n v="0"/>
    <n v="0"/>
  </r>
  <r>
    <x v="3"/>
    <s v="T"/>
    <x v="4"/>
    <x v="4"/>
    <s v="EDUC"/>
    <x v="9"/>
    <n v="4"/>
    <s v="I"/>
    <s v="15-16"/>
    <n v="2016"/>
    <n v="183"/>
    <n v="531"/>
    <n v="0"/>
    <n v="0"/>
    <n v="0"/>
    <n v="0"/>
    <n v="0"/>
    <n v="9"/>
    <n v="0"/>
    <n v="0"/>
    <n v="0"/>
    <n v="0"/>
    <n v="96"/>
    <n v="0"/>
    <n v="568"/>
    <n v="0"/>
    <n v="0"/>
    <n v="0"/>
    <n v="1387"/>
    <n v="279"/>
    <n v="1108"/>
    <n v="0"/>
    <n v="0"/>
  </r>
  <r>
    <x v="3"/>
    <s v="T"/>
    <x v="4"/>
    <x v="4"/>
    <s v="HPER"/>
    <x v="9"/>
    <n v="4"/>
    <s v="I"/>
    <s v="15-16"/>
    <n v="2016"/>
    <n v="114"/>
    <n v="0"/>
    <n v="0"/>
    <n v="0"/>
    <n v="0"/>
    <n v="0"/>
    <n v="0"/>
    <n v="0"/>
    <n v="0"/>
    <n v="0"/>
    <n v="0"/>
    <n v="0"/>
    <n v="39"/>
    <n v="0"/>
    <n v="0"/>
    <n v="0"/>
    <n v="0"/>
    <n v="0"/>
    <n v="153"/>
    <n v="153"/>
    <n v="0"/>
    <n v="0"/>
    <n v="0"/>
  </r>
  <r>
    <x v="3"/>
    <s v="T"/>
    <x v="10"/>
    <x v="10"/>
    <s v="COAS"/>
    <x v="9"/>
    <n v="4"/>
    <s v="I"/>
    <s v="15-16"/>
    <n v="2016"/>
    <n v="55"/>
    <n v="0"/>
    <n v="0"/>
    <n v="0"/>
    <n v="0"/>
    <n v="0"/>
    <n v="0"/>
    <n v="0"/>
    <n v="0"/>
    <n v="0"/>
    <n v="0"/>
    <n v="0"/>
    <n v="18"/>
    <n v="0"/>
    <n v="0"/>
    <n v="0"/>
    <n v="0"/>
    <n v="0"/>
    <n v="73"/>
    <n v="73"/>
    <n v="0"/>
    <n v="0"/>
    <n v="0"/>
  </r>
  <r>
    <x v="3"/>
    <s v="T"/>
    <x v="10"/>
    <x v="10"/>
    <s v="IDIS"/>
    <x v="9"/>
    <n v="4"/>
    <s v="I"/>
    <s v="15-16"/>
    <n v="2016"/>
    <n v="0"/>
    <n v="4"/>
    <n v="0"/>
    <n v="0"/>
    <n v="0"/>
    <n v="0"/>
    <n v="0"/>
    <n v="0"/>
    <n v="0"/>
    <n v="0"/>
    <n v="0"/>
    <n v="0"/>
    <n v="0"/>
    <n v="0"/>
    <n v="13"/>
    <n v="0"/>
    <n v="0"/>
    <n v="0"/>
    <n v="17"/>
    <n v="0"/>
    <n v="17"/>
    <n v="0"/>
    <n v="0"/>
  </r>
  <r>
    <x v="3"/>
    <s v="T"/>
    <x v="10"/>
    <x v="10"/>
    <s v="LSTU"/>
    <x v="9"/>
    <n v="4"/>
    <s v="I"/>
    <s v="15-16"/>
    <n v="2016"/>
    <n v="20"/>
    <n v="0"/>
    <n v="0"/>
    <n v="0"/>
    <n v="0"/>
    <n v="0"/>
    <n v="0"/>
    <n v="0"/>
    <n v="0"/>
    <n v="0"/>
    <n v="0"/>
    <n v="0"/>
    <n v="3"/>
    <n v="0"/>
    <n v="0"/>
    <n v="0"/>
    <n v="0"/>
    <n v="0"/>
    <n v="23"/>
    <n v="23"/>
    <n v="0"/>
    <n v="0"/>
    <n v="0"/>
  </r>
  <r>
    <x v="3"/>
    <s v="T"/>
    <x v="10"/>
    <x v="10"/>
    <s v="SPH"/>
    <x v="9"/>
    <n v="4"/>
    <s v="I"/>
    <s v="15-16"/>
    <n v="2016"/>
    <n v="30"/>
    <n v="0"/>
    <n v="0"/>
    <n v="0"/>
    <n v="0"/>
    <n v="0"/>
    <n v="0"/>
    <n v="0"/>
    <n v="0"/>
    <n v="0"/>
    <n v="0"/>
    <n v="0"/>
    <n v="6"/>
    <n v="0"/>
    <n v="0"/>
    <n v="0"/>
    <n v="0"/>
    <n v="0"/>
    <n v="36"/>
    <n v="36"/>
    <n v="0"/>
    <n v="0"/>
    <n v="0"/>
  </r>
  <r>
    <x v="3"/>
    <s v="T"/>
    <x v="16"/>
    <x v="16"/>
    <s v="IT"/>
    <x v="9"/>
    <n v="4"/>
    <s v="I"/>
    <s v="15-16"/>
    <n v="2016"/>
    <n v="3"/>
    <n v="0"/>
    <n v="0"/>
    <n v="0"/>
    <n v="0"/>
    <n v="0"/>
    <n v="0"/>
    <n v="0"/>
    <n v="0"/>
    <n v="0"/>
    <n v="0"/>
    <n v="0"/>
    <n v="0"/>
    <n v="0"/>
    <n v="0"/>
    <n v="0"/>
    <n v="0"/>
    <n v="0"/>
    <n v="3"/>
    <n v="3"/>
    <n v="0"/>
    <n v="0"/>
    <n v="0"/>
  </r>
  <r>
    <x v="3"/>
    <s v="T"/>
    <x v="16"/>
    <x v="16"/>
    <s v="OLS"/>
    <x v="9"/>
    <n v="4"/>
    <s v="I"/>
    <s v="15-16"/>
    <n v="2016"/>
    <n v="12"/>
    <n v="0"/>
    <n v="0"/>
    <n v="0"/>
    <n v="0"/>
    <n v="0"/>
    <n v="0"/>
    <n v="0"/>
    <n v="0"/>
    <n v="0"/>
    <n v="0"/>
    <n v="0"/>
    <n v="6"/>
    <n v="0"/>
    <n v="0"/>
    <n v="0"/>
    <n v="0"/>
    <n v="0"/>
    <n v="18"/>
    <n v="18"/>
    <n v="0"/>
    <n v="0"/>
    <n v="0"/>
  </r>
  <r>
    <x v="3"/>
    <s v="T"/>
    <x v="34"/>
    <x v="34"/>
    <s v="AHLT"/>
    <x v="9"/>
    <n v="4"/>
    <s v="I"/>
    <s v="15-16"/>
    <n v="2016"/>
    <n v="9"/>
    <n v="0"/>
    <n v="0"/>
    <n v="0"/>
    <n v="0"/>
    <n v="0"/>
    <n v="0"/>
    <n v="0"/>
    <n v="0"/>
    <n v="0"/>
    <n v="0"/>
    <n v="0"/>
    <n v="3"/>
    <n v="0"/>
    <n v="0"/>
    <n v="0"/>
    <n v="0"/>
    <n v="0"/>
    <n v="12"/>
    <n v="12"/>
    <n v="0"/>
    <n v="0"/>
    <n v="0"/>
  </r>
  <r>
    <x v="3"/>
    <s v="T"/>
    <x v="34"/>
    <x v="34"/>
    <s v="BUS"/>
    <x v="9"/>
    <n v="4"/>
    <s v="I"/>
    <s v="15-16"/>
    <n v="2016"/>
    <n v="48"/>
    <n v="0"/>
    <n v="0"/>
    <n v="0"/>
    <n v="0"/>
    <n v="0"/>
    <n v="0"/>
    <n v="0"/>
    <n v="0"/>
    <n v="0"/>
    <n v="0"/>
    <n v="0"/>
    <n v="12"/>
    <n v="0"/>
    <n v="0"/>
    <n v="0"/>
    <n v="0"/>
    <n v="0"/>
    <n v="60"/>
    <n v="60"/>
    <n v="0"/>
    <n v="0"/>
    <n v="0"/>
  </r>
  <r>
    <x v="3"/>
    <s v="T"/>
    <x v="34"/>
    <x v="34"/>
    <s v="ECON"/>
    <x v="9"/>
    <n v="4"/>
    <s v="I"/>
    <s v="15-16"/>
    <n v="2016"/>
    <n v="3"/>
    <n v="0"/>
    <n v="0"/>
    <n v="0"/>
    <n v="0"/>
    <n v="0"/>
    <n v="0"/>
    <n v="0"/>
    <n v="0"/>
    <n v="0"/>
    <n v="0"/>
    <n v="0"/>
    <n v="0"/>
    <n v="0"/>
    <n v="0"/>
    <n v="0"/>
    <n v="0"/>
    <n v="0"/>
    <n v="3"/>
    <n v="3"/>
    <n v="0"/>
    <n v="0"/>
    <n v="0"/>
  </r>
  <r>
    <x v="3"/>
    <s v="T"/>
    <x v="34"/>
    <x v="34"/>
    <s v="HIST"/>
    <x v="9"/>
    <n v="4"/>
    <s v="I"/>
    <s v="15-16"/>
    <n v="2016"/>
    <n v="27"/>
    <n v="0"/>
    <n v="0"/>
    <n v="0"/>
    <n v="0"/>
    <n v="0"/>
    <n v="0"/>
    <n v="0"/>
    <n v="0"/>
    <n v="0"/>
    <n v="0"/>
    <n v="0"/>
    <n v="0"/>
    <n v="0"/>
    <n v="0"/>
    <n v="0"/>
    <n v="0"/>
    <n v="0"/>
    <n v="27"/>
    <n v="27"/>
    <n v="0"/>
    <n v="0"/>
    <n v="0"/>
  </r>
  <r>
    <x v="3"/>
    <s v="T"/>
    <x v="34"/>
    <x v="34"/>
    <s v="JOUR"/>
    <x v="9"/>
    <n v="4"/>
    <s v="I"/>
    <s v="15-16"/>
    <n v="2016"/>
    <n v="3"/>
    <n v="0"/>
    <n v="0"/>
    <n v="0"/>
    <n v="0"/>
    <n v="0"/>
    <n v="0"/>
    <n v="0"/>
    <n v="0"/>
    <n v="0"/>
    <n v="0"/>
    <n v="0"/>
    <n v="0"/>
    <n v="0"/>
    <n v="0"/>
    <n v="0"/>
    <n v="0"/>
    <n v="0"/>
    <n v="3"/>
    <n v="3"/>
    <n v="0"/>
    <n v="0"/>
    <n v="0"/>
  </r>
  <r>
    <x v="3"/>
    <s v="T"/>
    <x v="34"/>
    <x v="34"/>
    <s v="SPCH"/>
    <x v="9"/>
    <n v="4"/>
    <s v="I"/>
    <s v="15-16"/>
    <n v="2016"/>
    <n v="6"/>
    <n v="0"/>
    <n v="0"/>
    <n v="0"/>
    <n v="0"/>
    <n v="0"/>
    <n v="0"/>
    <n v="0"/>
    <n v="0"/>
    <n v="0"/>
    <n v="0"/>
    <n v="0"/>
    <n v="0"/>
    <n v="0"/>
    <n v="0"/>
    <n v="0"/>
    <n v="0"/>
    <n v="0"/>
    <n v="6"/>
    <n v="6"/>
    <n v="0"/>
    <n v="0"/>
    <n v="0"/>
  </r>
  <r>
    <x v="3"/>
    <s v="T"/>
    <x v="18"/>
    <x v="18"/>
    <s v="AST"/>
    <x v="9"/>
    <n v="4"/>
    <s v="S"/>
    <s v="15-16"/>
    <n v="2016"/>
    <n v="3"/>
    <n v="0"/>
    <n v="0"/>
    <n v="0"/>
    <n v="0"/>
    <n v="0"/>
    <n v="0"/>
    <n v="0"/>
    <n v="0"/>
    <n v="0"/>
    <n v="0"/>
    <n v="0"/>
    <n v="0"/>
    <n v="0"/>
    <n v="0"/>
    <n v="0"/>
    <n v="0"/>
    <n v="0"/>
    <n v="3"/>
    <n v="3"/>
    <n v="0"/>
    <n v="0"/>
    <n v="0"/>
  </r>
  <r>
    <x v="3"/>
    <s v="T"/>
    <x v="18"/>
    <x v="18"/>
    <s v="BUS"/>
    <x v="9"/>
    <n v="4"/>
    <s v="S"/>
    <s v="15-16"/>
    <n v="2016"/>
    <n v="3"/>
    <n v="0"/>
    <n v="0"/>
    <n v="0"/>
    <n v="0"/>
    <n v="0"/>
    <n v="0"/>
    <n v="0"/>
    <n v="0"/>
    <n v="0"/>
    <n v="0"/>
    <n v="0"/>
    <n v="0"/>
    <n v="0"/>
    <n v="0"/>
    <n v="0"/>
    <n v="0"/>
    <n v="0"/>
    <n v="3"/>
    <n v="3"/>
    <n v="0"/>
    <n v="0"/>
    <n v="0"/>
  </r>
  <r>
    <x v="3"/>
    <s v="T"/>
    <x v="18"/>
    <x v="18"/>
    <s v="CHEM"/>
    <x v="9"/>
    <n v="4"/>
    <s v="S"/>
    <s v="15-16"/>
    <n v="2016"/>
    <n v="18"/>
    <n v="0"/>
    <n v="0"/>
    <n v="0"/>
    <n v="0"/>
    <n v="0"/>
    <n v="0"/>
    <n v="0"/>
    <n v="0"/>
    <n v="0"/>
    <n v="0"/>
    <n v="0"/>
    <n v="0"/>
    <n v="0"/>
    <n v="0"/>
    <n v="0"/>
    <n v="0"/>
    <n v="0"/>
    <n v="18"/>
    <n v="18"/>
    <n v="0"/>
    <n v="0"/>
    <n v="0"/>
  </r>
  <r>
    <x v="3"/>
    <s v="T"/>
    <x v="18"/>
    <x v="18"/>
    <s v="CSCI"/>
    <x v="9"/>
    <n v="4"/>
    <s v="S"/>
    <s v="15-16"/>
    <n v="2016"/>
    <n v="3"/>
    <n v="0"/>
    <n v="0"/>
    <n v="0"/>
    <n v="0"/>
    <n v="0"/>
    <n v="0"/>
    <n v="0"/>
    <n v="0"/>
    <n v="0"/>
    <n v="0"/>
    <n v="0"/>
    <n v="0"/>
    <n v="0"/>
    <n v="0"/>
    <n v="0"/>
    <n v="0"/>
    <n v="0"/>
    <n v="3"/>
    <n v="3"/>
    <n v="0"/>
    <n v="0"/>
    <n v="0"/>
  </r>
  <r>
    <x v="3"/>
    <s v="T"/>
    <x v="18"/>
    <x v="18"/>
    <s v="ECET"/>
    <x v="9"/>
    <n v="4"/>
    <s v="S"/>
    <s v="15-16"/>
    <n v="2016"/>
    <n v="1"/>
    <n v="0"/>
    <n v="0"/>
    <n v="0"/>
    <n v="0"/>
    <n v="0"/>
    <n v="0"/>
    <n v="0"/>
    <n v="0"/>
    <n v="0"/>
    <n v="0"/>
    <n v="0"/>
    <n v="0"/>
    <n v="0"/>
    <n v="0"/>
    <n v="0"/>
    <n v="0"/>
    <n v="0"/>
    <n v="1"/>
    <n v="1"/>
    <n v="0"/>
    <n v="0"/>
    <n v="0"/>
  </r>
  <r>
    <x v="3"/>
    <s v="T"/>
    <x v="18"/>
    <x v="18"/>
    <s v="ECON"/>
    <x v="9"/>
    <n v="4"/>
    <s v="S"/>
    <s v="15-16"/>
    <n v="2016"/>
    <n v="18"/>
    <n v="0"/>
    <n v="0"/>
    <n v="0"/>
    <n v="0"/>
    <n v="0"/>
    <n v="0"/>
    <n v="0"/>
    <n v="0"/>
    <n v="0"/>
    <n v="0"/>
    <n v="0"/>
    <n v="3"/>
    <n v="0"/>
    <n v="0"/>
    <n v="0"/>
    <n v="0"/>
    <n v="0"/>
    <n v="21"/>
    <n v="21"/>
    <n v="0"/>
    <n v="0"/>
    <n v="0"/>
  </r>
  <r>
    <x v="3"/>
    <s v="T"/>
    <x v="18"/>
    <x v="18"/>
    <s v="ENG"/>
    <x v="9"/>
    <n v="4"/>
    <s v="S"/>
    <s v="15-16"/>
    <n v="2016"/>
    <n v="39"/>
    <n v="0"/>
    <n v="0"/>
    <n v="0"/>
    <n v="0"/>
    <n v="0"/>
    <n v="0"/>
    <n v="0"/>
    <n v="0"/>
    <n v="0"/>
    <n v="0"/>
    <n v="0"/>
    <n v="3"/>
    <n v="0"/>
    <n v="0"/>
    <n v="0"/>
    <n v="0"/>
    <n v="0"/>
    <n v="42"/>
    <n v="42"/>
    <n v="0"/>
    <n v="0"/>
    <n v="0"/>
  </r>
  <r>
    <x v="3"/>
    <s v="T"/>
    <x v="18"/>
    <x v="18"/>
    <s v="INFO"/>
    <x v="9"/>
    <n v="4"/>
    <s v="S"/>
    <s v="15-16"/>
    <n v="2016"/>
    <n v="4"/>
    <n v="0"/>
    <n v="0"/>
    <n v="0"/>
    <n v="0"/>
    <n v="0"/>
    <n v="0"/>
    <n v="0"/>
    <n v="0"/>
    <n v="0"/>
    <n v="0"/>
    <n v="0"/>
    <n v="0"/>
    <n v="0"/>
    <n v="0"/>
    <n v="0"/>
    <n v="0"/>
    <n v="0"/>
    <n v="4"/>
    <n v="4"/>
    <n v="0"/>
    <n v="0"/>
    <n v="0"/>
  </r>
  <r>
    <x v="3"/>
    <s v="T"/>
    <x v="18"/>
    <x v="18"/>
    <s v="IT"/>
    <x v="9"/>
    <n v="4"/>
    <s v="S"/>
    <s v="15-16"/>
    <n v="2016"/>
    <n v="3"/>
    <n v="0"/>
    <n v="0"/>
    <n v="0"/>
    <n v="0"/>
    <n v="0"/>
    <n v="0"/>
    <n v="0"/>
    <n v="0"/>
    <n v="0"/>
    <n v="0"/>
    <n v="0"/>
    <n v="0"/>
    <n v="0"/>
    <n v="0"/>
    <n v="0"/>
    <n v="0"/>
    <n v="0"/>
    <n v="3"/>
    <n v="3"/>
    <n v="0"/>
    <n v="0"/>
    <n v="0"/>
  </r>
  <r>
    <x v="3"/>
    <s v="T"/>
    <x v="18"/>
    <x v="18"/>
    <s v="MATH"/>
    <x v="9"/>
    <n v="4"/>
    <s v="S"/>
    <s v="15-16"/>
    <n v="2016"/>
    <n v="3"/>
    <n v="0"/>
    <n v="0"/>
    <n v="0"/>
    <n v="0"/>
    <n v="0"/>
    <n v="0"/>
    <n v="0"/>
    <n v="0"/>
    <n v="0"/>
    <n v="0"/>
    <n v="0"/>
    <n v="0"/>
    <n v="0"/>
    <n v="0"/>
    <n v="0"/>
    <n v="0"/>
    <n v="0"/>
    <n v="3"/>
    <n v="3"/>
    <n v="0"/>
    <n v="0"/>
    <n v="0"/>
  </r>
  <r>
    <x v="3"/>
    <s v="T"/>
    <x v="18"/>
    <x v="18"/>
    <s v="MET"/>
    <x v="9"/>
    <n v="4"/>
    <s v="S"/>
    <s v="15-16"/>
    <n v="2016"/>
    <n v="27"/>
    <n v="0"/>
    <n v="0"/>
    <n v="0"/>
    <n v="0"/>
    <n v="0"/>
    <n v="0"/>
    <n v="0"/>
    <n v="0"/>
    <n v="0"/>
    <n v="0"/>
    <n v="0"/>
    <n v="9"/>
    <n v="0"/>
    <n v="0"/>
    <n v="0"/>
    <n v="0"/>
    <n v="0"/>
    <n v="36"/>
    <n v="36"/>
    <n v="0"/>
    <n v="0"/>
    <n v="0"/>
  </r>
  <r>
    <x v="3"/>
    <s v="T"/>
    <x v="18"/>
    <x v="18"/>
    <s v="OLS"/>
    <x v="9"/>
    <n v="4"/>
    <s v="S"/>
    <s v="15-16"/>
    <n v="2016"/>
    <n v="21"/>
    <n v="0"/>
    <n v="0"/>
    <n v="0"/>
    <n v="0"/>
    <n v="0"/>
    <n v="0"/>
    <n v="0"/>
    <n v="0"/>
    <n v="0"/>
    <n v="0"/>
    <n v="0"/>
    <n v="0"/>
    <n v="0"/>
    <n v="0"/>
    <n v="0"/>
    <n v="0"/>
    <n v="0"/>
    <n v="21"/>
    <n v="21"/>
    <n v="0"/>
    <n v="0"/>
    <n v="0"/>
  </r>
  <r>
    <x v="3"/>
    <s v="T"/>
    <x v="18"/>
    <x v="18"/>
    <s v="PHIL"/>
    <x v="9"/>
    <n v="4"/>
    <s v="S"/>
    <s v="15-16"/>
    <n v="2016"/>
    <n v="6"/>
    <n v="0"/>
    <n v="0"/>
    <n v="0"/>
    <n v="0"/>
    <n v="0"/>
    <n v="0"/>
    <n v="0"/>
    <n v="0"/>
    <n v="0"/>
    <n v="0"/>
    <n v="0"/>
    <n v="0"/>
    <n v="0"/>
    <n v="0"/>
    <n v="0"/>
    <n v="0"/>
    <n v="0"/>
    <n v="6"/>
    <n v="6"/>
    <n v="0"/>
    <n v="0"/>
    <n v="0"/>
  </r>
  <r>
    <x v="3"/>
    <s v="T"/>
    <x v="18"/>
    <x v="18"/>
    <s v="PSY"/>
    <x v="9"/>
    <n v="4"/>
    <s v="S"/>
    <s v="15-16"/>
    <n v="2016"/>
    <n v="3"/>
    <n v="0"/>
    <n v="0"/>
    <n v="0"/>
    <n v="0"/>
    <n v="0"/>
    <n v="0"/>
    <n v="0"/>
    <n v="0"/>
    <n v="0"/>
    <n v="0"/>
    <n v="0"/>
    <n v="0"/>
    <n v="0"/>
    <n v="0"/>
    <n v="0"/>
    <n v="0"/>
    <n v="0"/>
    <n v="3"/>
    <n v="3"/>
    <n v="0"/>
    <n v="0"/>
    <n v="0"/>
  </r>
  <r>
    <x v="3"/>
    <s v="T"/>
    <x v="18"/>
    <x v="18"/>
    <s v="SOC"/>
    <x v="9"/>
    <n v="4"/>
    <s v="S"/>
    <s v="15-16"/>
    <n v="2016"/>
    <n v="3"/>
    <n v="0"/>
    <n v="0"/>
    <n v="0"/>
    <n v="0"/>
    <n v="0"/>
    <n v="0"/>
    <n v="0"/>
    <n v="0"/>
    <n v="0"/>
    <n v="0"/>
    <n v="0"/>
    <n v="0"/>
    <n v="0"/>
    <n v="0"/>
    <n v="0"/>
    <n v="0"/>
    <n v="0"/>
    <n v="3"/>
    <n v="3"/>
    <n v="0"/>
    <n v="0"/>
    <n v="0"/>
  </r>
  <r>
    <x v="3"/>
    <s v="T"/>
    <x v="18"/>
    <x v="18"/>
    <s v="SPCH"/>
    <x v="9"/>
    <n v="4"/>
    <s v="S"/>
    <s v="15-16"/>
    <n v="2016"/>
    <n v="9"/>
    <n v="0"/>
    <n v="0"/>
    <n v="0"/>
    <n v="0"/>
    <n v="0"/>
    <n v="3"/>
    <n v="0"/>
    <n v="0"/>
    <n v="0"/>
    <n v="0"/>
    <n v="0"/>
    <n v="0"/>
    <n v="0"/>
    <n v="0"/>
    <n v="0"/>
    <n v="0"/>
    <n v="0"/>
    <n v="12"/>
    <n v="12"/>
    <n v="0"/>
    <n v="0"/>
    <n v="0"/>
  </r>
  <r>
    <x v="3"/>
    <s v="T"/>
    <x v="18"/>
    <x v="18"/>
    <s v="TECH"/>
    <x v="9"/>
    <n v="4"/>
    <s v="S"/>
    <s v="15-16"/>
    <n v="2016"/>
    <n v="18"/>
    <n v="0"/>
    <n v="0"/>
    <n v="0"/>
    <n v="0"/>
    <n v="0"/>
    <n v="0"/>
    <n v="0"/>
    <n v="0"/>
    <n v="0"/>
    <n v="0"/>
    <n v="0"/>
    <n v="0"/>
    <n v="0"/>
    <n v="0"/>
    <n v="0"/>
    <n v="0"/>
    <n v="0"/>
    <n v="18"/>
    <n v="18"/>
    <n v="0"/>
    <n v="0"/>
    <n v="0"/>
  </r>
  <r>
    <x v="3"/>
    <s v="T"/>
    <x v="18"/>
    <x v="18"/>
    <s v="TLI"/>
    <x v="9"/>
    <n v="4"/>
    <s v="S"/>
    <s v="15-16"/>
    <n v="2016"/>
    <n v="3"/>
    <n v="0"/>
    <n v="0"/>
    <n v="0"/>
    <n v="0"/>
    <n v="0"/>
    <n v="0"/>
    <n v="0"/>
    <n v="0"/>
    <n v="0"/>
    <n v="0"/>
    <n v="0"/>
    <n v="0"/>
    <n v="0"/>
    <n v="0"/>
    <n v="0"/>
    <n v="0"/>
    <n v="0"/>
    <n v="3"/>
    <n v="3"/>
    <n v="0"/>
    <n v="0"/>
    <n v="0"/>
  </r>
</pivotCacheRecords>
</file>

<file path=xl/pivotCache/pivotCacheRecords2.xml><?xml version="1.0" encoding="utf-8"?>
<pivotCacheRecords xmlns="http://schemas.openxmlformats.org/spreadsheetml/2006/main" xmlns:r="http://schemas.openxmlformats.org/officeDocument/2006/relationships" count="2546">
  <r>
    <n v="1617"/>
    <x v="0"/>
    <s v="B"/>
    <x v="0"/>
    <x v="0"/>
    <s v="AAAD"/>
    <x v="0"/>
    <n v="1"/>
    <s v="I"/>
    <s v="16-17"/>
    <n v="2017"/>
    <n v="438"/>
    <n v="0"/>
    <n v="0"/>
    <n v="0"/>
    <n v="0"/>
    <n v="0"/>
    <n v="36"/>
    <n v="0"/>
    <n v="0"/>
    <n v="0"/>
    <n v="0"/>
    <n v="0"/>
    <n v="0"/>
    <n v="0"/>
    <n v="0"/>
    <n v="0"/>
    <n v="0"/>
    <n v="0"/>
    <n v="474"/>
    <n v="474"/>
    <n v="0"/>
    <n v="0"/>
  </r>
  <r>
    <n v="1617"/>
    <x v="0"/>
    <s v="B"/>
    <x v="0"/>
    <x v="0"/>
    <s v="AMID"/>
    <x v="0"/>
    <n v="1"/>
    <s v="I"/>
    <s v="16-17"/>
    <n v="2017"/>
    <n v="22"/>
    <n v="0"/>
    <n v="0"/>
    <n v="0"/>
    <n v="0"/>
    <n v="0"/>
    <n v="18"/>
    <n v="0"/>
    <n v="0"/>
    <n v="0"/>
    <n v="0"/>
    <n v="0"/>
    <n v="0"/>
    <n v="0"/>
    <n v="0"/>
    <n v="0"/>
    <n v="0"/>
    <n v="0"/>
    <n v="40"/>
    <n v="40"/>
    <n v="0"/>
    <n v="0"/>
  </r>
  <r>
    <n v="1617"/>
    <x v="0"/>
    <s v="B"/>
    <x v="0"/>
    <x v="0"/>
    <s v="ANTH"/>
    <x v="0"/>
    <n v="1"/>
    <s v="I"/>
    <s v="16-17"/>
    <n v="2017"/>
    <n v="99"/>
    <n v="13"/>
    <n v="0"/>
    <n v="0"/>
    <n v="0"/>
    <n v="0"/>
    <n v="93"/>
    <n v="73"/>
    <n v="0"/>
    <n v="0"/>
    <n v="0"/>
    <n v="0"/>
    <n v="0"/>
    <n v="0"/>
    <n v="0"/>
    <n v="0"/>
    <n v="0"/>
    <n v="6"/>
    <n v="278"/>
    <n v="192"/>
    <n v="86"/>
    <n v="0"/>
  </r>
  <r>
    <n v="1617"/>
    <x v="0"/>
    <s v="B"/>
    <x v="0"/>
    <x v="0"/>
    <s v="AST"/>
    <x v="0"/>
    <n v="1"/>
    <s v="I"/>
    <s v="16-17"/>
    <n v="2017"/>
    <n v="75"/>
    <n v="0"/>
    <n v="0"/>
    <n v="0"/>
    <n v="0"/>
    <n v="0"/>
    <n v="21"/>
    <n v="8"/>
    <n v="0"/>
    <n v="0"/>
    <n v="0"/>
    <n v="0"/>
    <n v="0"/>
    <n v="0"/>
    <n v="0"/>
    <n v="0"/>
    <n v="0"/>
    <n v="0"/>
    <n v="104"/>
    <n v="96"/>
    <n v="8"/>
    <n v="0"/>
  </r>
  <r>
    <n v="1617"/>
    <x v="0"/>
    <s v="B"/>
    <x v="0"/>
    <x v="0"/>
    <s v="BIOC"/>
    <x v="0"/>
    <n v="1"/>
    <s v="I"/>
    <s v="16-17"/>
    <n v="2017"/>
    <n v="0"/>
    <n v="0"/>
    <n v="0"/>
    <n v="0"/>
    <n v="0"/>
    <n v="0"/>
    <n v="0"/>
    <n v="1"/>
    <n v="0"/>
    <n v="0"/>
    <n v="0"/>
    <n v="0"/>
    <n v="0"/>
    <n v="0"/>
    <n v="0"/>
    <n v="0"/>
    <n v="0"/>
    <n v="12"/>
    <n v="1"/>
    <n v="0"/>
    <n v="1"/>
    <n v="0"/>
  </r>
  <r>
    <n v="1617"/>
    <x v="0"/>
    <s v="B"/>
    <x v="0"/>
    <x v="0"/>
    <s v="BIOL"/>
    <x v="0"/>
    <n v="1"/>
    <s v="I"/>
    <s v="16-17"/>
    <n v="2017"/>
    <n v="254"/>
    <n v="0"/>
    <n v="0"/>
    <n v="0"/>
    <n v="0"/>
    <n v="0"/>
    <n v="49"/>
    <n v="11"/>
    <n v="0"/>
    <n v="0"/>
    <n v="0"/>
    <n v="0"/>
    <n v="0"/>
    <n v="0"/>
    <n v="0"/>
    <n v="0"/>
    <n v="0"/>
    <n v="0"/>
    <n v="314"/>
    <n v="303"/>
    <n v="11"/>
    <n v="0"/>
  </r>
  <r>
    <n v="1617"/>
    <x v="0"/>
    <s v="B"/>
    <x v="0"/>
    <x v="0"/>
    <s v="BIOT"/>
    <x v="0"/>
    <n v="1"/>
    <s v="I"/>
    <s v="16-17"/>
    <n v="2017"/>
    <n v="0"/>
    <n v="24"/>
    <n v="0"/>
    <n v="0"/>
    <n v="0"/>
    <n v="0"/>
    <n v="0"/>
    <n v="22"/>
    <n v="0"/>
    <n v="0"/>
    <n v="0"/>
    <n v="0"/>
    <n v="0"/>
    <n v="0"/>
    <n v="0"/>
    <n v="0"/>
    <n v="0"/>
    <n v="0"/>
    <n v="46"/>
    <n v="0"/>
    <n v="46"/>
    <n v="0"/>
  </r>
  <r>
    <n v="1617"/>
    <x v="0"/>
    <s v="B"/>
    <x v="0"/>
    <x v="0"/>
    <s v="CEUS"/>
    <x v="0"/>
    <n v="1"/>
    <s v="I"/>
    <s v="16-17"/>
    <n v="2017"/>
    <n v="28"/>
    <n v="18"/>
    <n v="0"/>
    <n v="0"/>
    <n v="0"/>
    <n v="0"/>
    <n v="36"/>
    <n v="90"/>
    <n v="0"/>
    <n v="0"/>
    <n v="0"/>
    <n v="0"/>
    <n v="0"/>
    <n v="0"/>
    <n v="0"/>
    <n v="0"/>
    <n v="0"/>
    <n v="0"/>
    <n v="172"/>
    <n v="64"/>
    <n v="108"/>
    <n v="0"/>
  </r>
  <r>
    <n v="1617"/>
    <x v="0"/>
    <s v="B"/>
    <x v="0"/>
    <x v="0"/>
    <s v="CHEM"/>
    <x v="0"/>
    <n v="1"/>
    <s v="I"/>
    <s v="16-17"/>
    <n v="2017"/>
    <n v="775"/>
    <n v="26"/>
    <n v="0"/>
    <n v="0"/>
    <n v="0"/>
    <n v="0"/>
    <n v="108"/>
    <n v="90"/>
    <n v="0"/>
    <n v="0"/>
    <n v="0"/>
    <n v="0"/>
    <n v="0"/>
    <n v="0"/>
    <n v="0"/>
    <n v="0"/>
    <n v="0"/>
    <n v="12"/>
    <n v="999"/>
    <n v="883"/>
    <n v="116"/>
    <n v="0"/>
  </r>
  <r>
    <n v="1617"/>
    <x v="0"/>
    <s v="B"/>
    <x v="0"/>
    <x v="0"/>
    <s v="CJUS"/>
    <x v="0"/>
    <n v="1"/>
    <s v="I"/>
    <s v="16-17"/>
    <n v="2017"/>
    <n v="57"/>
    <n v="3"/>
    <n v="0"/>
    <n v="0"/>
    <n v="0"/>
    <n v="0"/>
    <n v="45"/>
    <n v="14"/>
    <n v="0"/>
    <n v="0"/>
    <n v="0"/>
    <n v="0"/>
    <n v="0"/>
    <n v="0"/>
    <n v="0"/>
    <n v="0"/>
    <n v="0"/>
    <n v="6"/>
    <n v="119"/>
    <n v="102"/>
    <n v="17"/>
    <n v="0"/>
  </r>
  <r>
    <n v="1617"/>
    <x v="0"/>
    <s v="B"/>
    <x v="0"/>
    <x v="0"/>
    <s v="CLAS"/>
    <x v="0"/>
    <n v="1"/>
    <s v="I"/>
    <s v="16-17"/>
    <n v="2017"/>
    <n v="3"/>
    <n v="3"/>
    <n v="0"/>
    <n v="0"/>
    <n v="0"/>
    <n v="0"/>
    <n v="0"/>
    <n v="21"/>
    <n v="0"/>
    <n v="0"/>
    <n v="0"/>
    <n v="0"/>
    <n v="0"/>
    <n v="0"/>
    <n v="0"/>
    <n v="0"/>
    <n v="0"/>
    <n v="0"/>
    <n v="27"/>
    <n v="3"/>
    <n v="24"/>
    <n v="0"/>
  </r>
  <r>
    <n v="1617"/>
    <x v="0"/>
    <s v="B"/>
    <x v="0"/>
    <x v="0"/>
    <s v="CMLT"/>
    <x v="0"/>
    <n v="1"/>
    <s v="I"/>
    <s v="16-17"/>
    <n v="2017"/>
    <n v="39"/>
    <n v="0"/>
    <n v="0"/>
    <n v="0"/>
    <n v="0"/>
    <n v="0"/>
    <n v="33"/>
    <n v="4"/>
    <n v="0"/>
    <n v="0"/>
    <n v="0"/>
    <n v="0"/>
    <n v="0"/>
    <n v="0"/>
    <n v="0"/>
    <n v="0"/>
    <n v="0"/>
    <n v="6"/>
    <n v="76"/>
    <n v="72"/>
    <n v="4"/>
    <n v="0"/>
  </r>
  <r>
    <n v="1617"/>
    <x v="0"/>
    <s v="B"/>
    <x v="0"/>
    <x v="0"/>
    <s v="COGS"/>
    <x v="0"/>
    <n v="1"/>
    <s v="I"/>
    <s v="16-17"/>
    <n v="2017"/>
    <n v="3"/>
    <n v="0"/>
    <n v="0"/>
    <n v="0"/>
    <n v="0"/>
    <n v="0"/>
    <n v="1"/>
    <n v="3"/>
    <n v="0"/>
    <n v="0"/>
    <n v="0"/>
    <n v="0"/>
    <n v="0"/>
    <n v="0"/>
    <n v="0"/>
    <n v="0"/>
    <n v="0"/>
    <n v="0"/>
    <n v="7"/>
    <n v="4"/>
    <n v="3"/>
    <n v="0"/>
  </r>
  <r>
    <n v="1617"/>
    <x v="0"/>
    <s v="B"/>
    <x v="0"/>
    <x v="0"/>
    <s v="COLL"/>
    <x v="0"/>
    <n v="1"/>
    <s v="I"/>
    <s v="16-17"/>
    <n v="2017"/>
    <n v="231"/>
    <n v="3"/>
    <n v="0"/>
    <n v="0"/>
    <n v="0"/>
    <n v="0"/>
    <n v="111"/>
    <n v="0"/>
    <n v="0"/>
    <n v="0"/>
    <n v="0"/>
    <n v="0"/>
    <n v="0"/>
    <n v="0"/>
    <n v="0"/>
    <n v="0"/>
    <n v="0"/>
    <n v="0"/>
    <n v="345"/>
    <n v="342"/>
    <n v="3"/>
    <n v="0"/>
  </r>
  <r>
    <n v="1617"/>
    <x v="0"/>
    <s v="B"/>
    <x v="0"/>
    <x v="0"/>
    <s v="EALC"/>
    <x v="0"/>
    <n v="1"/>
    <s v="I"/>
    <s v="16-17"/>
    <n v="2017"/>
    <n v="52"/>
    <n v="2"/>
    <n v="0"/>
    <n v="0"/>
    <n v="0"/>
    <n v="0"/>
    <n v="100"/>
    <n v="8"/>
    <n v="0"/>
    <n v="0"/>
    <n v="0"/>
    <n v="0"/>
    <n v="0"/>
    <n v="0"/>
    <n v="0"/>
    <n v="0"/>
    <n v="0"/>
    <n v="0"/>
    <n v="162"/>
    <n v="152"/>
    <n v="10"/>
    <n v="0"/>
  </r>
  <r>
    <n v="1617"/>
    <x v="0"/>
    <s v="B"/>
    <x v="0"/>
    <x v="0"/>
    <s v="ECON"/>
    <x v="0"/>
    <n v="1"/>
    <s v="I"/>
    <s v="16-17"/>
    <n v="2017"/>
    <n v="123"/>
    <n v="3"/>
    <n v="0"/>
    <n v="0"/>
    <n v="0"/>
    <n v="0"/>
    <n v="192"/>
    <n v="22"/>
    <n v="0"/>
    <n v="0"/>
    <n v="0"/>
    <n v="0"/>
    <n v="0"/>
    <n v="0"/>
    <n v="0"/>
    <n v="0"/>
    <n v="0"/>
    <n v="18"/>
    <n v="340"/>
    <n v="315"/>
    <n v="25"/>
    <n v="0"/>
  </r>
  <r>
    <n v="1617"/>
    <x v="0"/>
    <s v="B"/>
    <x v="0"/>
    <x v="0"/>
    <s v="ENG"/>
    <x v="0"/>
    <n v="1"/>
    <s v="I"/>
    <s v="16-17"/>
    <n v="2017"/>
    <n v="483"/>
    <n v="3"/>
    <n v="0"/>
    <n v="0"/>
    <n v="0"/>
    <n v="0"/>
    <n v="126"/>
    <n v="10"/>
    <n v="0"/>
    <n v="0"/>
    <n v="0"/>
    <n v="0"/>
    <n v="0"/>
    <n v="0"/>
    <n v="0"/>
    <n v="0"/>
    <n v="6"/>
    <n v="0"/>
    <n v="622"/>
    <n v="609"/>
    <n v="13"/>
    <n v="0"/>
  </r>
  <r>
    <n v="1617"/>
    <x v="0"/>
    <s v="B"/>
    <x v="0"/>
    <x v="0"/>
    <s v="FINA"/>
    <x v="0"/>
    <n v="1"/>
    <s v="I"/>
    <s v="16-17"/>
    <n v="2017"/>
    <n v="156"/>
    <n v="9"/>
    <n v="0"/>
    <n v="0"/>
    <n v="0"/>
    <n v="0"/>
    <n v="72"/>
    <n v="48"/>
    <n v="0"/>
    <n v="0"/>
    <n v="0"/>
    <n v="0"/>
    <n v="0"/>
    <n v="0"/>
    <n v="0"/>
    <n v="0"/>
    <n v="0"/>
    <n v="0"/>
    <n v="285"/>
    <n v="228"/>
    <n v="57"/>
    <n v="0"/>
  </r>
  <r>
    <n v="1617"/>
    <x v="0"/>
    <s v="B"/>
    <x v="0"/>
    <x v="0"/>
    <s v="FOLK"/>
    <x v="0"/>
    <n v="1"/>
    <s v="I"/>
    <s v="16-17"/>
    <n v="2017"/>
    <n v="45"/>
    <n v="0"/>
    <n v="0"/>
    <n v="0"/>
    <n v="0"/>
    <n v="0"/>
    <n v="39"/>
    <n v="11"/>
    <n v="0"/>
    <n v="0"/>
    <n v="0"/>
    <n v="0"/>
    <n v="0"/>
    <n v="0"/>
    <n v="0"/>
    <n v="0"/>
    <n v="6"/>
    <n v="6"/>
    <n v="95"/>
    <n v="84"/>
    <n v="11"/>
    <n v="0"/>
  </r>
  <r>
    <n v="1617"/>
    <x v="0"/>
    <s v="B"/>
    <x v="0"/>
    <x v="0"/>
    <s v="FRIT"/>
    <x v="0"/>
    <n v="1"/>
    <s v="I"/>
    <s v="16-17"/>
    <n v="2017"/>
    <n v="127"/>
    <n v="4"/>
    <n v="0"/>
    <n v="0"/>
    <n v="0"/>
    <n v="0"/>
    <n v="55"/>
    <n v="93"/>
    <n v="0"/>
    <n v="0"/>
    <n v="0"/>
    <n v="0"/>
    <n v="0"/>
    <n v="0"/>
    <n v="0"/>
    <n v="0"/>
    <n v="0"/>
    <n v="12"/>
    <n v="279"/>
    <n v="182"/>
    <n v="97"/>
    <n v="0"/>
  </r>
  <r>
    <n v="1617"/>
    <x v="0"/>
    <s v="B"/>
    <x v="0"/>
    <x v="0"/>
    <s v="GEOG"/>
    <x v="0"/>
    <n v="1"/>
    <s v="I"/>
    <s v="16-17"/>
    <n v="2017"/>
    <n v="0"/>
    <n v="0"/>
    <n v="0"/>
    <n v="0"/>
    <n v="0"/>
    <n v="0"/>
    <n v="0"/>
    <n v="3"/>
    <n v="0"/>
    <n v="0"/>
    <n v="0"/>
    <n v="0"/>
    <n v="0"/>
    <n v="0"/>
    <n v="0"/>
    <n v="0"/>
    <n v="0"/>
    <n v="0"/>
    <n v="3"/>
    <n v="0"/>
    <n v="3"/>
    <n v="0"/>
  </r>
  <r>
    <n v="1617"/>
    <x v="0"/>
    <s v="B"/>
    <x v="0"/>
    <x v="0"/>
    <s v="GEOL"/>
    <x v="0"/>
    <n v="1"/>
    <s v="I"/>
    <s v="16-17"/>
    <n v="2017"/>
    <n v="99"/>
    <n v="0"/>
    <n v="0"/>
    <n v="0"/>
    <n v="0"/>
    <n v="0"/>
    <n v="261"/>
    <n v="6"/>
    <n v="0"/>
    <n v="0"/>
    <n v="0"/>
    <n v="0"/>
    <n v="0"/>
    <n v="0"/>
    <n v="0"/>
    <n v="0"/>
    <n v="0"/>
    <n v="0"/>
    <n v="366"/>
    <n v="360"/>
    <n v="6"/>
    <n v="0"/>
  </r>
  <r>
    <n v="1617"/>
    <x v="0"/>
    <s v="B"/>
    <x v="0"/>
    <x v="0"/>
    <s v="GER"/>
    <x v="0"/>
    <n v="1"/>
    <s v="I"/>
    <s v="16-17"/>
    <n v="2017"/>
    <n v="66"/>
    <n v="15"/>
    <n v="0"/>
    <n v="0"/>
    <n v="0"/>
    <n v="0"/>
    <n v="0"/>
    <n v="53"/>
    <n v="0"/>
    <n v="0"/>
    <n v="0"/>
    <n v="0"/>
    <n v="0"/>
    <n v="0"/>
    <n v="0"/>
    <n v="0"/>
    <n v="0"/>
    <n v="0"/>
    <n v="134"/>
    <n v="66"/>
    <n v="68"/>
    <n v="0"/>
  </r>
  <r>
    <n v="1617"/>
    <x v="0"/>
    <s v="B"/>
    <x v="0"/>
    <x v="0"/>
    <s v="GNDR"/>
    <x v="0"/>
    <n v="1"/>
    <s v="I"/>
    <s v="16-17"/>
    <n v="2017"/>
    <n v="21"/>
    <n v="0"/>
    <n v="0"/>
    <n v="0"/>
    <n v="0"/>
    <n v="0"/>
    <n v="21"/>
    <n v="2"/>
    <n v="0"/>
    <n v="0"/>
    <n v="0"/>
    <n v="0"/>
    <n v="0"/>
    <n v="0"/>
    <n v="0"/>
    <n v="0"/>
    <n v="0"/>
    <n v="0"/>
    <n v="44"/>
    <n v="42"/>
    <n v="2"/>
    <n v="0"/>
  </r>
  <r>
    <n v="1617"/>
    <x v="0"/>
    <s v="B"/>
    <x v="0"/>
    <x v="0"/>
    <s v="HISP"/>
    <x v="0"/>
    <n v="1"/>
    <s v="I"/>
    <s v="16-17"/>
    <n v="2017"/>
    <n v="106"/>
    <n v="12"/>
    <n v="0"/>
    <n v="0"/>
    <n v="0"/>
    <n v="0"/>
    <n v="30"/>
    <n v="53"/>
    <n v="0"/>
    <n v="0"/>
    <n v="0"/>
    <n v="0"/>
    <n v="0"/>
    <n v="0"/>
    <n v="0"/>
    <n v="0"/>
    <n v="0"/>
    <n v="0"/>
    <n v="201"/>
    <n v="136"/>
    <n v="65"/>
    <n v="0"/>
  </r>
  <r>
    <n v="1617"/>
    <x v="0"/>
    <s v="B"/>
    <x v="0"/>
    <x v="0"/>
    <s v="HIST"/>
    <x v="0"/>
    <n v="1"/>
    <s v="I"/>
    <s v="16-17"/>
    <n v="2017"/>
    <n v="135"/>
    <n v="15"/>
    <n v="0"/>
    <n v="0"/>
    <n v="0"/>
    <n v="0"/>
    <n v="60"/>
    <n v="44"/>
    <n v="0"/>
    <n v="0"/>
    <n v="0"/>
    <n v="0"/>
    <n v="0"/>
    <n v="0"/>
    <n v="0"/>
    <n v="0"/>
    <n v="0"/>
    <n v="6"/>
    <n v="254"/>
    <n v="195"/>
    <n v="59"/>
    <n v="0"/>
  </r>
  <r>
    <n v="1617"/>
    <x v="0"/>
    <s v="B"/>
    <x v="0"/>
    <x v="0"/>
    <s v="HPSC"/>
    <x v="0"/>
    <n v="1"/>
    <s v="I"/>
    <s v="16-17"/>
    <n v="2017"/>
    <n v="0"/>
    <n v="3"/>
    <n v="0"/>
    <n v="0"/>
    <n v="0"/>
    <n v="0"/>
    <n v="0"/>
    <n v="4"/>
    <n v="0"/>
    <n v="0"/>
    <n v="0"/>
    <n v="0"/>
    <n v="0"/>
    <n v="0"/>
    <n v="0"/>
    <n v="0"/>
    <n v="0"/>
    <n v="0"/>
    <n v="7"/>
    <n v="0"/>
    <n v="7"/>
    <n v="0"/>
  </r>
  <r>
    <n v="1617"/>
    <x v="0"/>
    <s v="B"/>
    <x v="0"/>
    <x v="0"/>
    <s v="HUBI"/>
    <x v="0"/>
    <n v="1"/>
    <s v="I"/>
    <s v="16-17"/>
    <n v="2017"/>
    <n v="5"/>
    <n v="0"/>
    <n v="0"/>
    <n v="0"/>
    <n v="0"/>
    <n v="0"/>
    <n v="0"/>
    <n v="0"/>
    <n v="0"/>
    <n v="0"/>
    <n v="0"/>
    <n v="0"/>
    <n v="0"/>
    <n v="0"/>
    <n v="0"/>
    <n v="0"/>
    <n v="0"/>
    <n v="0"/>
    <n v="5"/>
    <n v="5"/>
    <n v="0"/>
    <n v="0"/>
  </r>
  <r>
    <n v="1617"/>
    <x v="0"/>
    <s v="B"/>
    <x v="0"/>
    <x v="0"/>
    <s v="IMP"/>
    <x v="0"/>
    <n v="1"/>
    <s v="I"/>
    <s v="16-17"/>
    <n v="2017"/>
    <n v="12"/>
    <n v="0"/>
    <n v="0"/>
    <n v="0"/>
    <n v="0"/>
    <n v="0"/>
    <n v="0"/>
    <n v="0"/>
    <n v="0"/>
    <n v="0"/>
    <n v="0"/>
    <n v="0"/>
    <n v="0"/>
    <n v="0"/>
    <n v="0"/>
    <n v="0"/>
    <n v="0"/>
    <n v="0"/>
    <n v="12"/>
    <n v="12"/>
    <n v="0"/>
    <n v="0"/>
  </r>
  <r>
    <n v="1617"/>
    <x v="0"/>
    <s v="B"/>
    <x v="0"/>
    <x v="0"/>
    <s v="INTL"/>
    <x v="0"/>
    <n v="1"/>
    <s v="I"/>
    <s v="16-17"/>
    <n v="2017"/>
    <n v="3"/>
    <n v="0"/>
    <n v="0"/>
    <n v="0"/>
    <n v="0"/>
    <n v="0"/>
    <n v="0"/>
    <n v="0"/>
    <n v="0"/>
    <n v="0"/>
    <n v="0"/>
    <n v="0"/>
    <n v="0"/>
    <n v="0"/>
    <n v="0"/>
    <n v="0"/>
    <n v="0"/>
    <n v="0"/>
    <n v="3"/>
    <n v="3"/>
    <n v="0"/>
    <n v="0"/>
  </r>
  <r>
    <n v="1617"/>
    <x v="0"/>
    <s v="B"/>
    <x v="0"/>
    <x v="0"/>
    <s v="JSTU"/>
    <x v="0"/>
    <n v="1"/>
    <s v="I"/>
    <s v="16-17"/>
    <n v="2017"/>
    <n v="0"/>
    <n v="0"/>
    <n v="0"/>
    <n v="0"/>
    <n v="0"/>
    <n v="0"/>
    <n v="0"/>
    <n v="3"/>
    <n v="0"/>
    <n v="0"/>
    <n v="0"/>
    <n v="0"/>
    <n v="0"/>
    <n v="0"/>
    <n v="0"/>
    <n v="0"/>
    <n v="0"/>
    <n v="0"/>
    <n v="3"/>
    <n v="0"/>
    <n v="3"/>
    <n v="0"/>
  </r>
  <r>
    <n v="1617"/>
    <x v="0"/>
    <s v="B"/>
    <x v="0"/>
    <x v="0"/>
    <s v="LING"/>
    <x v="0"/>
    <n v="1"/>
    <s v="I"/>
    <s v="16-17"/>
    <n v="2017"/>
    <n v="0"/>
    <n v="0"/>
    <n v="0"/>
    <n v="0"/>
    <n v="0"/>
    <n v="0"/>
    <n v="0"/>
    <n v="3"/>
    <n v="0"/>
    <n v="0"/>
    <n v="0"/>
    <n v="0"/>
    <n v="0"/>
    <n v="0"/>
    <n v="0"/>
    <n v="0"/>
    <n v="0"/>
    <n v="6"/>
    <n v="3"/>
    <n v="0"/>
    <n v="3"/>
    <n v="0"/>
  </r>
  <r>
    <n v="1617"/>
    <x v="0"/>
    <s v="B"/>
    <x v="0"/>
    <x v="0"/>
    <s v="LTAM"/>
    <x v="0"/>
    <n v="1"/>
    <s v="I"/>
    <s v="16-17"/>
    <n v="2017"/>
    <n v="0"/>
    <n v="3"/>
    <n v="0"/>
    <n v="0"/>
    <n v="0"/>
    <n v="0"/>
    <n v="0"/>
    <n v="0"/>
    <n v="0"/>
    <n v="0"/>
    <n v="0"/>
    <n v="0"/>
    <n v="0"/>
    <n v="0"/>
    <n v="0"/>
    <n v="0"/>
    <n v="0"/>
    <n v="0"/>
    <n v="3"/>
    <n v="0"/>
    <n v="3"/>
    <n v="0"/>
  </r>
  <r>
    <n v="1617"/>
    <x v="0"/>
    <s v="B"/>
    <x v="0"/>
    <x v="0"/>
    <s v="MATH"/>
    <x v="0"/>
    <n v="1"/>
    <s v="I"/>
    <s v="16-17"/>
    <n v="2017"/>
    <n v="910"/>
    <n v="3"/>
    <n v="0"/>
    <n v="0"/>
    <n v="0"/>
    <n v="0"/>
    <n v="96"/>
    <n v="0"/>
    <n v="0"/>
    <n v="0"/>
    <n v="0"/>
    <n v="0"/>
    <n v="0"/>
    <n v="0"/>
    <n v="0"/>
    <n v="0"/>
    <n v="0"/>
    <n v="6"/>
    <n v="1009"/>
    <n v="1006"/>
    <n v="3"/>
    <n v="0"/>
  </r>
  <r>
    <n v="1617"/>
    <x v="0"/>
    <s v="B"/>
    <x v="0"/>
    <x v="0"/>
    <s v="MSCH"/>
    <x v="0"/>
    <n v="1"/>
    <s v="I"/>
    <s v="16-17"/>
    <n v="2017"/>
    <n v="253"/>
    <n v="0"/>
    <n v="0"/>
    <n v="0"/>
    <n v="0"/>
    <n v="0"/>
    <n v="203"/>
    <n v="4"/>
    <n v="0"/>
    <n v="0"/>
    <n v="0"/>
    <n v="0"/>
    <n v="0"/>
    <n v="0"/>
    <n v="0"/>
    <n v="0"/>
    <n v="0"/>
    <n v="0"/>
    <n v="460"/>
    <n v="456"/>
    <n v="4"/>
    <n v="0"/>
  </r>
  <r>
    <n v="1617"/>
    <x v="0"/>
    <s v="B"/>
    <x v="0"/>
    <x v="0"/>
    <s v="NELC"/>
    <x v="0"/>
    <n v="1"/>
    <s v="I"/>
    <s v="16-17"/>
    <n v="2017"/>
    <n v="35"/>
    <n v="0"/>
    <n v="0"/>
    <n v="0"/>
    <n v="0"/>
    <n v="0"/>
    <n v="43"/>
    <n v="15"/>
    <n v="0"/>
    <n v="0"/>
    <n v="0"/>
    <n v="0"/>
    <n v="0"/>
    <n v="0"/>
    <n v="0"/>
    <n v="0"/>
    <n v="0"/>
    <n v="0"/>
    <n v="93"/>
    <n v="78"/>
    <n v="15"/>
    <n v="0"/>
  </r>
  <r>
    <n v="1617"/>
    <x v="0"/>
    <s v="B"/>
    <x v="0"/>
    <x v="0"/>
    <s v="NEUS"/>
    <x v="0"/>
    <n v="1"/>
    <s v="I"/>
    <s v="16-17"/>
    <n v="2017"/>
    <n v="0"/>
    <n v="0"/>
    <n v="0"/>
    <n v="0"/>
    <n v="0"/>
    <n v="0"/>
    <n v="0"/>
    <n v="1"/>
    <n v="0"/>
    <n v="0"/>
    <n v="0"/>
    <n v="0"/>
    <n v="0"/>
    <n v="0"/>
    <n v="0"/>
    <n v="0"/>
    <n v="0"/>
    <n v="0"/>
    <n v="1"/>
    <n v="0"/>
    <n v="1"/>
    <n v="0"/>
  </r>
  <r>
    <n v="1617"/>
    <x v="0"/>
    <s v="B"/>
    <x v="0"/>
    <x v="0"/>
    <s v="PHIL"/>
    <x v="0"/>
    <n v="1"/>
    <s v="I"/>
    <s v="16-17"/>
    <n v="2017"/>
    <n v="12"/>
    <n v="0"/>
    <n v="0"/>
    <n v="0"/>
    <n v="0"/>
    <n v="0"/>
    <n v="15"/>
    <n v="0"/>
    <n v="0"/>
    <n v="0"/>
    <n v="0"/>
    <n v="0"/>
    <n v="0"/>
    <n v="0"/>
    <n v="0"/>
    <n v="0"/>
    <n v="0"/>
    <n v="0"/>
    <n v="27"/>
    <n v="27"/>
    <n v="0"/>
    <n v="0"/>
  </r>
  <r>
    <n v="1617"/>
    <x v="0"/>
    <s v="B"/>
    <x v="0"/>
    <x v="0"/>
    <s v="PHYS"/>
    <x v="0"/>
    <n v="1"/>
    <s v="I"/>
    <s v="16-17"/>
    <n v="2017"/>
    <n v="378"/>
    <n v="4"/>
    <n v="0"/>
    <n v="0"/>
    <n v="0"/>
    <n v="0"/>
    <n v="41"/>
    <n v="109"/>
    <n v="0"/>
    <n v="0"/>
    <n v="0"/>
    <n v="0"/>
    <n v="0"/>
    <n v="0"/>
    <n v="0"/>
    <n v="0"/>
    <n v="0"/>
    <n v="12"/>
    <n v="532"/>
    <n v="419"/>
    <n v="113"/>
    <n v="0"/>
  </r>
  <r>
    <n v="1617"/>
    <x v="0"/>
    <s v="B"/>
    <x v="0"/>
    <x v="0"/>
    <s v="POLS"/>
    <x v="0"/>
    <n v="1"/>
    <s v="I"/>
    <s v="16-17"/>
    <n v="2017"/>
    <n v="60"/>
    <n v="9"/>
    <n v="0"/>
    <n v="0"/>
    <n v="0"/>
    <n v="0"/>
    <n v="31"/>
    <n v="9"/>
    <n v="0"/>
    <n v="0"/>
    <n v="0"/>
    <n v="0"/>
    <n v="0"/>
    <n v="0"/>
    <n v="0"/>
    <n v="0"/>
    <n v="0"/>
    <n v="0"/>
    <n v="109"/>
    <n v="91"/>
    <n v="18"/>
    <n v="0"/>
  </r>
  <r>
    <n v="1617"/>
    <x v="0"/>
    <s v="B"/>
    <x v="0"/>
    <x v="0"/>
    <s v="PSY"/>
    <x v="0"/>
    <n v="1"/>
    <s v="I"/>
    <s v="16-17"/>
    <n v="2017"/>
    <n v="184"/>
    <n v="0"/>
    <n v="0"/>
    <n v="0"/>
    <n v="0"/>
    <n v="0"/>
    <n v="54"/>
    <n v="21"/>
    <n v="0"/>
    <n v="0"/>
    <n v="0"/>
    <n v="0"/>
    <n v="0"/>
    <n v="0"/>
    <n v="0"/>
    <n v="0"/>
    <n v="0"/>
    <n v="6"/>
    <n v="259"/>
    <n v="238"/>
    <n v="21"/>
    <n v="0"/>
  </r>
  <r>
    <n v="1617"/>
    <x v="0"/>
    <s v="B"/>
    <x v="0"/>
    <x v="0"/>
    <s v="REL"/>
    <x v="0"/>
    <n v="1"/>
    <s v="I"/>
    <s v="16-17"/>
    <n v="2017"/>
    <n v="87"/>
    <n v="6"/>
    <n v="0"/>
    <n v="0"/>
    <n v="0"/>
    <n v="0"/>
    <n v="42"/>
    <n v="9"/>
    <n v="0"/>
    <n v="0"/>
    <n v="0"/>
    <n v="0"/>
    <n v="0"/>
    <n v="0"/>
    <n v="0"/>
    <n v="0"/>
    <n v="0"/>
    <n v="0"/>
    <n v="144"/>
    <n v="129"/>
    <n v="15"/>
    <n v="0"/>
  </r>
  <r>
    <n v="1617"/>
    <x v="0"/>
    <s v="B"/>
    <x v="0"/>
    <x v="0"/>
    <s v="SLAV"/>
    <x v="0"/>
    <n v="1"/>
    <s v="I"/>
    <s v="16-17"/>
    <n v="2017"/>
    <n v="28"/>
    <n v="24"/>
    <n v="0"/>
    <n v="0"/>
    <n v="0"/>
    <n v="0"/>
    <n v="96"/>
    <n v="159"/>
    <n v="0"/>
    <n v="0"/>
    <n v="0"/>
    <n v="0"/>
    <n v="0"/>
    <n v="0"/>
    <n v="0"/>
    <n v="0"/>
    <n v="0"/>
    <n v="0"/>
    <n v="307"/>
    <n v="124"/>
    <n v="183"/>
    <n v="0"/>
  </r>
  <r>
    <n v="1617"/>
    <x v="0"/>
    <s v="B"/>
    <x v="0"/>
    <x v="0"/>
    <s v="SLST"/>
    <x v="0"/>
    <n v="1"/>
    <s v="I"/>
    <s v="16-17"/>
    <n v="2017"/>
    <n v="0"/>
    <n v="0"/>
    <n v="0"/>
    <n v="0"/>
    <n v="0"/>
    <n v="0"/>
    <n v="0"/>
    <n v="0"/>
    <n v="0"/>
    <n v="0"/>
    <n v="0"/>
    <n v="0"/>
    <n v="0"/>
    <n v="0"/>
    <n v="0"/>
    <n v="0"/>
    <n v="0"/>
    <n v="0"/>
    <n v="0"/>
    <n v="0"/>
    <n v="0"/>
    <n v="0"/>
  </r>
  <r>
    <n v="1617"/>
    <x v="0"/>
    <s v="B"/>
    <x v="0"/>
    <x v="0"/>
    <s v="SOC"/>
    <x v="0"/>
    <n v="1"/>
    <s v="I"/>
    <s v="16-17"/>
    <n v="2017"/>
    <n v="342"/>
    <n v="0"/>
    <n v="0"/>
    <n v="0"/>
    <n v="0"/>
    <n v="0"/>
    <n v="66"/>
    <n v="6"/>
    <n v="0"/>
    <n v="0"/>
    <n v="0"/>
    <n v="0"/>
    <n v="0"/>
    <n v="0"/>
    <n v="0"/>
    <n v="0"/>
    <n v="0"/>
    <n v="0"/>
    <n v="414"/>
    <n v="408"/>
    <n v="6"/>
    <n v="0"/>
  </r>
  <r>
    <n v="1617"/>
    <x v="0"/>
    <s v="B"/>
    <x v="0"/>
    <x v="0"/>
    <s v="SPHS"/>
    <x v="0"/>
    <n v="1"/>
    <s v="I"/>
    <s v="16-17"/>
    <n v="2017"/>
    <n v="141"/>
    <n v="45"/>
    <n v="0"/>
    <n v="0"/>
    <n v="0"/>
    <n v="0"/>
    <n v="43"/>
    <n v="50"/>
    <n v="0"/>
    <n v="0"/>
    <n v="0"/>
    <n v="0"/>
    <n v="0"/>
    <n v="0"/>
    <n v="0"/>
    <n v="0"/>
    <n v="0"/>
    <n v="0"/>
    <n v="279"/>
    <n v="184"/>
    <n v="95"/>
    <n v="0"/>
  </r>
  <r>
    <n v="1617"/>
    <x v="0"/>
    <s v="B"/>
    <x v="0"/>
    <x v="0"/>
    <s v="STAT"/>
    <x v="0"/>
    <n v="1"/>
    <s v="I"/>
    <s v="16-17"/>
    <n v="2017"/>
    <n v="48"/>
    <n v="6"/>
    <n v="0"/>
    <n v="0"/>
    <n v="0"/>
    <n v="0"/>
    <n v="57"/>
    <n v="54"/>
    <n v="0"/>
    <n v="0"/>
    <n v="0"/>
    <n v="0"/>
    <n v="0"/>
    <n v="0"/>
    <n v="0"/>
    <n v="0"/>
    <n v="0"/>
    <n v="0"/>
    <n v="165"/>
    <n v="105"/>
    <n v="60"/>
    <n v="0"/>
  </r>
  <r>
    <n v="1617"/>
    <x v="0"/>
    <s v="B"/>
    <x v="0"/>
    <x v="0"/>
    <s v="THTR"/>
    <x v="0"/>
    <n v="1"/>
    <s v="I"/>
    <s v="16-17"/>
    <n v="2017"/>
    <n v="51"/>
    <n v="0"/>
    <n v="0"/>
    <n v="0"/>
    <n v="0"/>
    <n v="0"/>
    <n v="39"/>
    <n v="0"/>
    <n v="0"/>
    <n v="0"/>
    <n v="0"/>
    <n v="0"/>
    <n v="0"/>
    <n v="0"/>
    <n v="0"/>
    <n v="0"/>
    <n v="0"/>
    <n v="6"/>
    <n v="90"/>
    <n v="90"/>
    <n v="0"/>
    <n v="0"/>
  </r>
  <r>
    <n v="1617"/>
    <x v="0"/>
    <s v="B"/>
    <x v="1"/>
    <x v="1"/>
    <s v="ANAT"/>
    <x v="0"/>
    <n v="1"/>
    <s v="I"/>
    <s v="16-17"/>
    <n v="2017"/>
    <n v="185"/>
    <n v="0"/>
    <n v="0"/>
    <n v="0"/>
    <n v="0"/>
    <n v="0"/>
    <n v="55"/>
    <n v="5"/>
    <n v="0"/>
    <n v="0"/>
    <n v="0"/>
    <n v="0"/>
    <n v="0"/>
    <n v="0"/>
    <n v="0"/>
    <n v="0"/>
    <n v="0"/>
    <n v="0"/>
    <n v="245"/>
    <n v="240"/>
    <n v="5"/>
    <n v="0"/>
  </r>
  <r>
    <n v="1617"/>
    <x v="0"/>
    <s v="B"/>
    <x v="1"/>
    <x v="1"/>
    <s v="PHSL"/>
    <x v="0"/>
    <n v="1"/>
    <s v="I"/>
    <s v="16-17"/>
    <n v="2017"/>
    <n v="155"/>
    <n v="0"/>
    <n v="0"/>
    <n v="0"/>
    <n v="0"/>
    <n v="0"/>
    <n v="65"/>
    <n v="0"/>
    <n v="0"/>
    <n v="0"/>
    <n v="0"/>
    <n v="0"/>
    <n v="0"/>
    <n v="0"/>
    <n v="0"/>
    <n v="0"/>
    <n v="0"/>
    <n v="0"/>
    <n v="220"/>
    <n v="220"/>
    <n v="0"/>
    <n v="0"/>
  </r>
  <r>
    <n v="1617"/>
    <x v="0"/>
    <s v="B"/>
    <x v="2"/>
    <x v="2"/>
    <s v="SPH"/>
    <x v="0"/>
    <n v="1"/>
    <s v="I"/>
    <s v="16-17"/>
    <n v="2017"/>
    <n v="462"/>
    <n v="154"/>
    <n v="0"/>
    <n v="0"/>
    <n v="0"/>
    <n v="0"/>
    <n v="202"/>
    <n v="111"/>
    <n v="0"/>
    <n v="0"/>
    <n v="0"/>
    <n v="0"/>
    <n v="0"/>
    <n v="0"/>
    <n v="0"/>
    <n v="0"/>
    <n v="0"/>
    <n v="0"/>
    <n v="929"/>
    <n v="664"/>
    <n v="265"/>
    <n v="0"/>
  </r>
  <r>
    <n v="1617"/>
    <x v="0"/>
    <s v="B"/>
    <x v="3"/>
    <x v="3"/>
    <s v="BUEX"/>
    <x v="0"/>
    <n v="1"/>
    <s v="I"/>
    <s v="16-17"/>
    <n v="2017"/>
    <n v="0"/>
    <n v="174"/>
    <n v="0"/>
    <n v="0"/>
    <n v="0"/>
    <n v="0"/>
    <n v="0"/>
    <n v="1215"/>
    <n v="0"/>
    <n v="0"/>
    <n v="0"/>
    <n v="0"/>
    <n v="0"/>
    <n v="0"/>
    <n v="0"/>
    <n v="0"/>
    <n v="0"/>
    <n v="0"/>
    <n v="1389"/>
    <n v="0"/>
    <n v="1389"/>
    <n v="0"/>
  </r>
  <r>
    <n v="1617"/>
    <x v="0"/>
    <s v="B"/>
    <x v="3"/>
    <x v="3"/>
    <s v="BUKD"/>
    <x v="0"/>
    <n v="1"/>
    <s v="I"/>
    <s v="16-17"/>
    <n v="2017"/>
    <n v="7.5"/>
    <n v="739.5"/>
    <n v="0"/>
    <n v="0"/>
    <n v="0"/>
    <n v="0"/>
    <n v="0"/>
    <n v="4372.5"/>
    <n v="0"/>
    <n v="0"/>
    <n v="0"/>
    <n v="0"/>
    <n v="0"/>
    <n v="0"/>
    <n v="0"/>
    <n v="0"/>
    <n v="0"/>
    <n v="0"/>
    <n v="5119.5"/>
    <n v="7.5"/>
    <n v="5112"/>
    <n v="0"/>
  </r>
  <r>
    <n v="1617"/>
    <x v="0"/>
    <s v="B"/>
    <x v="3"/>
    <x v="3"/>
    <s v="BUS"/>
    <x v="0"/>
    <n v="1"/>
    <s v="I"/>
    <s v="16-17"/>
    <n v="2017"/>
    <n v="387"/>
    <n v="90"/>
    <n v="0"/>
    <n v="0"/>
    <n v="0"/>
    <n v="0"/>
    <n v="438"/>
    <n v="249"/>
    <n v="0"/>
    <n v="0"/>
    <n v="0"/>
    <n v="0"/>
    <n v="0"/>
    <n v="0"/>
    <n v="0"/>
    <n v="0"/>
    <n v="0"/>
    <n v="0"/>
    <n v="1164"/>
    <n v="825"/>
    <n v="339"/>
    <n v="0"/>
  </r>
  <r>
    <n v="1617"/>
    <x v="0"/>
    <s v="B"/>
    <x v="4"/>
    <x v="4"/>
    <s v="EDUC"/>
    <x v="0"/>
    <n v="1"/>
    <s v="I"/>
    <s v="16-17"/>
    <n v="2017"/>
    <n v="233"/>
    <n v="634"/>
    <n v="0"/>
    <n v="0"/>
    <n v="0"/>
    <n v="0"/>
    <n v="136"/>
    <n v="397"/>
    <n v="0"/>
    <n v="0"/>
    <n v="0"/>
    <n v="0"/>
    <n v="0"/>
    <n v="0"/>
    <n v="0"/>
    <n v="0"/>
    <n v="0"/>
    <n v="0"/>
    <n v="1400"/>
    <n v="369"/>
    <n v="1031"/>
    <n v="0"/>
  </r>
  <r>
    <n v="1617"/>
    <x v="0"/>
    <s v="B"/>
    <x v="5"/>
    <x v="5"/>
    <s v="LAW"/>
    <x v="0"/>
    <n v="1"/>
    <s v="I"/>
    <s v="16-17"/>
    <n v="2017"/>
    <n v="0"/>
    <n v="0"/>
    <n v="60"/>
    <n v="0"/>
    <n v="0"/>
    <n v="0"/>
    <n v="0"/>
    <n v="0"/>
    <n v="36"/>
    <n v="0"/>
    <n v="0"/>
    <n v="0"/>
    <n v="0"/>
    <n v="0"/>
    <n v="0"/>
    <n v="0"/>
    <n v="0"/>
    <n v="0"/>
    <n v="96"/>
    <n v="0"/>
    <n v="0"/>
    <n v="96"/>
  </r>
  <r>
    <n v="1617"/>
    <x v="0"/>
    <s v="B"/>
    <x v="6"/>
    <x v="6"/>
    <s v="AADM"/>
    <x v="0"/>
    <n v="1"/>
    <s v="I"/>
    <s v="16-17"/>
    <n v="2017"/>
    <n v="0"/>
    <n v="14.5"/>
    <n v="0"/>
    <n v="0"/>
    <n v="0"/>
    <n v="0"/>
    <n v="0"/>
    <n v="9"/>
    <n v="0"/>
    <n v="0"/>
    <n v="0"/>
    <n v="0"/>
    <n v="0"/>
    <n v="0"/>
    <n v="0"/>
    <n v="0"/>
    <n v="0"/>
    <n v="0"/>
    <n v="23.5"/>
    <n v="0"/>
    <n v="23.5"/>
    <n v="0"/>
  </r>
  <r>
    <n v="1617"/>
    <x v="0"/>
    <s v="B"/>
    <x v="6"/>
    <x v="6"/>
    <s v="SPEA"/>
    <x v="0"/>
    <n v="1"/>
    <s v="I"/>
    <s v="16-17"/>
    <n v="2017"/>
    <n v="808"/>
    <n v="91"/>
    <n v="0"/>
    <n v="0"/>
    <n v="0"/>
    <n v="0"/>
    <n v="384"/>
    <n v="71"/>
    <n v="0"/>
    <n v="0"/>
    <n v="0"/>
    <n v="0"/>
    <n v="0"/>
    <n v="0"/>
    <n v="0"/>
    <n v="0"/>
    <n v="0"/>
    <n v="0"/>
    <n v="1354"/>
    <n v="1192"/>
    <n v="162"/>
    <n v="0"/>
  </r>
  <r>
    <n v="1617"/>
    <x v="0"/>
    <s v="B"/>
    <x v="7"/>
    <x v="7"/>
    <s v="MUS"/>
    <x v="0"/>
    <n v="1"/>
    <s v="I"/>
    <s v="16-17"/>
    <n v="2017"/>
    <n v="223"/>
    <n v="86"/>
    <n v="0"/>
    <n v="0"/>
    <n v="0"/>
    <n v="0"/>
    <n v="263"/>
    <n v="755"/>
    <n v="0"/>
    <n v="0"/>
    <n v="0"/>
    <n v="0"/>
    <n v="0"/>
    <n v="0"/>
    <n v="0"/>
    <n v="0"/>
    <n v="6"/>
    <n v="6"/>
    <n v="1327"/>
    <n v="486"/>
    <n v="841"/>
    <n v="0"/>
  </r>
  <r>
    <n v="1617"/>
    <x v="0"/>
    <s v="B"/>
    <x v="8"/>
    <x v="8"/>
    <s v="OPT"/>
    <x v="0"/>
    <n v="1"/>
    <s v="I"/>
    <s v="16-17"/>
    <n v="2017"/>
    <n v="0"/>
    <n v="9"/>
    <n v="50.5"/>
    <n v="0"/>
    <n v="0"/>
    <n v="0"/>
    <n v="0"/>
    <n v="18"/>
    <n v="56"/>
    <n v="0"/>
    <n v="0"/>
    <n v="0"/>
    <n v="0"/>
    <n v="0"/>
    <n v="0"/>
    <n v="0"/>
    <n v="0"/>
    <n v="0"/>
    <n v="133.5"/>
    <n v="0"/>
    <n v="27"/>
    <n v="106.5"/>
  </r>
  <r>
    <n v="1617"/>
    <x v="0"/>
    <s v="B"/>
    <x v="8"/>
    <x v="8"/>
    <s v="VSCI"/>
    <x v="0"/>
    <n v="1"/>
    <s v="I"/>
    <s v="16-17"/>
    <n v="2017"/>
    <n v="0"/>
    <n v="3"/>
    <n v="6"/>
    <n v="0"/>
    <n v="0"/>
    <n v="0"/>
    <n v="0"/>
    <n v="11"/>
    <n v="0"/>
    <n v="0"/>
    <n v="0"/>
    <n v="0"/>
    <n v="0"/>
    <n v="0"/>
    <n v="0"/>
    <n v="0"/>
    <n v="0"/>
    <n v="0"/>
    <n v="20"/>
    <n v="0"/>
    <n v="14"/>
    <n v="6"/>
  </r>
  <r>
    <n v="1617"/>
    <x v="0"/>
    <s v="B"/>
    <x v="9"/>
    <x v="9"/>
    <s v="CSCI"/>
    <x v="0"/>
    <n v="1"/>
    <s v="I"/>
    <s v="16-17"/>
    <n v="2017"/>
    <n v="148"/>
    <n v="13"/>
    <n v="0"/>
    <n v="0"/>
    <n v="0"/>
    <n v="0"/>
    <n v="94"/>
    <n v="27"/>
    <n v="0"/>
    <n v="0"/>
    <n v="0"/>
    <n v="0"/>
    <n v="0"/>
    <n v="0"/>
    <n v="0"/>
    <n v="0"/>
    <n v="0"/>
    <n v="6"/>
    <n v="282"/>
    <n v="242"/>
    <n v="40"/>
    <n v="0"/>
  </r>
  <r>
    <n v="1617"/>
    <x v="0"/>
    <s v="B"/>
    <x v="9"/>
    <x v="9"/>
    <s v="ILS"/>
    <x v="0"/>
    <n v="1"/>
    <s v="I"/>
    <s v="16-17"/>
    <n v="2017"/>
    <n v="0"/>
    <n v="39.5"/>
    <n v="0"/>
    <n v="0"/>
    <n v="0"/>
    <n v="0"/>
    <n v="0"/>
    <n v="61"/>
    <n v="0"/>
    <n v="0"/>
    <n v="0"/>
    <n v="0"/>
    <n v="0"/>
    <n v="0"/>
    <n v="0"/>
    <n v="0"/>
    <n v="0"/>
    <n v="0"/>
    <n v="100.5"/>
    <n v="0"/>
    <n v="100.5"/>
    <n v="0"/>
  </r>
  <r>
    <n v="1617"/>
    <x v="0"/>
    <s v="B"/>
    <x v="9"/>
    <x v="9"/>
    <s v="INFO"/>
    <x v="0"/>
    <n v="1"/>
    <s v="I"/>
    <s v="16-17"/>
    <n v="2017"/>
    <n v="524"/>
    <n v="17"/>
    <n v="0"/>
    <n v="0"/>
    <n v="0"/>
    <n v="0"/>
    <n v="274"/>
    <n v="52"/>
    <n v="0"/>
    <n v="0"/>
    <n v="0"/>
    <n v="0"/>
    <n v="0"/>
    <n v="0"/>
    <n v="0"/>
    <n v="0"/>
    <n v="0"/>
    <n v="24"/>
    <n v="867"/>
    <n v="798"/>
    <n v="69"/>
    <n v="0"/>
  </r>
  <r>
    <n v="1617"/>
    <x v="0"/>
    <s v="B"/>
    <x v="10"/>
    <x v="10"/>
    <s v="LSTU"/>
    <x v="0"/>
    <n v="1"/>
    <s v="I"/>
    <s v="16-17"/>
    <n v="2017"/>
    <n v="97"/>
    <n v="0"/>
    <n v="0"/>
    <n v="0"/>
    <n v="0"/>
    <n v="0"/>
    <n v="87"/>
    <n v="0"/>
    <n v="0"/>
    <n v="0"/>
    <n v="0"/>
    <n v="0"/>
    <n v="0"/>
    <n v="0"/>
    <n v="0"/>
    <n v="0"/>
    <n v="0"/>
    <n v="0"/>
    <n v="184"/>
    <n v="184"/>
    <n v="0"/>
    <n v="0"/>
  </r>
  <r>
    <n v="1617"/>
    <x v="0"/>
    <s v="B"/>
    <x v="10"/>
    <x v="10"/>
    <s v="MIL"/>
    <x v="0"/>
    <n v="1"/>
    <s v="I"/>
    <s v="16-17"/>
    <n v="2017"/>
    <n v="2"/>
    <n v="0"/>
    <n v="0"/>
    <n v="0"/>
    <n v="0"/>
    <n v="0"/>
    <n v="0"/>
    <n v="0"/>
    <n v="0"/>
    <n v="0"/>
    <n v="0"/>
    <n v="0"/>
    <n v="0"/>
    <n v="0"/>
    <n v="0"/>
    <n v="0"/>
    <n v="0"/>
    <n v="0"/>
    <n v="2"/>
    <n v="2"/>
    <n v="0"/>
    <n v="0"/>
  </r>
  <r>
    <n v="1617"/>
    <x v="0"/>
    <s v="B"/>
    <x v="10"/>
    <x v="10"/>
    <s v="NURS"/>
    <x v="0"/>
    <n v="1"/>
    <s v="I"/>
    <s v="16-17"/>
    <n v="2017"/>
    <n v="102"/>
    <n v="0"/>
    <n v="0"/>
    <n v="0"/>
    <n v="0"/>
    <n v="0"/>
    <n v="0"/>
    <n v="0"/>
    <n v="0"/>
    <n v="0"/>
    <n v="0"/>
    <n v="0"/>
    <n v="0"/>
    <n v="0"/>
    <n v="0"/>
    <n v="0"/>
    <n v="0"/>
    <n v="0"/>
    <n v="102"/>
    <n v="102"/>
    <n v="0"/>
    <n v="0"/>
  </r>
  <r>
    <n v="1617"/>
    <x v="0"/>
    <s v="B"/>
    <x v="10"/>
    <x v="10"/>
    <s v="OVST"/>
    <x v="0"/>
    <n v="1"/>
    <s v="I"/>
    <s v="16-17"/>
    <n v="2017"/>
    <n v="520"/>
    <n v="0"/>
    <n v="0"/>
    <n v="0"/>
    <n v="0"/>
    <n v="0"/>
    <n v="455"/>
    <n v="0"/>
    <n v="0"/>
    <n v="0"/>
    <n v="0"/>
    <n v="0"/>
    <n v="0"/>
    <n v="0"/>
    <n v="0"/>
    <n v="0"/>
    <n v="0"/>
    <n v="0"/>
    <n v="975"/>
    <n v="975"/>
    <n v="0"/>
    <n v="0"/>
  </r>
  <r>
    <n v="1617"/>
    <x v="0"/>
    <s v="B"/>
    <x v="10"/>
    <x v="10"/>
    <s v="SWK"/>
    <x v="0"/>
    <n v="1"/>
    <s v="I"/>
    <s v="16-17"/>
    <n v="2017"/>
    <n v="114"/>
    <n v="0"/>
    <n v="0"/>
    <n v="0"/>
    <n v="0"/>
    <n v="0"/>
    <n v="39"/>
    <n v="0"/>
    <n v="0"/>
    <n v="0"/>
    <n v="0"/>
    <n v="0"/>
    <n v="0"/>
    <n v="0"/>
    <n v="0"/>
    <n v="0"/>
    <n v="0"/>
    <n v="0"/>
    <n v="153"/>
    <n v="153"/>
    <n v="0"/>
    <n v="0"/>
  </r>
  <r>
    <n v="1617"/>
    <x v="0"/>
    <s v="E"/>
    <x v="11"/>
    <x v="11"/>
    <s v="NURS"/>
    <x v="1"/>
    <n v="1"/>
    <s v="I"/>
    <s v="16-17"/>
    <n v="2017"/>
    <n v="279"/>
    <n v="0"/>
    <n v="0"/>
    <n v="0"/>
    <n v="0"/>
    <n v="0"/>
    <n v="3"/>
    <n v="0"/>
    <n v="0"/>
    <n v="0"/>
    <n v="0"/>
    <n v="0"/>
    <n v="27"/>
    <n v="0"/>
    <n v="0"/>
    <n v="0"/>
    <n v="0"/>
    <n v="0"/>
    <n v="309"/>
    <n v="309"/>
    <n v="0"/>
    <n v="0"/>
  </r>
  <r>
    <n v="1617"/>
    <x v="0"/>
    <s v="E"/>
    <x v="12"/>
    <x v="12"/>
    <s v="ANTH"/>
    <x v="1"/>
    <n v="1"/>
    <s v="I"/>
    <s v="16-17"/>
    <n v="2017"/>
    <n v="42"/>
    <n v="0"/>
    <n v="0"/>
    <n v="0"/>
    <n v="0"/>
    <n v="0"/>
    <n v="9"/>
    <n v="0"/>
    <n v="0"/>
    <n v="0"/>
    <n v="0"/>
    <n v="0"/>
    <n v="0"/>
    <n v="0"/>
    <n v="0"/>
    <n v="0"/>
    <n v="0"/>
    <n v="0"/>
    <n v="51"/>
    <n v="51"/>
    <n v="0"/>
    <n v="0"/>
  </r>
  <r>
    <n v="1617"/>
    <x v="0"/>
    <s v="E"/>
    <x v="12"/>
    <x v="12"/>
    <s v="CJUS"/>
    <x v="1"/>
    <n v="1"/>
    <s v="I"/>
    <s v="16-17"/>
    <n v="2017"/>
    <n v="150"/>
    <n v="0"/>
    <n v="0"/>
    <n v="0"/>
    <n v="0"/>
    <n v="0"/>
    <n v="27"/>
    <n v="0"/>
    <n v="0"/>
    <n v="0"/>
    <n v="0"/>
    <n v="0"/>
    <n v="12"/>
    <n v="0"/>
    <n v="0"/>
    <n v="0"/>
    <n v="0"/>
    <n v="0"/>
    <n v="189"/>
    <n v="189"/>
    <n v="0"/>
    <n v="0"/>
  </r>
  <r>
    <n v="1617"/>
    <x v="0"/>
    <s v="E"/>
    <x v="12"/>
    <x v="12"/>
    <s v="CMCL"/>
    <x v="1"/>
    <n v="1"/>
    <s v="I"/>
    <s v="16-17"/>
    <n v="2017"/>
    <n v="120"/>
    <n v="0"/>
    <n v="0"/>
    <n v="0"/>
    <n v="0"/>
    <n v="0"/>
    <n v="54"/>
    <n v="0"/>
    <n v="0"/>
    <n v="0"/>
    <n v="0"/>
    <n v="0"/>
    <n v="0"/>
    <n v="0"/>
    <n v="0"/>
    <n v="0"/>
    <n v="0"/>
    <n v="0"/>
    <n v="174"/>
    <n v="174"/>
    <n v="0"/>
    <n v="0"/>
  </r>
  <r>
    <n v="1617"/>
    <x v="0"/>
    <s v="E"/>
    <x v="12"/>
    <x v="12"/>
    <s v="COAS"/>
    <x v="1"/>
    <n v="1"/>
    <s v="I"/>
    <s v="16-17"/>
    <n v="2017"/>
    <n v="18"/>
    <n v="0"/>
    <n v="0"/>
    <n v="0"/>
    <n v="0"/>
    <n v="0"/>
    <n v="12"/>
    <n v="0"/>
    <n v="0"/>
    <n v="0"/>
    <n v="0"/>
    <n v="0"/>
    <n v="0"/>
    <n v="0"/>
    <n v="0"/>
    <n v="0"/>
    <n v="0"/>
    <n v="0"/>
    <n v="30"/>
    <n v="30"/>
    <n v="0"/>
    <n v="0"/>
  </r>
  <r>
    <n v="1617"/>
    <x v="0"/>
    <s v="E"/>
    <x v="12"/>
    <x v="12"/>
    <s v="ENG"/>
    <x v="1"/>
    <n v="1"/>
    <s v="I"/>
    <s v="16-17"/>
    <n v="2017"/>
    <n v="240"/>
    <n v="32"/>
    <n v="0"/>
    <n v="0"/>
    <n v="0"/>
    <n v="0"/>
    <n v="75"/>
    <n v="96"/>
    <n v="0"/>
    <n v="0"/>
    <n v="0"/>
    <n v="0"/>
    <n v="12"/>
    <n v="0"/>
    <n v="0"/>
    <n v="0"/>
    <n v="0"/>
    <n v="0"/>
    <n v="455"/>
    <n v="327"/>
    <n v="128"/>
    <n v="0"/>
  </r>
  <r>
    <n v="1617"/>
    <x v="0"/>
    <s v="E"/>
    <x v="12"/>
    <x v="12"/>
    <s v="FINA"/>
    <x v="1"/>
    <n v="1"/>
    <s v="I"/>
    <s v="16-17"/>
    <n v="2017"/>
    <n v="102"/>
    <n v="3"/>
    <n v="0"/>
    <n v="0"/>
    <n v="0"/>
    <n v="0"/>
    <n v="24"/>
    <n v="0"/>
    <n v="0"/>
    <n v="0"/>
    <n v="0"/>
    <n v="0"/>
    <n v="3"/>
    <n v="0"/>
    <n v="3"/>
    <n v="0"/>
    <n v="0"/>
    <n v="0"/>
    <n v="135"/>
    <n v="129"/>
    <n v="6"/>
    <n v="0"/>
  </r>
  <r>
    <n v="1617"/>
    <x v="0"/>
    <s v="E"/>
    <x v="12"/>
    <x v="12"/>
    <s v="GER"/>
    <x v="1"/>
    <n v="1"/>
    <s v="I"/>
    <s v="16-17"/>
    <n v="2017"/>
    <n v="8"/>
    <n v="0"/>
    <n v="0"/>
    <n v="0"/>
    <n v="0"/>
    <n v="0"/>
    <n v="4"/>
    <n v="0"/>
    <n v="0"/>
    <n v="0"/>
    <n v="0"/>
    <n v="0"/>
    <n v="0"/>
    <n v="0"/>
    <n v="0"/>
    <n v="0"/>
    <n v="0"/>
    <n v="0"/>
    <n v="12"/>
    <n v="12"/>
    <n v="0"/>
    <n v="0"/>
  </r>
  <r>
    <n v="1617"/>
    <x v="0"/>
    <s v="E"/>
    <x v="12"/>
    <x v="12"/>
    <s v="HIST"/>
    <x v="1"/>
    <n v="1"/>
    <s v="I"/>
    <s v="16-17"/>
    <n v="2017"/>
    <n v="81"/>
    <n v="0"/>
    <n v="0"/>
    <n v="0"/>
    <n v="0"/>
    <n v="0"/>
    <n v="0"/>
    <n v="0"/>
    <n v="0"/>
    <n v="0"/>
    <n v="0"/>
    <n v="0"/>
    <n v="6"/>
    <n v="0"/>
    <n v="0"/>
    <n v="0"/>
    <n v="0"/>
    <n v="0"/>
    <n v="87"/>
    <n v="87"/>
    <n v="0"/>
    <n v="0"/>
  </r>
  <r>
    <n v="1617"/>
    <x v="0"/>
    <s v="E"/>
    <x v="12"/>
    <x v="12"/>
    <s v="MUS"/>
    <x v="1"/>
    <n v="1"/>
    <s v="I"/>
    <s v="16-17"/>
    <n v="2017"/>
    <n v="64"/>
    <n v="0"/>
    <n v="0"/>
    <n v="0"/>
    <n v="0"/>
    <n v="0"/>
    <n v="39"/>
    <n v="0"/>
    <n v="0"/>
    <n v="0"/>
    <n v="0"/>
    <n v="0"/>
    <n v="8"/>
    <n v="0"/>
    <n v="0"/>
    <n v="0"/>
    <n v="0"/>
    <n v="0"/>
    <n v="111"/>
    <n v="111"/>
    <n v="0"/>
    <n v="0"/>
  </r>
  <r>
    <n v="1617"/>
    <x v="0"/>
    <s v="E"/>
    <x v="12"/>
    <x v="12"/>
    <s v="PHIL"/>
    <x v="1"/>
    <n v="1"/>
    <s v="I"/>
    <s v="16-17"/>
    <n v="2017"/>
    <n v="60"/>
    <n v="0"/>
    <n v="0"/>
    <n v="0"/>
    <n v="0"/>
    <n v="0"/>
    <n v="36"/>
    <n v="0"/>
    <n v="0"/>
    <n v="0"/>
    <n v="0"/>
    <n v="0"/>
    <n v="6"/>
    <n v="0"/>
    <n v="0"/>
    <n v="0"/>
    <n v="0"/>
    <n v="0"/>
    <n v="102"/>
    <n v="102"/>
    <n v="0"/>
    <n v="0"/>
  </r>
  <r>
    <n v="1617"/>
    <x v="0"/>
    <s v="E"/>
    <x v="12"/>
    <x v="12"/>
    <s v="POLS"/>
    <x v="1"/>
    <n v="1"/>
    <s v="I"/>
    <s v="16-17"/>
    <n v="2017"/>
    <n v="84"/>
    <n v="0"/>
    <n v="0"/>
    <n v="0"/>
    <n v="0"/>
    <n v="0"/>
    <n v="60"/>
    <n v="0"/>
    <n v="0"/>
    <n v="0"/>
    <n v="0"/>
    <n v="0"/>
    <n v="21"/>
    <n v="0"/>
    <n v="0"/>
    <n v="0"/>
    <n v="0"/>
    <n v="0"/>
    <n v="165"/>
    <n v="165"/>
    <n v="0"/>
    <n v="0"/>
  </r>
  <r>
    <n v="1617"/>
    <x v="0"/>
    <s v="E"/>
    <x v="12"/>
    <x v="12"/>
    <s v="PSY"/>
    <x v="1"/>
    <n v="1"/>
    <s v="I"/>
    <s v="16-17"/>
    <n v="2017"/>
    <n v="321"/>
    <n v="0"/>
    <n v="0"/>
    <n v="0"/>
    <n v="0"/>
    <n v="0"/>
    <n v="117"/>
    <n v="0"/>
    <n v="0"/>
    <n v="0"/>
    <n v="0"/>
    <n v="0"/>
    <n v="3"/>
    <n v="0"/>
    <n v="0"/>
    <n v="0"/>
    <n v="0"/>
    <n v="0"/>
    <n v="441"/>
    <n v="441"/>
    <n v="0"/>
    <n v="0"/>
  </r>
  <r>
    <n v="1617"/>
    <x v="0"/>
    <s v="E"/>
    <x v="12"/>
    <x v="12"/>
    <s v="REL"/>
    <x v="1"/>
    <n v="1"/>
    <s v="I"/>
    <s v="16-17"/>
    <n v="2017"/>
    <n v="60"/>
    <n v="3"/>
    <n v="0"/>
    <n v="0"/>
    <n v="0"/>
    <n v="0"/>
    <n v="12"/>
    <n v="0"/>
    <n v="0"/>
    <n v="0"/>
    <n v="0"/>
    <n v="0"/>
    <n v="9"/>
    <n v="0"/>
    <n v="0"/>
    <n v="0"/>
    <n v="0"/>
    <n v="0"/>
    <n v="84"/>
    <n v="81"/>
    <n v="3"/>
    <n v="0"/>
  </r>
  <r>
    <n v="1617"/>
    <x v="0"/>
    <s v="E"/>
    <x v="12"/>
    <x v="12"/>
    <s v="SOC"/>
    <x v="1"/>
    <n v="1"/>
    <s v="I"/>
    <s v="16-17"/>
    <n v="2017"/>
    <n v="159"/>
    <n v="0"/>
    <n v="0"/>
    <n v="0"/>
    <n v="0"/>
    <n v="0"/>
    <n v="18"/>
    <n v="0"/>
    <n v="0"/>
    <n v="0"/>
    <n v="0"/>
    <n v="0"/>
    <n v="12"/>
    <n v="0"/>
    <n v="0"/>
    <n v="0"/>
    <n v="0"/>
    <n v="0"/>
    <n v="189"/>
    <n v="189"/>
    <n v="0"/>
    <n v="0"/>
  </r>
  <r>
    <n v="1617"/>
    <x v="0"/>
    <s v="E"/>
    <x v="12"/>
    <x v="12"/>
    <s v="SPAN"/>
    <x v="1"/>
    <n v="1"/>
    <s v="I"/>
    <s v="16-17"/>
    <n v="2017"/>
    <n v="100"/>
    <n v="0"/>
    <n v="0"/>
    <n v="0"/>
    <n v="0"/>
    <n v="0"/>
    <n v="39"/>
    <n v="0"/>
    <n v="0"/>
    <n v="0"/>
    <n v="0"/>
    <n v="0"/>
    <n v="6"/>
    <n v="0"/>
    <n v="0"/>
    <n v="0"/>
    <n v="0"/>
    <n v="0"/>
    <n v="145"/>
    <n v="145"/>
    <n v="0"/>
    <n v="0"/>
  </r>
  <r>
    <n v="1617"/>
    <x v="0"/>
    <s v="E"/>
    <x v="12"/>
    <x v="12"/>
    <s v="SPCH"/>
    <x v="1"/>
    <n v="1"/>
    <s v="I"/>
    <s v="16-17"/>
    <n v="2017"/>
    <n v="144"/>
    <n v="0"/>
    <n v="0"/>
    <n v="0"/>
    <n v="0"/>
    <n v="0"/>
    <n v="21"/>
    <n v="0"/>
    <n v="0"/>
    <n v="0"/>
    <n v="0"/>
    <n v="0"/>
    <n v="3"/>
    <n v="0"/>
    <n v="0"/>
    <n v="0"/>
    <n v="0"/>
    <n v="0"/>
    <n v="168"/>
    <n v="168"/>
    <n v="0"/>
    <n v="0"/>
  </r>
  <r>
    <n v="1617"/>
    <x v="0"/>
    <s v="E"/>
    <x v="13"/>
    <x v="13"/>
    <s v="BIOL"/>
    <x v="1"/>
    <n v="1"/>
    <s v="I"/>
    <s v="16-17"/>
    <n v="2017"/>
    <n v="88"/>
    <n v="3"/>
    <n v="0"/>
    <n v="0"/>
    <n v="0"/>
    <n v="0"/>
    <n v="4"/>
    <n v="0"/>
    <n v="0"/>
    <n v="0"/>
    <n v="0"/>
    <n v="0"/>
    <n v="15"/>
    <n v="0"/>
    <n v="0"/>
    <n v="0"/>
    <n v="0"/>
    <n v="0"/>
    <n v="110"/>
    <n v="107"/>
    <n v="3"/>
    <n v="0"/>
  </r>
  <r>
    <n v="1617"/>
    <x v="0"/>
    <s v="E"/>
    <x v="13"/>
    <x v="13"/>
    <s v="CHEM"/>
    <x v="1"/>
    <n v="1"/>
    <s v="I"/>
    <s v="16-17"/>
    <n v="2017"/>
    <n v="168"/>
    <n v="4"/>
    <n v="0"/>
    <n v="0"/>
    <n v="0"/>
    <n v="0"/>
    <n v="52"/>
    <n v="0"/>
    <n v="0"/>
    <n v="0"/>
    <n v="0"/>
    <n v="0"/>
    <n v="0"/>
    <n v="0"/>
    <n v="0"/>
    <n v="0"/>
    <n v="0"/>
    <n v="0"/>
    <n v="224"/>
    <n v="220"/>
    <n v="4"/>
    <n v="0"/>
  </r>
  <r>
    <n v="1617"/>
    <x v="0"/>
    <s v="E"/>
    <x v="13"/>
    <x v="13"/>
    <s v="MATH"/>
    <x v="1"/>
    <n v="1"/>
    <s v="I"/>
    <s v="16-17"/>
    <n v="2017"/>
    <n v="36"/>
    <n v="0"/>
    <n v="0"/>
    <n v="0"/>
    <n v="0"/>
    <n v="0"/>
    <n v="51"/>
    <n v="0"/>
    <n v="0"/>
    <n v="0"/>
    <n v="0"/>
    <n v="0"/>
    <n v="4"/>
    <n v="0"/>
    <n v="0"/>
    <n v="0"/>
    <n v="0"/>
    <n v="0"/>
    <n v="91"/>
    <n v="91"/>
    <n v="0"/>
    <n v="0"/>
  </r>
  <r>
    <n v="1617"/>
    <x v="0"/>
    <s v="E"/>
    <x v="13"/>
    <x v="13"/>
    <s v="PHYS"/>
    <x v="1"/>
    <n v="1"/>
    <s v="I"/>
    <s v="16-17"/>
    <n v="2017"/>
    <n v="24"/>
    <n v="0"/>
    <n v="0"/>
    <n v="0"/>
    <n v="0"/>
    <n v="0"/>
    <n v="0"/>
    <n v="0"/>
    <n v="0"/>
    <n v="0"/>
    <n v="0"/>
    <n v="0"/>
    <n v="3"/>
    <n v="0"/>
    <n v="0"/>
    <n v="0"/>
    <n v="0"/>
    <n v="0"/>
    <n v="27"/>
    <n v="27"/>
    <n v="0"/>
    <n v="0"/>
  </r>
  <r>
    <n v="1617"/>
    <x v="0"/>
    <s v="E"/>
    <x v="3"/>
    <x v="3"/>
    <s v="BUS"/>
    <x v="1"/>
    <n v="1"/>
    <s v="I"/>
    <s v="16-17"/>
    <n v="2017"/>
    <n v="324"/>
    <n v="0"/>
    <n v="0"/>
    <n v="0"/>
    <n v="0"/>
    <n v="0"/>
    <n v="42"/>
    <n v="0"/>
    <n v="0"/>
    <n v="0"/>
    <n v="0"/>
    <n v="0"/>
    <n v="27"/>
    <n v="0"/>
    <n v="0"/>
    <n v="0"/>
    <n v="0"/>
    <n v="0"/>
    <n v="393"/>
    <n v="393"/>
    <n v="0"/>
    <n v="0"/>
  </r>
  <r>
    <n v="1617"/>
    <x v="0"/>
    <s v="E"/>
    <x v="3"/>
    <x v="3"/>
    <s v="CSCI"/>
    <x v="1"/>
    <n v="1"/>
    <s v="I"/>
    <s v="16-17"/>
    <n v="2017"/>
    <n v="96"/>
    <n v="3"/>
    <n v="0"/>
    <n v="0"/>
    <n v="0"/>
    <n v="0"/>
    <n v="48"/>
    <n v="0"/>
    <n v="0"/>
    <n v="0"/>
    <n v="0"/>
    <n v="0"/>
    <n v="15"/>
    <n v="0"/>
    <n v="0"/>
    <n v="0"/>
    <n v="0"/>
    <n v="0"/>
    <n v="162"/>
    <n v="159"/>
    <n v="3"/>
    <n v="0"/>
  </r>
  <r>
    <n v="1617"/>
    <x v="0"/>
    <s v="E"/>
    <x v="3"/>
    <x v="3"/>
    <s v="ECON"/>
    <x v="1"/>
    <n v="1"/>
    <s v="I"/>
    <s v="16-17"/>
    <n v="2017"/>
    <n v="96"/>
    <n v="0"/>
    <n v="0"/>
    <n v="0"/>
    <n v="0"/>
    <n v="0"/>
    <n v="39"/>
    <n v="0"/>
    <n v="0"/>
    <n v="0"/>
    <n v="0"/>
    <n v="0"/>
    <n v="9"/>
    <n v="0"/>
    <n v="0"/>
    <n v="0"/>
    <n v="0"/>
    <n v="0"/>
    <n v="144"/>
    <n v="144"/>
    <n v="0"/>
    <n v="0"/>
  </r>
  <r>
    <n v="1617"/>
    <x v="0"/>
    <s v="E"/>
    <x v="3"/>
    <x v="3"/>
    <s v="IIM"/>
    <x v="1"/>
    <n v="1"/>
    <s v="I"/>
    <s v="16-17"/>
    <n v="2017"/>
    <n v="42"/>
    <n v="0"/>
    <n v="0"/>
    <n v="0"/>
    <n v="0"/>
    <n v="0"/>
    <n v="0"/>
    <n v="0"/>
    <n v="0"/>
    <n v="0"/>
    <n v="0"/>
    <n v="0"/>
    <n v="3"/>
    <n v="0"/>
    <n v="0"/>
    <n v="0"/>
    <n v="0"/>
    <n v="0"/>
    <n v="45"/>
    <n v="45"/>
    <n v="0"/>
    <n v="0"/>
  </r>
  <r>
    <n v="1617"/>
    <x v="0"/>
    <s v="E"/>
    <x v="3"/>
    <x v="3"/>
    <s v="INFO"/>
    <x v="1"/>
    <n v="1"/>
    <s v="I"/>
    <s v="16-17"/>
    <n v="2017"/>
    <n v="25"/>
    <n v="0"/>
    <n v="0"/>
    <n v="0"/>
    <n v="0"/>
    <n v="0"/>
    <n v="14"/>
    <n v="0"/>
    <n v="0"/>
    <n v="0"/>
    <n v="0"/>
    <n v="0"/>
    <n v="4"/>
    <n v="0"/>
    <n v="0"/>
    <n v="0"/>
    <n v="0"/>
    <n v="0"/>
    <n v="43"/>
    <n v="43"/>
    <n v="0"/>
    <n v="0"/>
  </r>
  <r>
    <n v="1617"/>
    <x v="0"/>
    <s v="E"/>
    <x v="4"/>
    <x v="4"/>
    <s v="EDUC"/>
    <x v="1"/>
    <n v="1"/>
    <s v="I"/>
    <s v="16-17"/>
    <n v="2017"/>
    <n v="223"/>
    <n v="69"/>
    <n v="0"/>
    <n v="0"/>
    <n v="0"/>
    <n v="0"/>
    <n v="9"/>
    <n v="6"/>
    <n v="0"/>
    <n v="0"/>
    <n v="0"/>
    <n v="0"/>
    <n v="73"/>
    <n v="0"/>
    <n v="12"/>
    <n v="0"/>
    <n v="0"/>
    <n v="0"/>
    <n v="392"/>
    <n v="305"/>
    <n v="87"/>
    <n v="0"/>
  </r>
  <r>
    <n v="1617"/>
    <x v="0"/>
    <s v="E"/>
    <x v="4"/>
    <x v="4"/>
    <s v="HPER"/>
    <x v="1"/>
    <n v="1"/>
    <s v="I"/>
    <s v="16-17"/>
    <n v="2017"/>
    <n v="8"/>
    <n v="3"/>
    <n v="0"/>
    <n v="0"/>
    <n v="0"/>
    <n v="0"/>
    <n v="0"/>
    <n v="0"/>
    <n v="0"/>
    <n v="0"/>
    <n v="0"/>
    <n v="0"/>
    <n v="4"/>
    <n v="0"/>
    <n v="0"/>
    <n v="0"/>
    <n v="0"/>
    <n v="0"/>
    <n v="15"/>
    <n v="12"/>
    <n v="3"/>
    <n v="0"/>
  </r>
  <r>
    <n v="1617"/>
    <x v="0"/>
    <s v="E"/>
    <x v="14"/>
    <x v="14"/>
    <s v="SWK"/>
    <x v="1"/>
    <n v="1"/>
    <s v="I"/>
    <s v="16-17"/>
    <n v="2017"/>
    <n v="0"/>
    <n v="36"/>
    <n v="0"/>
    <n v="0"/>
    <n v="0"/>
    <n v="0"/>
    <n v="0"/>
    <n v="0"/>
    <n v="0"/>
    <n v="0"/>
    <n v="0"/>
    <n v="0"/>
    <n v="0"/>
    <n v="0"/>
    <n v="6"/>
    <n v="0"/>
    <n v="0"/>
    <n v="0"/>
    <n v="42"/>
    <n v="0"/>
    <n v="42"/>
    <n v="0"/>
  </r>
  <r>
    <n v="1617"/>
    <x v="0"/>
    <s v="E"/>
    <x v="15"/>
    <x v="15"/>
    <s v="TECH"/>
    <x v="1"/>
    <n v="1"/>
    <s v="I"/>
    <s v="16-17"/>
    <n v="2017"/>
    <n v="3"/>
    <n v="0"/>
    <n v="0"/>
    <n v="0"/>
    <n v="0"/>
    <n v="0"/>
    <n v="0"/>
    <n v="0"/>
    <n v="0"/>
    <n v="0"/>
    <n v="0"/>
    <n v="0"/>
    <n v="0"/>
    <n v="0"/>
    <n v="0"/>
    <n v="0"/>
    <n v="0"/>
    <n v="0"/>
    <n v="3"/>
    <n v="3"/>
    <n v="0"/>
    <n v="0"/>
  </r>
  <r>
    <n v="1617"/>
    <x v="0"/>
    <s v="E"/>
    <x v="16"/>
    <x v="16"/>
    <s v="HON"/>
    <x v="1"/>
    <n v="1"/>
    <s v="I"/>
    <s v="16-17"/>
    <n v="2017"/>
    <n v="6"/>
    <n v="0"/>
    <n v="0"/>
    <n v="0"/>
    <n v="0"/>
    <n v="0"/>
    <n v="0"/>
    <n v="0"/>
    <n v="0"/>
    <n v="0"/>
    <n v="0"/>
    <n v="0"/>
    <n v="3"/>
    <n v="0"/>
    <n v="0"/>
    <n v="0"/>
    <n v="0"/>
    <n v="0"/>
    <n v="9"/>
    <n v="9"/>
    <n v="0"/>
    <n v="0"/>
  </r>
  <r>
    <n v="1617"/>
    <x v="0"/>
    <s v="E"/>
    <x v="16"/>
    <x v="16"/>
    <s v="LSTU"/>
    <x v="1"/>
    <n v="1"/>
    <s v="I"/>
    <s v="16-17"/>
    <n v="2017"/>
    <n v="12"/>
    <n v="0"/>
    <n v="0"/>
    <n v="0"/>
    <n v="0"/>
    <n v="0"/>
    <n v="1"/>
    <n v="0"/>
    <n v="0"/>
    <n v="0"/>
    <n v="0"/>
    <n v="0"/>
    <n v="3"/>
    <n v="0"/>
    <n v="0"/>
    <n v="0"/>
    <n v="0"/>
    <n v="0"/>
    <n v="16"/>
    <n v="16"/>
    <n v="0"/>
    <n v="0"/>
  </r>
  <r>
    <n v="1617"/>
    <x v="0"/>
    <s v="E"/>
    <x v="17"/>
    <x v="17"/>
    <s v="BUS"/>
    <x v="1"/>
    <n v="1"/>
    <s v="S"/>
    <s v="16-17"/>
    <n v="2017"/>
    <n v="1"/>
    <n v="0"/>
    <n v="0"/>
    <n v="0"/>
    <n v="0"/>
    <n v="0"/>
    <n v="0"/>
    <n v="0"/>
    <n v="0"/>
    <n v="0"/>
    <n v="0"/>
    <n v="0"/>
    <n v="0"/>
    <n v="0"/>
    <n v="0"/>
    <n v="0"/>
    <n v="0"/>
    <n v="0"/>
    <n v="1"/>
    <n v="1"/>
    <n v="0"/>
    <n v="0"/>
  </r>
  <r>
    <n v="1617"/>
    <x v="0"/>
    <s v="E"/>
    <x v="17"/>
    <x v="17"/>
    <s v="CMCL"/>
    <x v="1"/>
    <n v="1"/>
    <s v="S"/>
    <s v="16-17"/>
    <n v="2017"/>
    <n v="3"/>
    <n v="0"/>
    <n v="0"/>
    <n v="0"/>
    <n v="0"/>
    <n v="0"/>
    <n v="0"/>
    <n v="0"/>
    <n v="0"/>
    <n v="0"/>
    <n v="0"/>
    <n v="0"/>
    <n v="0"/>
    <n v="0"/>
    <n v="0"/>
    <n v="0"/>
    <n v="0"/>
    <n v="0"/>
    <n v="3"/>
    <n v="3"/>
    <n v="0"/>
    <n v="0"/>
  </r>
  <r>
    <n v="1617"/>
    <x v="0"/>
    <s v="E"/>
    <x v="17"/>
    <x v="17"/>
    <s v="ECON"/>
    <x v="1"/>
    <n v="1"/>
    <s v="S"/>
    <s v="16-17"/>
    <n v="2017"/>
    <n v="3"/>
    <n v="0"/>
    <n v="0"/>
    <n v="0"/>
    <n v="0"/>
    <n v="0"/>
    <n v="0"/>
    <n v="0"/>
    <n v="0"/>
    <n v="0"/>
    <n v="0"/>
    <n v="0"/>
    <n v="3"/>
    <n v="0"/>
    <n v="0"/>
    <n v="0"/>
    <n v="0"/>
    <n v="0"/>
    <n v="6"/>
    <n v="6"/>
    <n v="0"/>
    <n v="0"/>
  </r>
  <r>
    <n v="1617"/>
    <x v="0"/>
    <s v="E"/>
    <x v="17"/>
    <x v="17"/>
    <s v="ENG"/>
    <x v="1"/>
    <n v="1"/>
    <s v="S"/>
    <s v="16-17"/>
    <n v="2017"/>
    <n v="3"/>
    <n v="0"/>
    <n v="0"/>
    <n v="0"/>
    <n v="0"/>
    <n v="0"/>
    <n v="0"/>
    <n v="0"/>
    <n v="0"/>
    <n v="0"/>
    <n v="0"/>
    <n v="0"/>
    <n v="0"/>
    <n v="0"/>
    <n v="0"/>
    <n v="0"/>
    <n v="0"/>
    <n v="0"/>
    <n v="3"/>
    <n v="3"/>
    <n v="0"/>
    <n v="0"/>
  </r>
  <r>
    <n v="1617"/>
    <x v="0"/>
    <s v="E"/>
    <x v="17"/>
    <x v="17"/>
    <s v="ENGL"/>
    <x v="1"/>
    <n v="1"/>
    <s v="S"/>
    <s v="16-17"/>
    <n v="2017"/>
    <n v="9"/>
    <n v="0"/>
    <n v="0"/>
    <n v="0"/>
    <n v="0"/>
    <n v="0"/>
    <n v="0"/>
    <n v="0"/>
    <n v="0"/>
    <n v="0"/>
    <n v="0"/>
    <n v="0"/>
    <n v="3"/>
    <n v="0"/>
    <n v="0"/>
    <n v="0"/>
    <n v="0"/>
    <n v="0"/>
    <n v="12"/>
    <n v="12"/>
    <n v="0"/>
    <n v="0"/>
  </r>
  <r>
    <n v="1617"/>
    <x v="0"/>
    <s v="E"/>
    <x v="17"/>
    <x v="17"/>
    <s v="HIST"/>
    <x v="1"/>
    <n v="1"/>
    <s v="S"/>
    <s v="16-17"/>
    <n v="2017"/>
    <n v="6"/>
    <n v="0"/>
    <n v="0"/>
    <n v="0"/>
    <n v="0"/>
    <n v="0"/>
    <n v="0"/>
    <n v="0"/>
    <n v="0"/>
    <n v="0"/>
    <n v="0"/>
    <n v="0"/>
    <n v="0"/>
    <n v="0"/>
    <n v="0"/>
    <n v="0"/>
    <n v="0"/>
    <n v="0"/>
    <n v="6"/>
    <n v="6"/>
    <n v="0"/>
    <n v="0"/>
  </r>
  <r>
    <n v="1617"/>
    <x v="0"/>
    <s v="E"/>
    <x v="17"/>
    <x v="17"/>
    <s v="IT"/>
    <x v="1"/>
    <n v="1"/>
    <s v="S"/>
    <s v="16-17"/>
    <n v="2017"/>
    <n v="3"/>
    <n v="0"/>
    <n v="0"/>
    <n v="0"/>
    <n v="0"/>
    <n v="0"/>
    <n v="0"/>
    <n v="0"/>
    <n v="0"/>
    <n v="0"/>
    <n v="0"/>
    <n v="0"/>
    <n v="0"/>
    <n v="0"/>
    <n v="0"/>
    <n v="0"/>
    <n v="0"/>
    <n v="0"/>
    <n v="3"/>
    <n v="3"/>
    <n v="0"/>
    <n v="0"/>
  </r>
  <r>
    <n v="1617"/>
    <x v="0"/>
    <s v="E"/>
    <x v="17"/>
    <x v="17"/>
    <s v="SPCH"/>
    <x v="1"/>
    <n v="1"/>
    <s v="S"/>
    <s v="16-17"/>
    <n v="2017"/>
    <n v="6"/>
    <n v="0"/>
    <n v="0"/>
    <n v="0"/>
    <n v="0"/>
    <n v="0"/>
    <n v="0"/>
    <n v="0"/>
    <n v="0"/>
    <n v="0"/>
    <n v="0"/>
    <n v="0"/>
    <n v="0"/>
    <n v="0"/>
    <n v="0"/>
    <n v="0"/>
    <n v="0"/>
    <n v="0"/>
    <n v="6"/>
    <n v="6"/>
    <n v="0"/>
    <n v="0"/>
  </r>
  <r>
    <n v="1617"/>
    <x v="0"/>
    <s v="E"/>
    <x v="17"/>
    <x v="17"/>
    <s v="TECH"/>
    <x v="1"/>
    <n v="1"/>
    <s v="S"/>
    <s v="16-17"/>
    <n v="2017"/>
    <n v="14"/>
    <n v="0"/>
    <n v="0"/>
    <n v="0"/>
    <n v="0"/>
    <n v="0"/>
    <n v="0"/>
    <n v="0"/>
    <n v="0"/>
    <n v="0"/>
    <n v="0"/>
    <n v="0"/>
    <n v="0"/>
    <n v="0"/>
    <n v="0"/>
    <n v="0"/>
    <n v="0"/>
    <n v="0"/>
    <n v="14"/>
    <n v="14"/>
    <n v="0"/>
    <n v="0"/>
  </r>
  <r>
    <n v="1617"/>
    <x v="0"/>
    <s v="E"/>
    <x v="17"/>
    <x v="17"/>
    <s v="TLI"/>
    <x v="1"/>
    <n v="1"/>
    <s v="S"/>
    <s v="16-17"/>
    <n v="2017"/>
    <n v="6"/>
    <n v="0"/>
    <n v="0"/>
    <n v="0"/>
    <n v="0"/>
    <n v="0"/>
    <n v="0"/>
    <n v="0"/>
    <n v="0"/>
    <n v="0"/>
    <n v="0"/>
    <n v="0"/>
    <n v="6"/>
    <n v="0"/>
    <n v="0"/>
    <n v="0"/>
    <n v="0"/>
    <n v="0"/>
    <n v="12"/>
    <n v="12"/>
    <n v="0"/>
    <n v="0"/>
  </r>
  <r>
    <n v="1617"/>
    <x v="0"/>
    <s v="I"/>
    <x v="18"/>
    <x v="18"/>
    <s v="SHRS"/>
    <x v="2"/>
    <n v="1"/>
    <s v="I"/>
    <s v="16-17"/>
    <n v="2017"/>
    <n v="81"/>
    <n v="186"/>
    <n v="0"/>
    <n v="0"/>
    <n v="0"/>
    <n v="0"/>
    <n v="3"/>
    <n v="13"/>
    <n v="0"/>
    <n v="0"/>
    <n v="0"/>
    <n v="0"/>
    <n v="0"/>
    <n v="0"/>
    <n v="0"/>
    <n v="0"/>
    <n v="0"/>
    <n v="0"/>
    <n v="283"/>
    <n v="84"/>
    <n v="199"/>
    <n v="0"/>
  </r>
  <r>
    <n v="1617"/>
    <x v="0"/>
    <s v="I"/>
    <x v="1"/>
    <x v="1"/>
    <s v="ANAT"/>
    <x v="3"/>
    <n v="1"/>
    <s v="I"/>
    <s v="16-17"/>
    <n v="2017"/>
    <n v="0"/>
    <n v="15"/>
    <n v="0"/>
    <n v="0"/>
    <n v="0"/>
    <n v="0"/>
    <n v="0"/>
    <n v="8"/>
    <n v="0"/>
    <n v="0"/>
    <n v="0"/>
    <n v="0"/>
    <n v="0"/>
    <n v="0"/>
    <n v="0"/>
    <n v="0"/>
    <n v="0"/>
    <n v="0"/>
    <n v="23"/>
    <n v="0"/>
    <n v="23"/>
    <n v="0"/>
  </r>
  <r>
    <n v="1617"/>
    <x v="0"/>
    <s v="I"/>
    <x v="1"/>
    <x v="1"/>
    <s v="EMER"/>
    <x v="3"/>
    <n v="1"/>
    <s v="I"/>
    <s v="16-17"/>
    <n v="2017"/>
    <n v="1"/>
    <n v="0"/>
    <n v="0"/>
    <n v="0"/>
    <n v="0"/>
    <n v="0"/>
    <n v="0"/>
    <n v="0"/>
    <n v="0"/>
    <n v="0"/>
    <n v="0"/>
    <n v="0"/>
    <n v="0"/>
    <n v="0"/>
    <n v="0"/>
    <n v="0"/>
    <n v="0"/>
    <n v="0"/>
    <n v="1"/>
    <n v="1"/>
    <n v="0"/>
    <n v="0"/>
  </r>
  <r>
    <n v="1617"/>
    <x v="0"/>
    <s v="I"/>
    <x v="1"/>
    <x v="1"/>
    <s v="GRAD"/>
    <x v="3"/>
    <n v="1"/>
    <s v="I"/>
    <s v="16-17"/>
    <n v="2017"/>
    <n v="0"/>
    <n v="48"/>
    <n v="0"/>
    <n v="0"/>
    <n v="0"/>
    <n v="0"/>
    <n v="0"/>
    <n v="2"/>
    <n v="0"/>
    <n v="0"/>
    <n v="0"/>
    <n v="0"/>
    <n v="0"/>
    <n v="0"/>
    <n v="0"/>
    <n v="0"/>
    <n v="0"/>
    <n v="0"/>
    <n v="50"/>
    <n v="0"/>
    <n v="50"/>
    <n v="0"/>
  </r>
  <r>
    <n v="1617"/>
    <x v="0"/>
    <s v="I"/>
    <x v="1"/>
    <x v="1"/>
    <s v="IIS"/>
    <x v="3"/>
    <n v="1"/>
    <s v="I"/>
    <s v="16-17"/>
    <n v="2017"/>
    <n v="0"/>
    <n v="24"/>
    <n v="0"/>
    <n v="0"/>
    <n v="0"/>
    <n v="0"/>
    <n v="0"/>
    <n v="15"/>
    <n v="0"/>
    <n v="0"/>
    <n v="0"/>
    <n v="0"/>
    <n v="0"/>
    <n v="0"/>
    <n v="0"/>
    <n v="0"/>
    <n v="0"/>
    <n v="0"/>
    <n v="39"/>
    <n v="0"/>
    <n v="39"/>
    <n v="0"/>
  </r>
  <r>
    <n v="1617"/>
    <x v="0"/>
    <s v="I"/>
    <x v="1"/>
    <x v="1"/>
    <s v="MICR"/>
    <x v="3"/>
    <n v="1"/>
    <s v="I"/>
    <s v="16-17"/>
    <n v="2017"/>
    <n v="0"/>
    <n v="0"/>
    <n v="0"/>
    <n v="0"/>
    <n v="0"/>
    <n v="0"/>
    <n v="0"/>
    <n v="1"/>
    <n v="0"/>
    <n v="0"/>
    <n v="0"/>
    <n v="0"/>
    <n v="0"/>
    <n v="0"/>
    <n v="0"/>
    <n v="0"/>
    <n v="0"/>
    <n v="0"/>
    <n v="1"/>
    <n v="0"/>
    <n v="1"/>
    <n v="0"/>
  </r>
  <r>
    <n v="1617"/>
    <x v="0"/>
    <s v="I"/>
    <x v="1"/>
    <x v="1"/>
    <s v="MNEU"/>
    <x v="3"/>
    <n v="1"/>
    <s v="I"/>
    <s v="16-17"/>
    <n v="2017"/>
    <n v="0"/>
    <n v="0"/>
    <n v="0"/>
    <n v="0"/>
    <n v="0"/>
    <n v="0"/>
    <n v="0"/>
    <n v="3"/>
    <n v="0"/>
    <n v="0"/>
    <n v="0"/>
    <n v="0"/>
    <n v="0"/>
    <n v="0"/>
    <n v="0"/>
    <n v="0"/>
    <n v="0"/>
    <n v="0"/>
    <n v="3"/>
    <n v="0"/>
    <n v="3"/>
    <n v="0"/>
  </r>
  <r>
    <n v="1617"/>
    <x v="0"/>
    <s v="I"/>
    <x v="1"/>
    <x v="1"/>
    <s v="PATH"/>
    <x v="3"/>
    <n v="1"/>
    <s v="I"/>
    <s v="16-17"/>
    <n v="2017"/>
    <n v="48"/>
    <n v="3"/>
    <n v="0"/>
    <n v="0"/>
    <n v="0"/>
    <n v="0"/>
    <n v="126"/>
    <n v="9"/>
    <n v="0"/>
    <n v="0"/>
    <n v="0"/>
    <n v="0"/>
    <n v="0"/>
    <n v="0"/>
    <n v="0"/>
    <n v="0"/>
    <n v="0"/>
    <n v="0"/>
    <n v="186"/>
    <n v="174"/>
    <n v="12"/>
    <n v="0"/>
  </r>
  <r>
    <n v="1617"/>
    <x v="0"/>
    <s v="I"/>
    <x v="1"/>
    <x v="1"/>
    <s v="PHAR"/>
    <x v="3"/>
    <n v="1"/>
    <s v="I"/>
    <s v="16-17"/>
    <n v="2017"/>
    <n v="0"/>
    <n v="0"/>
    <n v="0"/>
    <n v="0"/>
    <n v="0"/>
    <n v="0"/>
    <n v="0"/>
    <n v="11"/>
    <n v="0"/>
    <n v="0"/>
    <n v="0"/>
    <n v="0"/>
    <n v="0"/>
    <n v="0"/>
    <n v="0"/>
    <n v="0"/>
    <n v="0"/>
    <n v="0"/>
    <n v="11"/>
    <n v="0"/>
    <n v="11"/>
    <n v="0"/>
  </r>
  <r>
    <n v="1617"/>
    <x v="0"/>
    <s v="I"/>
    <x v="1"/>
    <x v="1"/>
    <s v="PHSL"/>
    <x v="3"/>
    <n v="1"/>
    <s v="I"/>
    <s v="16-17"/>
    <n v="2017"/>
    <n v="0"/>
    <n v="10"/>
    <n v="0"/>
    <n v="0"/>
    <n v="0"/>
    <n v="0"/>
    <n v="0"/>
    <n v="26"/>
    <n v="0"/>
    <n v="0"/>
    <n v="0"/>
    <n v="0"/>
    <n v="0"/>
    <n v="0"/>
    <n v="0"/>
    <n v="0"/>
    <n v="0"/>
    <n v="0"/>
    <n v="36"/>
    <n v="0"/>
    <n v="36"/>
    <n v="0"/>
  </r>
  <r>
    <n v="1617"/>
    <x v="0"/>
    <s v="I"/>
    <x v="1"/>
    <x v="1"/>
    <s v="PULM"/>
    <x v="3"/>
    <n v="1"/>
    <s v="I"/>
    <s v="16-17"/>
    <n v="2017"/>
    <n v="6"/>
    <n v="0"/>
    <n v="0"/>
    <n v="0"/>
    <n v="0"/>
    <n v="0"/>
    <n v="0"/>
    <n v="0"/>
    <n v="0"/>
    <n v="0"/>
    <n v="0"/>
    <n v="0"/>
    <n v="0"/>
    <n v="0"/>
    <n v="0"/>
    <n v="0"/>
    <n v="0"/>
    <n v="0"/>
    <n v="6"/>
    <n v="6"/>
    <n v="0"/>
    <n v="0"/>
  </r>
  <r>
    <n v="1617"/>
    <x v="0"/>
    <s v="I"/>
    <x v="1"/>
    <x v="1"/>
    <s v="RADI"/>
    <x v="3"/>
    <n v="1"/>
    <s v="I"/>
    <s v="16-17"/>
    <n v="2017"/>
    <n v="581"/>
    <n v="0"/>
    <n v="0"/>
    <n v="0"/>
    <n v="0"/>
    <n v="0"/>
    <n v="24"/>
    <n v="0"/>
    <n v="0"/>
    <n v="0"/>
    <n v="0"/>
    <n v="0"/>
    <n v="0"/>
    <n v="0"/>
    <n v="0"/>
    <n v="0"/>
    <n v="0"/>
    <n v="0"/>
    <n v="605"/>
    <n v="605"/>
    <n v="0"/>
    <n v="0"/>
  </r>
  <r>
    <n v="1617"/>
    <x v="0"/>
    <s v="I"/>
    <x v="1"/>
    <x v="1"/>
    <s v="RAON"/>
    <x v="3"/>
    <n v="1"/>
    <s v="I"/>
    <s v="16-17"/>
    <n v="2017"/>
    <n v="65"/>
    <n v="6"/>
    <n v="0"/>
    <n v="0"/>
    <n v="0"/>
    <n v="0"/>
    <n v="0"/>
    <n v="12"/>
    <n v="0"/>
    <n v="0"/>
    <n v="0"/>
    <n v="0"/>
    <n v="0"/>
    <n v="0"/>
    <n v="0"/>
    <n v="0"/>
    <n v="0"/>
    <n v="0"/>
    <n v="83"/>
    <n v="65"/>
    <n v="18"/>
    <n v="0"/>
  </r>
  <r>
    <n v="1617"/>
    <x v="0"/>
    <s v="I"/>
    <x v="11"/>
    <x v="11"/>
    <s v="NURS"/>
    <x v="2"/>
    <n v="1"/>
    <s v="I"/>
    <s v="16-17"/>
    <n v="2017"/>
    <n v="1052"/>
    <n v="3"/>
    <n v="0"/>
    <n v="0"/>
    <n v="0"/>
    <n v="0"/>
    <n v="32"/>
    <n v="0"/>
    <n v="0"/>
    <n v="0"/>
    <n v="0"/>
    <n v="0"/>
    <n v="0"/>
    <n v="0"/>
    <n v="0"/>
    <n v="0"/>
    <n v="0"/>
    <n v="0"/>
    <n v="1087"/>
    <n v="1084"/>
    <n v="3"/>
    <n v="0"/>
  </r>
  <r>
    <n v="1617"/>
    <x v="0"/>
    <s v="I"/>
    <x v="2"/>
    <x v="2"/>
    <s v="PBHL"/>
    <x v="2"/>
    <n v="1"/>
    <s v="I"/>
    <s v="16-17"/>
    <n v="2017"/>
    <n v="69"/>
    <n v="195"/>
    <n v="0"/>
    <n v="0"/>
    <n v="0"/>
    <n v="0"/>
    <n v="3"/>
    <n v="72"/>
    <n v="0"/>
    <n v="0"/>
    <n v="0"/>
    <n v="0"/>
    <n v="0"/>
    <n v="0"/>
    <n v="0"/>
    <n v="0"/>
    <n v="0"/>
    <n v="0"/>
    <n v="339"/>
    <n v="72"/>
    <n v="267"/>
    <n v="0"/>
  </r>
  <r>
    <n v="1617"/>
    <x v="0"/>
    <s v="I"/>
    <x v="19"/>
    <x v="19"/>
    <s v="DENT"/>
    <x v="2"/>
    <n v="1"/>
    <s v="I"/>
    <s v="16-17"/>
    <n v="2017"/>
    <n v="0"/>
    <n v="0"/>
    <n v="433.5"/>
    <n v="0"/>
    <n v="0"/>
    <n v="0"/>
    <n v="0"/>
    <n v="1"/>
    <n v="303.5"/>
    <n v="0"/>
    <n v="0"/>
    <n v="0"/>
    <n v="0"/>
    <n v="0"/>
    <n v="0"/>
    <n v="0"/>
    <n v="0"/>
    <n v="0"/>
    <n v="738"/>
    <n v="0"/>
    <n v="1"/>
    <n v="737"/>
  </r>
  <r>
    <n v="1617"/>
    <x v="0"/>
    <s v="I"/>
    <x v="12"/>
    <x v="12"/>
    <s v="ANTH"/>
    <x v="4"/>
    <n v="1"/>
    <s v="I"/>
    <s v="16-17"/>
    <n v="2017"/>
    <n v="147"/>
    <n v="0"/>
    <n v="0"/>
    <n v="0"/>
    <n v="0"/>
    <n v="0"/>
    <n v="0"/>
    <n v="0"/>
    <n v="0"/>
    <n v="0"/>
    <n v="0"/>
    <n v="0"/>
    <n v="0"/>
    <n v="0"/>
    <n v="0"/>
    <n v="0"/>
    <n v="0"/>
    <n v="0"/>
    <n v="147"/>
    <n v="147"/>
    <n v="0"/>
    <n v="0"/>
  </r>
  <r>
    <n v="1617"/>
    <x v="0"/>
    <s v="I"/>
    <x v="12"/>
    <x v="12"/>
    <s v="ASL"/>
    <x v="4"/>
    <n v="1"/>
    <s v="I"/>
    <s v="16-17"/>
    <n v="2017"/>
    <n v="52"/>
    <n v="0"/>
    <n v="0"/>
    <n v="0"/>
    <n v="0"/>
    <n v="0"/>
    <n v="0"/>
    <n v="0"/>
    <n v="0"/>
    <n v="0"/>
    <n v="0"/>
    <n v="0"/>
    <n v="0"/>
    <n v="0"/>
    <n v="0"/>
    <n v="0"/>
    <n v="0"/>
    <n v="0"/>
    <n v="52"/>
    <n v="52"/>
    <n v="0"/>
    <n v="0"/>
  </r>
  <r>
    <n v="1617"/>
    <x v="0"/>
    <s v="I"/>
    <x v="12"/>
    <x v="12"/>
    <s v="CLAS"/>
    <x v="4"/>
    <n v="1"/>
    <s v="I"/>
    <s v="16-17"/>
    <n v="2017"/>
    <n v="66"/>
    <n v="0"/>
    <n v="0"/>
    <n v="0"/>
    <n v="0"/>
    <n v="0"/>
    <n v="6"/>
    <n v="0"/>
    <n v="0"/>
    <n v="0"/>
    <n v="0"/>
    <n v="0"/>
    <n v="0"/>
    <n v="0"/>
    <n v="0"/>
    <n v="0"/>
    <n v="0"/>
    <n v="0"/>
    <n v="72"/>
    <n v="72"/>
    <n v="0"/>
    <n v="0"/>
  </r>
  <r>
    <n v="1617"/>
    <x v="0"/>
    <s v="I"/>
    <x v="12"/>
    <x v="12"/>
    <s v="COMM"/>
    <x v="4"/>
    <n v="1"/>
    <s v="I"/>
    <s v="16-17"/>
    <n v="2017"/>
    <n v="676"/>
    <n v="33"/>
    <n v="0"/>
    <n v="0"/>
    <n v="0"/>
    <n v="0"/>
    <n v="24"/>
    <n v="0"/>
    <n v="0"/>
    <n v="0"/>
    <n v="0"/>
    <n v="0"/>
    <n v="0"/>
    <n v="0"/>
    <n v="0"/>
    <n v="0"/>
    <n v="0"/>
    <n v="0"/>
    <n v="733"/>
    <n v="700"/>
    <n v="33"/>
    <n v="0"/>
  </r>
  <r>
    <n v="1617"/>
    <x v="0"/>
    <s v="I"/>
    <x v="12"/>
    <x v="12"/>
    <s v="ECON"/>
    <x v="4"/>
    <n v="1"/>
    <s v="I"/>
    <s v="16-17"/>
    <n v="2017"/>
    <n v="306"/>
    <n v="3"/>
    <n v="0"/>
    <n v="0"/>
    <n v="0"/>
    <n v="0"/>
    <n v="48"/>
    <n v="2"/>
    <n v="0"/>
    <n v="0"/>
    <n v="0"/>
    <n v="0"/>
    <n v="0"/>
    <n v="0"/>
    <n v="0"/>
    <n v="0"/>
    <n v="0"/>
    <n v="0"/>
    <n v="359"/>
    <n v="354"/>
    <n v="5"/>
    <n v="0"/>
  </r>
  <r>
    <n v="1617"/>
    <x v="0"/>
    <s v="I"/>
    <x v="12"/>
    <x v="12"/>
    <s v="ENG"/>
    <x v="4"/>
    <n v="1"/>
    <s v="I"/>
    <s v="16-17"/>
    <n v="2017"/>
    <n v="445"/>
    <n v="65"/>
    <n v="0"/>
    <n v="0"/>
    <n v="0"/>
    <n v="0"/>
    <n v="45"/>
    <n v="0"/>
    <n v="3"/>
    <n v="0"/>
    <n v="0"/>
    <n v="0"/>
    <n v="0"/>
    <n v="0"/>
    <n v="0"/>
    <n v="0"/>
    <n v="0"/>
    <n v="0"/>
    <n v="558"/>
    <n v="490"/>
    <n v="65"/>
    <n v="3"/>
  </r>
  <r>
    <n v="1617"/>
    <x v="0"/>
    <s v="I"/>
    <x v="12"/>
    <x v="12"/>
    <s v="FREN"/>
    <x v="4"/>
    <n v="1"/>
    <s v="I"/>
    <s v="16-17"/>
    <n v="2017"/>
    <n v="90"/>
    <n v="0"/>
    <n v="0"/>
    <n v="0"/>
    <n v="0"/>
    <n v="0"/>
    <n v="0"/>
    <n v="0"/>
    <n v="0"/>
    <n v="0"/>
    <n v="0"/>
    <n v="0"/>
    <n v="0"/>
    <n v="0"/>
    <n v="0"/>
    <n v="0"/>
    <n v="0"/>
    <n v="0"/>
    <n v="90"/>
    <n v="90"/>
    <n v="0"/>
    <n v="0"/>
  </r>
  <r>
    <n v="1617"/>
    <x v="0"/>
    <s v="I"/>
    <x v="12"/>
    <x v="12"/>
    <s v="GEOG"/>
    <x v="4"/>
    <n v="1"/>
    <s v="I"/>
    <s v="16-17"/>
    <n v="2017"/>
    <n v="108"/>
    <n v="4"/>
    <n v="0"/>
    <n v="0"/>
    <n v="0"/>
    <n v="0"/>
    <n v="9"/>
    <n v="0"/>
    <n v="0"/>
    <n v="0"/>
    <n v="0"/>
    <n v="0"/>
    <n v="0"/>
    <n v="0"/>
    <n v="0"/>
    <n v="0"/>
    <n v="0"/>
    <n v="0"/>
    <n v="121"/>
    <n v="117"/>
    <n v="4"/>
    <n v="0"/>
  </r>
  <r>
    <n v="1617"/>
    <x v="0"/>
    <s v="I"/>
    <x v="12"/>
    <x v="12"/>
    <s v="GNST"/>
    <x v="4"/>
    <n v="1"/>
    <s v="I"/>
    <s v="16-17"/>
    <n v="2017"/>
    <n v="48"/>
    <n v="0"/>
    <n v="0"/>
    <n v="0"/>
    <n v="0"/>
    <n v="0"/>
    <n v="3"/>
    <n v="0"/>
    <n v="0"/>
    <n v="0"/>
    <n v="0"/>
    <n v="0"/>
    <n v="0"/>
    <n v="0"/>
    <n v="0"/>
    <n v="0"/>
    <n v="0"/>
    <n v="0"/>
    <n v="51"/>
    <n v="51"/>
    <n v="0"/>
    <n v="0"/>
  </r>
  <r>
    <n v="1617"/>
    <x v="0"/>
    <s v="I"/>
    <x v="12"/>
    <x v="12"/>
    <s v="HIST"/>
    <x v="4"/>
    <n v="1"/>
    <s v="I"/>
    <s v="16-17"/>
    <n v="2017"/>
    <n v="129"/>
    <n v="3"/>
    <n v="0"/>
    <n v="0"/>
    <n v="0"/>
    <n v="0"/>
    <n v="0"/>
    <n v="2"/>
    <n v="0"/>
    <n v="0"/>
    <n v="0"/>
    <n v="0"/>
    <n v="0"/>
    <n v="0"/>
    <n v="0"/>
    <n v="0"/>
    <n v="0"/>
    <n v="0"/>
    <n v="134"/>
    <n v="129"/>
    <n v="5"/>
    <n v="0"/>
  </r>
  <r>
    <n v="1617"/>
    <x v="0"/>
    <s v="I"/>
    <x v="12"/>
    <x v="12"/>
    <s v="JOUR"/>
    <x v="4"/>
    <n v="1"/>
    <s v="I"/>
    <s v="16-17"/>
    <n v="2017"/>
    <n v="99"/>
    <n v="22"/>
    <n v="0"/>
    <n v="0"/>
    <n v="0"/>
    <n v="0"/>
    <n v="6"/>
    <n v="3"/>
    <n v="0"/>
    <n v="0"/>
    <n v="0"/>
    <n v="0"/>
    <n v="0"/>
    <n v="0"/>
    <n v="0"/>
    <n v="0"/>
    <n v="0"/>
    <n v="0"/>
    <n v="130"/>
    <n v="105"/>
    <n v="25"/>
    <n v="0"/>
  </r>
  <r>
    <n v="1617"/>
    <x v="0"/>
    <s v="I"/>
    <x v="12"/>
    <x v="12"/>
    <s v="MHHS"/>
    <x v="4"/>
    <n v="1"/>
    <s v="I"/>
    <s v="16-17"/>
    <n v="2017"/>
    <n v="0"/>
    <n v="3"/>
    <n v="0"/>
    <n v="0"/>
    <n v="0"/>
    <n v="0"/>
    <n v="0"/>
    <n v="0"/>
    <n v="0"/>
    <n v="0"/>
    <n v="0"/>
    <n v="0"/>
    <n v="0"/>
    <n v="0"/>
    <n v="0"/>
    <n v="0"/>
    <n v="0"/>
    <n v="0"/>
    <n v="3"/>
    <n v="0"/>
    <n v="3"/>
    <n v="0"/>
  </r>
  <r>
    <n v="1617"/>
    <x v="0"/>
    <s v="I"/>
    <x v="12"/>
    <x v="12"/>
    <s v="MSTD"/>
    <x v="4"/>
    <n v="1"/>
    <s v="I"/>
    <s v="16-17"/>
    <n v="2017"/>
    <n v="0"/>
    <n v="9"/>
    <n v="0"/>
    <n v="0"/>
    <n v="0"/>
    <n v="0"/>
    <n v="0"/>
    <n v="17"/>
    <n v="0"/>
    <n v="0"/>
    <n v="0"/>
    <n v="0"/>
    <n v="0"/>
    <n v="0"/>
    <n v="0"/>
    <n v="0"/>
    <n v="0"/>
    <n v="0"/>
    <n v="26"/>
    <n v="0"/>
    <n v="26"/>
    <n v="0"/>
  </r>
  <r>
    <n v="1617"/>
    <x v="0"/>
    <s v="I"/>
    <x v="12"/>
    <x v="12"/>
    <s v="OVST"/>
    <x v="4"/>
    <n v="1"/>
    <s v="I"/>
    <s v="16-17"/>
    <n v="2017"/>
    <n v="0"/>
    <n v="0"/>
    <n v="0"/>
    <n v="0"/>
    <n v="0"/>
    <n v="0"/>
    <n v="0"/>
    <n v="0"/>
    <n v="0"/>
    <n v="0"/>
    <n v="0"/>
    <n v="0"/>
    <n v="0"/>
    <n v="0"/>
    <n v="0"/>
    <n v="0"/>
    <n v="0"/>
    <n v="0"/>
    <n v="0"/>
    <n v="0"/>
    <n v="0"/>
    <n v="0"/>
  </r>
  <r>
    <n v="1617"/>
    <x v="0"/>
    <s v="I"/>
    <x v="12"/>
    <x v="12"/>
    <s v="PHIL"/>
    <x v="4"/>
    <n v="1"/>
    <s v="I"/>
    <s v="16-17"/>
    <n v="2017"/>
    <n v="132"/>
    <n v="9"/>
    <n v="0"/>
    <n v="0"/>
    <n v="0"/>
    <n v="0"/>
    <n v="9"/>
    <n v="0"/>
    <n v="0"/>
    <n v="0"/>
    <n v="0"/>
    <n v="0"/>
    <n v="0"/>
    <n v="0"/>
    <n v="0"/>
    <n v="0"/>
    <n v="0"/>
    <n v="0"/>
    <n v="150"/>
    <n v="141"/>
    <n v="9"/>
    <n v="0"/>
  </r>
  <r>
    <n v="1617"/>
    <x v="0"/>
    <s v="I"/>
    <x v="12"/>
    <x v="12"/>
    <s v="PIE"/>
    <x v="4"/>
    <n v="1"/>
    <s v="I"/>
    <s v="16-17"/>
    <n v="2017"/>
    <n v="0"/>
    <n v="0"/>
    <n v="0"/>
    <n v="0"/>
    <n v="0"/>
    <n v="0"/>
    <n v="0"/>
    <n v="0"/>
    <n v="0"/>
    <n v="0"/>
    <n v="0"/>
    <n v="0"/>
    <n v="0"/>
    <n v="0"/>
    <n v="0"/>
    <n v="0"/>
    <n v="0"/>
    <n v="0"/>
    <n v="0"/>
    <n v="0"/>
    <n v="0"/>
    <n v="0"/>
  </r>
  <r>
    <n v="1617"/>
    <x v="0"/>
    <s v="I"/>
    <x v="12"/>
    <x v="12"/>
    <s v="POLS"/>
    <x v="4"/>
    <n v="1"/>
    <s v="I"/>
    <s v="16-17"/>
    <n v="2017"/>
    <n v="156"/>
    <n v="6"/>
    <n v="0"/>
    <n v="0"/>
    <n v="0"/>
    <n v="0"/>
    <n v="9"/>
    <n v="0"/>
    <n v="0"/>
    <n v="0"/>
    <n v="0"/>
    <n v="0"/>
    <n v="0"/>
    <n v="0"/>
    <n v="0"/>
    <n v="0"/>
    <n v="0"/>
    <n v="0"/>
    <n v="171"/>
    <n v="165"/>
    <n v="6"/>
    <n v="0"/>
  </r>
  <r>
    <n v="1617"/>
    <x v="0"/>
    <s v="I"/>
    <x v="12"/>
    <x v="12"/>
    <s v="REL"/>
    <x v="4"/>
    <n v="1"/>
    <s v="I"/>
    <s v="16-17"/>
    <n v="2017"/>
    <n v="85"/>
    <n v="0"/>
    <n v="0"/>
    <n v="0"/>
    <n v="0"/>
    <n v="0"/>
    <n v="0"/>
    <n v="0"/>
    <n v="0"/>
    <n v="0"/>
    <n v="0"/>
    <n v="0"/>
    <n v="0"/>
    <n v="0"/>
    <n v="0"/>
    <n v="0"/>
    <n v="0"/>
    <n v="0"/>
    <n v="85"/>
    <n v="85"/>
    <n v="0"/>
    <n v="0"/>
  </r>
  <r>
    <n v="1617"/>
    <x v="0"/>
    <s v="I"/>
    <x v="12"/>
    <x v="12"/>
    <s v="SOC"/>
    <x v="4"/>
    <n v="1"/>
    <s v="I"/>
    <s v="16-17"/>
    <n v="2017"/>
    <n v="508"/>
    <n v="3"/>
    <n v="0"/>
    <n v="0"/>
    <n v="0"/>
    <n v="0"/>
    <n v="21"/>
    <n v="0"/>
    <n v="0"/>
    <n v="0"/>
    <n v="0"/>
    <n v="0"/>
    <n v="0"/>
    <n v="0"/>
    <n v="0"/>
    <n v="0"/>
    <n v="0"/>
    <n v="0"/>
    <n v="532"/>
    <n v="529"/>
    <n v="3"/>
    <n v="0"/>
  </r>
  <r>
    <n v="1617"/>
    <x v="0"/>
    <s v="I"/>
    <x v="12"/>
    <x v="12"/>
    <s v="SPAN"/>
    <x v="4"/>
    <n v="1"/>
    <s v="I"/>
    <s v="16-17"/>
    <n v="2017"/>
    <n v="189"/>
    <n v="42"/>
    <n v="0"/>
    <n v="0"/>
    <n v="0"/>
    <n v="0"/>
    <n v="4"/>
    <n v="0"/>
    <n v="0"/>
    <n v="0"/>
    <n v="0"/>
    <n v="0"/>
    <n v="0"/>
    <n v="0"/>
    <n v="0"/>
    <n v="0"/>
    <n v="0"/>
    <n v="0"/>
    <n v="235"/>
    <n v="193"/>
    <n v="42"/>
    <n v="0"/>
  </r>
  <r>
    <n v="1617"/>
    <x v="0"/>
    <s v="I"/>
    <x v="12"/>
    <x v="12"/>
    <s v="WOST"/>
    <x v="4"/>
    <n v="1"/>
    <s v="I"/>
    <s v="16-17"/>
    <n v="2017"/>
    <n v="37"/>
    <n v="0"/>
    <n v="0"/>
    <n v="0"/>
    <n v="0"/>
    <n v="0"/>
    <n v="3"/>
    <n v="0"/>
    <n v="0"/>
    <n v="0"/>
    <n v="0"/>
    <n v="0"/>
    <n v="0"/>
    <n v="0"/>
    <n v="0"/>
    <n v="0"/>
    <n v="0"/>
    <n v="0"/>
    <n v="40"/>
    <n v="40"/>
    <n v="0"/>
    <n v="0"/>
  </r>
  <r>
    <n v="1617"/>
    <x v="0"/>
    <s v="I"/>
    <x v="20"/>
    <x v="20"/>
    <s v="PHST"/>
    <x v="4"/>
    <n v="1"/>
    <s v="I"/>
    <s v="16-17"/>
    <n v="2017"/>
    <n v="54"/>
    <n v="0"/>
    <n v="0"/>
    <n v="0"/>
    <n v="0"/>
    <n v="0"/>
    <n v="3"/>
    <n v="0"/>
    <n v="0"/>
    <n v="0"/>
    <n v="0"/>
    <n v="0"/>
    <n v="0"/>
    <n v="0"/>
    <n v="0"/>
    <n v="0"/>
    <n v="0"/>
    <n v="0"/>
    <n v="57"/>
    <n v="57"/>
    <n v="0"/>
    <n v="0"/>
  </r>
  <r>
    <n v="1617"/>
    <x v="0"/>
    <s v="I"/>
    <x v="13"/>
    <x v="13"/>
    <s v="BIOL"/>
    <x v="4"/>
    <n v="1"/>
    <s v="I"/>
    <s v="16-17"/>
    <n v="2017"/>
    <n v="1028"/>
    <n v="13"/>
    <n v="0"/>
    <n v="0"/>
    <n v="0"/>
    <n v="0"/>
    <n v="31"/>
    <n v="9"/>
    <n v="0"/>
    <n v="0"/>
    <n v="0"/>
    <n v="0"/>
    <n v="0"/>
    <n v="0"/>
    <n v="0"/>
    <n v="0"/>
    <n v="0"/>
    <n v="0"/>
    <n v="1081"/>
    <n v="1059"/>
    <n v="22"/>
    <n v="0"/>
  </r>
  <r>
    <n v="1617"/>
    <x v="0"/>
    <s v="I"/>
    <x v="13"/>
    <x v="13"/>
    <s v="CHEM"/>
    <x v="4"/>
    <n v="1"/>
    <s v="I"/>
    <s v="16-17"/>
    <n v="2017"/>
    <n v="1134"/>
    <n v="6"/>
    <n v="0"/>
    <n v="0"/>
    <n v="0"/>
    <n v="0"/>
    <n v="61"/>
    <n v="2"/>
    <n v="0"/>
    <n v="0"/>
    <n v="0"/>
    <n v="0"/>
    <n v="0"/>
    <n v="0"/>
    <n v="0"/>
    <n v="0"/>
    <n v="0"/>
    <n v="0"/>
    <n v="1203"/>
    <n v="1195"/>
    <n v="8"/>
    <n v="0"/>
  </r>
  <r>
    <n v="1617"/>
    <x v="0"/>
    <s v="I"/>
    <x v="13"/>
    <x v="13"/>
    <s v="CSCI"/>
    <x v="4"/>
    <n v="1"/>
    <s v="I"/>
    <s v="16-17"/>
    <n v="2017"/>
    <n v="480"/>
    <n v="7"/>
    <n v="0"/>
    <n v="0"/>
    <n v="0"/>
    <n v="0"/>
    <n v="20"/>
    <n v="14"/>
    <n v="0"/>
    <n v="0"/>
    <n v="0"/>
    <n v="0"/>
    <n v="0"/>
    <n v="0"/>
    <n v="0"/>
    <n v="0"/>
    <n v="0"/>
    <n v="0"/>
    <n v="521"/>
    <n v="500"/>
    <n v="21"/>
    <n v="0"/>
  </r>
  <r>
    <n v="1617"/>
    <x v="0"/>
    <s v="I"/>
    <x v="13"/>
    <x v="13"/>
    <s v="FIS"/>
    <x v="4"/>
    <n v="1"/>
    <s v="I"/>
    <s v="16-17"/>
    <n v="2017"/>
    <n v="66"/>
    <n v="0"/>
    <n v="0"/>
    <n v="0"/>
    <n v="0"/>
    <n v="0"/>
    <n v="0"/>
    <n v="2"/>
    <n v="0"/>
    <n v="0"/>
    <n v="0"/>
    <n v="0"/>
    <n v="0"/>
    <n v="0"/>
    <n v="0"/>
    <n v="0"/>
    <n v="0"/>
    <n v="0"/>
    <n v="68"/>
    <n v="66"/>
    <n v="2"/>
    <n v="0"/>
  </r>
  <r>
    <n v="1617"/>
    <x v="0"/>
    <s v="I"/>
    <x v="13"/>
    <x v="13"/>
    <s v="GEOL"/>
    <x v="4"/>
    <n v="1"/>
    <s v="I"/>
    <s v="16-17"/>
    <n v="2017"/>
    <n v="419"/>
    <n v="0"/>
    <n v="0"/>
    <n v="0"/>
    <n v="0"/>
    <n v="0"/>
    <n v="20"/>
    <n v="0"/>
    <n v="0"/>
    <n v="0"/>
    <n v="0"/>
    <n v="0"/>
    <n v="0"/>
    <n v="0"/>
    <n v="0"/>
    <n v="0"/>
    <n v="0"/>
    <n v="0"/>
    <n v="439"/>
    <n v="439"/>
    <n v="0"/>
    <n v="0"/>
  </r>
  <r>
    <n v="1617"/>
    <x v="0"/>
    <s v="I"/>
    <x v="13"/>
    <x v="13"/>
    <s v="MATH"/>
    <x v="4"/>
    <n v="1"/>
    <s v="I"/>
    <s v="16-17"/>
    <n v="2017"/>
    <n v="1543"/>
    <n v="39"/>
    <n v="0"/>
    <n v="0"/>
    <n v="0"/>
    <n v="0"/>
    <n v="113"/>
    <n v="7"/>
    <n v="0"/>
    <n v="0"/>
    <n v="0"/>
    <n v="0"/>
    <n v="0"/>
    <n v="0"/>
    <n v="0"/>
    <n v="0"/>
    <n v="0"/>
    <n v="0"/>
    <n v="1702"/>
    <n v="1656"/>
    <n v="46"/>
    <n v="0"/>
  </r>
  <r>
    <n v="1617"/>
    <x v="0"/>
    <s v="I"/>
    <x v="13"/>
    <x v="13"/>
    <s v="PHYS"/>
    <x v="4"/>
    <n v="1"/>
    <s v="I"/>
    <s v="16-17"/>
    <n v="2017"/>
    <n v="625"/>
    <n v="3"/>
    <n v="0"/>
    <n v="0"/>
    <n v="0"/>
    <n v="0"/>
    <n v="55"/>
    <n v="8"/>
    <n v="0"/>
    <n v="0"/>
    <n v="0"/>
    <n v="0"/>
    <n v="0"/>
    <n v="0"/>
    <n v="0"/>
    <n v="0"/>
    <n v="0"/>
    <n v="0"/>
    <n v="691"/>
    <n v="680"/>
    <n v="11"/>
    <n v="0"/>
  </r>
  <r>
    <n v="1617"/>
    <x v="0"/>
    <s v="I"/>
    <x v="13"/>
    <x v="13"/>
    <s v="PSY"/>
    <x v="4"/>
    <n v="1"/>
    <s v="I"/>
    <s v="16-17"/>
    <n v="2017"/>
    <n v="321"/>
    <n v="6"/>
    <n v="0"/>
    <n v="0"/>
    <n v="0"/>
    <n v="0"/>
    <n v="9"/>
    <n v="9"/>
    <n v="0"/>
    <n v="0"/>
    <n v="0"/>
    <n v="0"/>
    <n v="0"/>
    <n v="0"/>
    <n v="0"/>
    <n v="0"/>
    <n v="0"/>
    <n v="0"/>
    <n v="345"/>
    <n v="330"/>
    <n v="15"/>
    <n v="0"/>
  </r>
  <r>
    <n v="1617"/>
    <x v="0"/>
    <s v="I"/>
    <x v="13"/>
    <x v="13"/>
    <s v="SCI"/>
    <x v="4"/>
    <n v="1"/>
    <s v="I"/>
    <s v="16-17"/>
    <n v="2017"/>
    <n v="4"/>
    <n v="0"/>
    <n v="0"/>
    <n v="0"/>
    <n v="0"/>
    <n v="0"/>
    <n v="2"/>
    <n v="0"/>
    <n v="0"/>
    <n v="0"/>
    <n v="0"/>
    <n v="0"/>
    <n v="0"/>
    <n v="0"/>
    <n v="0"/>
    <n v="0"/>
    <n v="0"/>
    <n v="0"/>
    <n v="6"/>
    <n v="6"/>
    <n v="0"/>
    <n v="0"/>
  </r>
  <r>
    <n v="1617"/>
    <x v="0"/>
    <s v="I"/>
    <x v="13"/>
    <x v="13"/>
    <s v="STAT"/>
    <x v="4"/>
    <n v="1"/>
    <s v="I"/>
    <s v="16-17"/>
    <n v="2017"/>
    <n v="111"/>
    <n v="6"/>
    <n v="0"/>
    <n v="0"/>
    <n v="0"/>
    <n v="0"/>
    <n v="6"/>
    <n v="0"/>
    <n v="0"/>
    <n v="0"/>
    <n v="0"/>
    <n v="0"/>
    <n v="0"/>
    <n v="0"/>
    <n v="0"/>
    <n v="0"/>
    <n v="0"/>
    <n v="0"/>
    <n v="123"/>
    <n v="117"/>
    <n v="6"/>
    <n v="0"/>
  </r>
  <r>
    <n v="1617"/>
    <x v="0"/>
    <s v="I"/>
    <x v="3"/>
    <x v="3"/>
    <s v="BUPA"/>
    <x v="4"/>
    <n v="1"/>
    <s v="I"/>
    <s v="16-17"/>
    <n v="2017"/>
    <n v="0"/>
    <n v="139.5"/>
    <n v="0"/>
    <n v="0"/>
    <n v="0"/>
    <n v="0"/>
    <n v="0"/>
    <n v="9"/>
    <n v="0"/>
    <n v="0"/>
    <n v="0"/>
    <n v="0"/>
    <n v="0"/>
    <n v="0"/>
    <n v="0"/>
    <n v="0"/>
    <n v="0"/>
    <n v="0"/>
    <n v="148.5"/>
    <n v="0"/>
    <n v="148.5"/>
    <n v="0"/>
  </r>
  <r>
    <n v="1617"/>
    <x v="0"/>
    <s v="I"/>
    <x v="3"/>
    <x v="3"/>
    <s v="BUS"/>
    <x v="4"/>
    <n v="1"/>
    <s v="I"/>
    <s v="16-17"/>
    <n v="2017"/>
    <n v="2342"/>
    <n v="626"/>
    <n v="3"/>
    <n v="0"/>
    <n v="0"/>
    <n v="0"/>
    <n v="147"/>
    <n v="26.5"/>
    <n v="0"/>
    <n v="0"/>
    <n v="0"/>
    <n v="0"/>
    <n v="0"/>
    <n v="0"/>
    <n v="0"/>
    <n v="0"/>
    <n v="0"/>
    <n v="0"/>
    <n v="3144.5"/>
    <n v="2489"/>
    <n v="652.5"/>
    <n v="3"/>
  </r>
  <r>
    <n v="1617"/>
    <x v="0"/>
    <s v="I"/>
    <x v="3"/>
    <x v="3"/>
    <s v="BUSG"/>
    <x v="4"/>
    <n v="1"/>
    <s v="I"/>
    <s v="16-17"/>
    <n v="2017"/>
    <n v="0"/>
    <n v="175"/>
    <n v="0"/>
    <n v="0"/>
    <n v="0"/>
    <n v="0"/>
    <n v="0"/>
    <n v="227.5"/>
    <n v="0"/>
    <n v="0"/>
    <n v="0"/>
    <n v="0"/>
    <n v="0"/>
    <n v="0"/>
    <n v="0"/>
    <n v="0"/>
    <n v="0"/>
    <n v="0"/>
    <n v="402.5"/>
    <n v="0"/>
    <n v="402.5"/>
    <n v="0"/>
  </r>
  <r>
    <n v="1617"/>
    <x v="0"/>
    <s v="I"/>
    <x v="4"/>
    <x v="4"/>
    <s v="EDUC"/>
    <x v="4"/>
    <n v="1"/>
    <s v="I"/>
    <s v="16-17"/>
    <n v="2017"/>
    <n v="201"/>
    <n v="645"/>
    <n v="3"/>
    <n v="0"/>
    <n v="0"/>
    <n v="0"/>
    <n v="3"/>
    <n v="52"/>
    <n v="0"/>
    <n v="0"/>
    <n v="0"/>
    <n v="0"/>
    <n v="0"/>
    <n v="0"/>
    <n v="0"/>
    <n v="0"/>
    <n v="0"/>
    <n v="0"/>
    <n v="904"/>
    <n v="204"/>
    <n v="697"/>
    <n v="3"/>
  </r>
  <r>
    <n v="1617"/>
    <x v="0"/>
    <s v="I"/>
    <x v="21"/>
    <x v="21"/>
    <s v="FN"/>
    <x v="4"/>
    <n v="1"/>
    <s v="I"/>
    <s v="16-17"/>
    <n v="2017"/>
    <n v="120"/>
    <n v="3"/>
    <n v="0"/>
    <n v="0"/>
    <n v="0"/>
    <n v="0"/>
    <n v="6"/>
    <n v="0"/>
    <n v="0"/>
    <n v="0"/>
    <n v="0"/>
    <n v="0"/>
    <n v="0"/>
    <n v="0"/>
    <n v="0"/>
    <n v="0"/>
    <n v="0"/>
    <n v="0"/>
    <n v="129"/>
    <n v="126"/>
    <n v="3"/>
    <n v="0"/>
  </r>
  <r>
    <n v="1617"/>
    <x v="0"/>
    <s v="I"/>
    <x v="21"/>
    <x v="21"/>
    <s v="HPER"/>
    <x v="4"/>
    <n v="1"/>
    <s v="I"/>
    <s v="16-17"/>
    <n v="2017"/>
    <n v="1480"/>
    <n v="67"/>
    <n v="0"/>
    <n v="0"/>
    <n v="0"/>
    <n v="0"/>
    <n v="50"/>
    <n v="3"/>
    <n v="0"/>
    <n v="0"/>
    <n v="0"/>
    <n v="0"/>
    <n v="0"/>
    <n v="0"/>
    <n v="0"/>
    <n v="0"/>
    <n v="0"/>
    <n v="0"/>
    <n v="1600"/>
    <n v="1530"/>
    <n v="70"/>
    <n v="0"/>
  </r>
  <r>
    <n v="1617"/>
    <x v="0"/>
    <s v="I"/>
    <x v="21"/>
    <x v="21"/>
    <s v="TCEM"/>
    <x v="4"/>
    <n v="1"/>
    <s v="I"/>
    <s v="16-17"/>
    <n v="2017"/>
    <n v="372"/>
    <n v="9"/>
    <n v="0"/>
    <n v="0"/>
    <n v="0"/>
    <n v="0"/>
    <n v="15"/>
    <n v="3"/>
    <n v="0"/>
    <n v="0"/>
    <n v="0"/>
    <n v="0"/>
    <n v="0"/>
    <n v="0"/>
    <n v="0"/>
    <n v="0"/>
    <n v="0"/>
    <n v="0"/>
    <n v="399"/>
    <n v="387"/>
    <n v="12"/>
    <n v="0"/>
  </r>
  <r>
    <n v="1617"/>
    <x v="0"/>
    <s v="I"/>
    <x v="22"/>
    <x v="22"/>
    <s v="HER"/>
    <x v="4"/>
    <n v="1"/>
    <s v="I"/>
    <s v="16-17"/>
    <n v="2017"/>
    <n v="341"/>
    <n v="0"/>
    <n v="0"/>
    <n v="0"/>
    <n v="0"/>
    <n v="0"/>
    <n v="3"/>
    <n v="3"/>
    <n v="0"/>
    <n v="0"/>
    <n v="0"/>
    <n v="0"/>
    <n v="0"/>
    <n v="0"/>
    <n v="0"/>
    <n v="0"/>
    <n v="0"/>
    <n v="0"/>
    <n v="347"/>
    <n v="344"/>
    <n v="3"/>
    <n v="0"/>
  </r>
  <r>
    <n v="1617"/>
    <x v="0"/>
    <s v="I"/>
    <x v="5"/>
    <x v="5"/>
    <s v="LAW"/>
    <x v="4"/>
    <n v="1"/>
    <s v="I"/>
    <s v="16-17"/>
    <n v="2017"/>
    <n v="0"/>
    <n v="0"/>
    <n v="176"/>
    <n v="0"/>
    <n v="0"/>
    <n v="0"/>
    <n v="0"/>
    <n v="0"/>
    <n v="34"/>
    <n v="0"/>
    <n v="0"/>
    <n v="0"/>
    <n v="0"/>
    <n v="0"/>
    <n v="0"/>
    <n v="0"/>
    <n v="0"/>
    <n v="0"/>
    <n v="210"/>
    <n v="0"/>
    <n v="0"/>
    <n v="210"/>
  </r>
  <r>
    <n v="1617"/>
    <x v="0"/>
    <s v="I"/>
    <x v="23"/>
    <x v="23"/>
    <s v="CIT"/>
    <x v="4"/>
    <n v="1"/>
    <s v="I"/>
    <s v="16-17"/>
    <n v="2017"/>
    <n v="114"/>
    <n v="6"/>
    <n v="0"/>
    <n v="0"/>
    <n v="0"/>
    <n v="0"/>
    <n v="12"/>
    <n v="0"/>
    <n v="0"/>
    <n v="0"/>
    <n v="0"/>
    <n v="0"/>
    <n v="0"/>
    <n v="0"/>
    <n v="0"/>
    <n v="0"/>
    <n v="0"/>
    <n v="0"/>
    <n v="132"/>
    <n v="126"/>
    <n v="6"/>
    <n v="0"/>
  </r>
  <r>
    <n v="1617"/>
    <x v="0"/>
    <s v="I"/>
    <x v="23"/>
    <x v="23"/>
    <s v="ECE"/>
    <x v="4"/>
    <n v="1"/>
    <s v="I"/>
    <s v="16-17"/>
    <n v="2017"/>
    <n v="128"/>
    <n v="36"/>
    <n v="0"/>
    <n v="0"/>
    <n v="0"/>
    <n v="0"/>
    <n v="28"/>
    <n v="17"/>
    <n v="0"/>
    <n v="0"/>
    <n v="0"/>
    <n v="0"/>
    <n v="0"/>
    <n v="0"/>
    <n v="0"/>
    <n v="0"/>
    <n v="0"/>
    <n v="0"/>
    <n v="209"/>
    <n v="156"/>
    <n v="53"/>
    <n v="0"/>
  </r>
  <r>
    <n v="1617"/>
    <x v="0"/>
    <s v="I"/>
    <x v="23"/>
    <x v="23"/>
    <s v="ECET"/>
    <x v="4"/>
    <n v="1"/>
    <s v="I"/>
    <s v="16-17"/>
    <n v="2017"/>
    <n v="22"/>
    <n v="0"/>
    <n v="0"/>
    <n v="0"/>
    <n v="0"/>
    <n v="0"/>
    <n v="0"/>
    <n v="0"/>
    <n v="0"/>
    <n v="0"/>
    <n v="0"/>
    <n v="0"/>
    <n v="0"/>
    <n v="0"/>
    <n v="0"/>
    <n v="0"/>
    <n v="0"/>
    <n v="0"/>
    <n v="22"/>
    <n v="22"/>
    <n v="0"/>
    <n v="0"/>
  </r>
  <r>
    <n v="1617"/>
    <x v="0"/>
    <s v="I"/>
    <x v="23"/>
    <x v="23"/>
    <s v="EEN"/>
    <x v="4"/>
    <n v="1"/>
    <s v="I"/>
    <s v="16-17"/>
    <n v="2017"/>
    <n v="9"/>
    <n v="0"/>
    <n v="0"/>
    <n v="0"/>
    <n v="0"/>
    <n v="0"/>
    <n v="9"/>
    <n v="0"/>
    <n v="0"/>
    <n v="0"/>
    <n v="0"/>
    <n v="0"/>
    <n v="0"/>
    <n v="0"/>
    <n v="0"/>
    <n v="0"/>
    <n v="0"/>
    <n v="0"/>
    <n v="18"/>
    <n v="18"/>
    <n v="0"/>
    <n v="0"/>
  </r>
  <r>
    <n v="1617"/>
    <x v="0"/>
    <s v="I"/>
    <x v="23"/>
    <x v="23"/>
    <s v="ENGR"/>
    <x v="4"/>
    <n v="1"/>
    <s v="I"/>
    <s v="16-17"/>
    <n v="2017"/>
    <n v="23"/>
    <n v="0"/>
    <n v="0"/>
    <n v="0"/>
    <n v="0"/>
    <n v="0"/>
    <n v="5"/>
    <n v="0"/>
    <n v="0"/>
    <n v="0"/>
    <n v="0"/>
    <n v="0"/>
    <n v="0"/>
    <n v="0"/>
    <n v="0"/>
    <n v="0"/>
    <n v="0"/>
    <n v="0"/>
    <n v="28"/>
    <n v="28"/>
    <n v="0"/>
    <n v="0"/>
  </r>
  <r>
    <n v="1617"/>
    <x v="0"/>
    <s v="I"/>
    <x v="23"/>
    <x v="23"/>
    <s v="IET"/>
    <x v="4"/>
    <n v="1"/>
    <s v="I"/>
    <s v="16-17"/>
    <n v="2017"/>
    <n v="72"/>
    <n v="0"/>
    <n v="0"/>
    <n v="0"/>
    <n v="0"/>
    <n v="0"/>
    <n v="6"/>
    <n v="0"/>
    <n v="0"/>
    <n v="0"/>
    <n v="0"/>
    <n v="0"/>
    <n v="0"/>
    <n v="0"/>
    <n v="0"/>
    <n v="0"/>
    <n v="0"/>
    <n v="0"/>
    <n v="78"/>
    <n v="78"/>
    <n v="0"/>
    <n v="0"/>
  </r>
  <r>
    <n v="1617"/>
    <x v="0"/>
    <s v="I"/>
    <x v="23"/>
    <x v="23"/>
    <s v="ME"/>
    <x v="4"/>
    <n v="1"/>
    <s v="I"/>
    <s v="16-17"/>
    <n v="2017"/>
    <n v="148"/>
    <n v="26"/>
    <n v="0"/>
    <n v="0"/>
    <n v="0"/>
    <n v="0"/>
    <n v="48"/>
    <n v="32"/>
    <n v="0"/>
    <n v="0"/>
    <n v="0"/>
    <n v="0"/>
    <n v="0"/>
    <n v="0"/>
    <n v="0"/>
    <n v="0"/>
    <n v="0"/>
    <n v="0"/>
    <n v="254"/>
    <n v="196"/>
    <n v="58"/>
    <n v="0"/>
  </r>
  <r>
    <n v="1617"/>
    <x v="0"/>
    <s v="I"/>
    <x v="23"/>
    <x v="23"/>
    <s v="MUS"/>
    <x v="4"/>
    <n v="1"/>
    <s v="I"/>
    <s v="16-17"/>
    <n v="2017"/>
    <n v="773"/>
    <n v="0"/>
    <n v="0"/>
    <n v="0"/>
    <n v="0"/>
    <n v="0"/>
    <n v="60"/>
    <n v="0"/>
    <n v="0"/>
    <n v="0"/>
    <n v="0"/>
    <n v="0"/>
    <n v="0"/>
    <n v="0"/>
    <n v="0"/>
    <n v="0"/>
    <n v="0"/>
    <n v="0"/>
    <n v="833"/>
    <n v="833"/>
    <n v="0"/>
    <n v="0"/>
  </r>
  <r>
    <n v="1617"/>
    <x v="0"/>
    <s v="I"/>
    <x v="23"/>
    <x v="23"/>
    <s v="OLS"/>
    <x v="4"/>
    <n v="1"/>
    <s v="I"/>
    <s v="16-17"/>
    <n v="2017"/>
    <n v="182"/>
    <n v="27"/>
    <n v="0"/>
    <n v="0"/>
    <n v="0"/>
    <n v="0"/>
    <n v="17"/>
    <n v="0"/>
    <n v="0"/>
    <n v="0"/>
    <n v="0"/>
    <n v="0"/>
    <n v="0"/>
    <n v="0"/>
    <n v="0"/>
    <n v="0"/>
    <n v="0"/>
    <n v="0"/>
    <n v="226"/>
    <n v="199"/>
    <n v="27"/>
    <n v="0"/>
  </r>
  <r>
    <n v="1617"/>
    <x v="0"/>
    <s v="I"/>
    <x v="23"/>
    <x v="23"/>
    <s v="TCM"/>
    <x v="4"/>
    <n v="1"/>
    <s v="I"/>
    <s v="16-17"/>
    <n v="2017"/>
    <n v="31"/>
    <n v="0"/>
    <n v="0"/>
    <n v="0"/>
    <n v="0"/>
    <n v="0"/>
    <n v="8"/>
    <n v="0"/>
    <n v="0"/>
    <n v="0"/>
    <n v="0"/>
    <n v="0"/>
    <n v="0"/>
    <n v="0"/>
    <n v="0"/>
    <n v="0"/>
    <n v="0"/>
    <n v="0"/>
    <n v="39"/>
    <n v="39"/>
    <n v="0"/>
    <n v="0"/>
  </r>
  <r>
    <n v="1617"/>
    <x v="0"/>
    <s v="I"/>
    <x v="23"/>
    <x v="23"/>
    <s v="TECH"/>
    <x v="4"/>
    <n v="1"/>
    <s v="I"/>
    <s v="16-17"/>
    <n v="2017"/>
    <n v="0"/>
    <n v="15"/>
    <n v="0"/>
    <n v="0"/>
    <n v="0"/>
    <n v="0"/>
    <n v="0"/>
    <n v="0"/>
    <n v="0"/>
    <n v="0"/>
    <n v="0"/>
    <n v="0"/>
    <n v="0"/>
    <n v="0"/>
    <n v="0"/>
    <n v="0"/>
    <n v="0"/>
    <n v="0"/>
    <n v="15"/>
    <n v="0"/>
    <n v="15"/>
    <n v="0"/>
  </r>
  <r>
    <n v="1617"/>
    <x v="0"/>
    <s v="I"/>
    <x v="6"/>
    <x v="6"/>
    <s v="SPEA"/>
    <x v="4"/>
    <n v="1"/>
    <s v="I"/>
    <s v="16-17"/>
    <n v="2017"/>
    <n v="528"/>
    <n v="315"/>
    <n v="0"/>
    <n v="0"/>
    <n v="0"/>
    <n v="0"/>
    <n v="7"/>
    <n v="38"/>
    <n v="0"/>
    <n v="0"/>
    <n v="0"/>
    <n v="0"/>
    <n v="0"/>
    <n v="0"/>
    <n v="0"/>
    <n v="0"/>
    <n v="0"/>
    <n v="0"/>
    <n v="888"/>
    <n v="535"/>
    <n v="353"/>
    <n v="0"/>
  </r>
  <r>
    <n v="1617"/>
    <x v="0"/>
    <s v="I"/>
    <x v="14"/>
    <x v="14"/>
    <s v="LSTU"/>
    <x v="4"/>
    <n v="1"/>
    <s v="I"/>
    <s v="16-17"/>
    <n v="2017"/>
    <n v="87"/>
    <n v="1"/>
    <n v="0"/>
    <n v="0"/>
    <n v="0"/>
    <n v="0"/>
    <n v="3"/>
    <n v="0"/>
    <n v="0"/>
    <n v="0"/>
    <n v="0"/>
    <n v="0"/>
    <n v="0"/>
    <n v="0"/>
    <n v="0"/>
    <n v="0"/>
    <n v="0"/>
    <n v="0"/>
    <n v="91"/>
    <n v="90"/>
    <n v="1"/>
    <n v="0"/>
  </r>
  <r>
    <n v="1617"/>
    <x v="0"/>
    <s v="I"/>
    <x v="14"/>
    <x v="14"/>
    <s v="SWK"/>
    <x v="4"/>
    <n v="1"/>
    <s v="I"/>
    <s v="16-17"/>
    <n v="2017"/>
    <n v="78"/>
    <n v="810"/>
    <n v="0"/>
    <n v="0"/>
    <n v="0"/>
    <n v="0"/>
    <n v="3"/>
    <n v="18"/>
    <n v="0"/>
    <n v="0"/>
    <n v="0"/>
    <n v="0"/>
    <n v="0"/>
    <n v="0"/>
    <n v="0"/>
    <n v="0"/>
    <n v="0"/>
    <n v="0"/>
    <n v="909"/>
    <n v="81"/>
    <n v="828"/>
    <n v="0"/>
  </r>
  <r>
    <n v="1617"/>
    <x v="0"/>
    <s v="I"/>
    <x v="14"/>
    <x v="14"/>
    <s v="SWKD"/>
    <x v="4"/>
    <n v="1"/>
    <s v="I"/>
    <s v="16-17"/>
    <n v="2017"/>
    <n v="0"/>
    <n v="619"/>
    <n v="0"/>
    <n v="0"/>
    <n v="0"/>
    <n v="0"/>
    <n v="0"/>
    <n v="334"/>
    <n v="0"/>
    <n v="0"/>
    <n v="0"/>
    <n v="0"/>
    <n v="0"/>
    <n v="0"/>
    <n v="0"/>
    <n v="0"/>
    <n v="0"/>
    <n v="0"/>
    <n v="953"/>
    <n v="0"/>
    <n v="953"/>
    <n v="0"/>
  </r>
  <r>
    <n v="1617"/>
    <x v="0"/>
    <s v="I"/>
    <x v="9"/>
    <x v="9"/>
    <s v="HIM"/>
    <x v="4"/>
    <n v="1"/>
    <s v="I"/>
    <s v="16-17"/>
    <n v="2017"/>
    <n v="73"/>
    <n v="0"/>
    <n v="0"/>
    <n v="0"/>
    <n v="0"/>
    <n v="0"/>
    <n v="0"/>
    <n v="0"/>
    <n v="0"/>
    <n v="0"/>
    <n v="0"/>
    <n v="0"/>
    <n v="0"/>
    <n v="0"/>
    <n v="0"/>
    <n v="0"/>
    <n v="0"/>
    <n v="0"/>
    <n v="73"/>
    <n v="73"/>
    <n v="0"/>
    <n v="0"/>
  </r>
  <r>
    <n v="1617"/>
    <x v="0"/>
    <s v="I"/>
    <x v="9"/>
    <x v="9"/>
    <s v="INFO"/>
    <x v="4"/>
    <n v="1"/>
    <s v="I"/>
    <s v="16-17"/>
    <n v="2017"/>
    <n v="126"/>
    <n v="7"/>
    <n v="0"/>
    <n v="0"/>
    <n v="0"/>
    <n v="0"/>
    <n v="9"/>
    <n v="37"/>
    <n v="0"/>
    <n v="0"/>
    <n v="0"/>
    <n v="0"/>
    <n v="0"/>
    <n v="0"/>
    <n v="0"/>
    <n v="0"/>
    <n v="0"/>
    <n v="0"/>
    <n v="179"/>
    <n v="135"/>
    <n v="44"/>
    <n v="0"/>
  </r>
  <r>
    <n v="1617"/>
    <x v="0"/>
    <s v="I"/>
    <x v="9"/>
    <x v="9"/>
    <s v="LIS"/>
    <x v="4"/>
    <n v="1"/>
    <s v="I"/>
    <s v="16-17"/>
    <n v="2017"/>
    <n v="0"/>
    <n v="264"/>
    <n v="0"/>
    <n v="0"/>
    <n v="0"/>
    <n v="0"/>
    <n v="0"/>
    <n v="72"/>
    <n v="0"/>
    <n v="0"/>
    <n v="0"/>
    <n v="0"/>
    <n v="0"/>
    <n v="0"/>
    <n v="0"/>
    <n v="0"/>
    <n v="0"/>
    <n v="0"/>
    <n v="336"/>
    <n v="0"/>
    <n v="336"/>
    <n v="0"/>
  </r>
  <r>
    <n v="1617"/>
    <x v="0"/>
    <s v="I"/>
    <x v="9"/>
    <x v="9"/>
    <s v="NEWM"/>
    <x v="4"/>
    <n v="1"/>
    <s v="I"/>
    <s v="16-17"/>
    <n v="2017"/>
    <n v="99"/>
    <n v="6"/>
    <n v="0"/>
    <n v="0"/>
    <n v="0"/>
    <n v="0"/>
    <n v="3"/>
    <n v="0"/>
    <n v="0"/>
    <n v="0"/>
    <n v="0"/>
    <n v="0"/>
    <n v="0"/>
    <n v="0"/>
    <n v="0"/>
    <n v="0"/>
    <n v="0"/>
    <n v="0"/>
    <n v="108"/>
    <n v="102"/>
    <n v="6"/>
    <n v="0"/>
  </r>
  <r>
    <n v="1617"/>
    <x v="0"/>
    <s v="I"/>
    <x v="24"/>
    <x v="24"/>
    <s v="BIOL"/>
    <x v="5"/>
    <n v="1"/>
    <s v="I"/>
    <s v="16-17"/>
    <n v="2017"/>
    <n v="21"/>
    <n v="0"/>
    <n v="0"/>
    <n v="0"/>
    <n v="0"/>
    <n v="0"/>
    <n v="0"/>
    <n v="0"/>
    <n v="0"/>
    <n v="0"/>
    <n v="0"/>
    <n v="0"/>
    <n v="0"/>
    <n v="0"/>
    <n v="0"/>
    <n v="0"/>
    <n v="0"/>
    <n v="0"/>
    <n v="21"/>
    <n v="21"/>
    <n v="0"/>
    <n v="0"/>
  </r>
  <r>
    <n v="1617"/>
    <x v="0"/>
    <s v="I"/>
    <x v="24"/>
    <x v="24"/>
    <s v="BUS"/>
    <x v="5"/>
    <n v="1"/>
    <s v="I"/>
    <s v="16-17"/>
    <n v="2017"/>
    <n v="232"/>
    <n v="0"/>
    <n v="0"/>
    <n v="0"/>
    <n v="0"/>
    <n v="0"/>
    <n v="3"/>
    <n v="0"/>
    <n v="0"/>
    <n v="0"/>
    <n v="0"/>
    <n v="0"/>
    <n v="0"/>
    <n v="0"/>
    <n v="0"/>
    <n v="0"/>
    <n v="0"/>
    <n v="0"/>
    <n v="235"/>
    <n v="235"/>
    <n v="0"/>
    <n v="0"/>
  </r>
  <r>
    <n v="1617"/>
    <x v="0"/>
    <s v="I"/>
    <x v="24"/>
    <x v="24"/>
    <s v="CHEM"/>
    <x v="5"/>
    <n v="1"/>
    <s v="I"/>
    <s v="16-17"/>
    <n v="2017"/>
    <n v="107"/>
    <n v="0"/>
    <n v="0"/>
    <n v="0"/>
    <n v="0"/>
    <n v="0"/>
    <n v="0"/>
    <n v="0"/>
    <n v="0"/>
    <n v="0"/>
    <n v="0"/>
    <n v="0"/>
    <n v="0"/>
    <n v="0"/>
    <n v="0"/>
    <n v="0"/>
    <n v="0"/>
    <n v="0"/>
    <n v="107"/>
    <n v="107"/>
    <n v="0"/>
    <n v="0"/>
  </r>
  <r>
    <n v="1617"/>
    <x v="0"/>
    <s v="I"/>
    <x v="24"/>
    <x v="24"/>
    <s v="COMM"/>
    <x v="5"/>
    <n v="1"/>
    <s v="I"/>
    <s v="16-17"/>
    <n v="2017"/>
    <n v="33"/>
    <n v="0"/>
    <n v="0"/>
    <n v="0"/>
    <n v="0"/>
    <n v="0"/>
    <n v="0"/>
    <n v="0"/>
    <n v="0"/>
    <n v="0"/>
    <n v="0"/>
    <n v="0"/>
    <n v="0"/>
    <n v="0"/>
    <n v="0"/>
    <n v="0"/>
    <n v="0"/>
    <n v="0"/>
    <n v="33"/>
    <n v="33"/>
    <n v="0"/>
    <n v="0"/>
  </r>
  <r>
    <n v="1617"/>
    <x v="0"/>
    <s v="I"/>
    <x v="24"/>
    <x v="24"/>
    <s v="CSCI"/>
    <x v="5"/>
    <n v="1"/>
    <s v="I"/>
    <s v="16-17"/>
    <n v="2017"/>
    <n v="30"/>
    <n v="0"/>
    <n v="0"/>
    <n v="0"/>
    <n v="0"/>
    <n v="0"/>
    <n v="0"/>
    <n v="0"/>
    <n v="0"/>
    <n v="0"/>
    <n v="0"/>
    <n v="0"/>
    <n v="0"/>
    <n v="0"/>
    <n v="0"/>
    <n v="0"/>
    <n v="0"/>
    <n v="0"/>
    <n v="30"/>
    <n v="30"/>
    <n v="0"/>
    <n v="0"/>
  </r>
  <r>
    <n v="1617"/>
    <x v="0"/>
    <s v="I"/>
    <x v="24"/>
    <x v="24"/>
    <s v="ECON"/>
    <x v="5"/>
    <n v="1"/>
    <s v="I"/>
    <s v="16-17"/>
    <n v="2017"/>
    <n v="96"/>
    <n v="0"/>
    <n v="0"/>
    <n v="0"/>
    <n v="0"/>
    <n v="0"/>
    <n v="3"/>
    <n v="0"/>
    <n v="0"/>
    <n v="0"/>
    <n v="0"/>
    <n v="0"/>
    <n v="0"/>
    <n v="0"/>
    <n v="0"/>
    <n v="0"/>
    <n v="0"/>
    <n v="0"/>
    <n v="99"/>
    <n v="99"/>
    <n v="0"/>
    <n v="0"/>
  </r>
  <r>
    <n v="1617"/>
    <x v="0"/>
    <s v="I"/>
    <x v="24"/>
    <x v="24"/>
    <s v="EDUC"/>
    <x v="5"/>
    <n v="1"/>
    <s v="I"/>
    <s v="16-17"/>
    <n v="2017"/>
    <n v="60"/>
    <n v="0"/>
    <n v="0"/>
    <n v="0"/>
    <n v="0"/>
    <n v="0"/>
    <n v="0"/>
    <n v="0"/>
    <n v="0"/>
    <n v="0"/>
    <n v="0"/>
    <n v="0"/>
    <n v="0"/>
    <n v="0"/>
    <n v="0"/>
    <n v="0"/>
    <n v="0"/>
    <n v="0"/>
    <n v="60"/>
    <n v="60"/>
    <n v="0"/>
    <n v="0"/>
  </r>
  <r>
    <n v="1617"/>
    <x v="0"/>
    <s v="I"/>
    <x v="24"/>
    <x v="24"/>
    <s v="FN"/>
    <x v="5"/>
    <n v="1"/>
    <s v="I"/>
    <s v="16-17"/>
    <n v="2017"/>
    <n v="60"/>
    <n v="0"/>
    <n v="0"/>
    <n v="0"/>
    <n v="0"/>
    <n v="0"/>
    <n v="0"/>
    <n v="0"/>
    <n v="0"/>
    <n v="0"/>
    <n v="0"/>
    <n v="0"/>
    <n v="0"/>
    <n v="0"/>
    <n v="0"/>
    <n v="0"/>
    <n v="0"/>
    <n v="0"/>
    <n v="60"/>
    <n v="60"/>
    <n v="0"/>
    <n v="0"/>
  </r>
  <r>
    <n v="1617"/>
    <x v="0"/>
    <s v="I"/>
    <x v="24"/>
    <x v="24"/>
    <s v="FOLK"/>
    <x v="5"/>
    <n v="1"/>
    <s v="I"/>
    <s v="16-17"/>
    <n v="2017"/>
    <n v="21"/>
    <n v="0"/>
    <n v="0"/>
    <n v="0"/>
    <n v="0"/>
    <n v="0"/>
    <n v="0"/>
    <n v="0"/>
    <n v="0"/>
    <n v="0"/>
    <n v="0"/>
    <n v="0"/>
    <n v="0"/>
    <n v="0"/>
    <n v="0"/>
    <n v="0"/>
    <n v="0"/>
    <n v="0"/>
    <n v="21"/>
    <n v="21"/>
    <n v="0"/>
    <n v="0"/>
  </r>
  <r>
    <n v="1617"/>
    <x v="0"/>
    <s v="I"/>
    <x v="24"/>
    <x v="24"/>
    <s v="GEOL"/>
    <x v="5"/>
    <n v="1"/>
    <s v="I"/>
    <s v="16-17"/>
    <n v="2017"/>
    <n v="93"/>
    <n v="0"/>
    <n v="0"/>
    <n v="0"/>
    <n v="0"/>
    <n v="0"/>
    <n v="3"/>
    <n v="0"/>
    <n v="0"/>
    <n v="0"/>
    <n v="0"/>
    <n v="0"/>
    <n v="0"/>
    <n v="0"/>
    <n v="0"/>
    <n v="0"/>
    <n v="0"/>
    <n v="0"/>
    <n v="96"/>
    <n v="96"/>
    <n v="0"/>
    <n v="0"/>
  </r>
  <r>
    <n v="1617"/>
    <x v="0"/>
    <s v="I"/>
    <x v="24"/>
    <x v="24"/>
    <s v="HIM"/>
    <x v="5"/>
    <n v="1"/>
    <s v="I"/>
    <s v="16-17"/>
    <n v="2017"/>
    <n v="24"/>
    <n v="0"/>
    <n v="0"/>
    <n v="0"/>
    <n v="0"/>
    <n v="0"/>
    <n v="0"/>
    <n v="0"/>
    <n v="0"/>
    <n v="0"/>
    <n v="0"/>
    <n v="0"/>
    <n v="0"/>
    <n v="0"/>
    <n v="0"/>
    <n v="0"/>
    <n v="0"/>
    <n v="0"/>
    <n v="24"/>
    <n v="24"/>
    <n v="0"/>
    <n v="0"/>
  </r>
  <r>
    <n v="1617"/>
    <x v="0"/>
    <s v="I"/>
    <x v="24"/>
    <x v="24"/>
    <s v="HIST"/>
    <x v="5"/>
    <n v="1"/>
    <s v="I"/>
    <s v="16-17"/>
    <n v="2017"/>
    <n v="33"/>
    <n v="0"/>
    <n v="0"/>
    <n v="0"/>
    <n v="0"/>
    <n v="0"/>
    <n v="0"/>
    <n v="0"/>
    <n v="0"/>
    <n v="0"/>
    <n v="0"/>
    <n v="0"/>
    <n v="0"/>
    <n v="0"/>
    <n v="0"/>
    <n v="0"/>
    <n v="0"/>
    <n v="0"/>
    <n v="33"/>
    <n v="33"/>
    <n v="0"/>
    <n v="0"/>
  </r>
  <r>
    <n v="1617"/>
    <x v="0"/>
    <s v="I"/>
    <x v="24"/>
    <x v="24"/>
    <s v="LSTU"/>
    <x v="5"/>
    <n v="1"/>
    <s v="I"/>
    <s v="16-17"/>
    <n v="2017"/>
    <n v="20"/>
    <n v="0"/>
    <n v="0"/>
    <n v="0"/>
    <n v="0"/>
    <n v="0"/>
    <n v="0"/>
    <n v="0"/>
    <n v="0"/>
    <n v="0"/>
    <n v="0"/>
    <n v="0"/>
    <n v="0"/>
    <n v="0"/>
    <n v="0"/>
    <n v="0"/>
    <n v="0"/>
    <n v="0"/>
    <n v="20"/>
    <n v="20"/>
    <n v="0"/>
    <n v="0"/>
  </r>
  <r>
    <n v="1617"/>
    <x v="0"/>
    <s v="I"/>
    <x v="24"/>
    <x v="24"/>
    <s v="MATH"/>
    <x v="5"/>
    <n v="1"/>
    <s v="I"/>
    <s v="16-17"/>
    <n v="2017"/>
    <n v="87"/>
    <n v="0"/>
    <n v="0"/>
    <n v="0"/>
    <n v="0"/>
    <n v="0"/>
    <n v="0"/>
    <n v="0"/>
    <n v="0"/>
    <n v="0"/>
    <n v="0"/>
    <n v="0"/>
    <n v="0"/>
    <n v="0"/>
    <n v="0"/>
    <n v="0"/>
    <n v="0"/>
    <n v="0"/>
    <n v="87"/>
    <n v="87"/>
    <n v="0"/>
    <n v="0"/>
  </r>
  <r>
    <n v="1617"/>
    <x v="0"/>
    <s v="I"/>
    <x v="24"/>
    <x v="24"/>
    <s v="NURS"/>
    <x v="5"/>
    <n v="1"/>
    <s v="I"/>
    <s v="16-17"/>
    <n v="2017"/>
    <n v="291"/>
    <n v="0"/>
    <n v="0"/>
    <n v="0"/>
    <n v="0"/>
    <n v="0"/>
    <n v="0"/>
    <n v="0"/>
    <n v="0"/>
    <n v="0"/>
    <n v="0"/>
    <n v="0"/>
    <n v="0"/>
    <n v="0"/>
    <n v="0"/>
    <n v="0"/>
    <n v="0"/>
    <n v="0"/>
    <n v="291"/>
    <n v="291"/>
    <n v="0"/>
    <n v="0"/>
  </r>
  <r>
    <n v="1617"/>
    <x v="0"/>
    <s v="I"/>
    <x v="24"/>
    <x v="24"/>
    <s v="PSY"/>
    <x v="5"/>
    <n v="1"/>
    <s v="I"/>
    <s v="16-17"/>
    <n v="2017"/>
    <n v="126"/>
    <n v="24"/>
    <n v="0"/>
    <n v="0"/>
    <n v="0"/>
    <n v="0"/>
    <n v="3"/>
    <n v="0"/>
    <n v="0"/>
    <n v="0"/>
    <n v="0"/>
    <n v="0"/>
    <n v="0"/>
    <n v="0"/>
    <n v="0"/>
    <n v="0"/>
    <n v="0"/>
    <n v="0"/>
    <n v="153"/>
    <n v="129"/>
    <n v="24"/>
    <n v="0"/>
  </r>
  <r>
    <n v="1617"/>
    <x v="0"/>
    <s v="I"/>
    <x v="24"/>
    <x v="24"/>
    <s v="REL"/>
    <x v="5"/>
    <n v="1"/>
    <s v="I"/>
    <s v="16-17"/>
    <n v="2017"/>
    <n v="42"/>
    <n v="0"/>
    <n v="0"/>
    <n v="0"/>
    <n v="0"/>
    <n v="0"/>
    <n v="0"/>
    <n v="0"/>
    <n v="0"/>
    <n v="0"/>
    <n v="0"/>
    <n v="0"/>
    <n v="0"/>
    <n v="0"/>
    <n v="0"/>
    <n v="0"/>
    <n v="0"/>
    <n v="0"/>
    <n v="42"/>
    <n v="42"/>
    <n v="0"/>
    <n v="0"/>
  </r>
  <r>
    <n v="1617"/>
    <x v="0"/>
    <s v="I"/>
    <x v="24"/>
    <x v="24"/>
    <s v="SOC"/>
    <x v="5"/>
    <n v="1"/>
    <s v="I"/>
    <s v="16-17"/>
    <n v="2017"/>
    <n v="54"/>
    <n v="0"/>
    <n v="0"/>
    <n v="0"/>
    <n v="0"/>
    <n v="0"/>
    <n v="3"/>
    <n v="0"/>
    <n v="0"/>
    <n v="0"/>
    <n v="0"/>
    <n v="0"/>
    <n v="0"/>
    <n v="0"/>
    <n v="0"/>
    <n v="0"/>
    <n v="0"/>
    <n v="0"/>
    <n v="57"/>
    <n v="57"/>
    <n v="0"/>
    <n v="0"/>
  </r>
  <r>
    <n v="1617"/>
    <x v="0"/>
    <s v="I"/>
    <x v="24"/>
    <x v="24"/>
    <s v="SPEA"/>
    <x v="5"/>
    <n v="1"/>
    <s v="I"/>
    <s v="16-17"/>
    <n v="2017"/>
    <n v="48"/>
    <n v="0"/>
    <n v="0"/>
    <n v="0"/>
    <n v="0"/>
    <n v="0"/>
    <n v="0"/>
    <n v="0"/>
    <n v="0"/>
    <n v="0"/>
    <n v="0"/>
    <n v="0"/>
    <n v="0"/>
    <n v="0"/>
    <n v="0"/>
    <n v="0"/>
    <n v="0"/>
    <n v="0"/>
    <n v="48"/>
    <n v="48"/>
    <n v="0"/>
    <n v="0"/>
  </r>
  <r>
    <n v="1617"/>
    <x v="0"/>
    <s v="I"/>
    <x v="24"/>
    <x v="24"/>
    <s v="TCEM"/>
    <x v="5"/>
    <n v="1"/>
    <s v="I"/>
    <s v="16-17"/>
    <n v="2017"/>
    <n v="39"/>
    <n v="0"/>
    <n v="0"/>
    <n v="0"/>
    <n v="0"/>
    <n v="0"/>
    <n v="0"/>
    <n v="0"/>
    <n v="0"/>
    <n v="0"/>
    <n v="0"/>
    <n v="0"/>
    <n v="0"/>
    <n v="0"/>
    <n v="0"/>
    <n v="0"/>
    <n v="0"/>
    <n v="0"/>
    <n v="39"/>
    <n v="39"/>
    <n v="0"/>
    <n v="0"/>
  </r>
  <r>
    <n v="1617"/>
    <x v="0"/>
    <s v="I"/>
    <x v="16"/>
    <x v="16"/>
    <s v="CAND"/>
    <x v="4"/>
    <n v="1"/>
    <s v="I"/>
    <s v="16-17"/>
    <n v="2017"/>
    <n v="0"/>
    <n v="0"/>
    <n v="0"/>
    <n v="0"/>
    <n v="0"/>
    <n v="0"/>
    <n v="0"/>
    <n v="0"/>
    <n v="0"/>
    <n v="0"/>
    <n v="0"/>
    <n v="0"/>
    <n v="0"/>
    <n v="0"/>
    <n v="0"/>
    <n v="0"/>
    <n v="0"/>
    <n v="0"/>
    <n v="0"/>
    <n v="0"/>
    <n v="0"/>
    <n v="0"/>
  </r>
  <r>
    <n v="1617"/>
    <x v="0"/>
    <s v="I"/>
    <x v="17"/>
    <x v="17"/>
    <s v="CHEM"/>
    <x v="5"/>
    <n v="1"/>
    <s v="S"/>
    <s v="16-17"/>
    <n v="2017"/>
    <n v="5"/>
    <n v="0"/>
    <n v="0"/>
    <n v="0"/>
    <n v="0"/>
    <n v="0"/>
    <n v="0"/>
    <n v="0"/>
    <n v="0"/>
    <n v="0"/>
    <n v="0"/>
    <n v="0"/>
    <n v="0"/>
    <n v="0"/>
    <n v="0"/>
    <n v="0"/>
    <n v="0"/>
    <n v="0"/>
    <n v="5"/>
    <n v="5"/>
    <n v="0"/>
    <n v="0"/>
  </r>
  <r>
    <n v="1617"/>
    <x v="0"/>
    <s v="I"/>
    <x v="17"/>
    <x v="17"/>
    <s v="COMM"/>
    <x v="5"/>
    <n v="1"/>
    <s v="S"/>
    <s v="16-17"/>
    <n v="2017"/>
    <n v="9"/>
    <n v="0"/>
    <n v="0"/>
    <n v="0"/>
    <n v="0"/>
    <n v="0"/>
    <n v="0"/>
    <n v="0"/>
    <n v="0"/>
    <n v="0"/>
    <n v="0"/>
    <n v="0"/>
    <n v="0"/>
    <n v="0"/>
    <n v="0"/>
    <n v="0"/>
    <n v="0"/>
    <n v="0"/>
    <n v="9"/>
    <n v="9"/>
    <n v="0"/>
    <n v="0"/>
  </r>
  <r>
    <n v="1617"/>
    <x v="0"/>
    <s v="I"/>
    <x v="17"/>
    <x v="17"/>
    <s v="ECON"/>
    <x v="5"/>
    <n v="1"/>
    <s v="S"/>
    <s v="16-17"/>
    <n v="2017"/>
    <n v="24"/>
    <n v="0"/>
    <n v="0"/>
    <n v="0"/>
    <n v="0"/>
    <n v="0"/>
    <n v="0"/>
    <n v="0"/>
    <n v="0"/>
    <n v="0"/>
    <n v="0"/>
    <n v="0"/>
    <n v="0"/>
    <n v="0"/>
    <n v="0"/>
    <n v="0"/>
    <n v="0"/>
    <n v="0"/>
    <n v="24"/>
    <n v="24"/>
    <n v="0"/>
    <n v="0"/>
  </r>
  <r>
    <n v="1617"/>
    <x v="0"/>
    <s v="I"/>
    <x v="17"/>
    <x v="17"/>
    <s v="ENGL"/>
    <x v="5"/>
    <n v="1"/>
    <s v="S"/>
    <s v="16-17"/>
    <n v="2017"/>
    <n v="9"/>
    <n v="0"/>
    <n v="0"/>
    <n v="0"/>
    <n v="0"/>
    <n v="0"/>
    <n v="0"/>
    <n v="0"/>
    <n v="0"/>
    <n v="0"/>
    <n v="0"/>
    <n v="0"/>
    <n v="0"/>
    <n v="0"/>
    <n v="0"/>
    <n v="0"/>
    <n v="0"/>
    <n v="0"/>
    <n v="9"/>
    <n v="9"/>
    <n v="0"/>
    <n v="0"/>
  </r>
  <r>
    <n v="1617"/>
    <x v="0"/>
    <s v="I"/>
    <x v="17"/>
    <x v="17"/>
    <s v="GEOL"/>
    <x v="5"/>
    <n v="1"/>
    <s v="S"/>
    <s v="16-17"/>
    <n v="2017"/>
    <n v="6"/>
    <n v="0"/>
    <n v="0"/>
    <n v="0"/>
    <n v="0"/>
    <n v="0"/>
    <n v="0"/>
    <n v="0"/>
    <n v="0"/>
    <n v="0"/>
    <n v="0"/>
    <n v="0"/>
    <n v="0"/>
    <n v="0"/>
    <n v="0"/>
    <n v="0"/>
    <n v="0"/>
    <n v="0"/>
    <n v="6"/>
    <n v="6"/>
    <n v="0"/>
    <n v="0"/>
  </r>
  <r>
    <n v="1617"/>
    <x v="0"/>
    <s v="I"/>
    <x v="17"/>
    <x v="17"/>
    <s v="HIST"/>
    <x v="5"/>
    <n v="1"/>
    <s v="S"/>
    <s v="16-17"/>
    <n v="2017"/>
    <n v="9"/>
    <n v="0"/>
    <n v="0"/>
    <n v="0"/>
    <n v="0"/>
    <n v="0"/>
    <n v="0"/>
    <n v="0"/>
    <n v="0"/>
    <n v="0"/>
    <n v="0"/>
    <n v="0"/>
    <n v="0"/>
    <n v="0"/>
    <n v="0"/>
    <n v="0"/>
    <n v="0"/>
    <n v="0"/>
    <n v="9"/>
    <n v="9"/>
    <n v="0"/>
    <n v="0"/>
  </r>
  <r>
    <n v="1617"/>
    <x v="0"/>
    <s v="I"/>
    <x v="17"/>
    <x v="17"/>
    <s v="MATH"/>
    <x v="5"/>
    <n v="1"/>
    <s v="S"/>
    <s v="16-17"/>
    <n v="2017"/>
    <n v="6"/>
    <n v="0"/>
    <n v="0"/>
    <n v="0"/>
    <n v="0"/>
    <n v="0"/>
    <n v="0"/>
    <n v="0"/>
    <n v="0"/>
    <n v="0"/>
    <n v="0"/>
    <n v="0"/>
    <n v="0"/>
    <n v="0"/>
    <n v="0"/>
    <n v="0"/>
    <n v="0"/>
    <n v="0"/>
    <n v="6"/>
    <n v="6"/>
    <n v="0"/>
    <n v="0"/>
  </r>
  <r>
    <n v="1617"/>
    <x v="0"/>
    <s v="I"/>
    <x v="17"/>
    <x v="17"/>
    <s v="MET"/>
    <x v="5"/>
    <n v="1"/>
    <s v="S"/>
    <s v="16-17"/>
    <n v="2017"/>
    <n v="3"/>
    <n v="0"/>
    <n v="0"/>
    <n v="0"/>
    <n v="0"/>
    <n v="0"/>
    <n v="0"/>
    <n v="0"/>
    <n v="0"/>
    <n v="0"/>
    <n v="0"/>
    <n v="0"/>
    <n v="0"/>
    <n v="0"/>
    <n v="0"/>
    <n v="0"/>
    <n v="0"/>
    <n v="0"/>
    <n v="3"/>
    <n v="3"/>
    <n v="0"/>
    <n v="0"/>
  </r>
  <r>
    <n v="1617"/>
    <x v="0"/>
    <s v="I"/>
    <x v="17"/>
    <x v="17"/>
    <s v="OLS"/>
    <x v="5"/>
    <n v="1"/>
    <s v="S"/>
    <s v="16-17"/>
    <n v="2017"/>
    <n v="9"/>
    <n v="0"/>
    <n v="0"/>
    <n v="0"/>
    <n v="0"/>
    <n v="0"/>
    <n v="0"/>
    <n v="0"/>
    <n v="0"/>
    <n v="0"/>
    <n v="0"/>
    <n v="0"/>
    <n v="0"/>
    <n v="0"/>
    <n v="0"/>
    <n v="0"/>
    <n v="0"/>
    <n v="0"/>
    <n v="9"/>
    <n v="9"/>
    <n v="0"/>
    <n v="0"/>
  </r>
  <r>
    <n v="1617"/>
    <x v="0"/>
    <s v="I"/>
    <x v="17"/>
    <x v="17"/>
    <s v="REL"/>
    <x v="5"/>
    <n v="1"/>
    <s v="S"/>
    <s v="16-17"/>
    <n v="2017"/>
    <n v="3"/>
    <n v="0"/>
    <n v="0"/>
    <n v="0"/>
    <n v="0"/>
    <n v="0"/>
    <n v="0"/>
    <n v="0"/>
    <n v="0"/>
    <n v="0"/>
    <n v="0"/>
    <n v="0"/>
    <n v="0"/>
    <n v="0"/>
    <n v="0"/>
    <n v="0"/>
    <n v="0"/>
    <n v="0"/>
    <n v="3"/>
    <n v="3"/>
    <n v="0"/>
    <n v="0"/>
  </r>
  <r>
    <n v="1617"/>
    <x v="0"/>
    <s v="I"/>
    <x v="17"/>
    <x v="17"/>
    <s v="SOC"/>
    <x v="5"/>
    <n v="1"/>
    <s v="S"/>
    <s v="16-17"/>
    <n v="2017"/>
    <n v="9"/>
    <n v="0"/>
    <n v="0"/>
    <n v="0"/>
    <n v="0"/>
    <n v="0"/>
    <n v="0"/>
    <n v="0"/>
    <n v="0"/>
    <n v="0"/>
    <n v="0"/>
    <n v="0"/>
    <n v="0"/>
    <n v="0"/>
    <n v="0"/>
    <n v="0"/>
    <n v="0"/>
    <n v="0"/>
    <n v="9"/>
    <n v="9"/>
    <n v="0"/>
    <n v="0"/>
  </r>
  <r>
    <n v="1617"/>
    <x v="0"/>
    <s v="I"/>
    <x v="17"/>
    <x v="17"/>
    <s v="TECH"/>
    <x v="5"/>
    <n v="1"/>
    <s v="S"/>
    <s v="16-17"/>
    <n v="2017"/>
    <n v="9"/>
    <n v="0"/>
    <n v="0"/>
    <n v="0"/>
    <n v="0"/>
    <n v="0"/>
    <n v="0"/>
    <n v="0"/>
    <n v="0"/>
    <n v="0"/>
    <n v="0"/>
    <n v="0"/>
    <n v="0"/>
    <n v="0"/>
    <n v="0"/>
    <n v="0"/>
    <n v="0"/>
    <n v="0"/>
    <n v="9"/>
    <n v="9"/>
    <n v="0"/>
    <n v="0"/>
  </r>
  <r>
    <n v="1617"/>
    <x v="0"/>
    <s v="I"/>
    <x v="17"/>
    <x v="17"/>
    <s v="TLI"/>
    <x v="5"/>
    <n v="1"/>
    <s v="S"/>
    <s v="16-17"/>
    <n v="2017"/>
    <n v="9"/>
    <n v="0"/>
    <n v="0"/>
    <n v="0"/>
    <n v="0"/>
    <n v="0"/>
    <n v="0"/>
    <n v="0"/>
    <n v="0"/>
    <n v="0"/>
    <n v="0"/>
    <n v="0"/>
    <n v="0"/>
    <n v="0"/>
    <n v="0"/>
    <n v="0"/>
    <n v="0"/>
    <n v="0"/>
    <n v="9"/>
    <n v="9"/>
    <n v="0"/>
    <n v="0"/>
  </r>
  <r>
    <n v="1617"/>
    <x v="0"/>
    <s v="K"/>
    <x v="25"/>
    <x v="25"/>
    <s v="ANTH"/>
    <x v="6"/>
    <n v="1"/>
    <s v="I"/>
    <s v="16-17"/>
    <n v="2017"/>
    <n v="42"/>
    <n v="0"/>
    <n v="0"/>
    <n v="0"/>
    <n v="0"/>
    <n v="0"/>
    <n v="0"/>
    <n v="0"/>
    <n v="0"/>
    <n v="0"/>
    <n v="0"/>
    <n v="0"/>
    <n v="0"/>
    <n v="0"/>
    <n v="0"/>
    <n v="0"/>
    <n v="0"/>
    <n v="0"/>
    <n v="42"/>
    <n v="42"/>
    <n v="0"/>
    <n v="0"/>
  </r>
  <r>
    <n v="1617"/>
    <x v="0"/>
    <s v="K"/>
    <x v="25"/>
    <x v="25"/>
    <s v="CJHS"/>
    <x v="6"/>
    <n v="1"/>
    <s v="I"/>
    <s v="16-17"/>
    <n v="2017"/>
    <n v="90"/>
    <n v="0"/>
    <n v="0"/>
    <n v="0"/>
    <n v="0"/>
    <n v="0"/>
    <n v="0"/>
    <n v="0"/>
    <n v="0"/>
    <n v="0"/>
    <n v="0"/>
    <n v="0"/>
    <n v="0"/>
    <n v="0"/>
    <n v="0"/>
    <n v="0"/>
    <n v="0"/>
    <n v="0"/>
    <n v="90"/>
    <n v="90"/>
    <n v="0"/>
    <n v="0"/>
  </r>
  <r>
    <n v="1617"/>
    <x v="0"/>
    <s v="K"/>
    <x v="25"/>
    <x v="25"/>
    <s v="ENG"/>
    <x v="6"/>
    <n v="1"/>
    <s v="I"/>
    <s v="16-17"/>
    <n v="2017"/>
    <n v="102"/>
    <n v="0"/>
    <n v="0"/>
    <n v="0"/>
    <n v="0"/>
    <n v="0"/>
    <n v="3"/>
    <n v="0"/>
    <n v="0"/>
    <n v="0"/>
    <n v="0"/>
    <n v="0"/>
    <n v="0"/>
    <n v="0"/>
    <n v="0"/>
    <n v="0"/>
    <n v="0"/>
    <n v="0"/>
    <n v="105"/>
    <n v="105"/>
    <n v="0"/>
    <n v="0"/>
  </r>
  <r>
    <n v="1617"/>
    <x v="0"/>
    <s v="K"/>
    <x v="25"/>
    <x v="25"/>
    <s v="FINA"/>
    <x v="6"/>
    <n v="1"/>
    <s v="I"/>
    <s v="16-17"/>
    <n v="2017"/>
    <n v="27"/>
    <n v="3"/>
    <n v="0"/>
    <n v="0"/>
    <n v="0"/>
    <n v="0"/>
    <n v="0"/>
    <n v="0"/>
    <n v="0"/>
    <n v="0"/>
    <n v="0"/>
    <n v="0"/>
    <n v="0"/>
    <n v="0"/>
    <n v="0"/>
    <n v="0"/>
    <n v="0"/>
    <n v="0"/>
    <n v="30"/>
    <n v="27"/>
    <n v="3"/>
    <n v="0"/>
  </r>
  <r>
    <n v="1617"/>
    <x v="0"/>
    <s v="K"/>
    <x v="25"/>
    <x v="25"/>
    <s v="HIST"/>
    <x v="6"/>
    <n v="1"/>
    <s v="I"/>
    <s v="16-17"/>
    <n v="2017"/>
    <n v="48"/>
    <n v="0"/>
    <n v="0"/>
    <n v="0"/>
    <n v="0"/>
    <n v="0"/>
    <n v="3"/>
    <n v="0"/>
    <n v="0"/>
    <n v="0"/>
    <n v="0"/>
    <n v="0"/>
    <n v="0"/>
    <n v="0"/>
    <n v="0"/>
    <n v="0"/>
    <n v="0"/>
    <n v="0"/>
    <n v="51"/>
    <n v="51"/>
    <n v="0"/>
    <n v="0"/>
  </r>
  <r>
    <n v="1617"/>
    <x v="0"/>
    <s v="K"/>
    <x v="25"/>
    <x v="25"/>
    <s v="HON"/>
    <x v="6"/>
    <n v="1"/>
    <s v="I"/>
    <s v="16-17"/>
    <n v="2017"/>
    <n v="6"/>
    <n v="0"/>
    <n v="0"/>
    <n v="0"/>
    <n v="0"/>
    <n v="0"/>
    <n v="0"/>
    <n v="0"/>
    <n v="0"/>
    <n v="0"/>
    <n v="0"/>
    <n v="0"/>
    <n v="0"/>
    <n v="0"/>
    <n v="0"/>
    <n v="0"/>
    <n v="0"/>
    <n v="0"/>
    <n v="6"/>
    <n v="6"/>
    <n v="0"/>
    <n v="0"/>
  </r>
  <r>
    <n v="1617"/>
    <x v="0"/>
    <s v="K"/>
    <x v="25"/>
    <x v="25"/>
    <s v="HSS"/>
    <x v="6"/>
    <n v="1"/>
    <s v="I"/>
    <s v="16-17"/>
    <n v="2017"/>
    <n v="95"/>
    <n v="0"/>
    <n v="0"/>
    <n v="0"/>
    <n v="0"/>
    <n v="0"/>
    <n v="0"/>
    <n v="0"/>
    <n v="0"/>
    <n v="0"/>
    <n v="0"/>
    <n v="0"/>
    <n v="0"/>
    <n v="0"/>
    <n v="0"/>
    <n v="0"/>
    <n v="0"/>
    <n v="0"/>
    <n v="95"/>
    <n v="95"/>
    <n v="0"/>
    <n v="0"/>
  </r>
  <r>
    <n v="1617"/>
    <x v="0"/>
    <s v="K"/>
    <x v="25"/>
    <x v="25"/>
    <s v="MUS"/>
    <x v="6"/>
    <n v="1"/>
    <s v="I"/>
    <s v="16-17"/>
    <n v="2017"/>
    <n v="138"/>
    <n v="0"/>
    <n v="0"/>
    <n v="0"/>
    <n v="0"/>
    <n v="0"/>
    <n v="0"/>
    <n v="0"/>
    <n v="0"/>
    <n v="0"/>
    <n v="0"/>
    <n v="0"/>
    <n v="0"/>
    <n v="0"/>
    <n v="0"/>
    <n v="0"/>
    <n v="0"/>
    <n v="0"/>
    <n v="138"/>
    <n v="138"/>
    <n v="0"/>
    <n v="0"/>
  </r>
  <r>
    <n v="1617"/>
    <x v="0"/>
    <s v="K"/>
    <x v="25"/>
    <x v="25"/>
    <s v="NMAT"/>
    <x v="6"/>
    <n v="1"/>
    <s v="I"/>
    <s v="16-17"/>
    <n v="2017"/>
    <n v="3"/>
    <n v="0"/>
    <n v="0"/>
    <n v="0"/>
    <n v="0"/>
    <n v="0"/>
    <n v="0"/>
    <n v="0"/>
    <n v="0"/>
    <n v="0"/>
    <n v="0"/>
    <n v="0"/>
    <n v="0"/>
    <n v="0"/>
    <n v="0"/>
    <n v="0"/>
    <n v="0"/>
    <n v="0"/>
    <n v="3"/>
    <n v="3"/>
    <n v="0"/>
    <n v="0"/>
  </r>
  <r>
    <n v="1617"/>
    <x v="0"/>
    <s v="K"/>
    <x v="25"/>
    <x v="25"/>
    <s v="PSY"/>
    <x v="6"/>
    <n v="1"/>
    <s v="I"/>
    <s v="16-17"/>
    <n v="2017"/>
    <n v="141"/>
    <n v="0"/>
    <n v="0"/>
    <n v="0"/>
    <n v="0"/>
    <n v="0"/>
    <n v="0"/>
    <n v="0"/>
    <n v="0"/>
    <n v="0"/>
    <n v="0"/>
    <n v="0"/>
    <n v="0"/>
    <n v="0"/>
    <n v="0"/>
    <n v="0"/>
    <n v="0"/>
    <n v="0"/>
    <n v="141"/>
    <n v="141"/>
    <n v="0"/>
    <n v="0"/>
  </r>
  <r>
    <n v="1617"/>
    <x v="0"/>
    <s v="K"/>
    <x v="25"/>
    <x v="25"/>
    <s v="SOC"/>
    <x v="6"/>
    <n v="1"/>
    <s v="I"/>
    <s v="16-17"/>
    <n v="2017"/>
    <n v="150"/>
    <n v="0"/>
    <n v="0"/>
    <n v="0"/>
    <n v="0"/>
    <n v="0"/>
    <n v="0"/>
    <n v="0"/>
    <n v="0"/>
    <n v="0"/>
    <n v="0"/>
    <n v="0"/>
    <n v="0"/>
    <n v="0"/>
    <n v="0"/>
    <n v="0"/>
    <n v="0"/>
    <n v="0"/>
    <n v="150"/>
    <n v="150"/>
    <n v="0"/>
    <n v="0"/>
  </r>
  <r>
    <n v="1617"/>
    <x v="0"/>
    <s v="K"/>
    <x v="25"/>
    <x v="25"/>
    <s v="SPAN"/>
    <x v="6"/>
    <n v="1"/>
    <s v="I"/>
    <s v="16-17"/>
    <n v="2017"/>
    <n v="30"/>
    <n v="0"/>
    <n v="0"/>
    <n v="0"/>
    <n v="0"/>
    <n v="0"/>
    <n v="0"/>
    <n v="0"/>
    <n v="0"/>
    <n v="0"/>
    <n v="0"/>
    <n v="0"/>
    <n v="0"/>
    <n v="0"/>
    <n v="0"/>
    <n v="0"/>
    <n v="0"/>
    <n v="0"/>
    <n v="30"/>
    <n v="30"/>
    <n v="0"/>
    <n v="0"/>
  </r>
  <r>
    <n v="1617"/>
    <x v="0"/>
    <s v="K"/>
    <x v="25"/>
    <x v="25"/>
    <s v="SPCH"/>
    <x v="6"/>
    <n v="1"/>
    <s v="I"/>
    <s v="16-17"/>
    <n v="2017"/>
    <n v="39"/>
    <n v="0"/>
    <n v="0"/>
    <n v="0"/>
    <n v="0"/>
    <n v="0"/>
    <n v="0"/>
    <n v="0"/>
    <n v="0"/>
    <n v="0"/>
    <n v="0"/>
    <n v="0"/>
    <n v="0"/>
    <n v="0"/>
    <n v="0"/>
    <n v="0"/>
    <n v="0"/>
    <n v="0"/>
    <n v="39"/>
    <n v="39"/>
    <n v="0"/>
    <n v="0"/>
  </r>
  <r>
    <n v="1617"/>
    <x v="0"/>
    <s v="K"/>
    <x v="11"/>
    <x v="11"/>
    <s v="NURS"/>
    <x v="6"/>
    <n v="1"/>
    <s v="I"/>
    <s v="16-17"/>
    <n v="2017"/>
    <n v="430"/>
    <n v="0"/>
    <n v="0"/>
    <n v="0"/>
    <n v="0"/>
    <n v="0"/>
    <n v="0"/>
    <n v="0"/>
    <n v="0"/>
    <n v="0"/>
    <n v="0"/>
    <n v="0"/>
    <n v="0"/>
    <n v="0"/>
    <n v="0"/>
    <n v="0"/>
    <n v="0"/>
    <n v="0"/>
    <n v="430"/>
    <n v="430"/>
    <n v="0"/>
    <n v="0"/>
  </r>
  <r>
    <n v="1617"/>
    <x v="0"/>
    <s v="K"/>
    <x v="13"/>
    <x v="13"/>
    <s v="AST"/>
    <x v="6"/>
    <n v="1"/>
    <s v="I"/>
    <s v="16-17"/>
    <n v="2017"/>
    <n v="45"/>
    <n v="0"/>
    <n v="0"/>
    <n v="0"/>
    <n v="0"/>
    <n v="0"/>
    <n v="0"/>
    <n v="0"/>
    <n v="0"/>
    <n v="0"/>
    <n v="0"/>
    <n v="0"/>
    <n v="0"/>
    <n v="0"/>
    <n v="0"/>
    <n v="0"/>
    <n v="0"/>
    <n v="0"/>
    <n v="45"/>
    <n v="45"/>
    <n v="0"/>
    <n v="0"/>
  </r>
  <r>
    <n v="1617"/>
    <x v="0"/>
    <s v="K"/>
    <x v="13"/>
    <x v="13"/>
    <s v="BIOL"/>
    <x v="6"/>
    <n v="1"/>
    <s v="I"/>
    <s v="16-17"/>
    <n v="2017"/>
    <n v="40"/>
    <n v="0"/>
    <n v="0"/>
    <n v="0"/>
    <n v="0"/>
    <n v="0"/>
    <n v="0"/>
    <n v="0"/>
    <n v="0"/>
    <n v="0"/>
    <n v="0"/>
    <n v="0"/>
    <n v="0"/>
    <n v="0"/>
    <n v="0"/>
    <n v="0"/>
    <n v="0"/>
    <n v="0"/>
    <n v="40"/>
    <n v="40"/>
    <n v="0"/>
    <n v="0"/>
  </r>
  <r>
    <n v="1617"/>
    <x v="0"/>
    <s v="K"/>
    <x v="13"/>
    <x v="13"/>
    <s v="CSCI"/>
    <x v="6"/>
    <n v="1"/>
    <s v="I"/>
    <s v="16-17"/>
    <n v="2017"/>
    <n v="24"/>
    <n v="0"/>
    <n v="0"/>
    <n v="0"/>
    <n v="0"/>
    <n v="0"/>
    <n v="0"/>
    <n v="0"/>
    <n v="0"/>
    <n v="0"/>
    <n v="0"/>
    <n v="0"/>
    <n v="0"/>
    <n v="0"/>
    <n v="0"/>
    <n v="0"/>
    <n v="0"/>
    <n v="0"/>
    <n v="24"/>
    <n v="24"/>
    <n v="0"/>
    <n v="0"/>
  </r>
  <r>
    <n v="1617"/>
    <x v="0"/>
    <s v="K"/>
    <x v="13"/>
    <x v="13"/>
    <s v="LSTU"/>
    <x v="6"/>
    <n v="1"/>
    <s v="I"/>
    <s v="16-17"/>
    <n v="2017"/>
    <n v="7"/>
    <n v="0"/>
    <n v="0"/>
    <n v="0"/>
    <n v="0"/>
    <n v="0"/>
    <n v="0"/>
    <n v="0"/>
    <n v="0"/>
    <n v="0"/>
    <n v="0"/>
    <n v="0"/>
    <n v="0"/>
    <n v="0"/>
    <n v="0"/>
    <n v="0"/>
    <n v="0"/>
    <n v="0"/>
    <n v="7"/>
    <n v="7"/>
    <n v="0"/>
    <n v="0"/>
  </r>
  <r>
    <n v="1617"/>
    <x v="0"/>
    <s v="K"/>
    <x v="13"/>
    <x v="13"/>
    <s v="MATH"/>
    <x v="6"/>
    <n v="1"/>
    <s v="I"/>
    <s v="16-17"/>
    <n v="2017"/>
    <n v="141"/>
    <n v="0"/>
    <n v="0"/>
    <n v="0"/>
    <n v="0"/>
    <n v="0"/>
    <n v="6"/>
    <n v="0"/>
    <n v="0"/>
    <n v="0"/>
    <n v="0"/>
    <n v="0"/>
    <n v="0"/>
    <n v="0"/>
    <n v="0"/>
    <n v="0"/>
    <n v="0"/>
    <n v="0"/>
    <n v="147"/>
    <n v="147"/>
    <n v="0"/>
    <n v="0"/>
  </r>
  <r>
    <n v="1617"/>
    <x v="0"/>
    <s v="K"/>
    <x v="13"/>
    <x v="13"/>
    <s v="PHSL"/>
    <x v="6"/>
    <n v="1"/>
    <s v="I"/>
    <s v="16-17"/>
    <n v="2017"/>
    <n v="130"/>
    <n v="0"/>
    <n v="0"/>
    <n v="0"/>
    <n v="0"/>
    <n v="0"/>
    <n v="0"/>
    <n v="0"/>
    <n v="0"/>
    <n v="0"/>
    <n v="0"/>
    <n v="0"/>
    <n v="0"/>
    <n v="0"/>
    <n v="0"/>
    <n v="0"/>
    <n v="0"/>
    <n v="0"/>
    <n v="130"/>
    <n v="130"/>
    <n v="0"/>
    <n v="0"/>
  </r>
  <r>
    <n v="1617"/>
    <x v="0"/>
    <s v="K"/>
    <x v="13"/>
    <x v="13"/>
    <s v="PLSC"/>
    <x v="6"/>
    <n v="1"/>
    <s v="I"/>
    <s v="16-17"/>
    <n v="2017"/>
    <n v="195"/>
    <n v="0"/>
    <n v="0"/>
    <n v="0"/>
    <n v="0"/>
    <n v="0"/>
    <n v="0"/>
    <n v="0"/>
    <n v="0"/>
    <n v="0"/>
    <n v="0"/>
    <n v="0"/>
    <n v="0"/>
    <n v="0"/>
    <n v="0"/>
    <n v="0"/>
    <n v="0"/>
    <n v="0"/>
    <n v="195"/>
    <n v="195"/>
    <n v="0"/>
    <n v="0"/>
  </r>
  <r>
    <n v="1617"/>
    <x v="0"/>
    <s v="K"/>
    <x v="13"/>
    <x v="13"/>
    <s v="SSCI"/>
    <x v="6"/>
    <n v="1"/>
    <s v="I"/>
    <s v="16-17"/>
    <n v="2017"/>
    <n v="18"/>
    <n v="0"/>
    <n v="0"/>
    <n v="0"/>
    <n v="0"/>
    <n v="0"/>
    <n v="3"/>
    <n v="0"/>
    <n v="0"/>
    <n v="0"/>
    <n v="0"/>
    <n v="0"/>
    <n v="0"/>
    <n v="0"/>
    <n v="0"/>
    <n v="0"/>
    <n v="0"/>
    <n v="0"/>
    <n v="21"/>
    <n v="21"/>
    <n v="0"/>
    <n v="0"/>
  </r>
  <r>
    <n v="1617"/>
    <x v="0"/>
    <s v="K"/>
    <x v="3"/>
    <x v="3"/>
    <s v="BUKO"/>
    <x v="6"/>
    <n v="1"/>
    <s v="I"/>
    <s v="16-17"/>
    <n v="2017"/>
    <n v="0"/>
    <n v="27"/>
    <n v="0"/>
    <n v="0"/>
    <n v="0"/>
    <n v="0"/>
    <n v="0"/>
    <n v="6"/>
    <n v="0"/>
    <n v="0"/>
    <n v="0"/>
    <n v="0"/>
    <n v="0"/>
    <n v="0"/>
    <n v="0"/>
    <n v="0"/>
    <n v="0"/>
    <n v="0"/>
    <n v="33"/>
    <n v="0"/>
    <n v="33"/>
    <n v="0"/>
  </r>
  <r>
    <n v="1617"/>
    <x v="0"/>
    <s v="K"/>
    <x v="3"/>
    <x v="3"/>
    <s v="BUS"/>
    <x v="6"/>
    <n v="1"/>
    <s v="I"/>
    <s v="16-17"/>
    <n v="2017"/>
    <n v="264"/>
    <n v="0"/>
    <n v="0"/>
    <n v="0"/>
    <n v="0"/>
    <n v="0"/>
    <n v="24"/>
    <n v="0"/>
    <n v="0"/>
    <n v="0"/>
    <n v="0"/>
    <n v="0"/>
    <n v="0"/>
    <n v="0"/>
    <n v="0"/>
    <n v="0"/>
    <n v="0"/>
    <n v="0"/>
    <n v="288"/>
    <n v="288"/>
    <n v="0"/>
    <n v="0"/>
  </r>
  <r>
    <n v="1617"/>
    <x v="0"/>
    <s v="K"/>
    <x v="3"/>
    <x v="3"/>
    <s v="ECON"/>
    <x v="6"/>
    <n v="1"/>
    <s v="I"/>
    <s v="16-17"/>
    <n v="2017"/>
    <n v="90"/>
    <n v="0"/>
    <n v="0"/>
    <n v="0"/>
    <n v="0"/>
    <n v="0"/>
    <n v="6"/>
    <n v="0"/>
    <n v="0"/>
    <n v="0"/>
    <n v="0"/>
    <n v="0"/>
    <n v="0"/>
    <n v="0"/>
    <n v="0"/>
    <n v="0"/>
    <n v="0"/>
    <n v="0"/>
    <n v="96"/>
    <n v="96"/>
    <n v="0"/>
    <n v="0"/>
  </r>
  <r>
    <n v="1617"/>
    <x v="0"/>
    <s v="K"/>
    <x v="3"/>
    <x v="3"/>
    <s v="HTM"/>
    <x v="6"/>
    <n v="1"/>
    <s v="I"/>
    <s v="16-17"/>
    <n v="2017"/>
    <n v="6"/>
    <n v="0"/>
    <n v="0"/>
    <n v="0"/>
    <n v="0"/>
    <n v="0"/>
    <n v="0"/>
    <n v="0"/>
    <n v="0"/>
    <n v="0"/>
    <n v="0"/>
    <n v="0"/>
    <n v="0"/>
    <n v="0"/>
    <n v="0"/>
    <n v="0"/>
    <n v="0"/>
    <n v="0"/>
    <n v="6"/>
    <n v="6"/>
    <n v="0"/>
    <n v="0"/>
  </r>
  <r>
    <n v="1617"/>
    <x v="0"/>
    <s v="K"/>
    <x v="3"/>
    <x v="3"/>
    <s v="PAHM"/>
    <x v="6"/>
    <n v="1"/>
    <s v="I"/>
    <s v="16-17"/>
    <n v="2017"/>
    <n v="9"/>
    <n v="63"/>
    <n v="0"/>
    <n v="0"/>
    <n v="0"/>
    <n v="0"/>
    <n v="0"/>
    <n v="6"/>
    <n v="0"/>
    <n v="0"/>
    <n v="0"/>
    <n v="0"/>
    <n v="0"/>
    <n v="0"/>
    <n v="0"/>
    <n v="0"/>
    <n v="0"/>
    <n v="0"/>
    <n v="78"/>
    <n v="9"/>
    <n v="69"/>
    <n v="0"/>
  </r>
  <r>
    <n v="1617"/>
    <x v="0"/>
    <s v="K"/>
    <x v="4"/>
    <x v="4"/>
    <s v="EDUC"/>
    <x v="6"/>
    <n v="1"/>
    <s v="I"/>
    <s v="16-17"/>
    <n v="2017"/>
    <n v="45"/>
    <n v="24"/>
    <n v="0"/>
    <n v="0"/>
    <n v="0"/>
    <n v="0"/>
    <n v="0"/>
    <n v="0"/>
    <n v="0"/>
    <n v="0"/>
    <n v="0"/>
    <n v="0"/>
    <n v="0"/>
    <n v="0"/>
    <n v="0"/>
    <n v="0"/>
    <n v="0"/>
    <n v="0"/>
    <n v="69"/>
    <n v="45"/>
    <n v="24"/>
    <n v="0"/>
  </r>
  <r>
    <n v="1617"/>
    <x v="0"/>
    <s v="K"/>
    <x v="10"/>
    <x v="10"/>
    <s v="AHLT"/>
    <x v="6"/>
    <n v="1"/>
    <s v="I"/>
    <s v="16-17"/>
    <n v="2017"/>
    <n v="127"/>
    <n v="0"/>
    <n v="0"/>
    <n v="0"/>
    <n v="0"/>
    <n v="0"/>
    <n v="10"/>
    <n v="0"/>
    <n v="0"/>
    <n v="0"/>
    <n v="0"/>
    <n v="0"/>
    <n v="0"/>
    <n v="0"/>
    <n v="0"/>
    <n v="0"/>
    <n v="0"/>
    <n v="0"/>
    <n v="137"/>
    <n v="137"/>
    <n v="0"/>
    <n v="0"/>
  </r>
  <r>
    <n v="1617"/>
    <x v="0"/>
    <s v="K"/>
    <x v="10"/>
    <x v="10"/>
    <s v="HPER"/>
    <x v="6"/>
    <n v="1"/>
    <s v="I"/>
    <s v="16-17"/>
    <n v="2017"/>
    <n v="21"/>
    <n v="0"/>
    <n v="0"/>
    <n v="0"/>
    <n v="0"/>
    <n v="0"/>
    <n v="0"/>
    <n v="0"/>
    <n v="0"/>
    <n v="0"/>
    <n v="0"/>
    <n v="0"/>
    <n v="0"/>
    <n v="0"/>
    <n v="0"/>
    <n v="0"/>
    <n v="0"/>
    <n v="0"/>
    <n v="21"/>
    <n v="21"/>
    <n v="0"/>
    <n v="0"/>
  </r>
  <r>
    <n v="1617"/>
    <x v="0"/>
    <s v="K"/>
    <x v="17"/>
    <x v="17"/>
    <s v="AST"/>
    <x v="6"/>
    <n v="1"/>
    <s v="S"/>
    <s v="16-17"/>
    <n v="2017"/>
    <n v="18"/>
    <n v="0"/>
    <n v="0"/>
    <n v="0"/>
    <n v="0"/>
    <n v="0"/>
    <n v="0"/>
    <n v="0"/>
    <n v="0"/>
    <n v="0"/>
    <n v="0"/>
    <n v="0"/>
    <n v="0"/>
    <n v="0"/>
    <n v="0"/>
    <n v="0"/>
    <n v="0"/>
    <n v="0"/>
    <n v="18"/>
    <n v="18"/>
    <n v="0"/>
    <n v="0"/>
  </r>
  <r>
    <n v="1617"/>
    <x v="0"/>
    <s v="K"/>
    <x v="17"/>
    <x v="17"/>
    <s v="BIOL"/>
    <x v="6"/>
    <n v="1"/>
    <s v="S"/>
    <s v="16-17"/>
    <n v="2017"/>
    <n v="15"/>
    <n v="0"/>
    <n v="0"/>
    <n v="0"/>
    <n v="0"/>
    <n v="0"/>
    <n v="0"/>
    <n v="0"/>
    <n v="0"/>
    <n v="0"/>
    <n v="0"/>
    <n v="0"/>
    <n v="0"/>
    <n v="0"/>
    <n v="0"/>
    <n v="0"/>
    <n v="0"/>
    <n v="0"/>
    <n v="15"/>
    <n v="15"/>
    <n v="0"/>
    <n v="0"/>
  </r>
  <r>
    <n v="1617"/>
    <x v="0"/>
    <s v="K"/>
    <x v="17"/>
    <x v="17"/>
    <s v="BUS"/>
    <x v="6"/>
    <n v="1"/>
    <s v="S"/>
    <s v="16-17"/>
    <n v="2017"/>
    <n v="3"/>
    <n v="0"/>
    <n v="0"/>
    <n v="0"/>
    <n v="0"/>
    <n v="0"/>
    <n v="0"/>
    <n v="0"/>
    <n v="0"/>
    <n v="0"/>
    <n v="0"/>
    <n v="0"/>
    <n v="0"/>
    <n v="0"/>
    <n v="0"/>
    <n v="0"/>
    <n v="0"/>
    <n v="0"/>
    <n v="3"/>
    <n v="3"/>
    <n v="0"/>
    <n v="0"/>
  </r>
  <r>
    <n v="1617"/>
    <x v="0"/>
    <s v="K"/>
    <x v="17"/>
    <x v="17"/>
    <s v="ENG"/>
    <x v="6"/>
    <n v="1"/>
    <s v="S"/>
    <s v="16-17"/>
    <n v="2017"/>
    <n v="9"/>
    <n v="0"/>
    <n v="0"/>
    <n v="0"/>
    <n v="0"/>
    <n v="0"/>
    <n v="3"/>
    <n v="0"/>
    <n v="0"/>
    <n v="0"/>
    <n v="0"/>
    <n v="0"/>
    <n v="0"/>
    <n v="0"/>
    <n v="0"/>
    <n v="0"/>
    <n v="0"/>
    <n v="0"/>
    <n v="12"/>
    <n v="12"/>
    <n v="0"/>
    <n v="0"/>
  </r>
  <r>
    <n v="1617"/>
    <x v="0"/>
    <s v="K"/>
    <x v="17"/>
    <x v="17"/>
    <s v="MATH"/>
    <x v="6"/>
    <n v="1"/>
    <s v="S"/>
    <s v="16-17"/>
    <n v="2017"/>
    <n v="3"/>
    <n v="0"/>
    <n v="0"/>
    <n v="0"/>
    <n v="0"/>
    <n v="0"/>
    <n v="0"/>
    <n v="0"/>
    <n v="0"/>
    <n v="0"/>
    <n v="0"/>
    <n v="0"/>
    <n v="0"/>
    <n v="0"/>
    <n v="0"/>
    <n v="0"/>
    <n v="0"/>
    <n v="0"/>
    <n v="3"/>
    <n v="3"/>
    <n v="0"/>
    <n v="0"/>
  </r>
  <r>
    <n v="1617"/>
    <x v="0"/>
    <s v="K"/>
    <x v="17"/>
    <x v="17"/>
    <s v="SPCH"/>
    <x v="6"/>
    <n v="1"/>
    <s v="S"/>
    <s v="16-17"/>
    <n v="2017"/>
    <n v="3"/>
    <n v="0"/>
    <n v="0"/>
    <n v="0"/>
    <n v="0"/>
    <n v="0"/>
    <n v="0"/>
    <n v="0"/>
    <n v="0"/>
    <n v="0"/>
    <n v="0"/>
    <n v="0"/>
    <n v="0"/>
    <n v="0"/>
    <n v="0"/>
    <n v="0"/>
    <n v="0"/>
    <n v="0"/>
    <n v="3"/>
    <n v="3"/>
    <n v="0"/>
    <n v="0"/>
  </r>
  <r>
    <n v="1617"/>
    <x v="0"/>
    <s v="N"/>
    <x v="0"/>
    <x v="0"/>
    <s v="AFRO"/>
    <x v="7"/>
    <n v="1"/>
    <s v="I"/>
    <s v="16-17"/>
    <n v="2017"/>
    <n v="36"/>
    <n v="0"/>
    <n v="0"/>
    <n v="0"/>
    <n v="0"/>
    <n v="0"/>
    <n v="0"/>
    <n v="0"/>
    <n v="0"/>
    <n v="0"/>
    <n v="0"/>
    <n v="0"/>
    <n v="0"/>
    <n v="0"/>
    <n v="0"/>
    <n v="0"/>
    <n v="0"/>
    <n v="0"/>
    <n v="36"/>
    <n v="36"/>
    <n v="0"/>
    <n v="0"/>
  </r>
  <r>
    <n v="1617"/>
    <x v="0"/>
    <s v="N"/>
    <x v="0"/>
    <x v="0"/>
    <s v="ANTH"/>
    <x v="7"/>
    <n v="1"/>
    <s v="I"/>
    <s v="16-17"/>
    <n v="2017"/>
    <n v="39"/>
    <n v="0"/>
    <n v="0"/>
    <n v="0"/>
    <n v="0"/>
    <n v="0"/>
    <n v="3"/>
    <n v="0"/>
    <n v="0"/>
    <n v="0"/>
    <n v="0"/>
    <n v="0"/>
    <n v="0"/>
    <n v="0"/>
    <n v="0"/>
    <n v="0"/>
    <n v="0"/>
    <n v="0"/>
    <n v="42"/>
    <n v="42"/>
    <n v="0"/>
    <n v="0"/>
  </r>
  <r>
    <n v="1617"/>
    <x v="0"/>
    <s v="N"/>
    <x v="0"/>
    <x v="0"/>
    <s v="BIOL"/>
    <x v="7"/>
    <n v="1"/>
    <s v="I"/>
    <s v="16-17"/>
    <n v="2017"/>
    <n v="64"/>
    <n v="0"/>
    <n v="0"/>
    <n v="0"/>
    <n v="0"/>
    <n v="0"/>
    <n v="0"/>
    <n v="0"/>
    <n v="0"/>
    <n v="0"/>
    <n v="0"/>
    <n v="0"/>
    <n v="0"/>
    <n v="0"/>
    <n v="0"/>
    <n v="0"/>
    <n v="0"/>
    <n v="0"/>
    <n v="64"/>
    <n v="64"/>
    <n v="0"/>
    <n v="0"/>
  </r>
  <r>
    <n v="1617"/>
    <x v="0"/>
    <s v="N"/>
    <x v="0"/>
    <x v="0"/>
    <s v="CHEM"/>
    <x v="7"/>
    <n v="1"/>
    <s v="I"/>
    <s v="16-17"/>
    <n v="2017"/>
    <n v="192"/>
    <n v="0"/>
    <n v="0"/>
    <n v="0"/>
    <n v="0"/>
    <n v="0"/>
    <n v="3"/>
    <n v="0"/>
    <n v="0"/>
    <n v="0"/>
    <n v="0"/>
    <n v="0"/>
    <n v="0"/>
    <n v="0"/>
    <n v="0"/>
    <n v="0"/>
    <n v="0"/>
    <n v="0"/>
    <n v="195"/>
    <n v="195"/>
    <n v="0"/>
    <n v="0"/>
  </r>
  <r>
    <n v="1617"/>
    <x v="0"/>
    <s v="N"/>
    <x v="0"/>
    <x v="0"/>
    <s v="CMLT"/>
    <x v="7"/>
    <n v="1"/>
    <s v="I"/>
    <s v="16-17"/>
    <n v="2017"/>
    <n v="30"/>
    <n v="0"/>
    <n v="0"/>
    <n v="0"/>
    <n v="0"/>
    <n v="0"/>
    <n v="0"/>
    <n v="0"/>
    <n v="0"/>
    <n v="0"/>
    <n v="0"/>
    <n v="0"/>
    <n v="0"/>
    <n v="0"/>
    <n v="0"/>
    <n v="0"/>
    <n v="0"/>
    <n v="0"/>
    <n v="30"/>
    <n v="30"/>
    <n v="0"/>
    <n v="0"/>
  </r>
  <r>
    <n v="1617"/>
    <x v="0"/>
    <s v="N"/>
    <x v="0"/>
    <x v="0"/>
    <s v="CSCI"/>
    <x v="7"/>
    <n v="1"/>
    <s v="I"/>
    <s v="16-17"/>
    <n v="2017"/>
    <n v="117"/>
    <n v="0"/>
    <n v="0"/>
    <n v="0"/>
    <n v="0"/>
    <n v="0"/>
    <n v="0"/>
    <n v="0"/>
    <n v="0"/>
    <n v="0"/>
    <n v="0"/>
    <n v="0"/>
    <n v="0"/>
    <n v="0"/>
    <n v="0"/>
    <n v="0"/>
    <n v="0"/>
    <n v="0"/>
    <n v="117"/>
    <n v="117"/>
    <n v="0"/>
    <n v="0"/>
  </r>
  <r>
    <n v="1617"/>
    <x v="0"/>
    <s v="N"/>
    <x v="0"/>
    <x v="0"/>
    <s v="ENG"/>
    <x v="7"/>
    <n v="1"/>
    <s v="I"/>
    <s v="16-17"/>
    <n v="2017"/>
    <n v="222"/>
    <n v="3"/>
    <n v="0"/>
    <n v="0"/>
    <n v="0"/>
    <n v="0"/>
    <n v="6"/>
    <n v="0"/>
    <n v="0"/>
    <n v="0"/>
    <n v="0"/>
    <n v="0"/>
    <n v="0"/>
    <n v="0"/>
    <n v="0"/>
    <n v="0"/>
    <n v="0"/>
    <n v="0"/>
    <n v="231"/>
    <n v="228"/>
    <n v="3"/>
    <n v="0"/>
  </r>
  <r>
    <n v="1617"/>
    <x v="0"/>
    <s v="N"/>
    <x v="0"/>
    <x v="0"/>
    <s v="FINA"/>
    <x v="7"/>
    <n v="1"/>
    <s v="I"/>
    <s v="16-17"/>
    <n v="2017"/>
    <n v="33"/>
    <n v="0"/>
    <n v="0"/>
    <n v="0"/>
    <n v="0"/>
    <n v="0"/>
    <n v="0"/>
    <n v="0"/>
    <n v="0"/>
    <n v="0"/>
    <n v="0"/>
    <n v="0"/>
    <n v="0"/>
    <n v="0"/>
    <n v="0"/>
    <n v="0"/>
    <n v="0"/>
    <n v="0"/>
    <n v="33"/>
    <n v="33"/>
    <n v="0"/>
    <n v="0"/>
  </r>
  <r>
    <n v="1617"/>
    <x v="0"/>
    <s v="N"/>
    <x v="0"/>
    <x v="0"/>
    <s v="FREN"/>
    <x v="7"/>
    <n v="1"/>
    <s v="I"/>
    <s v="16-17"/>
    <n v="2017"/>
    <n v="71"/>
    <n v="0"/>
    <n v="0"/>
    <n v="0"/>
    <n v="0"/>
    <n v="0"/>
    <n v="3"/>
    <n v="0"/>
    <n v="0"/>
    <n v="0"/>
    <n v="0"/>
    <n v="0"/>
    <n v="0"/>
    <n v="0"/>
    <n v="0"/>
    <n v="0"/>
    <n v="0"/>
    <n v="0"/>
    <n v="74"/>
    <n v="74"/>
    <n v="0"/>
    <n v="0"/>
  </r>
  <r>
    <n v="1617"/>
    <x v="0"/>
    <s v="N"/>
    <x v="0"/>
    <x v="0"/>
    <s v="GEOG"/>
    <x v="7"/>
    <n v="1"/>
    <s v="I"/>
    <s v="16-17"/>
    <n v="2017"/>
    <n v="18"/>
    <n v="0"/>
    <n v="0"/>
    <n v="0"/>
    <n v="0"/>
    <n v="0"/>
    <n v="0"/>
    <n v="0"/>
    <n v="0"/>
    <n v="0"/>
    <n v="0"/>
    <n v="0"/>
    <n v="0"/>
    <n v="0"/>
    <n v="0"/>
    <n v="0"/>
    <n v="0"/>
    <n v="0"/>
    <n v="18"/>
    <n v="18"/>
    <n v="0"/>
    <n v="0"/>
  </r>
  <r>
    <n v="1617"/>
    <x v="0"/>
    <s v="N"/>
    <x v="0"/>
    <x v="0"/>
    <s v="GEOL"/>
    <x v="7"/>
    <n v="1"/>
    <s v="I"/>
    <s v="16-17"/>
    <n v="2017"/>
    <n v="105"/>
    <n v="0"/>
    <n v="0"/>
    <n v="0"/>
    <n v="0"/>
    <n v="0"/>
    <n v="0"/>
    <n v="0"/>
    <n v="0"/>
    <n v="0"/>
    <n v="0"/>
    <n v="0"/>
    <n v="0"/>
    <n v="0"/>
    <n v="0"/>
    <n v="0"/>
    <n v="0"/>
    <n v="0"/>
    <n v="105"/>
    <n v="105"/>
    <n v="0"/>
    <n v="0"/>
  </r>
  <r>
    <n v="1617"/>
    <x v="0"/>
    <s v="N"/>
    <x v="0"/>
    <x v="0"/>
    <s v="HIST"/>
    <x v="7"/>
    <n v="1"/>
    <s v="I"/>
    <s v="16-17"/>
    <n v="2017"/>
    <n v="135"/>
    <n v="0"/>
    <n v="0"/>
    <n v="0"/>
    <n v="0"/>
    <n v="0"/>
    <n v="6"/>
    <n v="0"/>
    <n v="0"/>
    <n v="0"/>
    <n v="0"/>
    <n v="0"/>
    <n v="0"/>
    <n v="0"/>
    <n v="0"/>
    <n v="0"/>
    <n v="0"/>
    <n v="0"/>
    <n v="141"/>
    <n v="141"/>
    <n v="0"/>
    <n v="0"/>
  </r>
  <r>
    <n v="1617"/>
    <x v="0"/>
    <s v="N"/>
    <x v="0"/>
    <x v="0"/>
    <s v="LIBS"/>
    <x v="7"/>
    <n v="1"/>
    <s v="I"/>
    <s v="16-17"/>
    <n v="2017"/>
    <n v="0"/>
    <n v="9"/>
    <n v="0"/>
    <n v="0"/>
    <n v="0"/>
    <n v="0"/>
    <n v="0"/>
    <n v="3"/>
    <n v="0"/>
    <n v="0"/>
    <n v="0"/>
    <n v="0"/>
    <n v="0"/>
    <n v="0"/>
    <n v="0"/>
    <n v="0"/>
    <n v="0"/>
    <n v="0"/>
    <n v="12"/>
    <n v="0"/>
    <n v="12"/>
    <n v="0"/>
  </r>
  <r>
    <n v="1617"/>
    <x v="0"/>
    <s v="N"/>
    <x v="0"/>
    <x v="0"/>
    <s v="MATH"/>
    <x v="7"/>
    <n v="1"/>
    <s v="I"/>
    <s v="16-17"/>
    <n v="2017"/>
    <n v="451"/>
    <n v="0"/>
    <n v="0"/>
    <n v="0"/>
    <n v="0"/>
    <n v="0"/>
    <n v="3"/>
    <n v="0"/>
    <n v="0"/>
    <n v="0"/>
    <n v="0"/>
    <n v="0"/>
    <n v="0"/>
    <n v="0"/>
    <n v="0"/>
    <n v="0"/>
    <n v="0"/>
    <n v="0"/>
    <n v="454"/>
    <n v="454"/>
    <n v="0"/>
    <n v="0"/>
  </r>
  <r>
    <n v="1617"/>
    <x v="0"/>
    <s v="N"/>
    <x v="0"/>
    <x v="0"/>
    <s v="PHIL"/>
    <x v="7"/>
    <n v="1"/>
    <s v="I"/>
    <s v="16-17"/>
    <n v="2017"/>
    <n v="102"/>
    <n v="0"/>
    <n v="0"/>
    <n v="0"/>
    <n v="0"/>
    <n v="0"/>
    <n v="3"/>
    <n v="0"/>
    <n v="0"/>
    <n v="0"/>
    <n v="0"/>
    <n v="0"/>
    <n v="0"/>
    <n v="0"/>
    <n v="0"/>
    <n v="0"/>
    <n v="0"/>
    <n v="0"/>
    <n v="105"/>
    <n v="105"/>
    <n v="0"/>
    <n v="0"/>
  </r>
  <r>
    <n v="1617"/>
    <x v="0"/>
    <s v="N"/>
    <x v="0"/>
    <x v="0"/>
    <s v="PHSL"/>
    <x v="7"/>
    <n v="1"/>
    <s v="I"/>
    <s v="16-17"/>
    <n v="2017"/>
    <n v="52"/>
    <n v="0"/>
    <n v="0"/>
    <n v="0"/>
    <n v="0"/>
    <n v="0"/>
    <n v="4"/>
    <n v="0"/>
    <n v="0"/>
    <n v="0"/>
    <n v="0"/>
    <n v="0"/>
    <n v="0"/>
    <n v="0"/>
    <n v="0"/>
    <n v="0"/>
    <n v="0"/>
    <n v="0"/>
    <n v="56"/>
    <n v="56"/>
    <n v="0"/>
    <n v="0"/>
  </r>
  <r>
    <n v="1617"/>
    <x v="0"/>
    <s v="N"/>
    <x v="0"/>
    <x v="0"/>
    <s v="POLS"/>
    <x v="7"/>
    <n v="1"/>
    <s v="I"/>
    <s v="16-17"/>
    <n v="2017"/>
    <n v="57"/>
    <n v="0"/>
    <n v="0"/>
    <n v="0"/>
    <n v="0"/>
    <n v="0"/>
    <n v="3"/>
    <n v="0"/>
    <n v="0"/>
    <n v="0"/>
    <n v="0"/>
    <n v="0"/>
    <n v="0"/>
    <n v="0"/>
    <n v="0"/>
    <n v="0"/>
    <n v="0"/>
    <n v="0"/>
    <n v="60"/>
    <n v="60"/>
    <n v="0"/>
    <n v="0"/>
  </r>
  <r>
    <n v="1617"/>
    <x v="0"/>
    <s v="N"/>
    <x v="0"/>
    <x v="0"/>
    <s v="PSY"/>
    <x v="7"/>
    <n v="1"/>
    <s v="I"/>
    <s v="16-17"/>
    <n v="2017"/>
    <n v="63"/>
    <n v="0"/>
    <n v="0"/>
    <n v="0"/>
    <n v="0"/>
    <n v="0"/>
    <n v="6"/>
    <n v="0"/>
    <n v="0"/>
    <n v="0"/>
    <n v="0"/>
    <n v="0"/>
    <n v="0"/>
    <n v="0"/>
    <n v="0"/>
    <n v="0"/>
    <n v="0"/>
    <n v="0"/>
    <n v="69"/>
    <n v="69"/>
    <n v="0"/>
    <n v="0"/>
  </r>
  <r>
    <n v="1617"/>
    <x v="0"/>
    <s v="N"/>
    <x v="0"/>
    <x v="0"/>
    <s v="SOC"/>
    <x v="7"/>
    <n v="1"/>
    <s v="I"/>
    <s v="16-17"/>
    <n v="2017"/>
    <n v="64"/>
    <n v="0"/>
    <n v="0"/>
    <n v="0"/>
    <n v="0"/>
    <n v="0"/>
    <n v="0"/>
    <n v="0"/>
    <n v="0"/>
    <n v="0"/>
    <n v="0"/>
    <n v="0"/>
    <n v="0"/>
    <n v="0"/>
    <n v="0"/>
    <n v="0"/>
    <n v="0"/>
    <n v="0"/>
    <n v="64"/>
    <n v="64"/>
    <n v="0"/>
    <n v="0"/>
  </r>
  <r>
    <n v="1617"/>
    <x v="0"/>
    <s v="N"/>
    <x v="0"/>
    <x v="0"/>
    <s v="SPAN"/>
    <x v="7"/>
    <n v="1"/>
    <s v="I"/>
    <s v="16-17"/>
    <n v="2017"/>
    <n v="89"/>
    <n v="0"/>
    <n v="0"/>
    <n v="0"/>
    <n v="0"/>
    <n v="0"/>
    <n v="0"/>
    <n v="0"/>
    <n v="0"/>
    <n v="0"/>
    <n v="0"/>
    <n v="0"/>
    <n v="0"/>
    <n v="0"/>
    <n v="0"/>
    <n v="0"/>
    <n v="0"/>
    <n v="0"/>
    <n v="89"/>
    <n v="89"/>
    <n v="0"/>
    <n v="0"/>
  </r>
  <r>
    <n v="1617"/>
    <x v="0"/>
    <s v="N"/>
    <x v="0"/>
    <x v="0"/>
    <s v="SPCH"/>
    <x v="7"/>
    <n v="1"/>
    <s v="I"/>
    <s v="16-17"/>
    <n v="2017"/>
    <n v="183"/>
    <n v="3"/>
    <n v="0"/>
    <n v="0"/>
    <n v="0"/>
    <n v="0"/>
    <n v="6"/>
    <n v="0"/>
    <n v="0"/>
    <n v="0"/>
    <n v="0"/>
    <n v="0"/>
    <n v="0"/>
    <n v="0"/>
    <n v="0"/>
    <n v="0"/>
    <n v="0"/>
    <n v="0"/>
    <n v="192"/>
    <n v="189"/>
    <n v="3"/>
    <n v="0"/>
  </r>
  <r>
    <n v="1617"/>
    <x v="0"/>
    <s v="N"/>
    <x v="0"/>
    <x v="0"/>
    <s v="THTR"/>
    <x v="7"/>
    <n v="1"/>
    <s v="I"/>
    <s v="16-17"/>
    <n v="2017"/>
    <n v="42"/>
    <n v="3"/>
    <n v="0"/>
    <n v="0"/>
    <n v="0"/>
    <n v="0"/>
    <n v="3"/>
    <n v="0"/>
    <n v="0"/>
    <n v="0"/>
    <n v="0"/>
    <n v="0"/>
    <n v="0"/>
    <n v="0"/>
    <n v="0"/>
    <n v="0"/>
    <n v="0"/>
    <n v="0"/>
    <n v="48"/>
    <n v="45"/>
    <n v="3"/>
    <n v="0"/>
  </r>
  <r>
    <n v="1617"/>
    <x v="0"/>
    <s v="N"/>
    <x v="0"/>
    <x v="0"/>
    <s v="WGS"/>
    <x v="7"/>
    <n v="1"/>
    <s v="I"/>
    <s v="16-17"/>
    <n v="2017"/>
    <n v="48"/>
    <n v="0"/>
    <n v="0"/>
    <n v="0"/>
    <n v="0"/>
    <n v="0"/>
    <n v="0"/>
    <n v="0"/>
    <n v="0"/>
    <n v="0"/>
    <n v="0"/>
    <n v="0"/>
    <n v="0"/>
    <n v="0"/>
    <n v="0"/>
    <n v="0"/>
    <n v="0"/>
    <n v="0"/>
    <n v="48"/>
    <n v="48"/>
    <n v="0"/>
    <n v="0"/>
  </r>
  <r>
    <n v="1617"/>
    <x v="0"/>
    <s v="N"/>
    <x v="26"/>
    <x v="26"/>
    <s v="NURS"/>
    <x v="7"/>
    <n v="1"/>
    <s v="I"/>
    <s v="16-17"/>
    <n v="2017"/>
    <n v="328"/>
    <n v="0"/>
    <n v="0"/>
    <n v="0"/>
    <n v="0"/>
    <n v="0"/>
    <n v="7"/>
    <n v="0"/>
    <n v="0"/>
    <n v="0"/>
    <n v="0"/>
    <n v="0"/>
    <n v="0"/>
    <n v="0"/>
    <n v="0"/>
    <n v="0"/>
    <n v="0"/>
    <n v="0"/>
    <n v="335"/>
    <n v="335"/>
    <n v="0"/>
    <n v="0"/>
  </r>
  <r>
    <n v="1617"/>
    <x v="0"/>
    <s v="N"/>
    <x v="26"/>
    <x v="26"/>
    <s v="RADS"/>
    <x v="7"/>
    <n v="1"/>
    <s v="I"/>
    <s v="16-17"/>
    <n v="2017"/>
    <n v="216"/>
    <n v="0"/>
    <n v="0"/>
    <n v="0"/>
    <n v="0"/>
    <n v="0"/>
    <n v="0"/>
    <n v="0"/>
    <n v="0"/>
    <n v="0"/>
    <n v="0"/>
    <n v="0"/>
    <n v="0"/>
    <n v="0"/>
    <n v="0"/>
    <n v="0"/>
    <n v="0"/>
    <n v="0"/>
    <n v="216"/>
    <n v="216"/>
    <n v="0"/>
    <n v="0"/>
  </r>
  <r>
    <n v="1617"/>
    <x v="0"/>
    <s v="N"/>
    <x v="26"/>
    <x v="26"/>
    <s v="SPEA"/>
    <x v="7"/>
    <n v="1"/>
    <s v="I"/>
    <s v="16-17"/>
    <n v="2017"/>
    <n v="150"/>
    <n v="39"/>
    <n v="0"/>
    <n v="0"/>
    <n v="0"/>
    <n v="0"/>
    <n v="0"/>
    <n v="0"/>
    <n v="0"/>
    <n v="0"/>
    <n v="0"/>
    <n v="0"/>
    <n v="0"/>
    <n v="0"/>
    <n v="0"/>
    <n v="0"/>
    <n v="0"/>
    <n v="0"/>
    <n v="189"/>
    <n v="150"/>
    <n v="39"/>
    <n v="0"/>
  </r>
  <r>
    <n v="1617"/>
    <x v="0"/>
    <s v="N"/>
    <x v="26"/>
    <x v="26"/>
    <s v="SWK"/>
    <x v="7"/>
    <n v="1"/>
    <s v="I"/>
    <s v="16-17"/>
    <n v="2017"/>
    <n v="132"/>
    <n v="203"/>
    <n v="0"/>
    <n v="0"/>
    <n v="0"/>
    <n v="0"/>
    <n v="6"/>
    <n v="10"/>
    <n v="0"/>
    <n v="0"/>
    <n v="0"/>
    <n v="0"/>
    <n v="0"/>
    <n v="0"/>
    <n v="0"/>
    <n v="0"/>
    <n v="0"/>
    <n v="0"/>
    <n v="351"/>
    <n v="138"/>
    <n v="213"/>
    <n v="0"/>
  </r>
  <r>
    <n v="1617"/>
    <x v="0"/>
    <s v="N"/>
    <x v="3"/>
    <x v="3"/>
    <s v="BUNW"/>
    <x v="7"/>
    <n v="1"/>
    <s v="I"/>
    <s v="16-17"/>
    <n v="2017"/>
    <n v="0"/>
    <n v="117"/>
    <n v="0"/>
    <n v="0"/>
    <n v="0"/>
    <n v="0"/>
    <n v="3"/>
    <n v="15"/>
    <n v="0"/>
    <n v="0"/>
    <n v="0"/>
    <n v="0"/>
    <n v="0"/>
    <n v="0"/>
    <n v="0"/>
    <n v="0"/>
    <n v="0"/>
    <n v="0"/>
    <n v="135"/>
    <n v="3"/>
    <n v="132"/>
    <n v="0"/>
  </r>
  <r>
    <n v="1617"/>
    <x v="0"/>
    <s v="N"/>
    <x v="3"/>
    <x v="3"/>
    <s v="BUS"/>
    <x v="7"/>
    <n v="1"/>
    <s v="I"/>
    <s v="16-17"/>
    <n v="2017"/>
    <n v="353"/>
    <n v="0"/>
    <n v="0"/>
    <n v="0"/>
    <n v="0"/>
    <n v="0"/>
    <n v="30"/>
    <n v="0"/>
    <n v="0"/>
    <n v="0"/>
    <n v="0"/>
    <n v="0"/>
    <n v="0"/>
    <n v="0"/>
    <n v="0"/>
    <n v="0"/>
    <n v="0"/>
    <n v="0"/>
    <n v="383"/>
    <n v="383"/>
    <n v="0"/>
    <n v="0"/>
  </r>
  <r>
    <n v="1617"/>
    <x v="0"/>
    <s v="N"/>
    <x v="3"/>
    <x v="3"/>
    <s v="ECON"/>
    <x v="7"/>
    <n v="1"/>
    <s v="I"/>
    <s v="16-17"/>
    <n v="2017"/>
    <n v="147"/>
    <n v="0"/>
    <n v="0"/>
    <n v="0"/>
    <n v="0"/>
    <n v="0"/>
    <n v="21"/>
    <n v="0"/>
    <n v="0"/>
    <n v="0"/>
    <n v="0"/>
    <n v="0"/>
    <n v="0"/>
    <n v="0"/>
    <n v="0"/>
    <n v="0"/>
    <n v="0"/>
    <n v="0"/>
    <n v="168"/>
    <n v="168"/>
    <n v="0"/>
    <n v="0"/>
  </r>
  <r>
    <n v="1617"/>
    <x v="0"/>
    <s v="N"/>
    <x v="4"/>
    <x v="4"/>
    <s v="EDUC"/>
    <x v="7"/>
    <n v="1"/>
    <s v="I"/>
    <s v="16-17"/>
    <n v="2017"/>
    <n v="3"/>
    <n v="60"/>
    <n v="0"/>
    <n v="0"/>
    <n v="0"/>
    <n v="0"/>
    <n v="0"/>
    <n v="6"/>
    <n v="0"/>
    <n v="0"/>
    <n v="0"/>
    <n v="0"/>
    <n v="0"/>
    <n v="0"/>
    <n v="0"/>
    <n v="0"/>
    <n v="0"/>
    <n v="0"/>
    <n v="69"/>
    <n v="3"/>
    <n v="66"/>
    <n v="0"/>
  </r>
  <r>
    <n v="1617"/>
    <x v="0"/>
    <s v="N"/>
    <x v="4"/>
    <x v="4"/>
    <s v="HPER"/>
    <x v="7"/>
    <n v="1"/>
    <s v="I"/>
    <s v="16-17"/>
    <n v="2017"/>
    <n v="65"/>
    <n v="0"/>
    <n v="0"/>
    <n v="0"/>
    <n v="0"/>
    <n v="0"/>
    <n v="0"/>
    <n v="0"/>
    <n v="0"/>
    <n v="0"/>
    <n v="0"/>
    <n v="0"/>
    <n v="0"/>
    <n v="0"/>
    <n v="0"/>
    <n v="0"/>
    <n v="0"/>
    <n v="0"/>
    <n v="65"/>
    <n v="65"/>
    <n v="0"/>
    <n v="0"/>
  </r>
  <r>
    <n v="1617"/>
    <x v="0"/>
    <s v="N"/>
    <x v="10"/>
    <x v="10"/>
    <s v="LSTU"/>
    <x v="7"/>
    <n v="1"/>
    <s v="I"/>
    <s v="16-17"/>
    <n v="2017"/>
    <n v="32"/>
    <n v="1"/>
    <n v="0"/>
    <n v="0"/>
    <n v="0"/>
    <n v="0"/>
    <n v="0"/>
    <n v="0"/>
    <n v="0"/>
    <n v="0"/>
    <n v="0"/>
    <n v="0"/>
    <n v="0"/>
    <n v="0"/>
    <n v="0"/>
    <n v="0"/>
    <n v="0"/>
    <n v="0"/>
    <n v="33"/>
    <n v="32"/>
    <n v="1"/>
    <n v="0"/>
  </r>
  <r>
    <n v="1617"/>
    <x v="0"/>
    <s v="N"/>
    <x v="27"/>
    <x v="27"/>
    <s v="BUS"/>
    <x v="7"/>
    <n v="1"/>
    <s v="I"/>
    <s v="16-17"/>
    <n v="2017"/>
    <n v="42"/>
    <n v="0"/>
    <n v="0"/>
    <n v="0"/>
    <n v="0"/>
    <n v="0"/>
    <n v="21"/>
    <n v="0"/>
    <n v="0"/>
    <n v="0"/>
    <n v="0"/>
    <n v="0"/>
    <n v="0"/>
    <n v="0"/>
    <n v="0"/>
    <n v="0"/>
    <n v="0"/>
    <n v="0"/>
    <n v="63"/>
    <n v="63"/>
    <n v="0"/>
    <n v="0"/>
  </r>
  <r>
    <n v="1617"/>
    <x v="0"/>
    <s v="N"/>
    <x v="27"/>
    <x v="27"/>
    <s v="FINA"/>
    <x v="7"/>
    <n v="1"/>
    <s v="I"/>
    <s v="16-17"/>
    <n v="2017"/>
    <n v="15"/>
    <n v="0"/>
    <n v="0"/>
    <n v="0"/>
    <n v="0"/>
    <n v="0"/>
    <n v="0"/>
    <n v="0"/>
    <n v="0"/>
    <n v="0"/>
    <n v="0"/>
    <n v="0"/>
    <n v="0"/>
    <n v="0"/>
    <n v="0"/>
    <n v="0"/>
    <n v="0"/>
    <n v="0"/>
    <n v="15"/>
    <n v="15"/>
    <n v="0"/>
    <n v="0"/>
  </r>
  <r>
    <n v="1617"/>
    <x v="0"/>
    <s v="N"/>
    <x v="27"/>
    <x v="27"/>
    <s v="HIST"/>
    <x v="7"/>
    <n v="1"/>
    <s v="I"/>
    <s v="16-17"/>
    <n v="2017"/>
    <n v="3"/>
    <n v="0"/>
    <n v="0"/>
    <n v="0"/>
    <n v="0"/>
    <n v="0"/>
    <n v="0"/>
    <n v="0"/>
    <n v="0"/>
    <n v="0"/>
    <n v="0"/>
    <n v="0"/>
    <n v="0"/>
    <n v="0"/>
    <n v="0"/>
    <n v="0"/>
    <n v="0"/>
    <n v="0"/>
    <n v="3"/>
    <n v="3"/>
    <n v="0"/>
    <n v="0"/>
  </r>
  <r>
    <n v="1617"/>
    <x v="0"/>
    <s v="N"/>
    <x v="27"/>
    <x v="27"/>
    <s v="SOC"/>
    <x v="7"/>
    <n v="1"/>
    <s v="I"/>
    <s v="16-17"/>
    <n v="2017"/>
    <n v="15"/>
    <n v="0"/>
    <n v="0"/>
    <n v="0"/>
    <n v="0"/>
    <n v="0"/>
    <n v="0"/>
    <n v="0"/>
    <n v="0"/>
    <n v="0"/>
    <n v="0"/>
    <n v="0"/>
    <n v="0"/>
    <n v="0"/>
    <n v="0"/>
    <n v="0"/>
    <n v="0"/>
    <n v="0"/>
    <n v="15"/>
    <n v="15"/>
    <n v="0"/>
    <n v="0"/>
  </r>
  <r>
    <n v="1617"/>
    <x v="0"/>
    <s v="N"/>
    <x v="27"/>
    <x v="27"/>
    <s v="SPCH"/>
    <x v="7"/>
    <n v="1"/>
    <s v="I"/>
    <s v="16-17"/>
    <n v="2017"/>
    <n v="3"/>
    <n v="0"/>
    <n v="0"/>
    <n v="0"/>
    <n v="0"/>
    <n v="0"/>
    <n v="0"/>
    <n v="0"/>
    <n v="0"/>
    <n v="0"/>
    <n v="0"/>
    <n v="0"/>
    <n v="0"/>
    <n v="0"/>
    <n v="0"/>
    <n v="0"/>
    <n v="0"/>
    <n v="0"/>
    <n v="3"/>
    <n v="3"/>
    <n v="0"/>
    <n v="0"/>
  </r>
  <r>
    <n v="1617"/>
    <x v="0"/>
    <s v="S"/>
    <x v="0"/>
    <x v="0"/>
    <s v="ANTH"/>
    <x v="8"/>
    <n v="1"/>
    <s v="I"/>
    <s v="16-17"/>
    <n v="2017"/>
    <n v="129"/>
    <n v="0"/>
    <n v="0"/>
    <n v="0"/>
    <n v="0"/>
    <n v="0"/>
    <n v="6"/>
    <n v="0"/>
    <n v="0"/>
    <n v="0"/>
    <n v="0"/>
    <n v="0"/>
    <n v="0"/>
    <n v="0"/>
    <n v="0"/>
    <n v="0"/>
    <n v="0"/>
    <n v="0"/>
    <n v="135"/>
    <n v="135"/>
    <n v="0"/>
    <n v="0"/>
  </r>
  <r>
    <n v="1617"/>
    <x v="0"/>
    <s v="S"/>
    <x v="0"/>
    <x v="0"/>
    <s v="AST"/>
    <x v="8"/>
    <n v="1"/>
    <s v="I"/>
    <s v="16-17"/>
    <n v="2017"/>
    <n v="72"/>
    <n v="0"/>
    <n v="0"/>
    <n v="0"/>
    <n v="0"/>
    <n v="0"/>
    <n v="6"/>
    <n v="0"/>
    <n v="0"/>
    <n v="0"/>
    <n v="0"/>
    <n v="0"/>
    <n v="0"/>
    <n v="0"/>
    <n v="0"/>
    <n v="0"/>
    <n v="0"/>
    <n v="0"/>
    <n v="78"/>
    <n v="78"/>
    <n v="0"/>
    <n v="0"/>
  </r>
  <r>
    <n v="1617"/>
    <x v="0"/>
    <s v="S"/>
    <x v="0"/>
    <x v="0"/>
    <s v="BIOL"/>
    <x v="8"/>
    <n v="1"/>
    <s v="I"/>
    <s v="16-17"/>
    <n v="2017"/>
    <n v="2"/>
    <n v="0"/>
    <n v="0"/>
    <n v="0"/>
    <n v="0"/>
    <n v="0"/>
    <n v="0"/>
    <n v="0"/>
    <n v="0"/>
    <n v="0"/>
    <n v="0"/>
    <n v="0"/>
    <n v="0"/>
    <n v="0"/>
    <n v="0"/>
    <n v="0"/>
    <n v="0"/>
    <n v="0"/>
    <n v="2"/>
    <n v="2"/>
    <n v="0"/>
    <n v="0"/>
  </r>
  <r>
    <n v="1617"/>
    <x v="0"/>
    <s v="S"/>
    <x v="0"/>
    <x v="0"/>
    <s v="CJUS"/>
    <x v="8"/>
    <n v="1"/>
    <s v="I"/>
    <s v="16-17"/>
    <n v="2017"/>
    <n v="75"/>
    <n v="0"/>
    <n v="0"/>
    <n v="0"/>
    <n v="0"/>
    <n v="0"/>
    <n v="0"/>
    <n v="0"/>
    <n v="0"/>
    <n v="0"/>
    <n v="0"/>
    <n v="0"/>
    <n v="0"/>
    <n v="0"/>
    <n v="0"/>
    <n v="0"/>
    <n v="0"/>
    <n v="0"/>
    <n v="75"/>
    <n v="75"/>
    <n v="0"/>
    <n v="0"/>
  </r>
  <r>
    <n v="1617"/>
    <x v="0"/>
    <s v="S"/>
    <x v="0"/>
    <x v="0"/>
    <s v="COAS"/>
    <x v="8"/>
    <n v="1"/>
    <s v="I"/>
    <s v="16-17"/>
    <n v="2017"/>
    <n v="44"/>
    <n v="0"/>
    <n v="0"/>
    <n v="0"/>
    <n v="0"/>
    <n v="0"/>
    <n v="3"/>
    <n v="2"/>
    <n v="0"/>
    <n v="0"/>
    <n v="0"/>
    <n v="0"/>
    <n v="0"/>
    <n v="0"/>
    <n v="0"/>
    <n v="0"/>
    <n v="0"/>
    <n v="0"/>
    <n v="49"/>
    <n v="47"/>
    <n v="2"/>
    <n v="0"/>
  </r>
  <r>
    <n v="1617"/>
    <x v="0"/>
    <s v="S"/>
    <x v="0"/>
    <x v="0"/>
    <s v="CSCI"/>
    <x v="8"/>
    <n v="1"/>
    <s v="I"/>
    <s v="16-17"/>
    <n v="2017"/>
    <n v="135"/>
    <n v="6"/>
    <n v="0"/>
    <n v="0"/>
    <n v="0"/>
    <n v="0"/>
    <n v="18"/>
    <n v="3"/>
    <n v="0"/>
    <n v="0"/>
    <n v="0"/>
    <n v="0"/>
    <n v="0"/>
    <n v="0"/>
    <n v="0"/>
    <n v="0"/>
    <n v="0"/>
    <n v="0"/>
    <n v="162"/>
    <n v="153"/>
    <n v="9"/>
    <n v="0"/>
  </r>
  <r>
    <n v="1617"/>
    <x v="0"/>
    <s v="S"/>
    <x v="0"/>
    <x v="0"/>
    <s v="ENG"/>
    <x v="8"/>
    <n v="1"/>
    <s v="I"/>
    <s v="16-17"/>
    <n v="2017"/>
    <n v="273"/>
    <n v="0"/>
    <n v="0"/>
    <n v="0"/>
    <n v="0"/>
    <n v="0"/>
    <n v="6"/>
    <n v="0"/>
    <n v="0"/>
    <n v="0"/>
    <n v="0"/>
    <n v="0"/>
    <n v="0"/>
    <n v="0"/>
    <n v="0"/>
    <n v="0"/>
    <n v="0"/>
    <n v="0"/>
    <n v="279"/>
    <n v="279"/>
    <n v="0"/>
    <n v="0"/>
  </r>
  <r>
    <n v="1617"/>
    <x v="0"/>
    <s v="S"/>
    <x v="0"/>
    <x v="0"/>
    <s v="HIST"/>
    <x v="8"/>
    <n v="1"/>
    <s v="I"/>
    <s v="16-17"/>
    <n v="2017"/>
    <n v="171"/>
    <n v="0"/>
    <n v="0"/>
    <n v="0"/>
    <n v="0"/>
    <n v="0"/>
    <n v="12"/>
    <n v="0"/>
    <n v="0"/>
    <n v="0"/>
    <n v="0"/>
    <n v="0"/>
    <n v="0"/>
    <n v="0"/>
    <n v="0"/>
    <n v="0"/>
    <n v="0"/>
    <n v="0"/>
    <n v="183"/>
    <n v="183"/>
    <n v="0"/>
    <n v="0"/>
  </r>
  <r>
    <n v="1617"/>
    <x v="0"/>
    <s v="S"/>
    <x v="0"/>
    <x v="0"/>
    <s v="INFO"/>
    <x v="8"/>
    <n v="1"/>
    <s v="I"/>
    <s v="16-17"/>
    <n v="2017"/>
    <n v="6"/>
    <n v="0"/>
    <n v="0"/>
    <n v="0"/>
    <n v="0"/>
    <n v="0"/>
    <n v="0"/>
    <n v="0"/>
    <n v="0"/>
    <n v="0"/>
    <n v="0"/>
    <n v="0"/>
    <n v="0"/>
    <n v="0"/>
    <n v="0"/>
    <n v="0"/>
    <n v="0"/>
    <n v="0"/>
    <n v="6"/>
    <n v="6"/>
    <n v="0"/>
    <n v="0"/>
  </r>
  <r>
    <n v="1617"/>
    <x v="0"/>
    <s v="S"/>
    <x v="0"/>
    <x v="0"/>
    <s v="LBST"/>
    <x v="8"/>
    <n v="1"/>
    <s v="I"/>
    <s v="16-17"/>
    <n v="2017"/>
    <n v="0"/>
    <n v="6"/>
    <n v="0"/>
    <n v="0"/>
    <n v="0"/>
    <n v="0"/>
    <n v="0"/>
    <n v="0"/>
    <n v="0"/>
    <n v="0"/>
    <n v="0"/>
    <n v="0"/>
    <n v="0"/>
    <n v="0"/>
    <n v="0"/>
    <n v="0"/>
    <n v="0"/>
    <n v="0"/>
    <n v="6"/>
    <n v="0"/>
    <n v="6"/>
    <n v="0"/>
  </r>
  <r>
    <n v="1617"/>
    <x v="0"/>
    <s v="S"/>
    <x v="0"/>
    <x v="0"/>
    <s v="MATH"/>
    <x v="8"/>
    <n v="1"/>
    <s v="I"/>
    <s v="16-17"/>
    <n v="2017"/>
    <n v="260"/>
    <n v="0"/>
    <n v="0"/>
    <n v="0"/>
    <n v="0"/>
    <n v="0"/>
    <n v="12"/>
    <n v="0"/>
    <n v="0"/>
    <n v="0"/>
    <n v="0"/>
    <n v="0"/>
    <n v="0"/>
    <n v="0"/>
    <n v="0"/>
    <n v="0"/>
    <n v="0"/>
    <n v="0"/>
    <n v="272"/>
    <n v="272"/>
    <n v="0"/>
    <n v="0"/>
  </r>
  <r>
    <n v="1617"/>
    <x v="0"/>
    <s v="S"/>
    <x v="0"/>
    <x v="0"/>
    <s v="MICR"/>
    <x v="8"/>
    <n v="1"/>
    <s v="I"/>
    <s v="16-17"/>
    <n v="2017"/>
    <n v="187"/>
    <n v="0"/>
    <n v="0"/>
    <n v="0"/>
    <n v="0"/>
    <n v="0"/>
    <n v="15"/>
    <n v="0"/>
    <n v="0"/>
    <n v="0"/>
    <n v="0"/>
    <n v="0"/>
    <n v="0"/>
    <n v="0"/>
    <n v="0"/>
    <n v="0"/>
    <n v="0"/>
    <n v="0"/>
    <n v="202"/>
    <n v="202"/>
    <n v="0"/>
    <n v="0"/>
  </r>
  <r>
    <n v="1617"/>
    <x v="0"/>
    <s v="S"/>
    <x v="0"/>
    <x v="0"/>
    <s v="PHIL"/>
    <x v="8"/>
    <n v="1"/>
    <s v="I"/>
    <s v="16-17"/>
    <n v="2017"/>
    <n v="69"/>
    <n v="0"/>
    <n v="0"/>
    <n v="0"/>
    <n v="0"/>
    <n v="0"/>
    <n v="3"/>
    <n v="0"/>
    <n v="0"/>
    <n v="0"/>
    <n v="0"/>
    <n v="0"/>
    <n v="0"/>
    <n v="0"/>
    <n v="0"/>
    <n v="0"/>
    <n v="0"/>
    <n v="0"/>
    <n v="72"/>
    <n v="72"/>
    <n v="0"/>
    <n v="0"/>
  </r>
  <r>
    <n v="1617"/>
    <x v="0"/>
    <s v="S"/>
    <x v="0"/>
    <x v="0"/>
    <s v="PHYS"/>
    <x v="8"/>
    <n v="1"/>
    <s v="I"/>
    <s v="16-17"/>
    <n v="2017"/>
    <n v="100"/>
    <n v="0"/>
    <n v="0"/>
    <n v="0"/>
    <n v="0"/>
    <n v="0"/>
    <n v="5"/>
    <n v="0"/>
    <n v="0"/>
    <n v="0"/>
    <n v="0"/>
    <n v="0"/>
    <n v="0"/>
    <n v="0"/>
    <n v="0"/>
    <n v="0"/>
    <n v="0"/>
    <n v="0"/>
    <n v="105"/>
    <n v="105"/>
    <n v="0"/>
    <n v="0"/>
  </r>
  <r>
    <n v="1617"/>
    <x v="0"/>
    <s v="S"/>
    <x v="0"/>
    <x v="0"/>
    <s v="POLS"/>
    <x v="8"/>
    <n v="1"/>
    <s v="I"/>
    <s v="16-17"/>
    <n v="2017"/>
    <n v="42"/>
    <n v="15"/>
    <n v="0"/>
    <n v="0"/>
    <n v="0"/>
    <n v="0"/>
    <n v="0"/>
    <n v="12"/>
    <n v="0"/>
    <n v="0"/>
    <n v="0"/>
    <n v="0"/>
    <n v="0"/>
    <n v="0"/>
    <n v="0"/>
    <n v="0"/>
    <n v="0"/>
    <n v="0"/>
    <n v="69"/>
    <n v="42"/>
    <n v="27"/>
    <n v="0"/>
  </r>
  <r>
    <n v="1617"/>
    <x v="0"/>
    <s v="S"/>
    <x v="0"/>
    <x v="0"/>
    <s v="PSY"/>
    <x v="8"/>
    <n v="1"/>
    <s v="I"/>
    <s v="16-17"/>
    <n v="2017"/>
    <n v="204"/>
    <n v="3"/>
    <n v="0"/>
    <n v="0"/>
    <n v="0"/>
    <n v="0"/>
    <n v="3"/>
    <n v="0"/>
    <n v="0"/>
    <n v="0"/>
    <n v="0"/>
    <n v="0"/>
    <n v="0"/>
    <n v="0"/>
    <n v="0"/>
    <n v="0"/>
    <n v="0"/>
    <n v="0"/>
    <n v="210"/>
    <n v="207"/>
    <n v="3"/>
    <n v="0"/>
  </r>
  <r>
    <n v="1617"/>
    <x v="0"/>
    <s v="S"/>
    <x v="0"/>
    <x v="0"/>
    <s v="SOC"/>
    <x v="8"/>
    <n v="1"/>
    <s v="I"/>
    <s v="16-17"/>
    <n v="2017"/>
    <n v="108"/>
    <n v="0"/>
    <n v="0"/>
    <n v="0"/>
    <n v="0"/>
    <n v="0"/>
    <n v="0"/>
    <n v="0"/>
    <n v="0"/>
    <n v="0"/>
    <n v="0"/>
    <n v="0"/>
    <n v="0"/>
    <n v="0"/>
    <n v="0"/>
    <n v="0"/>
    <n v="0"/>
    <n v="0"/>
    <n v="108"/>
    <n v="108"/>
    <n v="0"/>
    <n v="0"/>
  </r>
  <r>
    <n v="1617"/>
    <x v="0"/>
    <s v="S"/>
    <x v="0"/>
    <x v="0"/>
    <s v="SPAN"/>
    <x v="8"/>
    <n v="1"/>
    <s v="I"/>
    <s v="16-17"/>
    <n v="2017"/>
    <n v="120"/>
    <n v="0"/>
    <n v="0"/>
    <n v="0"/>
    <n v="0"/>
    <n v="0"/>
    <n v="0"/>
    <n v="0"/>
    <n v="0"/>
    <n v="0"/>
    <n v="0"/>
    <n v="0"/>
    <n v="0"/>
    <n v="0"/>
    <n v="0"/>
    <n v="0"/>
    <n v="0"/>
    <n v="0"/>
    <n v="120"/>
    <n v="120"/>
    <n v="0"/>
    <n v="0"/>
  </r>
  <r>
    <n v="1617"/>
    <x v="0"/>
    <s v="S"/>
    <x v="0"/>
    <x v="0"/>
    <s v="SUST"/>
    <x v="8"/>
    <n v="1"/>
    <s v="I"/>
    <s v="16-17"/>
    <n v="2017"/>
    <n v="0"/>
    <n v="9"/>
    <n v="0"/>
    <n v="0"/>
    <n v="0"/>
    <n v="0"/>
    <n v="0"/>
    <n v="0"/>
    <n v="0"/>
    <n v="0"/>
    <n v="0"/>
    <n v="0"/>
    <n v="0"/>
    <n v="0"/>
    <n v="0"/>
    <n v="0"/>
    <n v="0"/>
    <n v="0"/>
    <n v="9"/>
    <n v="0"/>
    <n v="9"/>
    <n v="0"/>
  </r>
  <r>
    <n v="1617"/>
    <x v="0"/>
    <s v="S"/>
    <x v="0"/>
    <x v="0"/>
    <s v="WGS"/>
    <x v="8"/>
    <n v="1"/>
    <s v="I"/>
    <s v="16-17"/>
    <n v="2017"/>
    <n v="27"/>
    <n v="0"/>
    <n v="0"/>
    <n v="0"/>
    <n v="0"/>
    <n v="0"/>
    <n v="0"/>
    <n v="0"/>
    <n v="0"/>
    <n v="0"/>
    <n v="0"/>
    <n v="0"/>
    <n v="0"/>
    <n v="0"/>
    <n v="0"/>
    <n v="0"/>
    <n v="0"/>
    <n v="0"/>
    <n v="27"/>
    <n v="27"/>
    <n v="0"/>
    <n v="0"/>
  </r>
  <r>
    <n v="1617"/>
    <x v="0"/>
    <s v="S"/>
    <x v="28"/>
    <x v="28"/>
    <s v="AHLT"/>
    <x v="8"/>
    <n v="1"/>
    <s v="I"/>
    <s v="16-17"/>
    <n v="2017"/>
    <n v="66"/>
    <n v="0"/>
    <n v="0"/>
    <n v="0"/>
    <n v="0"/>
    <n v="0"/>
    <n v="0"/>
    <n v="0"/>
    <n v="0"/>
    <n v="0"/>
    <n v="0"/>
    <n v="0"/>
    <n v="0"/>
    <n v="0"/>
    <n v="0"/>
    <n v="0"/>
    <n v="0"/>
    <n v="0"/>
    <n v="66"/>
    <n v="66"/>
    <n v="0"/>
    <n v="0"/>
  </r>
  <r>
    <n v="1617"/>
    <x v="0"/>
    <s v="S"/>
    <x v="28"/>
    <x v="28"/>
    <s v="NURS"/>
    <x v="8"/>
    <n v="1"/>
    <s v="I"/>
    <s v="16-17"/>
    <n v="2017"/>
    <n v="287"/>
    <n v="42"/>
    <n v="0"/>
    <n v="0"/>
    <n v="0"/>
    <n v="0"/>
    <n v="33"/>
    <n v="6"/>
    <n v="0"/>
    <n v="0"/>
    <n v="0"/>
    <n v="0"/>
    <n v="0"/>
    <n v="0"/>
    <n v="0"/>
    <n v="0"/>
    <n v="0"/>
    <n v="0"/>
    <n v="368"/>
    <n v="320"/>
    <n v="48"/>
    <n v="0"/>
  </r>
  <r>
    <n v="1617"/>
    <x v="0"/>
    <s v="S"/>
    <x v="28"/>
    <x v="28"/>
    <s v="SWK"/>
    <x v="8"/>
    <n v="1"/>
    <s v="I"/>
    <s v="16-17"/>
    <n v="2017"/>
    <n v="35"/>
    <n v="246"/>
    <n v="0"/>
    <n v="0"/>
    <n v="0"/>
    <n v="0"/>
    <n v="6"/>
    <n v="18"/>
    <n v="0"/>
    <n v="0"/>
    <n v="0"/>
    <n v="0"/>
    <n v="0"/>
    <n v="0"/>
    <n v="0"/>
    <n v="0"/>
    <n v="0"/>
    <n v="0"/>
    <n v="305"/>
    <n v="41"/>
    <n v="264"/>
    <n v="0"/>
  </r>
  <r>
    <n v="1617"/>
    <x v="0"/>
    <s v="S"/>
    <x v="3"/>
    <x v="3"/>
    <s v="BUS"/>
    <x v="8"/>
    <n v="1"/>
    <s v="I"/>
    <s v="16-17"/>
    <n v="2017"/>
    <n v="489"/>
    <n v="0"/>
    <n v="0"/>
    <n v="0"/>
    <n v="0"/>
    <n v="0"/>
    <n v="68"/>
    <n v="0"/>
    <n v="0"/>
    <n v="0"/>
    <n v="0"/>
    <n v="0"/>
    <n v="0"/>
    <n v="0"/>
    <n v="0"/>
    <n v="0"/>
    <n v="0"/>
    <n v="0"/>
    <n v="557"/>
    <n v="557"/>
    <n v="0"/>
    <n v="0"/>
  </r>
  <r>
    <n v="1617"/>
    <x v="0"/>
    <s v="S"/>
    <x v="3"/>
    <x v="3"/>
    <s v="BUSB"/>
    <x v="8"/>
    <n v="1"/>
    <s v="I"/>
    <s v="16-17"/>
    <n v="2017"/>
    <n v="0"/>
    <n v="24"/>
    <n v="0"/>
    <n v="0"/>
    <n v="0"/>
    <n v="0"/>
    <n v="0"/>
    <n v="36"/>
    <n v="0"/>
    <n v="0"/>
    <n v="0"/>
    <n v="0"/>
    <n v="0"/>
    <n v="0"/>
    <n v="0"/>
    <n v="0"/>
    <n v="0"/>
    <n v="0"/>
    <n v="60"/>
    <n v="0"/>
    <n v="60"/>
    <n v="0"/>
  </r>
  <r>
    <n v="1617"/>
    <x v="0"/>
    <s v="S"/>
    <x v="3"/>
    <x v="3"/>
    <s v="ECON"/>
    <x v="8"/>
    <n v="1"/>
    <s v="I"/>
    <s v="16-17"/>
    <n v="2017"/>
    <n v="159"/>
    <n v="0"/>
    <n v="0"/>
    <n v="0"/>
    <n v="0"/>
    <n v="0"/>
    <n v="24"/>
    <n v="0"/>
    <n v="0"/>
    <n v="0"/>
    <n v="0"/>
    <n v="0"/>
    <n v="0"/>
    <n v="0"/>
    <n v="0"/>
    <n v="0"/>
    <n v="0"/>
    <n v="0"/>
    <n v="183"/>
    <n v="183"/>
    <n v="0"/>
    <n v="0"/>
  </r>
  <r>
    <n v="1617"/>
    <x v="0"/>
    <s v="S"/>
    <x v="4"/>
    <x v="4"/>
    <s v="EDUC"/>
    <x v="8"/>
    <n v="1"/>
    <s v="I"/>
    <s v="16-17"/>
    <n v="2017"/>
    <n v="126"/>
    <n v="231"/>
    <n v="0"/>
    <n v="0"/>
    <n v="0"/>
    <n v="0"/>
    <n v="6"/>
    <n v="21"/>
    <n v="0"/>
    <n v="0"/>
    <n v="0"/>
    <n v="0"/>
    <n v="0"/>
    <n v="0"/>
    <n v="0"/>
    <n v="0"/>
    <n v="0"/>
    <n v="0"/>
    <n v="384"/>
    <n v="132"/>
    <n v="252"/>
    <n v="0"/>
  </r>
  <r>
    <n v="1617"/>
    <x v="0"/>
    <s v="S"/>
    <x v="4"/>
    <x v="4"/>
    <s v="HPER"/>
    <x v="8"/>
    <n v="1"/>
    <s v="I"/>
    <s v="16-17"/>
    <n v="2017"/>
    <n v="186"/>
    <n v="0"/>
    <n v="0"/>
    <n v="0"/>
    <n v="0"/>
    <n v="0"/>
    <n v="9"/>
    <n v="0"/>
    <n v="0"/>
    <n v="0"/>
    <n v="0"/>
    <n v="0"/>
    <n v="0"/>
    <n v="0"/>
    <n v="0"/>
    <n v="0"/>
    <n v="0"/>
    <n v="0"/>
    <n v="195"/>
    <n v="195"/>
    <n v="0"/>
    <n v="0"/>
  </r>
  <r>
    <n v="1617"/>
    <x v="0"/>
    <s v="S"/>
    <x v="29"/>
    <x v="29"/>
    <s v="FINA"/>
    <x v="8"/>
    <n v="1"/>
    <s v="I"/>
    <s v="16-17"/>
    <n v="2017"/>
    <n v="168"/>
    <n v="6"/>
    <n v="0"/>
    <n v="0"/>
    <n v="0"/>
    <n v="0"/>
    <n v="12"/>
    <n v="0"/>
    <n v="0"/>
    <n v="0"/>
    <n v="0"/>
    <n v="0"/>
    <n v="0"/>
    <n v="0"/>
    <n v="0"/>
    <n v="0"/>
    <n v="0"/>
    <n v="0"/>
    <n v="186"/>
    <n v="180"/>
    <n v="6"/>
    <n v="0"/>
  </r>
  <r>
    <n v="1617"/>
    <x v="0"/>
    <s v="S"/>
    <x v="29"/>
    <x v="29"/>
    <s v="MUS"/>
    <x v="8"/>
    <n v="1"/>
    <s v="I"/>
    <s v="16-17"/>
    <n v="2017"/>
    <n v="78"/>
    <n v="6"/>
    <n v="0"/>
    <n v="0"/>
    <n v="0"/>
    <n v="0"/>
    <n v="3"/>
    <n v="0"/>
    <n v="0"/>
    <n v="0"/>
    <n v="0"/>
    <n v="0"/>
    <n v="0"/>
    <n v="0"/>
    <n v="0"/>
    <n v="0"/>
    <n v="0"/>
    <n v="0"/>
    <n v="87"/>
    <n v="81"/>
    <n v="6"/>
    <n v="0"/>
  </r>
  <r>
    <n v="1617"/>
    <x v="0"/>
    <s v="S"/>
    <x v="29"/>
    <x v="29"/>
    <s v="SPCH"/>
    <x v="8"/>
    <n v="1"/>
    <s v="I"/>
    <s v="16-17"/>
    <n v="2017"/>
    <n v="57"/>
    <n v="0"/>
    <n v="0"/>
    <n v="0"/>
    <n v="0"/>
    <n v="0"/>
    <n v="15"/>
    <n v="0"/>
    <n v="0"/>
    <n v="0"/>
    <n v="0"/>
    <n v="0"/>
    <n v="0"/>
    <n v="0"/>
    <n v="0"/>
    <n v="0"/>
    <n v="0"/>
    <n v="0"/>
    <n v="72"/>
    <n v="72"/>
    <n v="0"/>
    <n v="0"/>
  </r>
  <r>
    <n v="1617"/>
    <x v="0"/>
    <s v="S"/>
    <x v="29"/>
    <x v="29"/>
    <s v="TEL"/>
    <x v="8"/>
    <n v="1"/>
    <s v="I"/>
    <s v="16-17"/>
    <n v="2017"/>
    <n v="24"/>
    <n v="0"/>
    <n v="0"/>
    <n v="0"/>
    <n v="0"/>
    <n v="0"/>
    <n v="0"/>
    <n v="0"/>
    <n v="0"/>
    <n v="0"/>
    <n v="0"/>
    <n v="0"/>
    <n v="0"/>
    <n v="0"/>
    <n v="0"/>
    <n v="0"/>
    <n v="0"/>
    <n v="0"/>
    <n v="24"/>
    <n v="24"/>
    <n v="0"/>
    <n v="0"/>
  </r>
  <r>
    <n v="1617"/>
    <x v="0"/>
    <s v="S"/>
    <x v="29"/>
    <x v="29"/>
    <s v="THTR"/>
    <x v="8"/>
    <n v="1"/>
    <s v="I"/>
    <s v="16-17"/>
    <n v="2017"/>
    <n v="87"/>
    <n v="3"/>
    <n v="0"/>
    <n v="0"/>
    <n v="0"/>
    <n v="0"/>
    <n v="3"/>
    <n v="0"/>
    <n v="0"/>
    <n v="0"/>
    <n v="0"/>
    <n v="0"/>
    <n v="0"/>
    <n v="0"/>
    <n v="0"/>
    <n v="0"/>
    <n v="0"/>
    <n v="0"/>
    <n v="93"/>
    <n v="90"/>
    <n v="3"/>
    <n v="0"/>
  </r>
  <r>
    <n v="1617"/>
    <x v="0"/>
    <s v="S"/>
    <x v="10"/>
    <x v="10"/>
    <s v="LSTU"/>
    <x v="8"/>
    <n v="1"/>
    <s v="I"/>
    <s v="16-17"/>
    <n v="2017"/>
    <n v="42"/>
    <n v="0"/>
    <n v="0"/>
    <n v="0"/>
    <n v="0"/>
    <n v="0"/>
    <n v="3"/>
    <n v="0"/>
    <n v="0"/>
    <n v="0"/>
    <n v="0"/>
    <n v="0"/>
    <n v="0"/>
    <n v="0"/>
    <n v="0"/>
    <n v="0"/>
    <n v="0"/>
    <n v="0"/>
    <n v="45"/>
    <n v="45"/>
    <n v="0"/>
    <n v="0"/>
  </r>
  <r>
    <n v="1617"/>
    <x v="0"/>
    <s v="S"/>
    <x v="17"/>
    <x v="17"/>
    <s v="ECON"/>
    <x v="8"/>
    <n v="1"/>
    <s v="S"/>
    <s v="16-17"/>
    <n v="2017"/>
    <n v="6"/>
    <n v="0"/>
    <n v="0"/>
    <n v="0"/>
    <n v="0"/>
    <n v="0"/>
    <n v="3"/>
    <n v="0"/>
    <n v="0"/>
    <n v="0"/>
    <n v="0"/>
    <n v="0"/>
    <n v="0"/>
    <n v="0"/>
    <n v="0"/>
    <n v="0"/>
    <n v="0"/>
    <n v="0"/>
    <n v="9"/>
    <n v="9"/>
    <n v="0"/>
    <n v="0"/>
  </r>
  <r>
    <n v="1617"/>
    <x v="0"/>
    <s v="S"/>
    <x v="17"/>
    <x v="17"/>
    <s v="ENG"/>
    <x v="8"/>
    <n v="1"/>
    <s v="S"/>
    <s v="16-17"/>
    <n v="2017"/>
    <n v="6"/>
    <n v="0"/>
    <n v="0"/>
    <n v="0"/>
    <n v="0"/>
    <n v="0"/>
    <n v="3"/>
    <n v="0"/>
    <n v="0"/>
    <n v="0"/>
    <n v="0"/>
    <n v="0"/>
    <n v="0"/>
    <n v="0"/>
    <n v="0"/>
    <n v="0"/>
    <n v="0"/>
    <n v="0"/>
    <n v="9"/>
    <n v="9"/>
    <n v="0"/>
    <n v="0"/>
  </r>
  <r>
    <n v="1617"/>
    <x v="0"/>
    <s v="S"/>
    <x v="17"/>
    <x v="17"/>
    <s v="ENGL"/>
    <x v="8"/>
    <n v="1"/>
    <s v="S"/>
    <s v="16-17"/>
    <n v="2017"/>
    <n v="18"/>
    <n v="0"/>
    <n v="0"/>
    <n v="0"/>
    <n v="0"/>
    <n v="0"/>
    <n v="0"/>
    <n v="0"/>
    <n v="0"/>
    <n v="0"/>
    <n v="0"/>
    <n v="0"/>
    <n v="0"/>
    <n v="0"/>
    <n v="0"/>
    <n v="0"/>
    <n v="0"/>
    <n v="0"/>
    <n v="18"/>
    <n v="18"/>
    <n v="0"/>
    <n v="0"/>
  </r>
  <r>
    <n v="1617"/>
    <x v="0"/>
    <s v="S"/>
    <x v="17"/>
    <x v="17"/>
    <s v="MATH"/>
    <x v="8"/>
    <n v="1"/>
    <s v="S"/>
    <s v="16-17"/>
    <n v="2017"/>
    <n v="3"/>
    <n v="0"/>
    <n v="0"/>
    <n v="0"/>
    <n v="0"/>
    <n v="0"/>
    <n v="0"/>
    <n v="0"/>
    <n v="0"/>
    <n v="0"/>
    <n v="0"/>
    <n v="0"/>
    <n v="0"/>
    <n v="0"/>
    <n v="0"/>
    <n v="0"/>
    <n v="0"/>
    <n v="0"/>
    <n v="3"/>
    <n v="3"/>
    <n v="0"/>
    <n v="0"/>
  </r>
  <r>
    <n v="1617"/>
    <x v="0"/>
    <s v="S"/>
    <x v="17"/>
    <x v="17"/>
    <s v="OLS"/>
    <x v="8"/>
    <n v="1"/>
    <s v="S"/>
    <s v="16-17"/>
    <n v="2017"/>
    <n v="3"/>
    <n v="0"/>
    <n v="0"/>
    <n v="0"/>
    <n v="0"/>
    <n v="0"/>
    <n v="0"/>
    <n v="0"/>
    <n v="0"/>
    <n v="0"/>
    <n v="0"/>
    <n v="0"/>
    <n v="0"/>
    <n v="0"/>
    <n v="0"/>
    <n v="0"/>
    <n v="0"/>
    <n v="0"/>
    <n v="3"/>
    <n v="3"/>
    <n v="0"/>
    <n v="0"/>
  </r>
  <r>
    <n v="1617"/>
    <x v="0"/>
    <s v="S"/>
    <x v="17"/>
    <x v="17"/>
    <s v="PHYS"/>
    <x v="8"/>
    <n v="1"/>
    <s v="S"/>
    <s v="16-17"/>
    <n v="2017"/>
    <n v="5"/>
    <n v="0"/>
    <n v="0"/>
    <n v="0"/>
    <n v="0"/>
    <n v="0"/>
    <n v="0"/>
    <n v="0"/>
    <n v="0"/>
    <n v="0"/>
    <n v="0"/>
    <n v="0"/>
    <n v="0"/>
    <n v="0"/>
    <n v="0"/>
    <n v="0"/>
    <n v="0"/>
    <n v="0"/>
    <n v="5"/>
    <n v="5"/>
    <n v="0"/>
    <n v="0"/>
  </r>
  <r>
    <n v="1617"/>
    <x v="0"/>
    <s v="S"/>
    <x v="17"/>
    <x v="17"/>
    <s v="POLS"/>
    <x v="8"/>
    <n v="1"/>
    <s v="S"/>
    <s v="16-17"/>
    <n v="2017"/>
    <n v="3"/>
    <n v="0"/>
    <n v="0"/>
    <n v="0"/>
    <n v="0"/>
    <n v="0"/>
    <n v="0"/>
    <n v="0"/>
    <n v="0"/>
    <n v="0"/>
    <n v="0"/>
    <n v="0"/>
    <n v="0"/>
    <n v="0"/>
    <n v="0"/>
    <n v="0"/>
    <n v="0"/>
    <n v="0"/>
    <n v="3"/>
    <n v="3"/>
    <n v="0"/>
    <n v="0"/>
  </r>
  <r>
    <n v="1617"/>
    <x v="0"/>
    <s v="S"/>
    <x v="17"/>
    <x v="17"/>
    <s v="SOC"/>
    <x v="8"/>
    <n v="1"/>
    <s v="S"/>
    <s v="16-17"/>
    <n v="2017"/>
    <n v="3"/>
    <n v="0"/>
    <n v="0"/>
    <n v="0"/>
    <n v="0"/>
    <n v="0"/>
    <n v="0"/>
    <n v="0"/>
    <n v="0"/>
    <n v="0"/>
    <n v="0"/>
    <n v="0"/>
    <n v="0"/>
    <n v="0"/>
    <n v="0"/>
    <n v="0"/>
    <n v="0"/>
    <n v="0"/>
    <n v="3"/>
    <n v="3"/>
    <n v="0"/>
    <n v="0"/>
  </r>
  <r>
    <n v="1617"/>
    <x v="0"/>
    <s v="S"/>
    <x v="17"/>
    <x v="17"/>
    <s v="TECH"/>
    <x v="8"/>
    <n v="1"/>
    <s v="S"/>
    <s v="16-17"/>
    <n v="2017"/>
    <n v="6"/>
    <n v="0"/>
    <n v="0"/>
    <n v="0"/>
    <n v="0"/>
    <n v="0"/>
    <n v="0"/>
    <n v="0"/>
    <n v="0"/>
    <n v="0"/>
    <n v="0"/>
    <n v="0"/>
    <n v="0"/>
    <n v="0"/>
    <n v="0"/>
    <n v="0"/>
    <n v="0"/>
    <n v="0"/>
    <n v="6"/>
    <n v="6"/>
    <n v="0"/>
    <n v="0"/>
  </r>
  <r>
    <n v="1617"/>
    <x v="0"/>
    <s v="S"/>
    <x v="17"/>
    <x v="17"/>
    <s v="TLI"/>
    <x v="8"/>
    <n v="1"/>
    <s v="S"/>
    <s v="16-17"/>
    <n v="2017"/>
    <n v="9"/>
    <n v="0"/>
    <n v="0"/>
    <n v="0"/>
    <n v="0"/>
    <n v="0"/>
    <n v="3"/>
    <n v="0"/>
    <n v="0"/>
    <n v="0"/>
    <n v="0"/>
    <n v="0"/>
    <n v="0"/>
    <n v="0"/>
    <n v="0"/>
    <n v="0"/>
    <n v="0"/>
    <n v="0"/>
    <n v="12"/>
    <n v="12"/>
    <n v="0"/>
    <n v="0"/>
  </r>
  <r>
    <n v="1617"/>
    <x v="0"/>
    <s v="T"/>
    <x v="30"/>
    <x v="30"/>
    <s v="ENG"/>
    <x v="9"/>
    <n v="1"/>
    <s v="I"/>
    <s v="16-17"/>
    <n v="2017"/>
    <n v="249"/>
    <n v="3"/>
    <n v="0"/>
    <n v="0"/>
    <n v="0"/>
    <n v="0"/>
    <n v="6"/>
    <n v="0"/>
    <n v="0"/>
    <n v="0"/>
    <n v="0"/>
    <n v="0"/>
    <n v="117"/>
    <n v="0"/>
    <n v="0"/>
    <n v="0"/>
    <n v="0"/>
    <n v="0"/>
    <n v="375"/>
    <n v="372"/>
    <n v="3"/>
    <n v="0"/>
  </r>
  <r>
    <n v="1617"/>
    <x v="0"/>
    <s v="T"/>
    <x v="30"/>
    <x v="30"/>
    <s v="FINA"/>
    <x v="9"/>
    <n v="1"/>
    <s v="I"/>
    <s v="16-17"/>
    <n v="2017"/>
    <n v="93"/>
    <n v="0"/>
    <n v="0"/>
    <n v="0"/>
    <n v="0"/>
    <n v="0"/>
    <n v="0"/>
    <n v="0"/>
    <n v="0"/>
    <n v="0"/>
    <n v="0"/>
    <n v="0"/>
    <n v="27"/>
    <n v="0"/>
    <n v="0"/>
    <n v="0"/>
    <n v="0"/>
    <n v="0"/>
    <n v="120"/>
    <n v="120"/>
    <n v="0"/>
    <n v="0"/>
  </r>
  <r>
    <n v="1617"/>
    <x v="0"/>
    <s v="T"/>
    <x v="30"/>
    <x v="30"/>
    <s v="FREN"/>
    <x v="9"/>
    <n v="1"/>
    <s v="I"/>
    <s v="16-17"/>
    <n v="2017"/>
    <n v="34"/>
    <n v="0"/>
    <n v="0"/>
    <n v="0"/>
    <n v="0"/>
    <n v="0"/>
    <n v="0"/>
    <n v="0"/>
    <n v="0"/>
    <n v="0"/>
    <n v="0"/>
    <n v="0"/>
    <n v="30"/>
    <n v="0"/>
    <n v="0"/>
    <n v="0"/>
    <n v="0"/>
    <n v="0"/>
    <n v="64"/>
    <n v="64"/>
    <n v="0"/>
    <n v="0"/>
  </r>
  <r>
    <n v="1617"/>
    <x v="0"/>
    <s v="T"/>
    <x v="30"/>
    <x v="30"/>
    <s v="GER"/>
    <x v="9"/>
    <n v="1"/>
    <s v="I"/>
    <s v="16-17"/>
    <n v="2017"/>
    <n v="38"/>
    <n v="0"/>
    <n v="0"/>
    <n v="0"/>
    <n v="0"/>
    <n v="0"/>
    <n v="0"/>
    <n v="0"/>
    <n v="0"/>
    <n v="0"/>
    <n v="0"/>
    <n v="0"/>
    <n v="10"/>
    <n v="0"/>
    <n v="0"/>
    <n v="0"/>
    <n v="0"/>
    <n v="0"/>
    <n v="48"/>
    <n v="48"/>
    <n v="0"/>
    <n v="0"/>
  </r>
  <r>
    <n v="1617"/>
    <x v="0"/>
    <s v="T"/>
    <x v="30"/>
    <x v="30"/>
    <s v="MUS"/>
    <x v="9"/>
    <n v="1"/>
    <s v="I"/>
    <s v="16-17"/>
    <n v="2017"/>
    <n v="51"/>
    <n v="0"/>
    <n v="0"/>
    <n v="0"/>
    <n v="0"/>
    <n v="0"/>
    <n v="0"/>
    <n v="0"/>
    <n v="0"/>
    <n v="0"/>
    <n v="0"/>
    <n v="0"/>
    <n v="15"/>
    <n v="0"/>
    <n v="0"/>
    <n v="0"/>
    <n v="0"/>
    <n v="0"/>
    <n v="66"/>
    <n v="66"/>
    <n v="0"/>
    <n v="0"/>
  </r>
  <r>
    <n v="1617"/>
    <x v="0"/>
    <s v="T"/>
    <x v="30"/>
    <x v="30"/>
    <s v="PHIL"/>
    <x v="9"/>
    <n v="1"/>
    <s v="I"/>
    <s v="16-17"/>
    <n v="2017"/>
    <n v="54"/>
    <n v="0"/>
    <n v="0"/>
    <n v="0"/>
    <n v="0"/>
    <n v="0"/>
    <n v="0"/>
    <n v="0"/>
    <n v="0"/>
    <n v="0"/>
    <n v="0"/>
    <n v="0"/>
    <n v="15"/>
    <n v="0"/>
    <n v="0"/>
    <n v="0"/>
    <n v="0"/>
    <n v="0"/>
    <n v="69"/>
    <n v="69"/>
    <n v="0"/>
    <n v="0"/>
  </r>
  <r>
    <n v="1617"/>
    <x v="0"/>
    <s v="T"/>
    <x v="30"/>
    <x v="30"/>
    <s v="SPAN"/>
    <x v="9"/>
    <n v="1"/>
    <s v="I"/>
    <s v="16-17"/>
    <n v="2017"/>
    <n v="85"/>
    <n v="0"/>
    <n v="0"/>
    <n v="0"/>
    <n v="0"/>
    <n v="0"/>
    <n v="3"/>
    <n v="0"/>
    <n v="0"/>
    <n v="0"/>
    <n v="0"/>
    <n v="0"/>
    <n v="26"/>
    <n v="0"/>
    <n v="0"/>
    <n v="0"/>
    <n v="0"/>
    <n v="0"/>
    <n v="114"/>
    <n v="114"/>
    <n v="0"/>
    <n v="0"/>
  </r>
  <r>
    <n v="1617"/>
    <x v="0"/>
    <s v="T"/>
    <x v="30"/>
    <x v="30"/>
    <s v="SPCH"/>
    <x v="9"/>
    <n v="1"/>
    <s v="I"/>
    <s v="16-17"/>
    <n v="2017"/>
    <n v="146"/>
    <n v="0"/>
    <n v="0"/>
    <n v="0"/>
    <n v="0"/>
    <n v="0"/>
    <n v="3"/>
    <n v="0"/>
    <n v="0"/>
    <n v="0"/>
    <n v="0"/>
    <n v="0"/>
    <n v="59"/>
    <n v="0"/>
    <n v="0"/>
    <n v="0"/>
    <n v="0"/>
    <n v="0"/>
    <n v="208"/>
    <n v="208"/>
    <n v="0"/>
    <n v="0"/>
  </r>
  <r>
    <n v="1617"/>
    <x v="0"/>
    <s v="T"/>
    <x v="11"/>
    <x v="11"/>
    <s v="NURS"/>
    <x v="9"/>
    <n v="1"/>
    <s v="I"/>
    <s v="16-17"/>
    <n v="2017"/>
    <n v="144"/>
    <n v="0"/>
    <n v="0"/>
    <n v="0"/>
    <n v="0"/>
    <n v="0"/>
    <n v="15"/>
    <n v="0"/>
    <n v="0"/>
    <n v="0"/>
    <n v="0"/>
    <n v="0"/>
    <n v="228"/>
    <n v="0"/>
    <n v="0"/>
    <n v="0"/>
    <n v="0"/>
    <n v="0"/>
    <n v="387"/>
    <n v="387"/>
    <n v="0"/>
    <n v="0"/>
  </r>
  <r>
    <n v="1617"/>
    <x v="0"/>
    <s v="T"/>
    <x v="31"/>
    <x v="31"/>
    <s v="AHLT"/>
    <x v="9"/>
    <n v="1"/>
    <s v="I"/>
    <s v="16-17"/>
    <n v="2017"/>
    <n v="45"/>
    <n v="0"/>
    <n v="0"/>
    <n v="0"/>
    <n v="0"/>
    <n v="0"/>
    <n v="0"/>
    <n v="0"/>
    <n v="0"/>
    <n v="0"/>
    <n v="0"/>
    <n v="0"/>
    <n v="18"/>
    <n v="0"/>
    <n v="0"/>
    <n v="0"/>
    <n v="0"/>
    <n v="0"/>
    <n v="63"/>
    <n v="63"/>
    <n v="0"/>
    <n v="0"/>
  </r>
  <r>
    <n v="1617"/>
    <x v="0"/>
    <s v="T"/>
    <x v="31"/>
    <x v="31"/>
    <s v="BIOL"/>
    <x v="9"/>
    <n v="1"/>
    <s v="I"/>
    <s v="16-17"/>
    <n v="2017"/>
    <n v="56"/>
    <n v="0"/>
    <n v="0"/>
    <n v="0"/>
    <n v="0"/>
    <n v="0"/>
    <n v="0"/>
    <n v="0"/>
    <n v="0"/>
    <n v="0"/>
    <n v="0"/>
    <n v="0"/>
    <n v="18"/>
    <n v="0"/>
    <n v="0"/>
    <n v="0"/>
    <n v="0"/>
    <n v="0"/>
    <n v="74"/>
    <n v="74"/>
    <n v="0"/>
    <n v="0"/>
  </r>
  <r>
    <n v="1617"/>
    <x v="0"/>
    <s v="T"/>
    <x v="31"/>
    <x v="31"/>
    <s v="CHEM"/>
    <x v="9"/>
    <n v="1"/>
    <s v="I"/>
    <s v="16-17"/>
    <n v="2017"/>
    <n v="270"/>
    <n v="0"/>
    <n v="0"/>
    <n v="0"/>
    <n v="0"/>
    <n v="0"/>
    <n v="0"/>
    <n v="0"/>
    <n v="0"/>
    <n v="0"/>
    <n v="0"/>
    <n v="0"/>
    <n v="144"/>
    <n v="0"/>
    <n v="0"/>
    <n v="0"/>
    <n v="0"/>
    <n v="0"/>
    <n v="414"/>
    <n v="414"/>
    <n v="0"/>
    <n v="0"/>
  </r>
  <r>
    <n v="1617"/>
    <x v="0"/>
    <s v="T"/>
    <x v="31"/>
    <x v="31"/>
    <s v="CSCI"/>
    <x v="9"/>
    <n v="1"/>
    <s v="I"/>
    <s v="16-17"/>
    <n v="2017"/>
    <n v="96"/>
    <n v="3"/>
    <n v="0"/>
    <n v="0"/>
    <n v="0"/>
    <n v="0"/>
    <n v="4"/>
    <n v="0"/>
    <n v="0"/>
    <n v="0"/>
    <n v="0"/>
    <n v="0"/>
    <n v="42"/>
    <n v="0"/>
    <n v="0"/>
    <n v="0"/>
    <n v="0"/>
    <n v="0"/>
    <n v="145"/>
    <n v="142"/>
    <n v="3"/>
    <n v="0"/>
  </r>
  <r>
    <n v="1617"/>
    <x v="0"/>
    <s v="T"/>
    <x v="31"/>
    <x v="31"/>
    <s v="GEOG"/>
    <x v="9"/>
    <n v="1"/>
    <s v="I"/>
    <s v="16-17"/>
    <n v="2017"/>
    <n v="72"/>
    <n v="0"/>
    <n v="0"/>
    <n v="0"/>
    <n v="0"/>
    <n v="0"/>
    <n v="5"/>
    <n v="0"/>
    <n v="0"/>
    <n v="0"/>
    <n v="0"/>
    <n v="0"/>
    <n v="21"/>
    <n v="0"/>
    <n v="0"/>
    <n v="0"/>
    <n v="0"/>
    <n v="0"/>
    <n v="98"/>
    <n v="98"/>
    <n v="0"/>
    <n v="0"/>
  </r>
  <r>
    <n v="1617"/>
    <x v="0"/>
    <s v="T"/>
    <x v="31"/>
    <x v="31"/>
    <s v="GEOL"/>
    <x v="9"/>
    <n v="1"/>
    <s v="I"/>
    <s v="16-17"/>
    <n v="2017"/>
    <n v="18"/>
    <n v="0"/>
    <n v="0"/>
    <n v="0"/>
    <n v="0"/>
    <n v="0"/>
    <n v="0"/>
    <n v="0"/>
    <n v="0"/>
    <n v="0"/>
    <n v="0"/>
    <n v="0"/>
    <n v="9"/>
    <n v="0"/>
    <n v="0"/>
    <n v="0"/>
    <n v="0"/>
    <n v="0"/>
    <n v="27"/>
    <n v="27"/>
    <n v="0"/>
    <n v="0"/>
  </r>
  <r>
    <n v="1617"/>
    <x v="0"/>
    <s v="T"/>
    <x v="31"/>
    <x v="31"/>
    <s v="INFO"/>
    <x v="9"/>
    <n v="1"/>
    <s v="I"/>
    <s v="16-17"/>
    <n v="2017"/>
    <n v="74"/>
    <n v="0"/>
    <n v="0"/>
    <n v="0"/>
    <n v="0"/>
    <n v="0"/>
    <n v="6"/>
    <n v="0"/>
    <n v="0"/>
    <n v="0"/>
    <n v="0"/>
    <n v="0"/>
    <n v="24"/>
    <n v="0"/>
    <n v="0"/>
    <n v="0"/>
    <n v="0"/>
    <n v="0"/>
    <n v="104"/>
    <n v="104"/>
    <n v="0"/>
    <n v="0"/>
  </r>
  <r>
    <n v="1617"/>
    <x v="0"/>
    <s v="T"/>
    <x v="31"/>
    <x v="31"/>
    <s v="MATH"/>
    <x v="9"/>
    <n v="1"/>
    <s v="I"/>
    <s v="16-17"/>
    <n v="2017"/>
    <n v="211"/>
    <n v="3"/>
    <n v="0"/>
    <n v="0"/>
    <n v="0"/>
    <n v="0"/>
    <n v="12"/>
    <n v="0"/>
    <n v="0"/>
    <n v="0"/>
    <n v="0"/>
    <n v="0"/>
    <n v="102"/>
    <n v="0"/>
    <n v="0"/>
    <n v="0"/>
    <n v="0"/>
    <n v="0"/>
    <n v="328"/>
    <n v="325"/>
    <n v="3"/>
    <n v="0"/>
  </r>
  <r>
    <n v="1617"/>
    <x v="0"/>
    <s v="T"/>
    <x v="31"/>
    <x v="31"/>
    <s v="NATS"/>
    <x v="9"/>
    <n v="1"/>
    <s v="I"/>
    <s v="16-17"/>
    <n v="2017"/>
    <n v="2"/>
    <n v="0"/>
    <n v="0"/>
    <n v="0"/>
    <n v="0"/>
    <n v="0"/>
    <n v="0"/>
    <n v="0"/>
    <n v="0"/>
    <n v="0"/>
    <n v="0"/>
    <n v="0"/>
    <n v="0"/>
    <n v="0"/>
    <n v="0"/>
    <n v="0"/>
    <n v="0"/>
    <n v="0"/>
    <n v="2"/>
    <n v="2"/>
    <n v="0"/>
    <n v="0"/>
  </r>
  <r>
    <n v="1617"/>
    <x v="0"/>
    <s v="T"/>
    <x v="31"/>
    <x v="31"/>
    <s v="PHSL"/>
    <x v="9"/>
    <n v="1"/>
    <s v="I"/>
    <s v="16-17"/>
    <n v="2017"/>
    <n v="115"/>
    <n v="0"/>
    <n v="0"/>
    <n v="0"/>
    <n v="0"/>
    <n v="0"/>
    <n v="0"/>
    <n v="0"/>
    <n v="0"/>
    <n v="0"/>
    <n v="0"/>
    <n v="0"/>
    <n v="25"/>
    <n v="0"/>
    <n v="0"/>
    <n v="0"/>
    <n v="0"/>
    <n v="0"/>
    <n v="140"/>
    <n v="140"/>
    <n v="0"/>
    <n v="0"/>
  </r>
  <r>
    <n v="1617"/>
    <x v="0"/>
    <s v="T"/>
    <x v="31"/>
    <x v="31"/>
    <s v="PHYS"/>
    <x v="9"/>
    <n v="1"/>
    <s v="I"/>
    <s v="16-17"/>
    <n v="2017"/>
    <n v="90"/>
    <n v="0"/>
    <n v="0"/>
    <n v="0"/>
    <n v="0"/>
    <n v="0"/>
    <n v="0"/>
    <n v="0"/>
    <n v="0"/>
    <n v="0"/>
    <n v="0"/>
    <n v="0"/>
    <n v="25"/>
    <n v="0"/>
    <n v="0"/>
    <n v="0"/>
    <n v="0"/>
    <n v="0"/>
    <n v="115"/>
    <n v="115"/>
    <n v="0"/>
    <n v="0"/>
  </r>
  <r>
    <n v="1617"/>
    <x v="0"/>
    <s v="T"/>
    <x v="31"/>
    <x v="31"/>
    <s v="PLSC"/>
    <x v="9"/>
    <n v="1"/>
    <s v="I"/>
    <s v="16-17"/>
    <n v="2017"/>
    <n v="66"/>
    <n v="0"/>
    <n v="0"/>
    <n v="0"/>
    <n v="0"/>
    <n v="0"/>
    <n v="0"/>
    <n v="0"/>
    <n v="0"/>
    <n v="0"/>
    <n v="0"/>
    <n v="0"/>
    <n v="24"/>
    <n v="0"/>
    <n v="0"/>
    <n v="0"/>
    <n v="0"/>
    <n v="0"/>
    <n v="90"/>
    <n v="90"/>
    <n v="0"/>
    <n v="0"/>
  </r>
  <r>
    <n v="1617"/>
    <x v="0"/>
    <s v="T"/>
    <x v="32"/>
    <x v="32"/>
    <s v="CJUS"/>
    <x v="9"/>
    <n v="1"/>
    <s v="I"/>
    <s v="16-17"/>
    <n v="2017"/>
    <n v="57"/>
    <n v="0"/>
    <n v="0"/>
    <n v="0"/>
    <n v="0"/>
    <n v="0"/>
    <n v="0"/>
    <n v="0"/>
    <n v="0"/>
    <n v="0"/>
    <n v="0"/>
    <n v="0"/>
    <n v="27"/>
    <n v="0"/>
    <n v="0"/>
    <n v="0"/>
    <n v="0"/>
    <n v="0"/>
    <n v="84"/>
    <n v="84"/>
    <n v="0"/>
    <n v="0"/>
  </r>
  <r>
    <n v="1617"/>
    <x v="0"/>
    <s v="T"/>
    <x v="32"/>
    <x v="32"/>
    <s v="HIST"/>
    <x v="9"/>
    <n v="1"/>
    <s v="I"/>
    <s v="16-17"/>
    <n v="2017"/>
    <n v="48"/>
    <n v="0"/>
    <n v="0"/>
    <n v="0"/>
    <n v="0"/>
    <n v="0"/>
    <n v="0"/>
    <n v="0"/>
    <n v="0"/>
    <n v="0"/>
    <n v="0"/>
    <n v="0"/>
    <n v="21"/>
    <n v="0"/>
    <n v="0"/>
    <n v="0"/>
    <n v="0"/>
    <n v="0"/>
    <n v="69"/>
    <n v="69"/>
    <n v="0"/>
    <n v="0"/>
  </r>
  <r>
    <n v="1617"/>
    <x v="0"/>
    <s v="T"/>
    <x v="32"/>
    <x v="32"/>
    <s v="JOUR"/>
    <x v="9"/>
    <n v="1"/>
    <s v="I"/>
    <s v="16-17"/>
    <n v="2017"/>
    <n v="12"/>
    <n v="0"/>
    <n v="0"/>
    <n v="0"/>
    <n v="0"/>
    <n v="0"/>
    <n v="3"/>
    <n v="0"/>
    <n v="0"/>
    <n v="0"/>
    <n v="0"/>
    <n v="0"/>
    <n v="3"/>
    <n v="0"/>
    <n v="0"/>
    <n v="0"/>
    <n v="0"/>
    <n v="0"/>
    <n v="18"/>
    <n v="18"/>
    <n v="0"/>
    <n v="0"/>
  </r>
  <r>
    <n v="1617"/>
    <x v="0"/>
    <s v="T"/>
    <x v="32"/>
    <x v="32"/>
    <s v="POLS"/>
    <x v="9"/>
    <n v="1"/>
    <s v="I"/>
    <s v="16-17"/>
    <n v="2017"/>
    <n v="87"/>
    <n v="0"/>
    <n v="0"/>
    <n v="0"/>
    <n v="0"/>
    <n v="0"/>
    <n v="3"/>
    <n v="0"/>
    <n v="0"/>
    <n v="0"/>
    <n v="0"/>
    <n v="0"/>
    <n v="24"/>
    <n v="0"/>
    <n v="0"/>
    <n v="0"/>
    <n v="0"/>
    <n v="0"/>
    <n v="114"/>
    <n v="114"/>
    <n v="0"/>
    <n v="0"/>
  </r>
  <r>
    <n v="1617"/>
    <x v="0"/>
    <s v="T"/>
    <x v="32"/>
    <x v="32"/>
    <s v="PSY"/>
    <x v="9"/>
    <n v="1"/>
    <s v="I"/>
    <s v="16-17"/>
    <n v="2017"/>
    <n v="269"/>
    <n v="3"/>
    <n v="0"/>
    <n v="0"/>
    <n v="0"/>
    <n v="0"/>
    <n v="6"/>
    <n v="0"/>
    <n v="0"/>
    <n v="0"/>
    <n v="0"/>
    <n v="0"/>
    <n v="122"/>
    <n v="0"/>
    <n v="0"/>
    <n v="0"/>
    <n v="0"/>
    <n v="0"/>
    <n v="400"/>
    <n v="397"/>
    <n v="3"/>
    <n v="0"/>
  </r>
  <r>
    <n v="1617"/>
    <x v="0"/>
    <s v="T"/>
    <x v="32"/>
    <x v="32"/>
    <s v="SOC"/>
    <x v="9"/>
    <n v="1"/>
    <s v="I"/>
    <s v="16-17"/>
    <n v="2017"/>
    <n v="165"/>
    <n v="0"/>
    <n v="0"/>
    <n v="0"/>
    <n v="0"/>
    <n v="0"/>
    <n v="3"/>
    <n v="0"/>
    <n v="0"/>
    <n v="0"/>
    <n v="0"/>
    <n v="0"/>
    <n v="54"/>
    <n v="0"/>
    <n v="0"/>
    <n v="0"/>
    <n v="0"/>
    <n v="0"/>
    <n v="222"/>
    <n v="222"/>
    <n v="0"/>
    <n v="0"/>
  </r>
  <r>
    <n v="1617"/>
    <x v="0"/>
    <s v="T"/>
    <x v="3"/>
    <x v="3"/>
    <s v="BUS"/>
    <x v="9"/>
    <n v="1"/>
    <s v="I"/>
    <s v="16-17"/>
    <n v="2017"/>
    <n v="703"/>
    <n v="0"/>
    <n v="0"/>
    <n v="0"/>
    <n v="0"/>
    <n v="0"/>
    <n v="9"/>
    <n v="0"/>
    <n v="0"/>
    <n v="0"/>
    <n v="0"/>
    <n v="0"/>
    <n v="309"/>
    <n v="0"/>
    <n v="0"/>
    <n v="0"/>
    <n v="0"/>
    <n v="0"/>
    <n v="1021"/>
    <n v="1021"/>
    <n v="0"/>
    <n v="0"/>
  </r>
  <r>
    <n v="1617"/>
    <x v="0"/>
    <s v="T"/>
    <x v="3"/>
    <x v="3"/>
    <s v="BUSE"/>
    <x v="9"/>
    <n v="1"/>
    <s v="I"/>
    <s v="16-17"/>
    <n v="2017"/>
    <n v="0"/>
    <n v="105"/>
    <n v="0"/>
    <n v="0"/>
    <n v="0"/>
    <n v="0"/>
    <n v="0"/>
    <n v="0"/>
    <n v="0"/>
    <n v="0"/>
    <n v="0"/>
    <n v="0"/>
    <n v="0"/>
    <n v="0"/>
    <n v="141"/>
    <n v="0"/>
    <n v="0"/>
    <n v="0"/>
    <n v="246"/>
    <n v="0"/>
    <n v="246"/>
    <n v="0"/>
  </r>
  <r>
    <n v="1617"/>
    <x v="0"/>
    <s v="T"/>
    <x v="3"/>
    <x v="3"/>
    <s v="ECON"/>
    <x v="9"/>
    <n v="1"/>
    <s v="I"/>
    <s v="16-17"/>
    <n v="2017"/>
    <n v="144"/>
    <n v="0"/>
    <n v="0"/>
    <n v="0"/>
    <n v="0"/>
    <n v="0"/>
    <n v="21"/>
    <n v="0"/>
    <n v="0"/>
    <n v="0"/>
    <n v="0"/>
    <n v="0"/>
    <n v="78"/>
    <n v="0"/>
    <n v="0"/>
    <n v="0"/>
    <n v="0"/>
    <n v="0"/>
    <n v="243"/>
    <n v="243"/>
    <n v="0"/>
    <n v="0"/>
  </r>
  <r>
    <n v="1617"/>
    <x v="0"/>
    <s v="T"/>
    <x v="4"/>
    <x v="4"/>
    <s v="EDUC"/>
    <x v="9"/>
    <n v="1"/>
    <s v="I"/>
    <s v="16-17"/>
    <n v="2017"/>
    <n v="30"/>
    <n v="84"/>
    <n v="0"/>
    <n v="0"/>
    <n v="0"/>
    <n v="0"/>
    <n v="0"/>
    <n v="0"/>
    <n v="0"/>
    <n v="0"/>
    <n v="0"/>
    <n v="0"/>
    <n v="3"/>
    <n v="0"/>
    <n v="45"/>
    <n v="0"/>
    <n v="0"/>
    <n v="0"/>
    <n v="162"/>
    <n v="33"/>
    <n v="129"/>
    <n v="0"/>
  </r>
  <r>
    <n v="1617"/>
    <x v="0"/>
    <s v="T"/>
    <x v="4"/>
    <x v="4"/>
    <s v="HPER"/>
    <x v="9"/>
    <n v="1"/>
    <s v="I"/>
    <s v="16-17"/>
    <n v="2017"/>
    <n v="66"/>
    <n v="0"/>
    <n v="0"/>
    <n v="0"/>
    <n v="0"/>
    <n v="0"/>
    <n v="3"/>
    <n v="0"/>
    <n v="0"/>
    <n v="0"/>
    <n v="0"/>
    <n v="0"/>
    <n v="24"/>
    <n v="0"/>
    <n v="0"/>
    <n v="0"/>
    <n v="0"/>
    <n v="0"/>
    <n v="93"/>
    <n v="93"/>
    <n v="0"/>
    <n v="0"/>
  </r>
  <r>
    <n v="1617"/>
    <x v="0"/>
    <s v="T"/>
    <x v="10"/>
    <x v="10"/>
    <s v="COAS"/>
    <x v="9"/>
    <n v="1"/>
    <s v="I"/>
    <s v="16-17"/>
    <n v="2017"/>
    <n v="25"/>
    <n v="0"/>
    <n v="0"/>
    <n v="0"/>
    <n v="0"/>
    <n v="0"/>
    <n v="0"/>
    <n v="0"/>
    <n v="0"/>
    <n v="0"/>
    <n v="0"/>
    <n v="0"/>
    <n v="7"/>
    <n v="0"/>
    <n v="0"/>
    <n v="0"/>
    <n v="0"/>
    <n v="0"/>
    <n v="32"/>
    <n v="32"/>
    <n v="0"/>
    <n v="0"/>
  </r>
  <r>
    <n v="1617"/>
    <x v="0"/>
    <s v="T"/>
    <x v="10"/>
    <x v="10"/>
    <s v="GNST"/>
    <x v="9"/>
    <n v="1"/>
    <s v="I"/>
    <s v="16-17"/>
    <n v="2017"/>
    <n v="21"/>
    <n v="0"/>
    <n v="0"/>
    <n v="0"/>
    <n v="0"/>
    <n v="0"/>
    <n v="0"/>
    <n v="0"/>
    <n v="0"/>
    <n v="0"/>
    <n v="0"/>
    <n v="0"/>
    <n v="18"/>
    <n v="0"/>
    <n v="0"/>
    <n v="0"/>
    <n v="0"/>
    <n v="0"/>
    <n v="39"/>
    <n v="39"/>
    <n v="0"/>
    <n v="0"/>
  </r>
  <r>
    <n v="1617"/>
    <x v="0"/>
    <s v="T"/>
    <x v="10"/>
    <x v="10"/>
    <s v="HON"/>
    <x v="9"/>
    <n v="1"/>
    <s v="I"/>
    <s v="16-17"/>
    <n v="2017"/>
    <n v="9"/>
    <n v="0"/>
    <n v="0"/>
    <n v="0"/>
    <n v="0"/>
    <n v="0"/>
    <n v="0"/>
    <n v="0"/>
    <n v="0"/>
    <n v="0"/>
    <n v="0"/>
    <n v="0"/>
    <n v="3"/>
    <n v="0"/>
    <n v="0"/>
    <n v="0"/>
    <n v="0"/>
    <n v="0"/>
    <n v="12"/>
    <n v="12"/>
    <n v="0"/>
    <n v="0"/>
  </r>
  <r>
    <n v="1617"/>
    <x v="0"/>
    <s v="T"/>
    <x v="10"/>
    <x v="10"/>
    <s v="IDIS"/>
    <x v="9"/>
    <n v="1"/>
    <s v="I"/>
    <s v="16-17"/>
    <n v="2017"/>
    <n v="0"/>
    <n v="12"/>
    <n v="0"/>
    <n v="0"/>
    <n v="0"/>
    <n v="0"/>
    <n v="0"/>
    <n v="0"/>
    <n v="0"/>
    <n v="0"/>
    <n v="0"/>
    <n v="0"/>
    <n v="0"/>
    <n v="0"/>
    <n v="10"/>
    <n v="0"/>
    <n v="0"/>
    <n v="0"/>
    <n v="22"/>
    <n v="0"/>
    <n v="22"/>
    <n v="0"/>
  </r>
  <r>
    <n v="1617"/>
    <x v="0"/>
    <s v="T"/>
    <x v="10"/>
    <x v="10"/>
    <s v="LSTU"/>
    <x v="9"/>
    <n v="1"/>
    <s v="I"/>
    <s v="16-17"/>
    <n v="2017"/>
    <n v="20"/>
    <n v="0"/>
    <n v="0"/>
    <n v="0"/>
    <n v="0"/>
    <n v="0"/>
    <n v="6"/>
    <n v="0"/>
    <n v="0"/>
    <n v="0"/>
    <n v="0"/>
    <n v="0"/>
    <n v="33"/>
    <n v="0"/>
    <n v="0"/>
    <n v="0"/>
    <n v="0"/>
    <n v="0"/>
    <n v="59"/>
    <n v="59"/>
    <n v="0"/>
    <n v="0"/>
  </r>
  <r>
    <n v="1617"/>
    <x v="0"/>
    <s v="T"/>
    <x v="10"/>
    <x v="10"/>
    <s v="SPH"/>
    <x v="9"/>
    <n v="1"/>
    <s v="I"/>
    <s v="16-17"/>
    <n v="2017"/>
    <n v="36"/>
    <n v="0"/>
    <n v="0"/>
    <n v="0"/>
    <n v="0"/>
    <n v="0"/>
    <n v="0"/>
    <n v="0"/>
    <n v="0"/>
    <n v="0"/>
    <n v="0"/>
    <n v="0"/>
    <n v="6"/>
    <n v="0"/>
    <n v="0"/>
    <n v="0"/>
    <n v="0"/>
    <n v="0"/>
    <n v="42"/>
    <n v="42"/>
    <n v="0"/>
    <n v="0"/>
  </r>
  <r>
    <n v="1617"/>
    <x v="0"/>
    <s v="T"/>
    <x v="27"/>
    <x v="27"/>
    <s v="BUS"/>
    <x v="9"/>
    <n v="1"/>
    <s v="I"/>
    <s v="16-17"/>
    <n v="2017"/>
    <n v="30"/>
    <n v="0"/>
    <n v="0"/>
    <n v="0"/>
    <n v="0"/>
    <n v="0"/>
    <n v="0"/>
    <n v="0"/>
    <n v="0"/>
    <n v="0"/>
    <n v="0"/>
    <n v="0"/>
    <n v="9"/>
    <n v="0"/>
    <n v="0"/>
    <n v="0"/>
    <n v="0"/>
    <n v="0"/>
    <n v="39"/>
    <n v="39"/>
    <n v="0"/>
    <n v="0"/>
  </r>
  <r>
    <n v="1617"/>
    <x v="0"/>
    <s v="T"/>
    <x v="27"/>
    <x v="27"/>
    <s v="ECON"/>
    <x v="9"/>
    <n v="1"/>
    <s v="I"/>
    <s v="16-17"/>
    <n v="2017"/>
    <n v="6"/>
    <n v="0"/>
    <n v="0"/>
    <n v="0"/>
    <n v="0"/>
    <n v="0"/>
    <n v="0"/>
    <n v="0"/>
    <n v="0"/>
    <n v="0"/>
    <n v="0"/>
    <n v="0"/>
    <n v="3"/>
    <n v="0"/>
    <n v="0"/>
    <n v="0"/>
    <n v="0"/>
    <n v="0"/>
    <n v="9"/>
    <n v="9"/>
    <n v="0"/>
    <n v="0"/>
  </r>
  <r>
    <n v="1617"/>
    <x v="0"/>
    <s v="T"/>
    <x v="27"/>
    <x v="27"/>
    <s v="FINA"/>
    <x v="9"/>
    <n v="1"/>
    <s v="I"/>
    <s v="16-17"/>
    <n v="2017"/>
    <n v="9"/>
    <n v="0"/>
    <n v="0"/>
    <n v="0"/>
    <n v="0"/>
    <n v="0"/>
    <n v="0"/>
    <n v="0"/>
    <n v="0"/>
    <n v="0"/>
    <n v="0"/>
    <n v="0"/>
    <n v="6"/>
    <n v="0"/>
    <n v="0"/>
    <n v="0"/>
    <n v="0"/>
    <n v="0"/>
    <n v="15"/>
    <n v="15"/>
    <n v="0"/>
    <n v="0"/>
  </r>
  <r>
    <n v="1617"/>
    <x v="0"/>
    <s v="T"/>
    <x v="27"/>
    <x v="27"/>
    <s v="HIST"/>
    <x v="9"/>
    <n v="1"/>
    <s v="I"/>
    <s v="16-17"/>
    <n v="2017"/>
    <n v="6"/>
    <n v="0"/>
    <n v="0"/>
    <n v="0"/>
    <n v="0"/>
    <n v="0"/>
    <n v="0"/>
    <n v="0"/>
    <n v="0"/>
    <n v="0"/>
    <n v="0"/>
    <n v="0"/>
    <n v="12"/>
    <n v="0"/>
    <n v="0"/>
    <n v="0"/>
    <n v="0"/>
    <n v="0"/>
    <n v="18"/>
    <n v="18"/>
    <n v="0"/>
    <n v="0"/>
  </r>
  <r>
    <n v="1617"/>
    <x v="0"/>
    <s v="T"/>
    <x v="27"/>
    <x v="27"/>
    <s v="SOC"/>
    <x v="9"/>
    <n v="1"/>
    <s v="I"/>
    <s v="16-17"/>
    <n v="2017"/>
    <n v="9"/>
    <n v="0"/>
    <n v="0"/>
    <n v="0"/>
    <n v="0"/>
    <n v="0"/>
    <n v="0"/>
    <n v="0"/>
    <n v="0"/>
    <n v="0"/>
    <n v="0"/>
    <n v="0"/>
    <n v="3"/>
    <n v="0"/>
    <n v="0"/>
    <n v="0"/>
    <n v="0"/>
    <n v="0"/>
    <n v="12"/>
    <n v="12"/>
    <n v="0"/>
    <n v="0"/>
  </r>
  <r>
    <n v="1617"/>
    <x v="0"/>
    <s v="T"/>
    <x v="27"/>
    <x v="27"/>
    <s v="SPCH"/>
    <x v="9"/>
    <n v="1"/>
    <s v="I"/>
    <s v="16-17"/>
    <n v="2017"/>
    <n v="9"/>
    <n v="0"/>
    <n v="0"/>
    <n v="0"/>
    <n v="0"/>
    <n v="0"/>
    <n v="0"/>
    <n v="0"/>
    <n v="0"/>
    <n v="0"/>
    <n v="0"/>
    <n v="0"/>
    <n v="12"/>
    <n v="0"/>
    <n v="0"/>
    <n v="0"/>
    <n v="0"/>
    <n v="0"/>
    <n v="21"/>
    <n v="21"/>
    <n v="0"/>
    <n v="0"/>
  </r>
  <r>
    <n v="1617"/>
    <x v="0"/>
    <s v="T"/>
    <x v="27"/>
    <x v="27"/>
    <s v="SPEA"/>
    <x v="9"/>
    <n v="1"/>
    <s v="I"/>
    <s v="16-17"/>
    <n v="2017"/>
    <n v="12"/>
    <n v="0"/>
    <n v="0"/>
    <n v="0"/>
    <n v="0"/>
    <n v="0"/>
    <n v="3"/>
    <n v="0"/>
    <n v="0"/>
    <n v="0"/>
    <n v="0"/>
    <n v="0"/>
    <n v="3"/>
    <n v="0"/>
    <n v="0"/>
    <n v="0"/>
    <n v="0"/>
    <n v="0"/>
    <n v="18"/>
    <n v="18"/>
    <n v="0"/>
    <n v="0"/>
  </r>
  <r>
    <n v="1617"/>
    <x v="0"/>
    <s v="T"/>
    <x v="17"/>
    <x v="17"/>
    <s v="BUS"/>
    <x v="9"/>
    <n v="1"/>
    <s v="S"/>
    <s v="16-17"/>
    <n v="2017"/>
    <n v="9"/>
    <n v="0"/>
    <n v="0"/>
    <n v="0"/>
    <n v="0"/>
    <n v="0"/>
    <n v="0"/>
    <n v="0"/>
    <n v="0"/>
    <n v="0"/>
    <n v="0"/>
    <n v="0"/>
    <n v="0"/>
    <n v="0"/>
    <n v="0"/>
    <n v="0"/>
    <n v="0"/>
    <n v="0"/>
    <n v="9"/>
    <n v="9"/>
    <n v="0"/>
    <n v="0"/>
  </r>
  <r>
    <n v="1617"/>
    <x v="0"/>
    <s v="T"/>
    <x v="17"/>
    <x v="17"/>
    <s v="CGT"/>
    <x v="9"/>
    <n v="1"/>
    <s v="S"/>
    <s v="16-17"/>
    <n v="2017"/>
    <n v="3"/>
    <n v="0"/>
    <n v="0"/>
    <n v="0"/>
    <n v="0"/>
    <n v="0"/>
    <n v="0"/>
    <n v="0"/>
    <n v="0"/>
    <n v="0"/>
    <n v="0"/>
    <n v="0"/>
    <n v="0"/>
    <n v="0"/>
    <n v="0"/>
    <n v="0"/>
    <n v="0"/>
    <n v="0"/>
    <n v="3"/>
    <n v="3"/>
    <n v="0"/>
    <n v="0"/>
  </r>
  <r>
    <n v="1617"/>
    <x v="0"/>
    <s v="T"/>
    <x v="17"/>
    <x v="17"/>
    <s v="CSCI"/>
    <x v="9"/>
    <n v="1"/>
    <s v="S"/>
    <s v="16-17"/>
    <n v="2017"/>
    <n v="3"/>
    <n v="0"/>
    <n v="0"/>
    <n v="0"/>
    <n v="0"/>
    <n v="0"/>
    <n v="0"/>
    <n v="0"/>
    <n v="0"/>
    <n v="0"/>
    <n v="0"/>
    <n v="0"/>
    <n v="0"/>
    <n v="0"/>
    <n v="0"/>
    <n v="0"/>
    <n v="0"/>
    <n v="0"/>
    <n v="3"/>
    <n v="3"/>
    <n v="0"/>
    <n v="0"/>
  </r>
  <r>
    <n v="1617"/>
    <x v="0"/>
    <s v="T"/>
    <x v="17"/>
    <x v="17"/>
    <s v="ENG"/>
    <x v="9"/>
    <n v="1"/>
    <s v="S"/>
    <s v="16-17"/>
    <n v="2017"/>
    <n v="3"/>
    <n v="0"/>
    <n v="0"/>
    <n v="0"/>
    <n v="0"/>
    <n v="0"/>
    <n v="0"/>
    <n v="0"/>
    <n v="0"/>
    <n v="0"/>
    <n v="0"/>
    <n v="0"/>
    <n v="3"/>
    <n v="0"/>
    <n v="0"/>
    <n v="0"/>
    <n v="0"/>
    <n v="0"/>
    <n v="6"/>
    <n v="6"/>
    <n v="0"/>
    <n v="0"/>
  </r>
  <r>
    <n v="1617"/>
    <x v="0"/>
    <s v="T"/>
    <x v="17"/>
    <x v="17"/>
    <s v="FINA"/>
    <x v="9"/>
    <n v="1"/>
    <s v="S"/>
    <s v="16-17"/>
    <n v="2017"/>
    <n v="3"/>
    <n v="0"/>
    <n v="0"/>
    <n v="0"/>
    <n v="0"/>
    <n v="0"/>
    <n v="0"/>
    <n v="0"/>
    <n v="0"/>
    <n v="0"/>
    <n v="0"/>
    <n v="0"/>
    <n v="0"/>
    <n v="0"/>
    <n v="0"/>
    <n v="0"/>
    <n v="0"/>
    <n v="0"/>
    <n v="3"/>
    <n v="3"/>
    <n v="0"/>
    <n v="0"/>
  </r>
  <r>
    <n v="1617"/>
    <x v="0"/>
    <s v="T"/>
    <x v="17"/>
    <x v="17"/>
    <s v="MATH"/>
    <x v="9"/>
    <n v="1"/>
    <s v="S"/>
    <s v="16-17"/>
    <n v="2017"/>
    <n v="12"/>
    <n v="0"/>
    <n v="0"/>
    <n v="0"/>
    <n v="0"/>
    <n v="0"/>
    <n v="0"/>
    <n v="0"/>
    <n v="0"/>
    <n v="0"/>
    <n v="0"/>
    <n v="0"/>
    <n v="6"/>
    <n v="0"/>
    <n v="0"/>
    <n v="0"/>
    <n v="0"/>
    <n v="0"/>
    <n v="18"/>
    <n v="18"/>
    <n v="0"/>
    <n v="0"/>
  </r>
  <r>
    <n v="1617"/>
    <x v="0"/>
    <s v="T"/>
    <x v="17"/>
    <x v="17"/>
    <s v="OLS"/>
    <x v="9"/>
    <n v="1"/>
    <s v="S"/>
    <s v="16-17"/>
    <n v="2017"/>
    <n v="24"/>
    <n v="0"/>
    <n v="0"/>
    <n v="0"/>
    <n v="0"/>
    <n v="0"/>
    <n v="0"/>
    <n v="0"/>
    <n v="0"/>
    <n v="0"/>
    <n v="0"/>
    <n v="0"/>
    <n v="0"/>
    <n v="0"/>
    <n v="0"/>
    <n v="0"/>
    <n v="0"/>
    <n v="0"/>
    <n v="24"/>
    <n v="24"/>
    <n v="0"/>
    <n v="0"/>
  </r>
  <r>
    <n v="1617"/>
    <x v="0"/>
    <s v="T"/>
    <x v="17"/>
    <x v="17"/>
    <s v="PHYS"/>
    <x v="9"/>
    <n v="1"/>
    <s v="S"/>
    <s v="16-17"/>
    <n v="2017"/>
    <n v="15"/>
    <n v="0"/>
    <n v="0"/>
    <n v="0"/>
    <n v="0"/>
    <n v="0"/>
    <n v="0"/>
    <n v="0"/>
    <n v="0"/>
    <n v="0"/>
    <n v="0"/>
    <n v="0"/>
    <n v="0"/>
    <n v="0"/>
    <n v="0"/>
    <n v="0"/>
    <n v="0"/>
    <n v="0"/>
    <n v="15"/>
    <n v="15"/>
    <n v="0"/>
    <n v="0"/>
  </r>
  <r>
    <n v="1617"/>
    <x v="0"/>
    <s v="T"/>
    <x v="17"/>
    <x v="17"/>
    <s v="POLS"/>
    <x v="9"/>
    <n v="1"/>
    <s v="S"/>
    <s v="16-17"/>
    <n v="2017"/>
    <n v="6"/>
    <n v="0"/>
    <n v="0"/>
    <n v="0"/>
    <n v="0"/>
    <n v="0"/>
    <n v="0"/>
    <n v="0"/>
    <n v="0"/>
    <n v="0"/>
    <n v="0"/>
    <n v="0"/>
    <n v="0"/>
    <n v="0"/>
    <n v="0"/>
    <n v="0"/>
    <n v="0"/>
    <n v="0"/>
    <n v="6"/>
    <n v="6"/>
    <n v="0"/>
    <n v="0"/>
  </r>
  <r>
    <n v="1617"/>
    <x v="0"/>
    <s v="T"/>
    <x v="17"/>
    <x v="17"/>
    <s v="SOC"/>
    <x v="9"/>
    <n v="1"/>
    <s v="S"/>
    <s v="16-17"/>
    <n v="2017"/>
    <n v="0"/>
    <n v="0"/>
    <n v="0"/>
    <n v="0"/>
    <n v="0"/>
    <n v="0"/>
    <n v="0"/>
    <n v="0"/>
    <n v="0"/>
    <n v="0"/>
    <n v="0"/>
    <n v="0"/>
    <n v="3"/>
    <n v="0"/>
    <n v="0"/>
    <n v="0"/>
    <n v="0"/>
    <n v="0"/>
    <n v="3"/>
    <n v="3"/>
    <n v="0"/>
    <n v="0"/>
  </r>
  <r>
    <n v="1617"/>
    <x v="0"/>
    <s v="T"/>
    <x v="17"/>
    <x v="17"/>
    <s v="SPCH"/>
    <x v="9"/>
    <n v="1"/>
    <s v="S"/>
    <s v="16-17"/>
    <n v="2017"/>
    <n v="9"/>
    <n v="0"/>
    <n v="0"/>
    <n v="0"/>
    <n v="0"/>
    <n v="0"/>
    <n v="0"/>
    <n v="0"/>
    <n v="0"/>
    <n v="0"/>
    <n v="0"/>
    <n v="0"/>
    <n v="0"/>
    <n v="0"/>
    <n v="0"/>
    <n v="0"/>
    <n v="0"/>
    <n v="0"/>
    <n v="9"/>
    <n v="9"/>
    <n v="0"/>
    <n v="0"/>
  </r>
  <r>
    <n v="1617"/>
    <x v="0"/>
    <s v="T"/>
    <x v="17"/>
    <x v="17"/>
    <s v="TECH"/>
    <x v="9"/>
    <n v="1"/>
    <s v="S"/>
    <s v="16-17"/>
    <n v="2017"/>
    <n v="6"/>
    <n v="0"/>
    <n v="0"/>
    <n v="0"/>
    <n v="0"/>
    <n v="0"/>
    <n v="0"/>
    <n v="0"/>
    <n v="0"/>
    <n v="0"/>
    <n v="0"/>
    <n v="0"/>
    <n v="3"/>
    <n v="0"/>
    <n v="0"/>
    <n v="0"/>
    <n v="0"/>
    <n v="0"/>
    <n v="9"/>
    <n v="9"/>
    <n v="0"/>
    <n v="0"/>
  </r>
  <r>
    <n v="1617"/>
    <x v="0"/>
    <s v="T"/>
    <x v="17"/>
    <x v="17"/>
    <s v="TLI"/>
    <x v="9"/>
    <n v="1"/>
    <s v="S"/>
    <s v="16-17"/>
    <n v="2017"/>
    <n v="18"/>
    <n v="0"/>
    <n v="0"/>
    <n v="0"/>
    <n v="0"/>
    <n v="0"/>
    <n v="0"/>
    <n v="0"/>
    <n v="0"/>
    <n v="0"/>
    <n v="0"/>
    <n v="0"/>
    <n v="0"/>
    <n v="0"/>
    <n v="0"/>
    <n v="0"/>
    <n v="0"/>
    <n v="0"/>
    <n v="18"/>
    <n v="18"/>
    <n v="0"/>
    <n v="0"/>
  </r>
  <r>
    <n v="1617"/>
    <x v="1"/>
    <s v="B"/>
    <x v="0"/>
    <x v="0"/>
    <s v="AAAD"/>
    <x v="0"/>
    <n v="2"/>
    <s v="I"/>
    <s v="16-17"/>
    <n v="2016"/>
    <n v="1256"/>
    <n v="0"/>
    <n v="0"/>
    <n v="0"/>
    <n v="18"/>
    <n v="0"/>
    <n v="469"/>
    <n v="2"/>
    <n v="0"/>
    <n v="0"/>
    <n v="99"/>
    <n v="0"/>
    <n v="0"/>
    <n v="0"/>
    <n v="0"/>
    <n v="0"/>
    <n v="18"/>
    <n v="12"/>
    <n v="1844"/>
    <n v="1725"/>
    <n v="119"/>
    <n v="0"/>
  </r>
  <r>
    <n v="1617"/>
    <x v="1"/>
    <s v="B"/>
    <x v="0"/>
    <x v="0"/>
    <s v="AAST"/>
    <x v="0"/>
    <n v="2"/>
    <s v="I"/>
    <s v="16-17"/>
    <n v="2016"/>
    <n v="117"/>
    <n v="0"/>
    <n v="0"/>
    <n v="0"/>
    <n v="0"/>
    <n v="0"/>
    <n v="54"/>
    <n v="0"/>
    <n v="0"/>
    <n v="0"/>
    <n v="0"/>
    <n v="0"/>
    <n v="0"/>
    <n v="0"/>
    <n v="0"/>
    <n v="0"/>
    <n v="0"/>
    <n v="0"/>
    <n v="171"/>
    <n v="171"/>
    <n v="0"/>
    <n v="0"/>
  </r>
  <r>
    <n v="1617"/>
    <x v="1"/>
    <s v="B"/>
    <x v="0"/>
    <x v="0"/>
    <s v="ABEH"/>
    <x v="0"/>
    <n v="2"/>
    <s v="I"/>
    <s v="16-17"/>
    <n v="2016"/>
    <n v="60"/>
    <n v="0"/>
    <n v="0"/>
    <n v="0"/>
    <n v="0"/>
    <n v="0"/>
    <n v="6"/>
    <n v="0"/>
    <n v="0"/>
    <n v="0"/>
    <n v="7"/>
    <n v="0"/>
    <n v="0"/>
    <n v="0"/>
    <n v="0"/>
    <n v="0"/>
    <n v="0"/>
    <n v="0"/>
    <n v="73"/>
    <n v="66"/>
    <n v="7"/>
    <n v="0"/>
  </r>
  <r>
    <n v="1617"/>
    <x v="1"/>
    <s v="B"/>
    <x v="0"/>
    <x v="0"/>
    <s v="AFRI"/>
    <x v="0"/>
    <n v="2"/>
    <s v="I"/>
    <s v="16-17"/>
    <n v="2016"/>
    <n v="231"/>
    <n v="0"/>
    <n v="0"/>
    <n v="3"/>
    <n v="6"/>
    <n v="0"/>
    <n v="402"/>
    <n v="0"/>
    <n v="0"/>
    <n v="0"/>
    <n v="6"/>
    <n v="0"/>
    <n v="0"/>
    <n v="0"/>
    <n v="0"/>
    <n v="0"/>
    <n v="0"/>
    <n v="0"/>
    <n v="648"/>
    <n v="636"/>
    <n v="12"/>
    <n v="0"/>
  </r>
  <r>
    <n v="1617"/>
    <x v="1"/>
    <s v="B"/>
    <x v="0"/>
    <x v="0"/>
    <s v="AMID"/>
    <x v="0"/>
    <n v="2"/>
    <s v="I"/>
    <s v="16-17"/>
    <n v="2016"/>
    <n v="2144"/>
    <n v="0"/>
    <n v="0"/>
    <n v="0"/>
    <n v="7"/>
    <n v="0"/>
    <n v="1966"/>
    <n v="2"/>
    <n v="0"/>
    <n v="0"/>
    <n v="18"/>
    <n v="0"/>
    <n v="0"/>
    <n v="0"/>
    <n v="0"/>
    <n v="0"/>
    <n v="0"/>
    <n v="0"/>
    <n v="4137"/>
    <n v="4110"/>
    <n v="27"/>
    <n v="0"/>
  </r>
  <r>
    <n v="1617"/>
    <x v="1"/>
    <s v="B"/>
    <x v="0"/>
    <x v="0"/>
    <s v="AMST"/>
    <x v="0"/>
    <n v="2"/>
    <s v="I"/>
    <s v="16-17"/>
    <n v="2016"/>
    <n v="1098"/>
    <n v="0"/>
    <n v="0"/>
    <n v="0"/>
    <n v="15"/>
    <n v="0"/>
    <n v="537"/>
    <n v="0"/>
    <n v="0"/>
    <n v="0"/>
    <n v="63"/>
    <n v="0"/>
    <n v="0"/>
    <n v="0"/>
    <n v="0"/>
    <n v="0"/>
    <n v="6"/>
    <n v="18"/>
    <n v="1713"/>
    <n v="1635"/>
    <n v="78"/>
    <n v="0"/>
  </r>
  <r>
    <n v="1617"/>
    <x v="1"/>
    <s v="B"/>
    <x v="0"/>
    <x v="0"/>
    <s v="ANTH"/>
    <x v="0"/>
    <n v="2"/>
    <s v="I"/>
    <s v="16-17"/>
    <n v="2016"/>
    <n v="3683"/>
    <n v="0"/>
    <n v="0"/>
    <n v="18"/>
    <n v="76"/>
    <n v="3"/>
    <n v="1326"/>
    <n v="24"/>
    <n v="0"/>
    <n v="3"/>
    <n v="384"/>
    <n v="0"/>
    <n v="0"/>
    <n v="0"/>
    <n v="0"/>
    <n v="0"/>
    <n v="48"/>
    <n v="174"/>
    <n v="5517"/>
    <n v="5030"/>
    <n v="484"/>
    <n v="3"/>
  </r>
  <r>
    <n v="1617"/>
    <x v="1"/>
    <s v="B"/>
    <x v="0"/>
    <x v="0"/>
    <s v="ARTH"/>
    <x v="0"/>
    <n v="2"/>
    <s v="I"/>
    <s v="16-17"/>
    <n v="2016"/>
    <n v="966"/>
    <n v="0"/>
    <n v="0"/>
    <n v="0"/>
    <n v="38"/>
    <n v="0"/>
    <n v="534"/>
    <n v="0"/>
    <n v="0"/>
    <n v="0"/>
    <n v="178"/>
    <n v="0"/>
    <n v="0"/>
    <n v="0"/>
    <n v="0"/>
    <n v="0"/>
    <n v="0"/>
    <n v="12"/>
    <n v="1716"/>
    <n v="1500"/>
    <n v="216"/>
    <n v="0"/>
  </r>
  <r>
    <n v="1617"/>
    <x v="1"/>
    <s v="B"/>
    <x v="0"/>
    <x v="0"/>
    <s v="ASCS"/>
    <x v="0"/>
    <n v="2"/>
    <s v="I"/>
    <s v="16-17"/>
    <n v="2016"/>
    <n v="760"/>
    <n v="0"/>
    <n v="0"/>
    <n v="0"/>
    <n v="0"/>
    <n v="0"/>
    <n v="335"/>
    <n v="0"/>
    <n v="0"/>
    <n v="0"/>
    <n v="0"/>
    <n v="0"/>
    <n v="0"/>
    <n v="0"/>
    <n v="0"/>
    <n v="0"/>
    <n v="0"/>
    <n v="0"/>
    <n v="1095"/>
    <n v="1095"/>
    <n v="0"/>
    <n v="0"/>
  </r>
  <r>
    <n v="1617"/>
    <x v="1"/>
    <s v="B"/>
    <x v="0"/>
    <x v="0"/>
    <s v="AST"/>
    <x v="0"/>
    <n v="2"/>
    <s v="I"/>
    <s v="16-17"/>
    <n v="2016"/>
    <n v="1680"/>
    <n v="0"/>
    <n v="0"/>
    <n v="0"/>
    <n v="0"/>
    <n v="0"/>
    <n v="1040"/>
    <n v="0"/>
    <n v="0"/>
    <n v="0"/>
    <n v="114"/>
    <n v="0"/>
    <n v="0"/>
    <n v="0"/>
    <n v="0"/>
    <n v="0"/>
    <n v="0"/>
    <n v="42"/>
    <n v="2834"/>
    <n v="2720"/>
    <n v="114"/>
    <n v="0"/>
  </r>
  <r>
    <n v="1617"/>
    <x v="1"/>
    <s v="B"/>
    <x v="0"/>
    <x v="0"/>
    <s v="BIOC"/>
    <x v="0"/>
    <n v="2"/>
    <s v="I"/>
    <s v="16-17"/>
    <n v="2016"/>
    <n v="0"/>
    <n v="0"/>
    <n v="0"/>
    <n v="0"/>
    <n v="73.5"/>
    <n v="0"/>
    <n v="0"/>
    <n v="0"/>
    <n v="0"/>
    <n v="0"/>
    <n v="403.5"/>
    <n v="0"/>
    <n v="0"/>
    <n v="0"/>
    <n v="0"/>
    <n v="0"/>
    <n v="18"/>
    <n v="90"/>
    <n v="477"/>
    <n v="0"/>
    <n v="477"/>
    <n v="0"/>
  </r>
  <r>
    <n v="1617"/>
    <x v="1"/>
    <s v="B"/>
    <x v="0"/>
    <x v="0"/>
    <s v="BIOL"/>
    <x v="0"/>
    <n v="2"/>
    <s v="I"/>
    <s v="16-17"/>
    <n v="2016"/>
    <n v="8970"/>
    <n v="9"/>
    <n v="0"/>
    <n v="0"/>
    <n v="120.5"/>
    <n v="0"/>
    <n v="1516"/>
    <n v="31"/>
    <n v="0"/>
    <n v="0"/>
    <n v="944"/>
    <n v="0"/>
    <n v="0"/>
    <n v="0"/>
    <n v="0"/>
    <n v="0"/>
    <n v="24"/>
    <n v="270"/>
    <n v="11590.5"/>
    <n v="10486"/>
    <n v="1104.5"/>
    <n v="0"/>
  </r>
  <r>
    <n v="1617"/>
    <x v="1"/>
    <s v="B"/>
    <x v="0"/>
    <x v="0"/>
    <s v="BIOT"/>
    <x v="0"/>
    <n v="2"/>
    <s v="I"/>
    <s v="16-17"/>
    <n v="2016"/>
    <n v="254"/>
    <n v="0"/>
    <n v="0"/>
    <n v="0"/>
    <n v="73.5"/>
    <n v="0"/>
    <n v="51"/>
    <n v="0"/>
    <n v="0"/>
    <n v="0"/>
    <n v="44.5"/>
    <n v="0"/>
    <n v="0"/>
    <n v="0"/>
    <n v="0"/>
    <n v="0"/>
    <n v="0"/>
    <n v="0"/>
    <n v="423"/>
    <n v="305"/>
    <n v="118"/>
    <n v="0"/>
  </r>
  <r>
    <n v="1617"/>
    <x v="1"/>
    <s v="B"/>
    <x v="0"/>
    <x v="0"/>
    <s v="CEUS"/>
    <x v="0"/>
    <n v="2"/>
    <s v="I"/>
    <s v="16-17"/>
    <n v="2016"/>
    <n v="361"/>
    <n v="0"/>
    <n v="0"/>
    <n v="0"/>
    <n v="81"/>
    <n v="0"/>
    <n v="160"/>
    <n v="0"/>
    <n v="0"/>
    <n v="0"/>
    <n v="275"/>
    <n v="0"/>
    <n v="0"/>
    <n v="0"/>
    <n v="0"/>
    <n v="0"/>
    <n v="6"/>
    <n v="54"/>
    <n v="877"/>
    <n v="521"/>
    <n v="356"/>
    <n v="0"/>
  </r>
  <r>
    <n v="1617"/>
    <x v="1"/>
    <s v="B"/>
    <x v="0"/>
    <x v="0"/>
    <s v="CHEM"/>
    <x v="0"/>
    <n v="2"/>
    <s v="I"/>
    <s v="16-17"/>
    <n v="2016"/>
    <n v="10902"/>
    <n v="11"/>
    <n v="0"/>
    <n v="6"/>
    <n v="219"/>
    <n v="0"/>
    <n v="1658"/>
    <n v="13"/>
    <n v="0"/>
    <n v="0"/>
    <n v="1413"/>
    <n v="0"/>
    <n v="0"/>
    <n v="0"/>
    <n v="0"/>
    <n v="0"/>
    <n v="54"/>
    <n v="354"/>
    <n v="14222"/>
    <n v="12566"/>
    <n v="1656"/>
    <n v="0"/>
  </r>
  <r>
    <n v="1617"/>
    <x v="1"/>
    <s v="B"/>
    <x v="0"/>
    <x v="0"/>
    <s v="CJUS"/>
    <x v="0"/>
    <n v="2"/>
    <s v="I"/>
    <s v="16-17"/>
    <n v="2016"/>
    <n v="3759"/>
    <n v="0"/>
    <n v="3"/>
    <n v="0"/>
    <n v="30"/>
    <n v="0"/>
    <n v="1425"/>
    <n v="0"/>
    <n v="0"/>
    <n v="0"/>
    <n v="92"/>
    <n v="0"/>
    <n v="0"/>
    <n v="0"/>
    <n v="0"/>
    <n v="0"/>
    <n v="0"/>
    <n v="36"/>
    <n v="5309"/>
    <n v="5184"/>
    <n v="122"/>
    <n v="3"/>
  </r>
  <r>
    <n v="1617"/>
    <x v="1"/>
    <s v="B"/>
    <x v="0"/>
    <x v="0"/>
    <s v="CLAS"/>
    <x v="0"/>
    <n v="2"/>
    <s v="I"/>
    <s v="16-17"/>
    <n v="2016"/>
    <n v="2477"/>
    <n v="12"/>
    <n v="0"/>
    <n v="0"/>
    <n v="34"/>
    <n v="0"/>
    <n v="748"/>
    <n v="34"/>
    <n v="0"/>
    <n v="0"/>
    <n v="97"/>
    <n v="0"/>
    <n v="0"/>
    <n v="0"/>
    <n v="0"/>
    <n v="0"/>
    <n v="0"/>
    <n v="12"/>
    <n v="3402"/>
    <n v="3225"/>
    <n v="177"/>
    <n v="0"/>
  </r>
  <r>
    <n v="1617"/>
    <x v="1"/>
    <s v="B"/>
    <x v="0"/>
    <x v="0"/>
    <s v="CLLC"/>
    <x v="0"/>
    <n v="2"/>
    <s v="I"/>
    <s v="16-17"/>
    <n v="2016"/>
    <n v="541"/>
    <n v="0"/>
    <n v="0"/>
    <n v="0"/>
    <n v="0"/>
    <n v="0"/>
    <n v="139"/>
    <n v="0"/>
    <n v="0"/>
    <n v="0"/>
    <n v="0"/>
    <n v="0"/>
    <n v="0"/>
    <n v="0"/>
    <n v="0"/>
    <n v="0"/>
    <n v="0"/>
    <n v="0"/>
    <n v="680"/>
    <n v="680"/>
    <n v="0"/>
    <n v="0"/>
  </r>
  <r>
    <n v="1617"/>
    <x v="1"/>
    <s v="B"/>
    <x v="0"/>
    <x v="0"/>
    <s v="CMCL"/>
    <x v="0"/>
    <n v="2"/>
    <s v="I"/>
    <s v="16-17"/>
    <n v="2016"/>
    <n v="0"/>
    <n v="0"/>
    <n v="0"/>
    <n v="0"/>
    <n v="18"/>
    <n v="0"/>
    <n v="0"/>
    <n v="0"/>
    <n v="0"/>
    <n v="0"/>
    <n v="83"/>
    <n v="0"/>
    <n v="0"/>
    <n v="0"/>
    <n v="0"/>
    <n v="0"/>
    <n v="6"/>
    <n v="96"/>
    <n v="101"/>
    <n v="0"/>
    <n v="101"/>
    <n v="0"/>
  </r>
  <r>
    <n v="1617"/>
    <x v="1"/>
    <s v="B"/>
    <x v="0"/>
    <x v="0"/>
    <s v="CMLT"/>
    <x v="0"/>
    <n v="2"/>
    <s v="I"/>
    <s v="16-17"/>
    <n v="2016"/>
    <n v="1221"/>
    <n v="0"/>
    <n v="0"/>
    <n v="0"/>
    <n v="12"/>
    <n v="0"/>
    <n v="813"/>
    <n v="0"/>
    <n v="0"/>
    <n v="0"/>
    <n v="189"/>
    <n v="0"/>
    <n v="0"/>
    <n v="0"/>
    <n v="0"/>
    <n v="0"/>
    <n v="0"/>
    <n v="30"/>
    <n v="2235"/>
    <n v="2034"/>
    <n v="201"/>
    <n v="0"/>
  </r>
  <r>
    <n v="1617"/>
    <x v="1"/>
    <s v="B"/>
    <x v="0"/>
    <x v="0"/>
    <s v="COGS"/>
    <x v="0"/>
    <n v="2"/>
    <s v="I"/>
    <s v="16-17"/>
    <n v="2016"/>
    <n v="374"/>
    <n v="0"/>
    <n v="0"/>
    <n v="0"/>
    <n v="42"/>
    <n v="0"/>
    <n v="154"/>
    <n v="0"/>
    <n v="0"/>
    <n v="0"/>
    <n v="224"/>
    <n v="0"/>
    <n v="0"/>
    <n v="0"/>
    <n v="0"/>
    <n v="0"/>
    <n v="6"/>
    <n v="12"/>
    <n v="794"/>
    <n v="528"/>
    <n v="266"/>
    <n v="0"/>
  </r>
  <r>
    <n v="1617"/>
    <x v="1"/>
    <s v="B"/>
    <x v="0"/>
    <x v="0"/>
    <s v="COLL"/>
    <x v="0"/>
    <n v="2"/>
    <s v="I"/>
    <s v="16-17"/>
    <n v="2016"/>
    <n v="7827"/>
    <n v="0"/>
    <n v="0"/>
    <n v="0"/>
    <n v="0"/>
    <n v="0"/>
    <n v="3583"/>
    <n v="0"/>
    <n v="0"/>
    <n v="0"/>
    <n v="0"/>
    <n v="0"/>
    <n v="0"/>
    <n v="0"/>
    <n v="0"/>
    <n v="0"/>
    <n v="0"/>
    <n v="0"/>
    <n v="11410"/>
    <n v="11410"/>
    <n v="0"/>
    <n v="0"/>
  </r>
  <r>
    <n v="1617"/>
    <x v="1"/>
    <s v="B"/>
    <x v="0"/>
    <x v="0"/>
    <s v="CTIH"/>
    <x v="0"/>
    <n v="2"/>
    <s v="I"/>
    <s v="16-17"/>
    <n v="2016"/>
    <n v="0"/>
    <n v="0"/>
    <n v="0"/>
    <n v="0"/>
    <n v="0"/>
    <n v="0"/>
    <n v="0"/>
    <n v="0"/>
    <n v="0"/>
    <n v="0"/>
    <n v="20"/>
    <n v="0"/>
    <n v="0"/>
    <n v="0"/>
    <n v="0"/>
    <n v="0"/>
    <n v="0"/>
    <n v="0"/>
    <n v="20"/>
    <n v="0"/>
    <n v="20"/>
    <n v="0"/>
  </r>
  <r>
    <n v="1617"/>
    <x v="1"/>
    <s v="B"/>
    <x v="0"/>
    <x v="0"/>
    <s v="CULS"/>
    <x v="0"/>
    <n v="2"/>
    <s v="I"/>
    <s v="16-17"/>
    <n v="2016"/>
    <n v="0"/>
    <n v="0"/>
    <n v="0"/>
    <n v="0"/>
    <n v="9"/>
    <n v="0"/>
    <n v="0"/>
    <n v="0"/>
    <n v="0"/>
    <n v="0"/>
    <n v="32"/>
    <n v="0"/>
    <n v="0"/>
    <n v="0"/>
    <n v="0"/>
    <n v="0"/>
    <n v="0"/>
    <n v="0"/>
    <n v="41"/>
    <n v="0"/>
    <n v="41"/>
    <n v="0"/>
  </r>
  <r>
    <n v="1617"/>
    <x v="1"/>
    <s v="B"/>
    <x v="0"/>
    <x v="0"/>
    <s v="EALC"/>
    <x v="0"/>
    <n v="2"/>
    <s v="I"/>
    <s v="16-17"/>
    <n v="2016"/>
    <n v="2086"/>
    <n v="2"/>
    <n v="0"/>
    <n v="0"/>
    <n v="16"/>
    <n v="0"/>
    <n v="1755"/>
    <n v="6"/>
    <n v="0"/>
    <n v="0"/>
    <n v="140"/>
    <n v="0"/>
    <n v="0"/>
    <n v="0"/>
    <n v="0"/>
    <n v="0"/>
    <n v="0"/>
    <n v="0"/>
    <n v="4005"/>
    <n v="3841"/>
    <n v="164"/>
    <n v="0"/>
  </r>
  <r>
    <n v="1617"/>
    <x v="1"/>
    <s v="B"/>
    <x v="0"/>
    <x v="0"/>
    <s v="ECON"/>
    <x v="0"/>
    <n v="2"/>
    <s v="I"/>
    <s v="16-17"/>
    <n v="2016"/>
    <n v="4859"/>
    <n v="0"/>
    <n v="0"/>
    <n v="6"/>
    <n v="18"/>
    <n v="0"/>
    <n v="6946"/>
    <n v="0"/>
    <n v="0"/>
    <n v="12"/>
    <n v="621"/>
    <n v="0"/>
    <n v="0"/>
    <n v="0"/>
    <n v="0"/>
    <n v="0"/>
    <n v="0"/>
    <n v="102"/>
    <n v="12462"/>
    <n v="11823"/>
    <n v="639"/>
    <n v="0"/>
  </r>
  <r>
    <n v="1617"/>
    <x v="1"/>
    <s v="B"/>
    <x v="0"/>
    <x v="0"/>
    <s v="ENG"/>
    <x v="0"/>
    <n v="2"/>
    <s v="I"/>
    <s v="16-17"/>
    <n v="2016"/>
    <n v="8505"/>
    <n v="12"/>
    <n v="0"/>
    <n v="4"/>
    <n v="80"/>
    <n v="0"/>
    <n v="4860"/>
    <n v="0"/>
    <n v="0"/>
    <n v="0"/>
    <n v="662"/>
    <n v="0"/>
    <n v="0"/>
    <n v="0"/>
    <n v="0"/>
    <n v="0"/>
    <n v="12"/>
    <n v="180"/>
    <n v="14123"/>
    <n v="13369"/>
    <n v="754"/>
    <n v="0"/>
  </r>
  <r>
    <n v="1617"/>
    <x v="1"/>
    <s v="B"/>
    <x v="0"/>
    <x v="0"/>
    <s v="EURO"/>
    <x v="0"/>
    <n v="2"/>
    <s v="I"/>
    <s v="16-17"/>
    <n v="2016"/>
    <n v="77"/>
    <n v="0"/>
    <n v="0"/>
    <n v="0"/>
    <n v="12"/>
    <n v="0"/>
    <n v="51"/>
    <n v="0"/>
    <n v="0"/>
    <n v="0"/>
    <n v="13"/>
    <n v="0"/>
    <n v="0"/>
    <n v="0"/>
    <n v="0"/>
    <n v="0"/>
    <n v="0"/>
    <n v="0"/>
    <n v="153"/>
    <n v="128"/>
    <n v="25"/>
    <n v="0"/>
  </r>
  <r>
    <n v="1617"/>
    <x v="1"/>
    <s v="B"/>
    <x v="0"/>
    <x v="0"/>
    <s v="FINA"/>
    <x v="0"/>
    <n v="2"/>
    <s v="I"/>
    <s v="16-17"/>
    <n v="2016"/>
    <n v="2779"/>
    <n v="18"/>
    <n v="0"/>
    <n v="12"/>
    <n v="101"/>
    <n v="0"/>
    <n v="1318"/>
    <n v="53"/>
    <n v="0"/>
    <n v="3"/>
    <n v="547"/>
    <n v="0"/>
    <n v="0"/>
    <n v="0"/>
    <n v="0"/>
    <n v="0"/>
    <n v="6"/>
    <n v="6"/>
    <n v="4831"/>
    <n v="4112"/>
    <n v="719"/>
    <n v="0"/>
  </r>
  <r>
    <n v="1617"/>
    <x v="1"/>
    <s v="B"/>
    <x v="0"/>
    <x v="0"/>
    <s v="FLLC"/>
    <x v="0"/>
    <n v="2"/>
    <s v="I"/>
    <s v="16-17"/>
    <n v="2016"/>
    <n v="28"/>
    <n v="0"/>
    <n v="0"/>
    <n v="0"/>
    <n v="0"/>
    <n v="0"/>
    <n v="84"/>
    <n v="1"/>
    <n v="0"/>
    <n v="0"/>
    <n v="0"/>
    <n v="0"/>
    <n v="0"/>
    <n v="0"/>
    <n v="0"/>
    <n v="0"/>
    <n v="0"/>
    <n v="0"/>
    <n v="113"/>
    <n v="112"/>
    <n v="1"/>
    <n v="0"/>
  </r>
  <r>
    <n v="1617"/>
    <x v="1"/>
    <s v="B"/>
    <x v="0"/>
    <x v="0"/>
    <s v="FOLK"/>
    <x v="0"/>
    <n v="2"/>
    <s v="I"/>
    <s v="16-17"/>
    <n v="2016"/>
    <n v="2858"/>
    <n v="0"/>
    <n v="0"/>
    <n v="0"/>
    <n v="68"/>
    <n v="0"/>
    <n v="1830"/>
    <n v="0"/>
    <n v="0"/>
    <n v="0"/>
    <n v="284"/>
    <n v="0"/>
    <n v="0"/>
    <n v="0"/>
    <n v="0"/>
    <n v="0"/>
    <n v="6"/>
    <n v="114"/>
    <n v="5040"/>
    <n v="4688"/>
    <n v="352"/>
    <n v="0"/>
  </r>
  <r>
    <n v="1617"/>
    <x v="1"/>
    <s v="B"/>
    <x v="0"/>
    <x v="0"/>
    <s v="FRIT"/>
    <x v="0"/>
    <n v="2"/>
    <s v="I"/>
    <s v="16-17"/>
    <n v="2016"/>
    <n v="3577"/>
    <n v="15"/>
    <n v="0"/>
    <n v="0"/>
    <n v="25"/>
    <n v="0"/>
    <n v="1588"/>
    <n v="126"/>
    <n v="0"/>
    <n v="0"/>
    <n v="266"/>
    <n v="0"/>
    <n v="0"/>
    <n v="0"/>
    <n v="0"/>
    <n v="0"/>
    <n v="0"/>
    <n v="102"/>
    <n v="5597"/>
    <n v="5165"/>
    <n v="432"/>
    <n v="0"/>
  </r>
  <r>
    <n v="1617"/>
    <x v="1"/>
    <s v="B"/>
    <x v="0"/>
    <x v="0"/>
    <s v="GEOG"/>
    <x v="0"/>
    <n v="2"/>
    <s v="I"/>
    <s v="16-17"/>
    <n v="2016"/>
    <n v="1296"/>
    <n v="0"/>
    <n v="0"/>
    <n v="0"/>
    <n v="37"/>
    <n v="0"/>
    <n v="729"/>
    <n v="0"/>
    <n v="0"/>
    <n v="0"/>
    <n v="191"/>
    <n v="0"/>
    <n v="0"/>
    <n v="0"/>
    <n v="0"/>
    <n v="0"/>
    <n v="0"/>
    <n v="12"/>
    <n v="2253"/>
    <n v="2025"/>
    <n v="228"/>
    <n v="0"/>
  </r>
  <r>
    <n v="1617"/>
    <x v="1"/>
    <s v="B"/>
    <x v="0"/>
    <x v="0"/>
    <s v="GEOL"/>
    <x v="0"/>
    <n v="2"/>
    <s v="I"/>
    <s v="16-17"/>
    <n v="2016"/>
    <n v="1446"/>
    <n v="3"/>
    <n v="0"/>
    <n v="6"/>
    <n v="62"/>
    <n v="0"/>
    <n v="670"/>
    <n v="15"/>
    <n v="0"/>
    <n v="0"/>
    <n v="324"/>
    <n v="0"/>
    <n v="0"/>
    <n v="0"/>
    <n v="0"/>
    <n v="0"/>
    <n v="6"/>
    <n v="66"/>
    <n v="2526"/>
    <n v="2122"/>
    <n v="404"/>
    <n v="0"/>
  </r>
  <r>
    <n v="1617"/>
    <x v="1"/>
    <s v="B"/>
    <x v="0"/>
    <x v="0"/>
    <s v="GER"/>
    <x v="0"/>
    <n v="2"/>
    <s v="I"/>
    <s v="16-17"/>
    <n v="2016"/>
    <n v="2041"/>
    <n v="16"/>
    <n v="0"/>
    <n v="3"/>
    <n v="52"/>
    <n v="0"/>
    <n v="653"/>
    <n v="122"/>
    <n v="0"/>
    <n v="0"/>
    <n v="161"/>
    <n v="0"/>
    <n v="0"/>
    <n v="0"/>
    <n v="0"/>
    <n v="0"/>
    <n v="6"/>
    <n v="48"/>
    <n v="3048"/>
    <n v="2697"/>
    <n v="351"/>
    <n v="0"/>
  </r>
  <r>
    <n v="1617"/>
    <x v="1"/>
    <s v="B"/>
    <x v="0"/>
    <x v="0"/>
    <s v="GLLC"/>
    <x v="0"/>
    <n v="2"/>
    <s v="I"/>
    <s v="16-17"/>
    <n v="2016"/>
    <n v="102"/>
    <n v="0"/>
    <n v="0"/>
    <n v="0"/>
    <n v="0"/>
    <n v="0"/>
    <n v="47"/>
    <n v="0"/>
    <n v="0"/>
    <n v="0"/>
    <n v="0"/>
    <n v="0"/>
    <n v="0"/>
    <n v="0"/>
    <n v="0"/>
    <n v="0"/>
    <n v="0"/>
    <n v="0"/>
    <n v="149"/>
    <n v="149"/>
    <n v="0"/>
    <n v="0"/>
  </r>
  <r>
    <n v="1617"/>
    <x v="1"/>
    <s v="B"/>
    <x v="0"/>
    <x v="0"/>
    <s v="GNDR"/>
    <x v="0"/>
    <n v="2"/>
    <s v="I"/>
    <s v="16-17"/>
    <n v="2016"/>
    <n v="2002"/>
    <n v="0"/>
    <n v="0"/>
    <n v="0"/>
    <n v="15"/>
    <n v="0"/>
    <n v="1023"/>
    <n v="0"/>
    <n v="0"/>
    <n v="0"/>
    <n v="195"/>
    <n v="0"/>
    <n v="0"/>
    <n v="0"/>
    <n v="0"/>
    <n v="0"/>
    <n v="0"/>
    <n v="30"/>
    <n v="3235"/>
    <n v="3025"/>
    <n v="210"/>
    <n v="0"/>
  </r>
  <r>
    <n v="1617"/>
    <x v="1"/>
    <s v="B"/>
    <x v="0"/>
    <x v="0"/>
    <s v="HISP"/>
    <x v="0"/>
    <n v="2"/>
    <s v="I"/>
    <s v="16-17"/>
    <n v="2016"/>
    <n v="9516"/>
    <n v="7"/>
    <n v="0"/>
    <n v="3"/>
    <n v="70"/>
    <n v="0"/>
    <n v="3582"/>
    <n v="22"/>
    <n v="0"/>
    <n v="0"/>
    <n v="393"/>
    <n v="0"/>
    <n v="0"/>
    <n v="0"/>
    <n v="0"/>
    <n v="0"/>
    <n v="18"/>
    <n v="144"/>
    <n v="13593"/>
    <n v="13101"/>
    <n v="492"/>
    <n v="0"/>
  </r>
  <r>
    <n v="1617"/>
    <x v="1"/>
    <s v="B"/>
    <x v="0"/>
    <x v="0"/>
    <s v="HIST"/>
    <x v="0"/>
    <n v="2"/>
    <s v="I"/>
    <s v="16-17"/>
    <n v="2016"/>
    <n v="5575"/>
    <n v="0"/>
    <n v="0"/>
    <n v="0"/>
    <n v="120"/>
    <n v="0"/>
    <n v="2377"/>
    <n v="0"/>
    <n v="0"/>
    <n v="0"/>
    <n v="541"/>
    <n v="0"/>
    <n v="0"/>
    <n v="0"/>
    <n v="0"/>
    <n v="0"/>
    <n v="24"/>
    <n v="90"/>
    <n v="8613"/>
    <n v="7952"/>
    <n v="661"/>
    <n v="0"/>
  </r>
  <r>
    <n v="1617"/>
    <x v="1"/>
    <s v="B"/>
    <x v="0"/>
    <x v="0"/>
    <s v="HON"/>
    <x v="0"/>
    <n v="2"/>
    <s v="I"/>
    <s v="16-17"/>
    <n v="2016"/>
    <n v="1140"/>
    <n v="0"/>
    <n v="0"/>
    <n v="0"/>
    <n v="0"/>
    <n v="0"/>
    <n v="635"/>
    <n v="0"/>
    <n v="0"/>
    <n v="0"/>
    <n v="0"/>
    <n v="0"/>
    <n v="0"/>
    <n v="0"/>
    <n v="0"/>
    <n v="0"/>
    <n v="0"/>
    <n v="0"/>
    <n v="1775"/>
    <n v="1775"/>
    <n v="0"/>
    <n v="0"/>
  </r>
  <r>
    <n v="1617"/>
    <x v="1"/>
    <s v="B"/>
    <x v="0"/>
    <x v="0"/>
    <s v="HPSC"/>
    <x v="0"/>
    <n v="2"/>
    <s v="I"/>
    <s v="16-17"/>
    <n v="2016"/>
    <n v="504"/>
    <n v="0"/>
    <n v="0"/>
    <n v="0"/>
    <n v="24.5"/>
    <n v="0"/>
    <n v="102"/>
    <n v="0"/>
    <n v="0"/>
    <n v="0"/>
    <n v="150"/>
    <n v="0"/>
    <n v="0"/>
    <n v="0"/>
    <n v="0"/>
    <n v="0"/>
    <n v="0"/>
    <n v="36"/>
    <n v="780.5"/>
    <n v="606"/>
    <n v="174.5"/>
    <n v="0"/>
  </r>
  <r>
    <n v="1617"/>
    <x v="1"/>
    <s v="B"/>
    <x v="0"/>
    <x v="0"/>
    <s v="HUBI"/>
    <x v="0"/>
    <n v="2"/>
    <s v="I"/>
    <s v="16-17"/>
    <n v="2016"/>
    <n v="816"/>
    <n v="0"/>
    <n v="0"/>
    <n v="0"/>
    <n v="0"/>
    <n v="0"/>
    <n v="103"/>
    <n v="0"/>
    <n v="0"/>
    <n v="0"/>
    <n v="0"/>
    <n v="0"/>
    <n v="0"/>
    <n v="0"/>
    <n v="0"/>
    <n v="0"/>
    <n v="0"/>
    <n v="0"/>
    <n v="919"/>
    <n v="919"/>
    <n v="0"/>
    <n v="0"/>
  </r>
  <r>
    <n v="1617"/>
    <x v="1"/>
    <s v="B"/>
    <x v="0"/>
    <x v="0"/>
    <s v="IMP"/>
    <x v="0"/>
    <n v="2"/>
    <s v="I"/>
    <s v="16-17"/>
    <n v="2016"/>
    <n v="26"/>
    <n v="0"/>
    <n v="0"/>
    <n v="0"/>
    <n v="0"/>
    <n v="0"/>
    <n v="9"/>
    <n v="0"/>
    <n v="0"/>
    <n v="0"/>
    <n v="0"/>
    <n v="0"/>
    <n v="0"/>
    <n v="0"/>
    <n v="0"/>
    <n v="0"/>
    <n v="0"/>
    <n v="0"/>
    <n v="35"/>
    <n v="35"/>
    <n v="0"/>
    <n v="0"/>
  </r>
  <r>
    <n v="1617"/>
    <x v="1"/>
    <s v="B"/>
    <x v="0"/>
    <x v="0"/>
    <s v="INST"/>
    <x v="0"/>
    <n v="2"/>
    <s v="I"/>
    <s v="16-17"/>
    <n v="2016"/>
    <n v="88"/>
    <n v="0"/>
    <n v="0"/>
    <n v="0"/>
    <n v="4"/>
    <n v="0"/>
    <n v="41"/>
    <n v="0"/>
    <n v="0"/>
    <n v="0"/>
    <n v="10"/>
    <n v="0"/>
    <n v="0"/>
    <n v="0"/>
    <n v="0"/>
    <n v="0"/>
    <n v="0"/>
    <n v="0"/>
    <n v="143"/>
    <n v="129"/>
    <n v="14"/>
    <n v="0"/>
  </r>
  <r>
    <n v="1617"/>
    <x v="1"/>
    <s v="B"/>
    <x v="0"/>
    <x v="0"/>
    <s v="INTL"/>
    <x v="0"/>
    <n v="2"/>
    <s v="I"/>
    <s v="16-17"/>
    <n v="2016"/>
    <n v="2339"/>
    <n v="0"/>
    <n v="0"/>
    <n v="24"/>
    <n v="33"/>
    <n v="0"/>
    <n v="1094"/>
    <n v="0"/>
    <n v="0"/>
    <n v="6"/>
    <n v="15"/>
    <n v="0"/>
    <n v="0"/>
    <n v="0"/>
    <n v="0"/>
    <n v="0"/>
    <n v="0"/>
    <n v="0"/>
    <n v="3511"/>
    <n v="3463"/>
    <n v="48"/>
    <n v="0"/>
  </r>
  <r>
    <n v="1617"/>
    <x v="1"/>
    <s v="B"/>
    <x v="0"/>
    <x v="0"/>
    <s v="JSTU"/>
    <x v="0"/>
    <n v="2"/>
    <s v="I"/>
    <s v="16-17"/>
    <n v="2016"/>
    <n v="121"/>
    <n v="0"/>
    <n v="0"/>
    <n v="0"/>
    <n v="4"/>
    <n v="0"/>
    <n v="546"/>
    <n v="0"/>
    <n v="0"/>
    <n v="0"/>
    <n v="26"/>
    <n v="0"/>
    <n v="0"/>
    <n v="0"/>
    <n v="0"/>
    <n v="0"/>
    <n v="0"/>
    <n v="0"/>
    <n v="697"/>
    <n v="667"/>
    <n v="30"/>
    <n v="0"/>
  </r>
  <r>
    <n v="1617"/>
    <x v="1"/>
    <s v="B"/>
    <x v="0"/>
    <x v="0"/>
    <s v="LAMP"/>
    <x v="0"/>
    <n v="2"/>
    <s v="I"/>
    <s v="16-17"/>
    <n v="2016"/>
    <n v="236"/>
    <n v="0"/>
    <n v="0"/>
    <n v="0"/>
    <n v="0"/>
    <n v="0"/>
    <n v="81"/>
    <n v="0"/>
    <n v="0"/>
    <n v="0"/>
    <n v="0"/>
    <n v="0"/>
    <n v="0"/>
    <n v="0"/>
    <n v="0"/>
    <n v="0"/>
    <n v="0"/>
    <n v="0"/>
    <n v="317"/>
    <n v="317"/>
    <n v="0"/>
    <n v="0"/>
  </r>
  <r>
    <n v="1617"/>
    <x v="1"/>
    <s v="B"/>
    <x v="0"/>
    <x v="0"/>
    <s v="LATS"/>
    <x v="0"/>
    <n v="2"/>
    <s v="I"/>
    <s v="16-17"/>
    <n v="2016"/>
    <n v="336"/>
    <n v="0"/>
    <n v="0"/>
    <n v="0"/>
    <n v="0"/>
    <n v="0"/>
    <n v="78"/>
    <n v="0"/>
    <n v="0"/>
    <n v="0"/>
    <n v="0"/>
    <n v="0"/>
    <n v="0"/>
    <n v="0"/>
    <n v="0"/>
    <n v="0"/>
    <n v="0"/>
    <n v="0"/>
    <n v="414"/>
    <n v="414"/>
    <n v="0"/>
    <n v="0"/>
  </r>
  <r>
    <n v="1617"/>
    <x v="1"/>
    <s v="B"/>
    <x v="0"/>
    <x v="0"/>
    <s v="LING"/>
    <x v="0"/>
    <n v="2"/>
    <s v="I"/>
    <s v="16-17"/>
    <n v="2016"/>
    <n v="1070"/>
    <n v="0"/>
    <n v="0"/>
    <n v="18"/>
    <n v="81"/>
    <n v="0"/>
    <n v="399"/>
    <n v="0"/>
    <n v="0"/>
    <n v="6"/>
    <n v="475"/>
    <n v="0"/>
    <n v="0"/>
    <n v="0"/>
    <n v="0"/>
    <n v="0"/>
    <n v="6"/>
    <n v="66"/>
    <n v="2049"/>
    <n v="1493"/>
    <n v="556"/>
    <n v="0"/>
  </r>
  <r>
    <n v="1617"/>
    <x v="1"/>
    <s v="B"/>
    <x v="0"/>
    <x v="0"/>
    <s v="LTAM"/>
    <x v="0"/>
    <n v="2"/>
    <s v="I"/>
    <s v="16-17"/>
    <n v="2016"/>
    <n v="118"/>
    <n v="0"/>
    <n v="0"/>
    <n v="0"/>
    <n v="9"/>
    <n v="0"/>
    <n v="32"/>
    <n v="0"/>
    <n v="0"/>
    <n v="0"/>
    <n v="30"/>
    <n v="0"/>
    <n v="0"/>
    <n v="0"/>
    <n v="0"/>
    <n v="0"/>
    <n v="0"/>
    <n v="0"/>
    <n v="189"/>
    <n v="150"/>
    <n v="39"/>
    <n v="0"/>
  </r>
  <r>
    <n v="1617"/>
    <x v="1"/>
    <s v="B"/>
    <x v="0"/>
    <x v="0"/>
    <s v="MATH"/>
    <x v="0"/>
    <n v="2"/>
    <s v="I"/>
    <s v="16-17"/>
    <n v="2016"/>
    <n v="16072"/>
    <n v="21"/>
    <n v="6"/>
    <n v="51"/>
    <n v="13"/>
    <n v="0"/>
    <n v="12959"/>
    <n v="111"/>
    <n v="0"/>
    <n v="12"/>
    <n v="767"/>
    <n v="0"/>
    <n v="0"/>
    <n v="0"/>
    <n v="0"/>
    <n v="0"/>
    <n v="12"/>
    <n v="168"/>
    <n v="30012"/>
    <n v="29094"/>
    <n v="912"/>
    <n v="6"/>
  </r>
  <r>
    <n v="1617"/>
    <x v="1"/>
    <s v="B"/>
    <x v="0"/>
    <x v="0"/>
    <s v="MEST"/>
    <x v="0"/>
    <n v="2"/>
    <s v="I"/>
    <s v="16-17"/>
    <n v="2016"/>
    <n v="18"/>
    <n v="0"/>
    <n v="0"/>
    <n v="0"/>
    <n v="0"/>
    <n v="0"/>
    <n v="6"/>
    <n v="0"/>
    <n v="0"/>
    <n v="0"/>
    <n v="19"/>
    <n v="0"/>
    <n v="0"/>
    <n v="0"/>
    <n v="0"/>
    <n v="0"/>
    <n v="0"/>
    <n v="0"/>
    <n v="43"/>
    <n v="24"/>
    <n v="19"/>
    <n v="0"/>
  </r>
  <r>
    <n v="1617"/>
    <x v="1"/>
    <s v="B"/>
    <x v="0"/>
    <x v="0"/>
    <s v="MSCH"/>
    <x v="0"/>
    <n v="2"/>
    <s v="I"/>
    <s v="16-17"/>
    <n v="2016"/>
    <n v="10357"/>
    <n v="0"/>
    <n v="0"/>
    <n v="0"/>
    <n v="62"/>
    <n v="0"/>
    <n v="7959"/>
    <n v="3"/>
    <n v="0"/>
    <n v="0"/>
    <n v="277"/>
    <n v="0"/>
    <n v="0"/>
    <n v="0"/>
    <n v="0"/>
    <n v="0"/>
    <n v="36"/>
    <n v="108"/>
    <n v="18658"/>
    <n v="18316"/>
    <n v="342"/>
    <n v="0"/>
  </r>
  <r>
    <n v="1617"/>
    <x v="1"/>
    <s v="B"/>
    <x v="0"/>
    <x v="0"/>
    <s v="NELC"/>
    <x v="0"/>
    <n v="2"/>
    <s v="I"/>
    <s v="16-17"/>
    <n v="2016"/>
    <n v="751"/>
    <n v="0"/>
    <n v="0"/>
    <n v="3"/>
    <n v="47"/>
    <n v="0"/>
    <n v="284"/>
    <n v="0"/>
    <n v="0"/>
    <n v="0"/>
    <n v="316"/>
    <n v="2"/>
    <n v="0"/>
    <n v="0"/>
    <n v="0"/>
    <n v="0"/>
    <n v="12"/>
    <n v="48"/>
    <n v="1403"/>
    <n v="1038"/>
    <n v="363"/>
    <n v="2"/>
  </r>
  <r>
    <n v="1617"/>
    <x v="1"/>
    <s v="B"/>
    <x v="0"/>
    <x v="0"/>
    <s v="NEUS"/>
    <x v="0"/>
    <n v="2"/>
    <s v="I"/>
    <s v="16-17"/>
    <n v="2016"/>
    <n v="0"/>
    <n v="0"/>
    <n v="0"/>
    <n v="0"/>
    <n v="26"/>
    <n v="0"/>
    <n v="0"/>
    <n v="0"/>
    <n v="0"/>
    <n v="0"/>
    <n v="99"/>
    <n v="0"/>
    <n v="0"/>
    <n v="0"/>
    <n v="0"/>
    <n v="0"/>
    <n v="0"/>
    <n v="24"/>
    <n v="125"/>
    <n v="0"/>
    <n v="125"/>
    <n v="0"/>
  </r>
  <r>
    <n v="1617"/>
    <x v="1"/>
    <s v="B"/>
    <x v="0"/>
    <x v="0"/>
    <s v="PACE"/>
    <x v="0"/>
    <n v="2"/>
    <s v="I"/>
    <s v="16-17"/>
    <n v="2016"/>
    <n v="94"/>
    <n v="0"/>
    <n v="0"/>
    <n v="0"/>
    <n v="0"/>
    <n v="0"/>
    <n v="56"/>
    <n v="0"/>
    <n v="0"/>
    <n v="0"/>
    <n v="0"/>
    <n v="0"/>
    <n v="0"/>
    <n v="0"/>
    <n v="0"/>
    <n v="0"/>
    <n v="0"/>
    <n v="0"/>
    <n v="150"/>
    <n v="150"/>
    <n v="0"/>
    <n v="0"/>
  </r>
  <r>
    <n v="1617"/>
    <x v="1"/>
    <s v="B"/>
    <x v="0"/>
    <x v="0"/>
    <s v="PHIL"/>
    <x v="0"/>
    <n v="2"/>
    <s v="I"/>
    <s v="16-17"/>
    <n v="2016"/>
    <n v="2151"/>
    <n v="0"/>
    <n v="0"/>
    <n v="3"/>
    <n v="15"/>
    <n v="0"/>
    <n v="1287"/>
    <n v="0"/>
    <n v="0"/>
    <n v="0"/>
    <n v="249"/>
    <n v="0"/>
    <n v="0"/>
    <n v="0"/>
    <n v="0"/>
    <n v="0"/>
    <n v="0"/>
    <n v="60"/>
    <n v="3705"/>
    <n v="3441"/>
    <n v="264"/>
    <n v="0"/>
  </r>
  <r>
    <n v="1617"/>
    <x v="1"/>
    <s v="B"/>
    <x v="0"/>
    <x v="0"/>
    <s v="PHYS"/>
    <x v="0"/>
    <n v="2"/>
    <s v="I"/>
    <s v="16-17"/>
    <n v="2016"/>
    <n v="3960"/>
    <n v="0"/>
    <n v="0"/>
    <n v="6"/>
    <n v="43"/>
    <n v="0"/>
    <n v="1309"/>
    <n v="18"/>
    <n v="0"/>
    <n v="3"/>
    <n v="688"/>
    <n v="0"/>
    <n v="0"/>
    <n v="0"/>
    <n v="0"/>
    <n v="0"/>
    <n v="24"/>
    <n v="168"/>
    <n v="6027"/>
    <n v="5278"/>
    <n v="749"/>
    <n v="0"/>
  </r>
  <r>
    <n v="1617"/>
    <x v="1"/>
    <s v="B"/>
    <x v="0"/>
    <x v="0"/>
    <s v="POLS"/>
    <x v="0"/>
    <n v="2"/>
    <s v="I"/>
    <s v="16-17"/>
    <n v="2016"/>
    <n v="4399"/>
    <n v="0"/>
    <n v="0"/>
    <n v="12"/>
    <n v="62"/>
    <n v="3"/>
    <n v="2163"/>
    <n v="0"/>
    <n v="0"/>
    <n v="3"/>
    <n v="331"/>
    <n v="0"/>
    <n v="0"/>
    <n v="0"/>
    <n v="0"/>
    <n v="0"/>
    <n v="6"/>
    <n v="126"/>
    <n v="6973"/>
    <n v="6577"/>
    <n v="393"/>
    <n v="3"/>
  </r>
  <r>
    <n v="1617"/>
    <x v="1"/>
    <s v="B"/>
    <x v="0"/>
    <x v="0"/>
    <s v="PSY"/>
    <x v="0"/>
    <n v="2"/>
    <s v="I"/>
    <s v="16-17"/>
    <n v="2016"/>
    <n v="14268"/>
    <n v="0"/>
    <n v="0"/>
    <n v="9"/>
    <n v="145"/>
    <n v="0"/>
    <n v="6273"/>
    <n v="6"/>
    <n v="0"/>
    <n v="3"/>
    <n v="752"/>
    <n v="0"/>
    <n v="0"/>
    <n v="0"/>
    <n v="0"/>
    <n v="0"/>
    <n v="18"/>
    <n v="96"/>
    <n v="21456"/>
    <n v="20553"/>
    <n v="903"/>
    <n v="0"/>
  </r>
  <r>
    <n v="1617"/>
    <x v="1"/>
    <s v="B"/>
    <x v="0"/>
    <x v="0"/>
    <s v="REEI"/>
    <x v="0"/>
    <n v="2"/>
    <s v="I"/>
    <s v="16-17"/>
    <n v="2016"/>
    <n v="0"/>
    <n v="0"/>
    <n v="0"/>
    <n v="0"/>
    <n v="7"/>
    <n v="0"/>
    <n v="1"/>
    <n v="0"/>
    <n v="0"/>
    <n v="0"/>
    <n v="46"/>
    <n v="0"/>
    <n v="0"/>
    <n v="0"/>
    <n v="0"/>
    <n v="0"/>
    <n v="0"/>
    <n v="0"/>
    <n v="54"/>
    <n v="1"/>
    <n v="53"/>
    <n v="0"/>
  </r>
  <r>
    <n v="1617"/>
    <x v="1"/>
    <s v="B"/>
    <x v="0"/>
    <x v="0"/>
    <s v="REL"/>
    <x v="0"/>
    <n v="2"/>
    <s v="I"/>
    <s v="16-17"/>
    <n v="2016"/>
    <n v="2292"/>
    <n v="0"/>
    <n v="0"/>
    <n v="0"/>
    <n v="58"/>
    <n v="0"/>
    <n v="1059"/>
    <n v="0"/>
    <n v="0"/>
    <n v="0"/>
    <n v="169"/>
    <n v="0"/>
    <n v="0"/>
    <n v="0"/>
    <n v="0"/>
    <n v="0"/>
    <n v="6"/>
    <n v="60"/>
    <n v="3578"/>
    <n v="3351"/>
    <n v="227"/>
    <n v="0"/>
  </r>
  <r>
    <n v="1617"/>
    <x v="1"/>
    <s v="B"/>
    <x v="0"/>
    <x v="0"/>
    <s v="REN"/>
    <x v="0"/>
    <n v="2"/>
    <s v="I"/>
    <s v="16-17"/>
    <n v="2016"/>
    <n v="0"/>
    <n v="0"/>
    <n v="0"/>
    <n v="0"/>
    <n v="0"/>
    <n v="0"/>
    <n v="0"/>
    <n v="0"/>
    <n v="0"/>
    <n v="0"/>
    <n v="8"/>
    <n v="0"/>
    <n v="0"/>
    <n v="0"/>
    <n v="0"/>
    <n v="0"/>
    <n v="0"/>
    <n v="0"/>
    <n v="8"/>
    <n v="0"/>
    <n v="8"/>
    <n v="0"/>
  </r>
  <r>
    <n v="1617"/>
    <x v="1"/>
    <s v="B"/>
    <x v="0"/>
    <x v="0"/>
    <s v="SEAS"/>
    <x v="0"/>
    <n v="2"/>
    <s v="I"/>
    <s v="16-17"/>
    <n v="2016"/>
    <n v="14"/>
    <n v="0"/>
    <n v="0"/>
    <n v="0"/>
    <n v="0"/>
    <n v="0"/>
    <n v="3"/>
    <n v="0"/>
    <n v="0"/>
    <n v="0"/>
    <n v="0"/>
    <n v="0"/>
    <n v="0"/>
    <n v="0"/>
    <n v="0"/>
    <n v="0"/>
    <n v="0"/>
    <n v="0"/>
    <n v="17"/>
    <n v="17"/>
    <n v="0"/>
    <n v="0"/>
  </r>
  <r>
    <n v="1617"/>
    <x v="1"/>
    <s v="B"/>
    <x v="0"/>
    <x v="0"/>
    <s v="SLAV"/>
    <x v="0"/>
    <n v="2"/>
    <s v="I"/>
    <s v="16-17"/>
    <n v="2016"/>
    <n v="638"/>
    <n v="6"/>
    <n v="0"/>
    <n v="3"/>
    <n v="18"/>
    <n v="0"/>
    <n v="242"/>
    <n v="9"/>
    <n v="0"/>
    <n v="0"/>
    <n v="131"/>
    <n v="0"/>
    <n v="0"/>
    <n v="0"/>
    <n v="0"/>
    <n v="0"/>
    <n v="6"/>
    <n v="24"/>
    <n v="1047"/>
    <n v="883"/>
    <n v="164"/>
    <n v="0"/>
  </r>
  <r>
    <n v="1617"/>
    <x v="1"/>
    <s v="B"/>
    <x v="0"/>
    <x v="0"/>
    <s v="SLST"/>
    <x v="0"/>
    <n v="2"/>
    <s v="I"/>
    <s v="16-17"/>
    <n v="2016"/>
    <n v="115"/>
    <n v="0"/>
    <n v="0"/>
    <n v="0"/>
    <n v="67"/>
    <n v="0"/>
    <n v="2977"/>
    <n v="4"/>
    <n v="0"/>
    <n v="0"/>
    <n v="370"/>
    <n v="0"/>
    <n v="0"/>
    <n v="0"/>
    <n v="0"/>
    <n v="0"/>
    <n v="0"/>
    <n v="24"/>
    <n v="3533"/>
    <n v="3092"/>
    <n v="441"/>
    <n v="0"/>
  </r>
  <r>
    <n v="1617"/>
    <x v="1"/>
    <s v="B"/>
    <x v="0"/>
    <x v="0"/>
    <s v="SOAD"/>
    <x v="0"/>
    <n v="2"/>
    <s v="I"/>
    <s v="16-17"/>
    <n v="2016"/>
    <n v="276"/>
    <n v="0"/>
    <n v="0"/>
    <n v="0"/>
    <n v="0"/>
    <n v="0"/>
    <n v="135"/>
    <n v="0"/>
    <n v="0"/>
    <n v="0"/>
    <n v="0"/>
    <n v="0"/>
    <n v="0"/>
    <n v="0"/>
    <n v="0"/>
    <n v="0"/>
    <n v="0"/>
    <n v="0"/>
    <n v="411"/>
    <n v="411"/>
    <n v="0"/>
    <n v="0"/>
  </r>
  <r>
    <n v="1617"/>
    <x v="1"/>
    <s v="B"/>
    <x v="0"/>
    <x v="0"/>
    <s v="SOC"/>
    <x v="0"/>
    <n v="2"/>
    <s v="I"/>
    <s v="16-17"/>
    <n v="2016"/>
    <n v="5135"/>
    <n v="0"/>
    <n v="0"/>
    <n v="6"/>
    <n v="42"/>
    <n v="0"/>
    <n v="2125"/>
    <n v="0"/>
    <n v="0"/>
    <n v="0"/>
    <n v="536"/>
    <n v="0"/>
    <n v="0"/>
    <n v="0"/>
    <n v="0"/>
    <n v="0"/>
    <n v="18"/>
    <n v="90"/>
    <n v="7844"/>
    <n v="7266"/>
    <n v="578"/>
    <n v="0"/>
  </r>
  <r>
    <n v="1617"/>
    <x v="1"/>
    <s v="B"/>
    <x v="0"/>
    <x v="0"/>
    <s v="SPHS"/>
    <x v="0"/>
    <n v="2"/>
    <s v="I"/>
    <s v="16-17"/>
    <n v="2016"/>
    <n v="3051"/>
    <n v="0"/>
    <n v="0"/>
    <n v="0"/>
    <n v="846"/>
    <n v="0"/>
    <n v="873"/>
    <n v="3"/>
    <n v="0"/>
    <n v="0"/>
    <n v="482"/>
    <n v="0"/>
    <n v="0"/>
    <n v="0"/>
    <n v="0"/>
    <n v="0"/>
    <n v="0"/>
    <n v="30"/>
    <n v="5255"/>
    <n v="3924"/>
    <n v="1331"/>
    <n v="0"/>
  </r>
  <r>
    <n v="1617"/>
    <x v="1"/>
    <s v="B"/>
    <x v="0"/>
    <x v="0"/>
    <s v="STAT"/>
    <x v="0"/>
    <n v="2"/>
    <s v="I"/>
    <s v="16-17"/>
    <n v="2016"/>
    <n v="1011"/>
    <n v="0"/>
    <n v="0"/>
    <n v="3"/>
    <n v="63"/>
    <n v="0"/>
    <n v="1450"/>
    <n v="0"/>
    <n v="0"/>
    <n v="0"/>
    <n v="755"/>
    <n v="0"/>
    <n v="0"/>
    <n v="0"/>
    <n v="0"/>
    <n v="0"/>
    <n v="0"/>
    <n v="0"/>
    <n v="3282"/>
    <n v="2464"/>
    <n v="818"/>
    <n v="0"/>
  </r>
  <r>
    <n v="1617"/>
    <x v="1"/>
    <s v="B"/>
    <x v="0"/>
    <x v="0"/>
    <s v="TEL"/>
    <x v="0"/>
    <n v="2"/>
    <s v="I"/>
    <s v="16-17"/>
    <n v="2016"/>
    <n v="0"/>
    <n v="0"/>
    <n v="0"/>
    <n v="0"/>
    <n v="12"/>
    <n v="0"/>
    <n v="0"/>
    <n v="0"/>
    <n v="0"/>
    <n v="0"/>
    <n v="6"/>
    <n v="0"/>
    <n v="0"/>
    <n v="0"/>
    <n v="0"/>
    <n v="0"/>
    <n v="0"/>
    <n v="0"/>
    <n v="18"/>
    <n v="0"/>
    <n v="18"/>
    <n v="0"/>
  </r>
  <r>
    <n v="1617"/>
    <x v="1"/>
    <s v="B"/>
    <x v="0"/>
    <x v="0"/>
    <s v="THTR"/>
    <x v="0"/>
    <n v="2"/>
    <s v="I"/>
    <s v="16-17"/>
    <n v="2016"/>
    <n v="2175"/>
    <n v="3"/>
    <n v="0"/>
    <n v="3"/>
    <n v="63"/>
    <n v="0"/>
    <n v="1651"/>
    <n v="4"/>
    <n v="0"/>
    <n v="0"/>
    <n v="401"/>
    <n v="0"/>
    <n v="0"/>
    <n v="0"/>
    <n v="0"/>
    <n v="0"/>
    <n v="6"/>
    <n v="6"/>
    <n v="4300"/>
    <n v="3829"/>
    <n v="471"/>
    <n v="0"/>
  </r>
  <r>
    <n v="1617"/>
    <x v="1"/>
    <s v="B"/>
    <x v="1"/>
    <x v="1"/>
    <s v="ANAT"/>
    <x v="0"/>
    <n v="2"/>
    <s v="I"/>
    <s v="16-17"/>
    <n v="2016"/>
    <n v="1825"/>
    <n v="0"/>
    <n v="0"/>
    <n v="0"/>
    <n v="11"/>
    <n v="0"/>
    <n v="275"/>
    <n v="0"/>
    <n v="0"/>
    <n v="0"/>
    <n v="41"/>
    <n v="0"/>
    <n v="0"/>
    <n v="0"/>
    <n v="0"/>
    <n v="0"/>
    <n v="0"/>
    <n v="0"/>
    <n v="2152"/>
    <n v="2100"/>
    <n v="52"/>
    <n v="0"/>
  </r>
  <r>
    <n v="1617"/>
    <x v="1"/>
    <s v="B"/>
    <x v="1"/>
    <x v="1"/>
    <s v="MSCI"/>
    <x v="0"/>
    <n v="2"/>
    <s v="I"/>
    <s v="16-17"/>
    <n v="2016"/>
    <n v="949"/>
    <n v="0"/>
    <n v="0"/>
    <n v="1.5"/>
    <n v="4"/>
    <n v="0"/>
    <n v="164"/>
    <n v="3"/>
    <n v="0"/>
    <n v="0"/>
    <n v="26.5"/>
    <n v="0"/>
    <n v="0"/>
    <n v="0"/>
    <n v="0"/>
    <n v="0"/>
    <n v="6"/>
    <n v="12"/>
    <n v="1148"/>
    <n v="1114.5"/>
    <n v="33.5"/>
    <n v="0"/>
  </r>
  <r>
    <n v="1617"/>
    <x v="1"/>
    <s v="B"/>
    <x v="1"/>
    <x v="1"/>
    <s v="PHAR"/>
    <x v="0"/>
    <n v="2"/>
    <s v="I"/>
    <s v="16-17"/>
    <n v="2016"/>
    <n v="0"/>
    <n v="0"/>
    <n v="0"/>
    <n v="0"/>
    <n v="0"/>
    <n v="0"/>
    <n v="0"/>
    <n v="0"/>
    <n v="0"/>
    <n v="0"/>
    <n v="11"/>
    <n v="0"/>
    <n v="0"/>
    <n v="0"/>
    <n v="0"/>
    <n v="0"/>
    <n v="0"/>
    <n v="0"/>
    <n v="11"/>
    <n v="0"/>
    <n v="11"/>
    <n v="0"/>
  </r>
  <r>
    <n v="1617"/>
    <x v="1"/>
    <s v="B"/>
    <x v="1"/>
    <x v="1"/>
    <s v="PHSL"/>
    <x v="0"/>
    <n v="2"/>
    <s v="I"/>
    <s v="16-17"/>
    <n v="2016"/>
    <n v="1318"/>
    <n v="0"/>
    <n v="0"/>
    <n v="0"/>
    <n v="0"/>
    <n v="0"/>
    <n v="195"/>
    <n v="0"/>
    <n v="0"/>
    <n v="0"/>
    <n v="6"/>
    <n v="0"/>
    <n v="0"/>
    <n v="0"/>
    <n v="0"/>
    <n v="0"/>
    <n v="0"/>
    <n v="0"/>
    <n v="1519"/>
    <n v="1513"/>
    <n v="6"/>
    <n v="0"/>
  </r>
  <r>
    <n v="1617"/>
    <x v="1"/>
    <s v="B"/>
    <x v="2"/>
    <x v="2"/>
    <s v="SPH"/>
    <x v="0"/>
    <n v="2"/>
    <s v="I"/>
    <s v="16-17"/>
    <n v="2016"/>
    <n v="24980"/>
    <n v="17"/>
    <n v="0"/>
    <n v="6"/>
    <n v="1675"/>
    <n v="0"/>
    <n v="11761"/>
    <n v="8"/>
    <n v="0"/>
    <n v="15"/>
    <n v="1787"/>
    <n v="0"/>
    <n v="0"/>
    <n v="0"/>
    <n v="0"/>
    <n v="0"/>
    <n v="84"/>
    <n v="156"/>
    <n v="40249"/>
    <n v="36762"/>
    <n v="3487"/>
    <n v="0"/>
  </r>
  <r>
    <n v="1617"/>
    <x v="1"/>
    <s v="B"/>
    <x v="3"/>
    <x v="3"/>
    <s v="BUEX"/>
    <x v="0"/>
    <n v="2"/>
    <s v="I"/>
    <s v="16-17"/>
    <n v="2016"/>
    <n v="0"/>
    <n v="0"/>
    <n v="0"/>
    <n v="0"/>
    <n v="201"/>
    <n v="0"/>
    <n v="0"/>
    <n v="0"/>
    <n v="0"/>
    <n v="0"/>
    <n v="1780.5"/>
    <n v="0"/>
    <n v="0"/>
    <n v="0"/>
    <n v="0"/>
    <n v="0"/>
    <n v="0"/>
    <n v="0"/>
    <n v="1981.5"/>
    <n v="0"/>
    <n v="1981.5"/>
    <n v="0"/>
  </r>
  <r>
    <n v="1617"/>
    <x v="1"/>
    <s v="B"/>
    <x v="3"/>
    <x v="3"/>
    <s v="BUKD"/>
    <x v="0"/>
    <n v="2"/>
    <s v="I"/>
    <s v="16-17"/>
    <n v="2016"/>
    <n v="0"/>
    <n v="0"/>
    <n v="0"/>
    <n v="0"/>
    <n v="798"/>
    <n v="0"/>
    <n v="0"/>
    <n v="0"/>
    <n v="0"/>
    <n v="0"/>
    <n v="5583"/>
    <n v="0"/>
    <n v="0"/>
    <n v="0"/>
    <n v="0"/>
    <n v="0"/>
    <n v="0"/>
    <n v="0"/>
    <n v="6381"/>
    <n v="0"/>
    <n v="6381"/>
    <n v="0"/>
  </r>
  <r>
    <n v="1617"/>
    <x v="1"/>
    <s v="B"/>
    <x v="3"/>
    <x v="3"/>
    <s v="BUS"/>
    <x v="0"/>
    <n v="2"/>
    <s v="I"/>
    <s v="16-17"/>
    <n v="2016"/>
    <n v="33594"/>
    <n v="1.5"/>
    <n v="0"/>
    <n v="7.5"/>
    <n v="2456.5"/>
    <n v="0"/>
    <n v="62333.5"/>
    <n v="1.5"/>
    <n v="0"/>
    <n v="19.5"/>
    <n v="7593.5"/>
    <n v="0"/>
    <n v="0"/>
    <n v="0"/>
    <n v="0"/>
    <n v="0"/>
    <n v="12"/>
    <n v="72"/>
    <n v="106007.5"/>
    <n v="95954.5"/>
    <n v="10053"/>
    <n v="0"/>
  </r>
  <r>
    <n v="1617"/>
    <x v="1"/>
    <s v="B"/>
    <x v="4"/>
    <x v="4"/>
    <s v="EDUC"/>
    <x v="0"/>
    <n v="2"/>
    <s v="I"/>
    <s v="16-17"/>
    <n v="2016"/>
    <n v="11077"/>
    <n v="3"/>
    <n v="0"/>
    <n v="216"/>
    <n v="3006"/>
    <n v="0"/>
    <n v="4215"/>
    <n v="4"/>
    <n v="0"/>
    <n v="12"/>
    <n v="3172"/>
    <n v="0"/>
    <n v="0"/>
    <n v="0"/>
    <n v="0"/>
    <n v="0"/>
    <n v="258"/>
    <n v="516"/>
    <n v="21705"/>
    <n v="15520"/>
    <n v="6185"/>
    <n v="0"/>
  </r>
  <r>
    <n v="1617"/>
    <x v="1"/>
    <s v="B"/>
    <x v="5"/>
    <x v="5"/>
    <s v="LAW"/>
    <x v="0"/>
    <n v="2"/>
    <s v="I"/>
    <s v="16-17"/>
    <n v="2016"/>
    <n v="0"/>
    <n v="0"/>
    <n v="0"/>
    <n v="0"/>
    <n v="32"/>
    <n v="3287"/>
    <n v="0"/>
    <n v="0"/>
    <n v="0"/>
    <n v="0"/>
    <n v="924"/>
    <n v="4380"/>
    <n v="0"/>
    <n v="0"/>
    <n v="0"/>
    <n v="0"/>
    <n v="0"/>
    <n v="0"/>
    <n v="8623"/>
    <n v="0"/>
    <n v="956"/>
    <n v="7667"/>
  </r>
  <r>
    <n v="1617"/>
    <x v="1"/>
    <s v="B"/>
    <x v="6"/>
    <x v="6"/>
    <s v="AADM"/>
    <x v="0"/>
    <n v="2"/>
    <s v="I"/>
    <s v="16-17"/>
    <n v="2016"/>
    <n v="0"/>
    <n v="0"/>
    <n v="0"/>
    <n v="3"/>
    <n v="243"/>
    <n v="0"/>
    <n v="0"/>
    <n v="0"/>
    <n v="0"/>
    <n v="3"/>
    <n v="445"/>
    <n v="0"/>
    <n v="0"/>
    <n v="0"/>
    <n v="0"/>
    <n v="0"/>
    <n v="0"/>
    <n v="0"/>
    <n v="694"/>
    <n v="6"/>
    <n v="688"/>
    <n v="0"/>
  </r>
  <r>
    <n v="1617"/>
    <x v="1"/>
    <s v="B"/>
    <x v="6"/>
    <x v="6"/>
    <s v="SPEA"/>
    <x v="0"/>
    <n v="2"/>
    <s v="I"/>
    <s v="16-17"/>
    <n v="2016"/>
    <n v="18431"/>
    <n v="24"/>
    <n v="0"/>
    <n v="190"/>
    <n v="1848"/>
    <n v="6"/>
    <n v="10511"/>
    <n v="69"/>
    <n v="0"/>
    <n v="60"/>
    <n v="3455"/>
    <n v="0"/>
    <n v="0"/>
    <n v="0"/>
    <n v="0"/>
    <n v="0"/>
    <n v="24"/>
    <n v="186"/>
    <n v="34594"/>
    <n v="29192"/>
    <n v="5396"/>
    <n v="6"/>
  </r>
  <r>
    <n v="1617"/>
    <x v="1"/>
    <s v="B"/>
    <x v="7"/>
    <x v="7"/>
    <s v="MUS"/>
    <x v="0"/>
    <n v="2"/>
    <s v="I"/>
    <s v="16-17"/>
    <n v="2016"/>
    <n v="7477"/>
    <n v="105"/>
    <n v="0"/>
    <n v="3"/>
    <n v="527"/>
    <n v="0"/>
    <n v="11520"/>
    <n v="968"/>
    <n v="0"/>
    <n v="29"/>
    <n v="4936"/>
    <n v="0"/>
    <n v="0"/>
    <n v="0"/>
    <n v="0"/>
    <n v="0"/>
    <n v="78"/>
    <n v="498"/>
    <n v="25565"/>
    <n v="19029"/>
    <n v="6536"/>
    <n v="0"/>
  </r>
  <r>
    <n v="1617"/>
    <x v="1"/>
    <s v="B"/>
    <x v="8"/>
    <x v="8"/>
    <s v="OPT"/>
    <x v="0"/>
    <n v="2"/>
    <s v="I"/>
    <s v="16-17"/>
    <n v="2016"/>
    <n v="0"/>
    <n v="0"/>
    <n v="0"/>
    <n v="0"/>
    <n v="6"/>
    <n v="2514"/>
    <n v="0"/>
    <n v="0"/>
    <n v="0"/>
    <n v="0"/>
    <n v="53"/>
    <n v="2954.5"/>
    <n v="0"/>
    <n v="0"/>
    <n v="0"/>
    <n v="0"/>
    <n v="0"/>
    <n v="0"/>
    <n v="5527.5"/>
    <n v="0"/>
    <n v="59"/>
    <n v="5468.5"/>
  </r>
  <r>
    <n v="1617"/>
    <x v="1"/>
    <s v="B"/>
    <x v="8"/>
    <x v="8"/>
    <s v="TOPT"/>
    <x v="0"/>
    <n v="2"/>
    <s v="I"/>
    <s v="16-17"/>
    <n v="2016"/>
    <n v="79"/>
    <n v="0"/>
    <n v="0"/>
    <n v="0"/>
    <n v="0"/>
    <n v="0"/>
    <n v="3"/>
    <n v="0"/>
    <n v="0"/>
    <n v="0"/>
    <n v="0"/>
    <n v="0"/>
    <n v="0"/>
    <n v="0"/>
    <n v="0"/>
    <n v="0"/>
    <n v="0"/>
    <n v="0"/>
    <n v="82"/>
    <n v="82"/>
    <n v="0"/>
    <n v="0"/>
  </r>
  <r>
    <n v="1617"/>
    <x v="1"/>
    <s v="B"/>
    <x v="8"/>
    <x v="8"/>
    <s v="VSCI"/>
    <x v="0"/>
    <n v="2"/>
    <s v="I"/>
    <s v="16-17"/>
    <n v="2016"/>
    <n v="0"/>
    <n v="0"/>
    <n v="0"/>
    <n v="0"/>
    <n v="17"/>
    <n v="29"/>
    <n v="0"/>
    <n v="0"/>
    <n v="0"/>
    <n v="0"/>
    <n v="166"/>
    <n v="30"/>
    <n v="0"/>
    <n v="0"/>
    <n v="0"/>
    <n v="0"/>
    <n v="6"/>
    <n v="54"/>
    <n v="242"/>
    <n v="0"/>
    <n v="183"/>
    <n v="59"/>
  </r>
  <r>
    <n v="1617"/>
    <x v="1"/>
    <s v="B"/>
    <x v="9"/>
    <x v="9"/>
    <s v="CSCI"/>
    <x v="0"/>
    <n v="2"/>
    <s v="I"/>
    <s v="16-17"/>
    <n v="2016"/>
    <n v="4202"/>
    <n v="4"/>
    <n v="0"/>
    <n v="15"/>
    <n v="227"/>
    <n v="0"/>
    <n v="2455.5"/>
    <n v="0"/>
    <n v="4"/>
    <n v="3"/>
    <n v="4170"/>
    <n v="0"/>
    <n v="0"/>
    <n v="0"/>
    <n v="0"/>
    <n v="0"/>
    <n v="0"/>
    <n v="150"/>
    <n v="11080.5"/>
    <n v="6675.5"/>
    <n v="4401"/>
    <n v="4"/>
  </r>
  <r>
    <n v="1617"/>
    <x v="1"/>
    <s v="B"/>
    <x v="9"/>
    <x v="9"/>
    <s v="ENGR"/>
    <x v="0"/>
    <n v="2"/>
    <s v="I"/>
    <s v="16-17"/>
    <n v="2016"/>
    <n v="60"/>
    <n v="0"/>
    <n v="0"/>
    <n v="0"/>
    <n v="30"/>
    <n v="0"/>
    <n v="15"/>
    <n v="0"/>
    <n v="0"/>
    <n v="0"/>
    <n v="78"/>
    <n v="0"/>
    <n v="0"/>
    <n v="0"/>
    <n v="0"/>
    <n v="0"/>
    <n v="0"/>
    <n v="0"/>
    <n v="183"/>
    <n v="75"/>
    <n v="108"/>
    <n v="0"/>
  </r>
  <r>
    <n v="1617"/>
    <x v="1"/>
    <s v="B"/>
    <x v="9"/>
    <x v="9"/>
    <s v="ILS"/>
    <x v="0"/>
    <n v="2"/>
    <s v="I"/>
    <s v="16-17"/>
    <n v="2016"/>
    <n v="111"/>
    <n v="0"/>
    <n v="0"/>
    <n v="12"/>
    <n v="742"/>
    <n v="0"/>
    <n v="30"/>
    <n v="0"/>
    <n v="0"/>
    <n v="0"/>
    <n v="1538.5"/>
    <n v="0"/>
    <n v="0"/>
    <n v="0"/>
    <n v="0"/>
    <n v="0"/>
    <n v="6"/>
    <n v="30"/>
    <n v="2433.5"/>
    <n v="153"/>
    <n v="2280.5"/>
    <n v="0"/>
  </r>
  <r>
    <n v="1617"/>
    <x v="1"/>
    <s v="B"/>
    <x v="9"/>
    <x v="9"/>
    <s v="INFO"/>
    <x v="0"/>
    <n v="2"/>
    <s v="I"/>
    <s v="16-17"/>
    <n v="2016"/>
    <n v="8289"/>
    <n v="0"/>
    <n v="0"/>
    <n v="0"/>
    <n v="661"/>
    <n v="0"/>
    <n v="5086"/>
    <n v="0"/>
    <n v="0"/>
    <n v="0"/>
    <n v="2564"/>
    <n v="0"/>
    <n v="0"/>
    <n v="0"/>
    <n v="0"/>
    <n v="0"/>
    <n v="12"/>
    <n v="108"/>
    <n v="16600"/>
    <n v="13375"/>
    <n v="3225"/>
    <n v="0"/>
  </r>
  <r>
    <n v="1617"/>
    <x v="1"/>
    <s v="B"/>
    <x v="10"/>
    <x v="10"/>
    <s v="AERO"/>
    <x v="0"/>
    <n v="2"/>
    <s v="I"/>
    <s v="16-17"/>
    <n v="2016"/>
    <n v="74"/>
    <n v="0"/>
    <n v="0"/>
    <n v="0"/>
    <n v="0"/>
    <n v="0"/>
    <n v="25"/>
    <n v="0"/>
    <n v="0"/>
    <n v="0"/>
    <n v="0"/>
    <n v="0"/>
    <n v="0"/>
    <n v="0"/>
    <n v="0"/>
    <n v="0"/>
    <n v="0"/>
    <n v="0"/>
    <n v="99"/>
    <n v="99"/>
    <n v="0"/>
    <n v="0"/>
  </r>
  <r>
    <n v="1617"/>
    <x v="1"/>
    <s v="B"/>
    <x v="10"/>
    <x v="10"/>
    <s v="LSTU"/>
    <x v="0"/>
    <n v="2"/>
    <s v="I"/>
    <s v="16-17"/>
    <n v="2016"/>
    <n v="284"/>
    <n v="0"/>
    <n v="0"/>
    <n v="0"/>
    <n v="0"/>
    <n v="0"/>
    <n v="80"/>
    <n v="1"/>
    <n v="0"/>
    <n v="0"/>
    <n v="0"/>
    <n v="0"/>
    <n v="0"/>
    <n v="0"/>
    <n v="0"/>
    <n v="0"/>
    <n v="0"/>
    <n v="0"/>
    <n v="365"/>
    <n v="364"/>
    <n v="1"/>
    <n v="0"/>
  </r>
  <r>
    <n v="1617"/>
    <x v="1"/>
    <s v="B"/>
    <x v="10"/>
    <x v="10"/>
    <s v="MIL"/>
    <x v="0"/>
    <n v="2"/>
    <s v="I"/>
    <s v="16-17"/>
    <n v="2016"/>
    <n v="154"/>
    <n v="0"/>
    <n v="0"/>
    <n v="0"/>
    <n v="0"/>
    <n v="0"/>
    <n v="87"/>
    <n v="0"/>
    <n v="0"/>
    <n v="0"/>
    <n v="0"/>
    <n v="0"/>
    <n v="0"/>
    <n v="0"/>
    <n v="0"/>
    <n v="0"/>
    <n v="0"/>
    <n v="0"/>
    <n v="241"/>
    <n v="241"/>
    <n v="0"/>
    <n v="0"/>
  </r>
  <r>
    <n v="1617"/>
    <x v="1"/>
    <s v="B"/>
    <x v="10"/>
    <x v="10"/>
    <s v="NURS"/>
    <x v="0"/>
    <n v="2"/>
    <s v="I"/>
    <s v="16-17"/>
    <n v="2016"/>
    <n v="2661"/>
    <n v="0"/>
    <n v="0"/>
    <n v="0"/>
    <n v="0"/>
    <n v="0"/>
    <n v="74"/>
    <n v="0"/>
    <n v="0"/>
    <n v="0"/>
    <n v="0"/>
    <n v="0"/>
    <n v="0"/>
    <n v="0"/>
    <n v="0"/>
    <n v="0"/>
    <n v="0"/>
    <n v="0"/>
    <n v="2735"/>
    <n v="2735"/>
    <n v="0"/>
    <n v="0"/>
  </r>
  <r>
    <n v="1617"/>
    <x v="1"/>
    <s v="B"/>
    <x v="10"/>
    <x v="10"/>
    <s v="OVST"/>
    <x v="0"/>
    <n v="2"/>
    <s v="I"/>
    <s v="16-17"/>
    <n v="2016"/>
    <n v="2045"/>
    <n v="0"/>
    <n v="0"/>
    <n v="0"/>
    <n v="0"/>
    <n v="0"/>
    <n v="1200"/>
    <n v="0"/>
    <n v="0"/>
    <n v="0"/>
    <n v="0"/>
    <n v="0"/>
    <n v="0"/>
    <n v="0"/>
    <n v="0"/>
    <n v="0"/>
    <n v="0"/>
    <n v="0"/>
    <n v="3245"/>
    <n v="3245"/>
    <n v="0"/>
    <n v="0"/>
  </r>
  <r>
    <n v="1617"/>
    <x v="1"/>
    <s v="B"/>
    <x v="10"/>
    <x v="10"/>
    <s v="SWK"/>
    <x v="0"/>
    <n v="2"/>
    <s v="I"/>
    <s v="16-17"/>
    <n v="2016"/>
    <n v="1712"/>
    <n v="0"/>
    <n v="0"/>
    <n v="0"/>
    <n v="0"/>
    <n v="0"/>
    <n v="252"/>
    <n v="0"/>
    <n v="0"/>
    <n v="0"/>
    <n v="0"/>
    <n v="0"/>
    <n v="0"/>
    <n v="0"/>
    <n v="0"/>
    <n v="0"/>
    <n v="0"/>
    <n v="0"/>
    <n v="1964"/>
    <n v="1964"/>
    <n v="0"/>
    <n v="0"/>
  </r>
  <r>
    <n v="1617"/>
    <x v="1"/>
    <s v="B"/>
    <x v="33"/>
    <x v="33"/>
    <s v="GRAD"/>
    <x v="0"/>
    <n v="2"/>
    <s v="I"/>
    <s v="16-17"/>
    <n v="2016"/>
    <n v="0"/>
    <n v="0"/>
    <n v="0"/>
    <n v="0"/>
    <n v="0"/>
    <n v="0"/>
    <n v="0"/>
    <n v="0"/>
    <n v="0"/>
    <n v="0"/>
    <n v="0"/>
    <n v="0"/>
    <n v="0"/>
    <n v="0"/>
    <n v="0"/>
    <n v="0"/>
    <n v="0"/>
    <n v="0"/>
    <n v="0"/>
    <n v="0"/>
    <n v="0"/>
    <n v="0"/>
  </r>
  <r>
    <n v="1617"/>
    <x v="1"/>
    <s v="E"/>
    <x v="11"/>
    <x v="11"/>
    <s v="NURS"/>
    <x v="1"/>
    <n v="2"/>
    <s v="I"/>
    <s v="16-17"/>
    <n v="2016"/>
    <n v="2515"/>
    <n v="0"/>
    <n v="0"/>
    <n v="0"/>
    <n v="216"/>
    <n v="0"/>
    <n v="130"/>
    <n v="0"/>
    <n v="0"/>
    <n v="0"/>
    <n v="0"/>
    <n v="0"/>
    <n v="686"/>
    <n v="0"/>
    <n v="0"/>
    <n v="0"/>
    <n v="0"/>
    <n v="0"/>
    <n v="3547"/>
    <n v="3331"/>
    <n v="216"/>
    <n v="0"/>
  </r>
  <r>
    <n v="1617"/>
    <x v="1"/>
    <s v="E"/>
    <x v="12"/>
    <x v="12"/>
    <s v="ANTH"/>
    <x v="1"/>
    <n v="2"/>
    <s v="I"/>
    <s v="16-17"/>
    <n v="2016"/>
    <n v="195"/>
    <n v="0"/>
    <n v="0"/>
    <n v="0"/>
    <n v="0"/>
    <n v="0"/>
    <n v="12"/>
    <n v="0"/>
    <n v="0"/>
    <n v="0"/>
    <n v="0"/>
    <n v="0"/>
    <n v="21"/>
    <n v="0"/>
    <n v="0"/>
    <n v="0"/>
    <n v="0"/>
    <n v="0"/>
    <n v="228"/>
    <n v="228"/>
    <n v="0"/>
    <n v="0"/>
  </r>
  <r>
    <n v="1617"/>
    <x v="1"/>
    <s v="E"/>
    <x v="12"/>
    <x v="12"/>
    <s v="AST"/>
    <x v="1"/>
    <n v="2"/>
    <s v="I"/>
    <s v="16-17"/>
    <n v="2016"/>
    <n v="104"/>
    <n v="0"/>
    <n v="0"/>
    <n v="0"/>
    <n v="0"/>
    <n v="0"/>
    <n v="27"/>
    <n v="0"/>
    <n v="0"/>
    <n v="0"/>
    <n v="0"/>
    <n v="0"/>
    <n v="6"/>
    <n v="0"/>
    <n v="0"/>
    <n v="0"/>
    <n v="0"/>
    <n v="0"/>
    <n v="137"/>
    <n v="137"/>
    <n v="0"/>
    <n v="0"/>
  </r>
  <r>
    <n v="1617"/>
    <x v="1"/>
    <s v="E"/>
    <x v="12"/>
    <x v="12"/>
    <s v="BSS"/>
    <x v="1"/>
    <n v="2"/>
    <s v="I"/>
    <s v="16-17"/>
    <n v="2016"/>
    <n v="72"/>
    <n v="0"/>
    <n v="0"/>
    <n v="0"/>
    <n v="0"/>
    <n v="0"/>
    <n v="18"/>
    <n v="0"/>
    <n v="0"/>
    <n v="0"/>
    <n v="0"/>
    <n v="0"/>
    <n v="6"/>
    <n v="0"/>
    <n v="0"/>
    <n v="0"/>
    <n v="0"/>
    <n v="0"/>
    <n v="96"/>
    <n v="96"/>
    <n v="0"/>
    <n v="0"/>
  </r>
  <r>
    <n v="1617"/>
    <x v="1"/>
    <s v="E"/>
    <x v="12"/>
    <x v="12"/>
    <s v="CJUS"/>
    <x v="1"/>
    <n v="2"/>
    <s v="I"/>
    <s v="16-17"/>
    <n v="2016"/>
    <n v="1317"/>
    <n v="0"/>
    <n v="0"/>
    <n v="0"/>
    <n v="0"/>
    <n v="0"/>
    <n v="105"/>
    <n v="0"/>
    <n v="0"/>
    <n v="0"/>
    <n v="0"/>
    <n v="0"/>
    <n v="186"/>
    <n v="0"/>
    <n v="0"/>
    <n v="0"/>
    <n v="0"/>
    <n v="0"/>
    <n v="1608"/>
    <n v="1608"/>
    <n v="0"/>
    <n v="0"/>
  </r>
  <r>
    <n v="1617"/>
    <x v="1"/>
    <s v="E"/>
    <x v="12"/>
    <x v="12"/>
    <s v="CMCL"/>
    <x v="1"/>
    <n v="2"/>
    <s v="I"/>
    <s v="16-17"/>
    <n v="2016"/>
    <n v="720"/>
    <n v="3"/>
    <n v="0"/>
    <n v="0"/>
    <n v="0"/>
    <n v="0"/>
    <n v="156"/>
    <n v="0"/>
    <n v="0"/>
    <n v="0"/>
    <n v="0"/>
    <n v="0"/>
    <n v="87"/>
    <n v="0"/>
    <n v="0"/>
    <n v="0"/>
    <n v="0"/>
    <n v="0"/>
    <n v="966"/>
    <n v="963"/>
    <n v="3"/>
    <n v="0"/>
  </r>
  <r>
    <n v="1617"/>
    <x v="1"/>
    <s v="E"/>
    <x v="12"/>
    <x v="12"/>
    <s v="COAS"/>
    <x v="1"/>
    <n v="2"/>
    <s v="I"/>
    <s v="16-17"/>
    <n v="2016"/>
    <n v="7"/>
    <n v="0"/>
    <n v="0"/>
    <n v="0"/>
    <n v="0"/>
    <n v="0"/>
    <n v="1"/>
    <n v="0"/>
    <n v="0"/>
    <n v="0"/>
    <n v="0"/>
    <n v="0"/>
    <n v="1"/>
    <n v="0"/>
    <n v="0"/>
    <n v="0"/>
    <n v="0"/>
    <n v="0"/>
    <n v="9"/>
    <n v="9"/>
    <n v="0"/>
    <n v="0"/>
  </r>
  <r>
    <n v="1617"/>
    <x v="1"/>
    <s v="E"/>
    <x v="12"/>
    <x v="12"/>
    <s v="ENG"/>
    <x v="1"/>
    <n v="2"/>
    <s v="I"/>
    <s v="16-17"/>
    <n v="2016"/>
    <n v="2025"/>
    <n v="3"/>
    <n v="0"/>
    <n v="0"/>
    <n v="78"/>
    <n v="0"/>
    <n v="300"/>
    <n v="0"/>
    <n v="0"/>
    <n v="0"/>
    <n v="124"/>
    <n v="0"/>
    <n v="261"/>
    <n v="0"/>
    <n v="0"/>
    <n v="0"/>
    <n v="0"/>
    <n v="0"/>
    <n v="2791"/>
    <n v="2586"/>
    <n v="205"/>
    <n v="0"/>
  </r>
  <r>
    <n v="1617"/>
    <x v="1"/>
    <s v="E"/>
    <x v="12"/>
    <x v="12"/>
    <s v="FINA"/>
    <x v="1"/>
    <n v="2"/>
    <s v="I"/>
    <s v="16-17"/>
    <n v="2016"/>
    <n v="492"/>
    <n v="0"/>
    <n v="0"/>
    <n v="0"/>
    <n v="0"/>
    <n v="0"/>
    <n v="24"/>
    <n v="0"/>
    <n v="0"/>
    <n v="0"/>
    <n v="0"/>
    <n v="0"/>
    <n v="51"/>
    <n v="0"/>
    <n v="6"/>
    <n v="0"/>
    <n v="0"/>
    <n v="0"/>
    <n v="573"/>
    <n v="567"/>
    <n v="6"/>
    <n v="0"/>
  </r>
  <r>
    <n v="1617"/>
    <x v="1"/>
    <s v="E"/>
    <x v="12"/>
    <x v="12"/>
    <s v="FREN"/>
    <x v="1"/>
    <n v="2"/>
    <s v="I"/>
    <s v="16-17"/>
    <n v="2016"/>
    <n v="89"/>
    <n v="0"/>
    <n v="0"/>
    <n v="0"/>
    <n v="0"/>
    <n v="0"/>
    <n v="11"/>
    <n v="0"/>
    <n v="0"/>
    <n v="0"/>
    <n v="0"/>
    <n v="0"/>
    <n v="20"/>
    <n v="0"/>
    <n v="0"/>
    <n v="0"/>
    <n v="0"/>
    <n v="0"/>
    <n v="120"/>
    <n v="120"/>
    <n v="0"/>
    <n v="0"/>
  </r>
  <r>
    <n v="1617"/>
    <x v="1"/>
    <s v="E"/>
    <x v="12"/>
    <x v="12"/>
    <s v="GEOG"/>
    <x v="1"/>
    <n v="2"/>
    <s v="I"/>
    <s v="16-17"/>
    <n v="2016"/>
    <n v="63"/>
    <n v="0"/>
    <n v="0"/>
    <n v="0"/>
    <n v="0"/>
    <n v="0"/>
    <n v="12"/>
    <n v="0"/>
    <n v="0"/>
    <n v="0"/>
    <n v="0"/>
    <n v="0"/>
    <n v="3"/>
    <n v="0"/>
    <n v="0"/>
    <n v="0"/>
    <n v="0"/>
    <n v="0"/>
    <n v="78"/>
    <n v="78"/>
    <n v="0"/>
    <n v="0"/>
  </r>
  <r>
    <n v="1617"/>
    <x v="1"/>
    <s v="E"/>
    <x v="12"/>
    <x v="12"/>
    <s v="GER"/>
    <x v="1"/>
    <n v="2"/>
    <s v="I"/>
    <s v="16-17"/>
    <n v="2016"/>
    <n v="28"/>
    <n v="4"/>
    <n v="0"/>
    <n v="0"/>
    <n v="0"/>
    <n v="0"/>
    <n v="7"/>
    <n v="0"/>
    <n v="0"/>
    <n v="0"/>
    <n v="0"/>
    <n v="0"/>
    <n v="0"/>
    <n v="0"/>
    <n v="0"/>
    <n v="0"/>
    <n v="0"/>
    <n v="0"/>
    <n v="39"/>
    <n v="35"/>
    <n v="4"/>
    <n v="0"/>
  </r>
  <r>
    <n v="1617"/>
    <x v="1"/>
    <s v="E"/>
    <x v="12"/>
    <x v="12"/>
    <s v="HISP"/>
    <x v="1"/>
    <n v="2"/>
    <s v="I"/>
    <s v="16-17"/>
    <n v="2016"/>
    <n v="27"/>
    <n v="0"/>
    <n v="0"/>
    <n v="0"/>
    <n v="0"/>
    <n v="0"/>
    <n v="0"/>
    <n v="0"/>
    <n v="0"/>
    <n v="0"/>
    <n v="0"/>
    <n v="0"/>
    <n v="0"/>
    <n v="0"/>
    <n v="0"/>
    <n v="0"/>
    <n v="0"/>
    <n v="0"/>
    <n v="27"/>
    <n v="27"/>
    <n v="0"/>
    <n v="0"/>
  </r>
  <r>
    <n v="1617"/>
    <x v="1"/>
    <s v="E"/>
    <x v="12"/>
    <x v="12"/>
    <s v="HIST"/>
    <x v="1"/>
    <n v="2"/>
    <s v="I"/>
    <s v="16-17"/>
    <n v="2016"/>
    <n v="543"/>
    <n v="0"/>
    <n v="0"/>
    <n v="0"/>
    <n v="0"/>
    <n v="0"/>
    <n v="12"/>
    <n v="0"/>
    <n v="0"/>
    <n v="0"/>
    <n v="0"/>
    <n v="0"/>
    <n v="96"/>
    <n v="0"/>
    <n v="0"/>
    <n v="0"/>
    <n v="0"/>
    <n v="0"/>
    <n v="651"/>
    <n v="651"/>
    <n v="0"/>
    <n v="0"/>
  </r>
  <r>
    <n v="1617"/>
    <x v="1"/>
    <s v="E"/>
    <x v="12"/>
    <x v="12"/>
    <s v="JOUR"/>
    <x v="1"/>
    <n v="2"/>
    <s v="I"/>
    <s v="16-17"/>
    <n v="2016"/>
    <n v="93"/>
    <n v="0"/>
    <n v="0"/>
    <n v="0"/>
    <n v="0"/>
    <n v="0"/>
    <n v="18"/>
    <n v="0"/>
    <n v="0"/>
    <n v="0"/>
    <n v="0"/>
    <n v="0"/>
    <n v="12"/>
    <n v="0"/>
    <n v="0"/>
    <n v="0"/>
    <n v="0"/>
    <n v="0"/>
    <n v="123"/>
    <n v="123"/>
    <n v="0"/>
    <n v="0"/>
  </r>
  <r>
    <n v="1617"/>
    <x v="1"/>
    <s v="E"/>
    <x v="12"/>
    <x v="12"/>
    <s v="MUS"/>
    <x v="1"/>
    <n v="2"/>
    <s v="I"/>
    <s v="16-17"/>
    <n v="2016"/>
    <n v="502"/>
    <n v="0"/>
    <n v="0"/>
    <n v="0"/>
    <n v="0"/>
    <n v="0"/>
    <n v="24"/>
    <n v="0"/>
    <n v="0"/>
    <n v="0"/>
    <n v="0"/>
    <n v="0"/>
    <n v="66"/>
    <n v="0"/>
    <n v="0"/>
    <n v="0"/>
    <n v="0"/>
    <n v="0"/>
    <n v="592"/>
    <n v="592"/>
    <n v="0"/>
    <n v="0"/>
  </r>
  <r>
    <n v="1617"/>
    <x v="1"/>
    <s v="E"/>
    <x v="12"/>
    <x v="12"/>
    <s v="PHIL"/>
    <x v="1"/>
    <n v="2"/>
    <s v="I"/>
    <s v="16-17"/>
    <n v="2016"/>
    <n v="378"/>
    <n v="0"/>
    <n v="0"/>
    <n v="0"/>
    <n v="0"/>
    <n v="0"/>
    <n v="48"/>
    <n v="0"/>
    <n v="0"/>
    <n v="0"/>
    <n v="0"/>
    <n v="0"/>
    <n v="63"/>
    <n v="0"/>
    <n v="0"/>
    <n v="0"/>
    <n v="0"/>
    <n v="0"/>
    <n v="489"/>
    <n v="489"/>
    <n v="0"/>
    <n v="0"/>
  </r>
  <r>
    <n v="1617"/>
    <x v="1"/>
    <s v="E"/>
    <x v="12"/>
    <x v="12"/>
    <s v="POLS"/>
    <x v="1"/>
    <n v="2"/>
    <s v="I"/>
    <s v="16-17"/>
    <n v="2016"/>
    <n v="390"/>
    <n v="0"/>
    <n v="0"/>
    <n v="0"/>
    <n v="0"/>
    <n v="0"/>
    <n v="102"/>
    <n v="0"/>
    <n v="0"/>
    <n v="0"/>
    <n v="0"/>
    <n v="0"/>
    <n v="27"/>
    <n v="0"/>
    <n v="0"/>
    <n v="0"/>
    <n v="0"/>
    <n v="0"/>
    <n v="519"/>
    <n v="519"/>
    <n v="0"/>
    <n v="0"/>
  </r>
  <r>
    <n v="1617"/>
    <x v="1"/>
    <s v="E"/>
    <x v="12"/>
    <x v="12"/>
    <s v="PSY"/>
    <x v="1"/>
    <n v="2"/>
    <s v="I"/>
    <s v="16-17"/>
    <n v="2016"/>
    <n v="2360"/>
    <n v="3"/>
    <n v="0"/>
    <n v="0"/>
    <n v="0"/>
    <n v="0"/>
    <n v="221"/>
    <n v="0"/>
    <n v="0"/>
    <n v="0"/>
    <n v="0"/>
    <n v="0"/>
    <n v="215"/>
    <n v="0"/>
    <n v="0"/>
    <n v="0"/>
    <n v="0"/>
    <n v="0"/>
    <n v="2799"/>
    <n v="2796"/>
    <n v="3"/>
    <n v="0"/>
  </r>
  <r>
    <n v="1617"/>
    <x v="1"/>
    <s v="E"/>
    <x v="12"/>
    <x v="12"/>
    <s v="REL"/>
    <x v="1"/>
    <n v="2"/>
    <s v="I"/>
    <s v="16-17"/>
    <n v="2016"/>
    <n v="126"/>
    <n v="3"/>
    <n v="0"/>
    <n v="0"/>
    <n v="0"/>
    <n v="0"/>
    <n v="0"/>
    <n v="0"/>
    <n v="0"/>
    <n v="0"/>
    <n v="0"/>
    <n v="0"/>
    <n v="9"/>
    <n v="0"/>
    <n v="0"/>
    <n v="0"/>
    <n v="0"/>
    <n v="0"/>
    <n v="138"/>
    <n v="135"/>
    <n v="3"/>
    <n v="0"/>
  </r>
  <r>
    <n v="1617"/>
    <x v="1"/>
    <s v="E"/>
    <x v="12"/>
    <x v="12"/>
    <s v="SOC"/>
    <x v="1"/>
    <n v="2"/>
    <s v="I"/>
    <s v="16-17"/>
    <n v="2016"/>
    <n v="487"/>
    <n v="0"/>
    <n v="0"/>
    <n v="0"/>
    <n v="0"/>
    <n v="0"/>
    <n v="45"/>
    <n v="0"/>
    <n v="0"/>
    <n v="0"/>
    <n v="0"/>
    <n v="0"/>
    <n v="60"/>
    <n v="0"/>
    <n v="0"/>
    <n v="0"/>
    <n v="0"/>
    <n v="0"/>
    <n v="592"/>
    <n v="592"/>
    <n v="0"/>
    <n v="0"/>
  </r>
  <r>
    <n v="1617"/>
    <x v="1"/>
    <s v="E"/>
    <x v="12"/>
    <x v="12"/>
    <s v="SPAN"/>
    <x v="1"/>
    <n v="2"/>
    <s v="I"/>
    <s v="16-17"/>
    <n v="2016"/>
    <n v="331"/>
    <n v="4"/>
    <n v="0"/>
    <n v="0"/>
    <n v="0"/>
    <n v="0"/>
    <n v="41"/>
    <n v="0"/>
    <n v="0"/>
    <n v="0"/>
    <n v="0"/>
    <n v="0"/>
    <n v="30"/>
    <n v="0"/>
    <n v="0"/>
    <n v="0"/>
    <n v="0"/>
    <n v="0"/>
    <n v="406"/>
    <n v="402"/>
    <n v="4"/>
    <n v="0"/>
  </r>
  <r>
    <n v="1617"/>
    <x v="1"/>
    <s v="E"/>
    <x v="12"/>
    <x v="12"/>
    <s v="SPCH"/>
    <x v="1"/>
    <n v="2"/>
    <s v="I"/>
    <s v="16-17"/>
    <n v="2016"/>
    <n v="612"/>
    <n v="0"/>
    <n v="0"/>
    <n v="0"/>
    <n v="0"/>
    <n v="0"/>
    <n v="63"/>
    <n v="0"/>
    <n v="0"/>
    <n v="0"/>
    <n v="0"/>
    <n v="0"/>
    <n v="104"/>
    <n v="0"/>
    <n v="0"/>
    <n v="0"/>
    <n v="0"/>
    <n v="0"/>
    <n v="779"/>
    <n v="779"/>
    <n v="0"/>
    <n v="0"/>
  </r>
  <r>
    <n v="1617"/>
    <x v="1"/>
    <s v="E"/>
    <x v="12"/>
    <x v="12"/>
    <s v="TEL"/>
    <x v="1"/>
    <n v="2"/>
    <s v="I"/>
    <s v="16-17"/>
    <n v="2016"/>
    <n v="9"/>
    <n v="0"/>
    <n v="0"/>
    <n v="0"/>
    <n v="0"/>
    <n v="0"/>
    <n v="0"/>
    <n v="0"/>
    <n v="0"/>
    <n v="0"/>
    <n v="0"/>
    <n v="0"/>
    <n v="0"/>
    <n v="0"/>
    <n v="0"/>
    <n v="0"/>
    <n v="0"/>
    <n v="0"/>
    <n v="9"/>
    <n v="9"/>
    <n v="0"/>
    <n v="0"/>
  </r>
  <r>
    <n v="1617"/>
    <x v="1"/>
    <s v="E"/>
    <x v="12"/>
    <x v="12"/>
    <s v="THTR"/>
    <x v="1"/>
    <n v="2"/>
    <s v="I"/>
    <s v="16-17"/>
    <n v="2016"/>
    <n v="21"/>
    <n v="0"/>
    <n v="0"/>
    <n v="0"/>
    <n v="0"/>
    <n v="0"/>
    <n v="15"/>
    <n v="0"/>
    <n v="0"/>
    <n v="0"/>
    <n v="0"/>
    <n v="0"/>
    <n v="0"/>
    <n v="0"/>
    <n v="0"/>
    <n v="0"/>
    <n v="0"/>
    <n v="0"/>
    <n v="36"/>
    <n v="36"/>
    <n v="0"/>
    <n v="0"/>
  </r>
  <r>
    <n v="1617"/>
    <x v="1"/>
    <s v="E"/>
    <x v="12"/>
    <x v="12"/>
    <s v="WOST"/>
    <x v="1"/>
    <n v="2"/>
    <s v="I"/>
    <s v="16-17"/>
    <n v="2016"/>
    <n v="48"/>
    <n v="0"/>
    <n v="0"/>
    <n v="0"/>
    <n v="0"/>
    <n v="0"/>
    <n v="0"/>
    <n v="0"/>
    <n v="0"/>
    <n v="0"/>
    <n v="0"/>
    <n v="0"/>
    <n v="0"/>
    <n v="0"/>
    <n v="0"/>
    <n v="0"/>
    <n v="0"/>
    <n v="0"/>
    <n v="48"/>
    <n v="48"/>
    <n v="0"/>
    <n v="0"/>
  </r>
  <r>
    <n v="1617"/>
    <x v="1"/>
    <s v="E"/>
    <x v="13"/>
    <x v="13"/>
    <s v="ANAT"/>
    <x v="1"/>
    <n v="2"/>
    <s v="I"/>
    <s v="16-17"/>
    <n v="2016"/>
    <n v="305"/>
    <n v="5"/>
    <n v="0"/>
    <n v="0"/>
    <n v="0"/>
    <n v="0"/>
    <n v="10"/>
    <n v="0"/>
    <n v="0"/>
    <n v="0"/>
    <n v="0"/>
    <n v="0"/>
    <n v="90"/>
    <n v="0"/>
    <n v="0"/>
    <n v="0"/>
    <n v="0"/>
    <n v="0"/>
    <n v="410"/>
    <n v="405"/>
    <n v="5"/>
    <n v="0"/>
  </r>
  <r>
    <n v="1617"/>
    <x v="1"/>
    <s v="E"/>
    <x v="13"/>
    <x v="13"/>
    <s v="BIOL"/>
    <x v="1"/>
    <n v="2"/>
    <s v="I"/>
    <s v="16-17"/>
    <n v="2016"/>
    <n v="1326"/>
    <n v="4"/>
    <n v="0"/>
    <n v="0"/>
    <n v="3"/>
    <n v="0"/>
    <n v="103"/>
    <n v="0"/>
    <n v="0"/>
    <n v="0"/>
    <n v="0"/>
    <n v="0"/>
    <n v="199"/>
    <n v="0"/>
    <n v="0"/>
    <n v="0"/>
    <n v="0"/>
    <n v="0"/>
    <n v="1635"/>
    <n v="1628"/>
    <n v="7"/>
    <n v="0"/>
  </r>
  <r>
    <n v="1617"/>
    <x v="1"/>
    <s v="E"/>
    <x v="13"/>
    <x v="13"/>
    <s v="CHEM"/>
    <x v="1"/>
    <n v="2"/>
    <s v="I"/>
    <s v="16-17"/>
    <n v="2016"/>
    <n v="719"/>
    <n v="5"/>
    <n v="0"/>
    <n v="0"/>
    <n v="0"/>
    <n v="0"/>
    <n v="78"/>
    <n v="0"/>
    <n v="0"/>
    <n v="0"/>
    <n v="0"/>
    <n v="0"/>
    <n v="118"/>
    <n v="0"/>
    <n v="0"/>
    <n v="0"/>
    <n v="0"/>
    <n v="0"/>
    <n v="920"/>
    <n v="915"/>
    <n v="5"/>
    <n v="0"/>
  </r>
  <r>
    <n v="1617"/>
    <x v="1"/>
    <s v="E"/>
    <x v="13"/>
    <x v="13"/>
    <s v="GEOL"/>
    <x v="1"/>
    <n v="2"/>
    <s v="I"/>
    <s v="16-17"/>
    <n v="2016"/>
    <n v="96"/>
    <n v="0"/>
    <n v="0"/>
    <n v="0"/>
    <n v="0"/>
    <n v="0"/>
    <n v="0"/>
    <n v="0"/>
    <n v="0"/>
    <n v="0"/>
    <n v="0"/>
    <n v="0"/>
    <n v="12"/>
    <n v="0"/>
    <n v="0"/>
    <n v="0"/>
    <n v="0"/>
    <n v="0"/>
    <n v="108"/>
    <n v="108"/>
    <n v="0"/>
    <n v="0"/>
  </r>
  <r>
    <n v="1617"/>
    <x v="1"/>
    <s v="E"/>
    <x v="13"/>
    <x v="13"/>
    <s v="MATH"/>
    <x v="1"/>
    <n v="2"/>
    <s v="I"/>
    <s v="16-17"/>
    <n v="2016"/>
    <n v="1796"/>
    <n v="15"/>
    <n v="0"/>
    <n v="3"/>
    <n v="48"/>
    <n v="0"/>
    <n v="1170"/>
    <n v="33"/>
    <n v="0"/>
    <n v="3"/>
    <n v="60"/>
    <n v="0"/>
    <n v="211"/>
    <n v="0"/>
    <n v="3"/>
    <n v="0"/>
    <n v="0"/>
    <n v="0"/>
    <n v="3342"/>
    <n v="3183"/>
    <n v="159"/>
    <n v="0"/>
  </r>
  <r>
    <n v="1617"/>
    <x v="1"/>
    <s v="E"/>
    <x v="13"/>
    <x v="13"/>
    <s v="MICR"/>
    <x v="1"/>
    <n v="2"/>
    <s v="I"/>
    <s v="16-17"/>
    <n v="2016"/>
    <n v="41"/>
    <n v="0"/>
    <n v="0"/>
    <n v="0"/>
    <n v="0"/>
    <n v="0"/>
    <n v="4"/>
    <n v="0"/>
    <n v="0"/>
    <n v="0"/>
    <n v="0"/>
    <n v="0"/>
    <n v="18"/>
    <n v="0"/>
    <n v="0"/>
    <n v="0"/>
    <n v="0"/>
    <n v="0"/>
    <n v="63"/>
    <n v="63"/>
    <n v="0"/>
    <n v="0"/>
  </r>
  <r>
    <n v="1617"/>
    <x v="1"/>
    <s v="E"/>
    <x v="13"/>
    <x v="13"/>
    <s v="PHSL"/>
    <x v="1"/>
    <n v="2"/>
    <s v="I"/>
    <s v="16-17"/>
    <n v="2016"/>
    <n v="35"/>
    <n v="10"/>
    <n v="0"/>
    <n v="0"/>
    <n v="3"/>
    <n v="0"/>
    <n v="0"/>
    <n v="0"/>
    <n v="0"/>
    <n v="0"/>
    <n v="0"/>
    <n v="0"/>
    <n v="0"/>
    <n v="0"/>
    <n v="0"/>
    <n v="0"/>
    <n v="0"/>
    <n v="0"/>
    <n v="48"/>
    <n v="35"/>
    <n v="13"/>
    <n v="0"/>
  </r>
  <r>
    <n v="1617"/>
    <x v="1"/>
    <s v="E"/>
    <x v="13"/>
    <x v="13"/>
    <s v="PHYS"/>
    <x v="1"/>
    <n v="2"/>
    <s v="I"/>
    <s v="16-17"/>
    <n v="2016"/>
    <n v="176"/>
    <n v="0"/>
    <n v="0"/>
    <n v="0"/>
    <n v="0"/>
    <n v="0"/>
    <n v="7"/>
    <n v="0"/>
    <n v="0"/>
    <n v="0"/>
    <n v="0"/>
    <n v="0"/>
    <n v="63"/>
    <n v="0"/>
    <n v="0"/>
    <n v="0"/>
    <n v="0"/>
    <n v="0"/>
    <n v="246"/>
    <n v="246"/>
    <n v="0"/>
    <n v="0"/>
  </r>
  <r>
    <n v="1617"/>
    <x v="1"/>
    <s v="E"/>
    <x v="13"/>
    <x v="13"/>
    <s v="ZOOL"/>
    <x v="1"/>
    <n v="2"/>
    <s v="I"/>
    <s v="16-17"/>
    <n v="2016"/>
    <n v="0"/>
    <n v="0"/>
    <n v="0"/>
    <n v="0"/>
    <n v="8"/>
    <n v="0"/>
    <n v="0"/>
    <n v="0"/>
    <n v="0"/>
    <n v="0"/>
    <n v="0"/>
    <n v="0"/>
    <n v="0"/>
    <n v="0"/>
    <n v="0"/>
    <n v="0"/>
    <n v="0"/>
    <n v="0"/>
    <n v="8"/>
    <n v="0"/>
    <n v="8"/>
    <n v="0"/>
  </r>
  <r>
    <n v="1617"/>
    <x v="1"/>
    <s v="E"/>
    <x v="3"/>
    <x v="3"/>
    <s v="BUEA"/>
    <x v="1"/>
    <n v="2"/>
    <s v="I"/>
    <s v="16-17"/>
    <n v="2016"/>
    <n v="0"/>
    <n v="0"/>
    <n v="0"/>
    <n v="0"/>
    <n v="81"/>
    <n v="0"/>
    <n v="0"/>
    <n v="0"/>
    <n v="0"/>
    <n v="0"/>
    <n v="0"/>
    <n v="0"/>
    <n v="0"/>
    <n v="0"/>
    <n v="0"/>
    <n v="0"/>
    <n v="0"/>
    <n v="0"/>
    <n v="81"/>
    <n v="0"/>
    <n v="81"/>
    <n v="0"/>
  </r>
  <r>
    <n v="1617"/>
    <x v="1"/>
    <s v="E"/>
    <x v="3"/>
    <x v="3"/>
    <s v="BUS"/>
    <x v="1"/>
    <n v="2"/>
    <s v="I"/>
    <s v="16-17"/>
    <n v="2016"/>
    <n v="3850"/>
    <n v="12"/>
    <n v="0"/>
    <n v="0"/>
    <n v="0"/>
    <n v="0"/>
    <n v="559"/>
    <n v="0"/>
    <n v="0"/>
    <n v="0"/>
    <n v="0"/>
    <n v="0"/>
    <n v="504"/>
    <n v="0"/>
    <n v="0"/>
    <n v="0"/>
    <n v="0"/>
    <n v="0"/>
    <n v="4925"/>
    <n v="4913"/>
    <n v="12"/>
    <n v="0"/>
  </r>
  <r>
    <n v="1617"/>
    <x v="1"/>
    <s v="E"/>
    <x v="3"/>
    <x v="3"/>
    <s v="CSCI"/>
    <x v="1"/>
    <n v="2"/>
    <s v="I"/>
    <s v="16-17"/>
    <n v="2016"/>
    <n v="459"/>
    <n v="0"/>
    <n v="0"/>
    <n v="0"/>
    <n v="0"/>
    <n v="0"/>
    <n v="57"/>
    <n v="0"/>
    <n v="0"/>
    <n v="0"/>
    <n v="0"/>
    <n v="0"/>
    <n v="54"/>
    <n v="0"/>
    <n v="0"/>
    <n v="0"/>
    <n v="0"/>
    <n v="0"/>
    <n v="570"/>
    <n v="570"/>
    <n v="0"/>
    <n v="0"/>
  </r>
  <r>
    <n v="1617"/>
    <x v="1"/>
    <s v="E"/>
    <x v="3"/>
    <x v="3"/>
    <s v="ECON"/>
    <x v="1"/>
    <n v="2"/>
    <s v="I"/>
    <s v="16-17"/>
    <n v="2016"/>
    <n v="681"/>
    <n v="0"/>
    <n v="0"/>
    <n v="0"/>
    <n v="0"/>
    <n v="0"/>
    <n v="93"/>
    <n v="0"/>
    <n v="0"/>
    <n v="0"/>
    <n v="0"/>
    <n v="0"/>
    <n v="75"/>
    <n v="0"/>
    <n v="0"/>
    <n v="0"/>
    <n v="0"/>
    <n v="0"/>
    <n v="849"/>
    <n v="849"/>
    <n v="0"/>
    <n v="0"/>
  </r>
  <r>
    <n v="1617"/>
    <x v="1"/>
    <s v="E"/>
    <x v="3"/>
    <x v="3"/>
    <s v="IIM"/>
    <x v="1"/>
    <n v="2"/>
    <s v="I"/>
    <s v="16-17"/>
    <n v="2016"/>
    <n v="255"/>
    <n v="0"/>
    <n v="0"/>
    <n v="0"/>
    <n v="0"/>
    <n v="0"/>
    <n v="36"/>
    <n v="0"/>
    <n v="0"/>
    <n v="0"/>
    <n v="0"/>
    <n v="0"/>
    <n v="24"/>
    <n v="0"/>
    <n v="0"/>
    <n v="0"/>
    <n v="0"/>
    <n v="0"/>
    <n v="315"/>
    <n v="315"/>
    <n v="0"/>
    <n v="0"/>
  </r>
  <r>
    <n v="1617"/>
    <x v="1"/>
    <s v="E"/>
    <x v="3"/>
    <x v="3"/>
    <s v="INFO"/>
    <x v="1"/>
    <n v="2"/>
    <s v="I"/>
    <s v="16-17"/>
    <n v="2016"/>
    <n v="280"/>
    <n v="0"/>
    <n v="0"/>
    <n v="0"/>
    <n v="0"/>
    <n v="0"/>
    <n v="61"/>
    <n v="0"/>
    <n v="0"/>
    <n v="0"/>
    <n v="0"/>
    <n v="0"/>
    <n v="25"/>
    <n v="0"/>
    <n v="0"/>
    <n v="0"/>
    <n v="0"/>
    <n v="0"/>
    <n v="366"/>
    <n v="366"/>
    <n v="0"/>
    <n v="0"/>
  </r>
  <r>
    <n v="1617"/>
    <x v="1"/>
    <s v="E"/>
    <x v="4"/>
    <x v="4"/>
    <s v="EDUC"/>
    <x v="1"/>
    <n v="2"/>
    <s v="I"/>
    <s v="16-17"/>
    <n v="2016"/>
    <n v="1702"/>
    <n v="3"/>
    <n v="0"/>
    <n v="0"/>
    <n v="115"/>
    <n v="0"/>
    <n v="49"/>
    <n v="0"/>
    <n v="0"/>
    <n v="0"/>
    <n v="24"/>
    <n v="0"/>
    <n v="453"/>
    <n v="0"/>
    <n v="0"/>
    <n v="15"/>
    <n v="0"/>
    <n v="0"/>
    <n v="2361"/>
    <n v="2204"/>
    <n v="157"/>
    <n v="0"/>
  </r>
  <r>
    <n v="1617"/>
    <x v="1"/>
    <s v="E"/>
    <x v="4"/>
    <x v="4"/>
    <s v="HPER"/>
    <x v="1"/>
    <n v="2"/>
    <s v="I"/>
    <s v="16-17"/>
    <n v="2016"/>
    <n v="238"/>
    <n v="0"/>
    <n v="0"/>
    <n v="0"/>
    <n v="0"/>
    <n v="0"/>
    <n v="4"/>
    <n v="0"/>
    <n v="0"/>
    <n v="0"/>
    <n v="0"/>
    <n v="0"/>
    <n v="24"/>
    <n v="0"/>
    <n v="0"/>
    <n v="0"/>
    <n v="0"/>
    <n v="0"/>
    <n v="266"/>
    <n v="266"/>
    <n v="0"/>
    <n v="0"/>
  </r>
  <r>
    <n v="1617"/>
    <x v="1"/>
    <s v="E"/>
    <x v="14"/>
    <x v="14"/>
    <s v="HSRV"/>
    <x v="1"/>
    <n v="2"/>
    <s v="I"/>
    <s v="16-17"/>
    <n v="2016"/>
    <n v="366"/>
    <n v="0"/>
    <n v="0"/>
    <n v="0"/>
    <n v="0"/>
    <n v="0"/>
    <n v="18"/>
    <n v="0"/>
    <n v="0"/>
    <n v="0"/>
    <n v="0"/>
    <n v="0"/>
    <n v="27"/>
    <n v="0"/>
    <n v="0"/>
    <n v="0"/>
    <n v="0"/>
    <n v="0"/>
    <n v="411"/>
    <n v="411"/>
    <n v="0"/>
    <n v="0"/>
  </r>
  <r>
    <n v="1617"/>
    <x v="1"/>
    <s v="E"/>
    <x v="14"/>
    <x v="14"/>
    <s v="SWK"/>
    <x v="1"/>
    <n v="2"/>
    <s v="I"/>
    <s v="16-17"/>
    <n v="2016"/>
    <n v="711"/>
    <n v="0"/>
    <n v="0"/>
    <n v="0"/>
    <n v="110"/>
    <n v="0"/>
    <n v="12"/>
    <n v="0"/>
    <n v="0"/>
    <n v="0"/>
    <n v="0"/>
    <n v="0"/>
    <n v="57"/>
    <n v="0"/>
    <n v="0"/>
    <n v="20"/>
    <n v="0"/>
    <n v="0"/>
    <n v="910"/>
    <n v="780"/>
    <n v="130"/>
    <n v="0"/>
  </r>
  <r>
    <n v="1617"/>
    <x v="1"/>
    <s v="E"/>
    <x v="15"/>
    <x v="15"/>
    <s v="CGT"/>
    <x v="1"/>
    <n v="2"/>
    <s v="I"/>
    <s v="16-17"/>
    <n v="2016"/>
    <n v="28"/>
    <n v="0"/>
    <n v="0"/>
    <n v="0"/>
    <n v="0"/>
    <n v="0"/>
    <n v="0"/>
    <n v="0"/>
    <n v="0"/>
    <n v="0"/>
    <n v="0"/>
    <n v="0"/>
    <n v="0"/>
    <n v="0"/>
    <n v="0"/>
    <n v="0"/>
    <n v="0"/>
    <n v="0"/>
    <n v="28"/>
    <n v="28"/>
    <n v="0"/>
    <n v="0"/>
  </r>
  <r>
    <n v="1617"/>
    <x v="1"/>
    <s v="E"/>
    <x v="15"/>
    <x v="15"/>
    <s v="CNIT"/>
    <x v="1"/>
    <n v="2"/>
    <s v="I"/>
    <s v="16-17"/>
    <n v="2016"/>
    <n v="6"/>
    <n v="0"/>
    <n v="0"/>
    <n v="0"/>
    <n v="0"/>
    <n v="0"/>
    <n v="0"/>
    <n v="0"/>
    <n v="0"/>
    <n v="0"/>
    <n v="0"/>
    <n v="0"/>
    <n v="3"/>
    <n v="0"/>
    <n v="0"/>
    <n v="0"/>
    <n v="0"/>
    <n v="0"/>
    <n v="9"/>
    <n v="9"/>
    <n v="0"/>
    <n v="0"/>
  </r>
  <r>
    <n v="1617"/>
    <x v="1"/>
    <s v="E"/>
    <x v="15"/>
    <x v="15"/>
    <s v="OLS"/>
    <x v="1"/>
    <n v="2"/>
    <s v="I"/>
    <s v="16-17"/>
    <n v="2016"/>
    <n v="0"/>
    <n v="0"/>
    <n v="0"/>
    <n v="0"/>
    <n v="0"/>
    <n v="0"/>
    <n v="0"/>
    <n v="0"/>
    <n v="0"/>
    <n v="0"/>
    <n v="0"/>
    <n v="0"/>
    <n v="3"/>
    <n v="0"/>
    <n v="0"/>
    <n v="0"/>
    <n v="0"/>
    <n v="0"/>
    <n v="3"/>
    <n v="3"/>
    <n v="0"/>
    <n v="0"/>
  </r>
  <r>
    <n v="1617"/>
    <x v="1"/>
    <s v="E"/>
    <x v="16"/>
    <x v="16"/>
    <s v="HON"/>
    <x v="1"/>
    <n v="2"/>
    <s v="I"/>
    <s v="16-17"/>
    <n v="2016"/>
    <n v="129"/>
    <n v="0"/>
    <n v="0"/>
    <n v="0"/>
    <n v="0"/>
    <n v="0"/>
    <n v="3"/>
    <n v="0"/>
    <n v="0"/>
    <n v="0"/>
    <n v="0"/>
    <n v="0"/>
    <n v="15"/>
    <n v="0"/>
    <n v="0"/>
    <n v="0"/>
    <n v="0"/>
    <n v="0"/>
    <n v="147"/>
    <n v="147"/>
    <n v="0"/>
    <n v="0"/>
  </r>
  <r>
    <n v="1617"/>
    <x v="1"/>
    <s v="E"/>
    <x v="16"/>
    <x v="16"/>
    <s v="LSTU"/>
    <x v="1"/>
    <n v="2"/>
    <s v="I"/>
    <s v="16-17"/>
    <n v="2016"/>
    <n v="38"/>
    <n v="0"/>
    <n v="0"/>
    <n v="0"/>
    <n v="0"/>
    <n v="0"/>
    <n v="5"/>
    <n v="0"/>
    <n v="0"/>
    <n v="0"/>
    <n v="0"/>
    <n v="0"/>
    <n v="1"/>
    <n v="0"/>
    <n v="0"/>
    <n v="0"/>
    <n v="0"/>
    <n v="0"/>
    <n v="44"/>
    <n v="44"/>
    <n v="0"/>
    <n v="0"/>
  </r>
  <r>
    <n v="1617"/>
    <x v="1"/>
    <s v="E"/>
    <x v="16"/>
    <x v="16"/>
    <s v="UCOL"/>
    <x v="1"/>
    <n v="2"/>
    <s v="I"/>
    <s v="16-17"/>
    <n v="2016"/>
    <n v="576"/>
    <n v="0"/>
    <n v="0"/>
    <n v="0"/>
    <n v="0"/>
    <n v="0"/>
    <n v="22"/>
    <n v="0"/>
    <n v="0"/>
    <n v="0"/>
    <n v="0"/>
    <n v="0"/>
    <n v="84"/>
    <n v="0"/>
    <n v="0"/>
    <n v="0"/>
    <n v="0"/>
    <n v="0"/>
    <n v="682"/>
    <n v="682"/>
    <n v="0"/>
    <n v="0"/>
  </r>
  <r>
    <n v="1617"/>
    <x v="1"/>
    <s v="E"/>
    <x v="27"/>
    <x v="27"/>
    <s v="AHLT"/>
    <x v="1"/>
    <n v="2"/>
    <s v="I"/>
    <s v="16-17"/>
    <n v="2016"/>
    <n v="18"/>
    <n v="0"/>
    <n v="0"/>
    <n v="0"/>
    <n v="0"/>
    <n v="0"/>
    <n v="0"/>
    <n v="0"/>
    <n v="0"/>
    <n v="0"/>
    <n v="0"/>
    <n v="0"/>
    <n v="6"/>
    <n v="0"/>
    <n v="0"/>
    <n v="0"/>
    <n v="0"/>
    <n v="0"/>
    <n v="24"/>
    <n v="24"/>
    <n v="0"/>
    <n v="0"/>
  </r>
  <r>
    <n v="1617"/>
    <x v="1"/>
    <s v="E"/>
    <x v="27"/>
    <x v="27"/>
    <s v="ANTH"/>
    <x v="1"/>
    <n v="2"/>
    <s v="I"/>
    <s v="16-17"/>
    <n v="2016"/>
    <n v="6"/>
    <n v="0"/>
    <n v="0"/>
    <n v="0"/>
    <n v="0"/>
    <n v="0"/>
    <n v="3"/>
    <n v="0"/>
    <n v="0"/>
    <n v="0"/>
    <n v="0"/>
    <n v="0"/>
    <n v="0"/>
    <n v="0"/>
    <n v="0"/>
    <n v="0"/>
    <n v="0"/>
    <n v="0"/>
    <n v="9"/>
    <n v="9"/>
    <n v="0"/>
    <n v="0"/>
  </r>
  <r>
    <n v="1617"/>
    <x v="1"/>
    <s v="E"/>
    <x v="27"/>
    <x v="27"/>
    <s v="BUS"/>
    <x v="1"/>
    <n v="2"/>
    <s v="I"/>
    <s v="16-17"/>
    <n v="2016"/>
    <n v="57"/>
    <n v="0"/>
    <n v="0"/>
    <n v="0"/>
    <n v="0"/>
    <n v="0"/>
    <n v="27"/>
    <n v="0"/>
    <n v="0"/>
    <n v="0"/>
    <n v="0"/>
    <n v="0"/>
    <n v="3"/>
    <n v="0"/>
    <n v="0"/>
    <n v="0"/>
    <n v="0"/>
    <n v="0"/>
    <n v="87"/>
    <n v="87"/>
    <n v="0"/>
    <n v="0"/>
  </r>
  <r>
    <n v="1617"/>
    <x v="1"/>
    <s v="E"/>
    <x v="27"/>
    <x v="27"/>
    <s v="CJUS"/>
    <x v="1"/>
    <n v="2"/>
    <s v="I"/>
    <s v="16-17"/>
    <n v="2016"/>
    <n v="3"/>
    <n v="0"/>
    <n v="0"/>
    <n v="0"/>
    <n v="0"/>
    <n v="0"/>
    <n v="0"/>
    <n v="0"/>
    <n v="0"/>
    <n v="0"/>
    <n v="0"/>
    <n v="0"/>
    <n v="0"/>
    <n v="0"/>
    <n v="0"/>
    <n v="0"/>
    <n v="0"/>
    <n v="0"/>
    <n v="3"/>
    <n v="3"/>
    <n v="0"/>
    <n v="0"/>
  </r>
  <r>
    <n v="1617"/>
    <x v="1"/>
    <s v="E"/>
    <x v="27"/>
    <x v="27"/>
    <s v="COAS"/>
    <x v="1"/>
    <n v="2"/>
    <s v="I"/>
    <s v="16-17"/>
    <n v="2016"/>
    <n v="3"/>
    <n v="0"/>
    <n v="0"/>
    <n v="0"/>
    <n v="0"/>
    <n v="0"/>
    <n v="0"/>
    <n v="0"/>
    <n v="0"/>
    <n v="0"/>
    <n v="0"/>
    <n v="0"/>
    <n v="3"/>
    <n v="0"/>
    <n v="0"/>
    <n v="0"/>
    <n v="0"/>
    <n v="0"/>
    <n v="6"/>
    <n v="6"/>
    <n v="0"/>
    <n v="0"/>
  </r>
  <r>
    <n v="1617"/>
    <x v="1"/>
    <s v="E"/>
    <x v="27"/>
    <x v="27"/>
    <s v="CSCI"/>
    <x v="1"/>
    <n v="2"/>
    <s v="I"/>
    <s v="16-17"/>
    <n v="2016"/>
    <n v="0"/>
    <n v="0"/>
    <n v="0"/>
    <n v="0"/>
    <n v="0"/>
    <n v="0"/>
    <n v="0"/>
    <n v="0"/>
    <n v="0"/>
    <n v="0"/>
    <n v="0"/>
    <n v="0"/>
    <n v="3"/>
    <n v="0"/>
    <n v="0"/>
    <n v="0"/>
    <n v="0"/>
    <n v="0"/>
    <n v="3"/>
    <n v="3"/>
    <n v="0"/>
    <n v="0"/>
  </r>
  <r>
    <n v="1617"/>
    <x v="1"/>
    <s v="E"/>
    <x v="27"/>
    <x v="27"/>
    <s v="ECON"/>
    <x v="1"/>
    <n v="2"/>
    <s v="I"/>
    <s v="16-17"/>
    <n v="2016"/>
    <n v="12"/>
    <n v="0"/>
    <n v="0"/>
    <n v="0"/>
    <n v="0"/>
    <n v="0"/>
    <n v="12"/>
    <n v="0"/>
    <n v="0"/>
    <n v="0"/>
    <n v="0"/>
    <n v="0"/>
    <n v="0"/>
    <n v="0"/>
    <n v="0"/>
    <n v="0"/>
    <n v="0"/>
    <n v="0"/>
    <n v="24"/>
    <n v="24"/>
    <n v="0"/>
    <n v="0"/>
  </r>
  <r>
    <n v="1617"/>
    <x v="1"/>
    <s v="E"/>
    <x v="27"/>
    <x v="27"/>
    <s v="EDUC"/>
    <x v="1"/>
    <n v="2"/>
    <s v="I"/>
    <s v="16-17"/>
    <n v="2016"/>
    <n v="6"/>
    <n v="0"/>
    <n v="0"/>
    <n v="0"/>
    <n v="0"/>
    <n v="0"/>
    <n v="0"/>
    <n v="0"/>
    <n v="0"/>
    <n v="0"/>
    <n v="0"/>
    <n v="0"/>
    <n v="3"/>
    <n v="0"/>
    <n v="0"/>
    <n v="0"/>
    <n v="0"/>
    <n v="0"/>
    <n v="9"/>
    <n v="9"/>
    <n v="0"/>
    <n v="0"/>
  </r>
  <r>
    <n v="1617"/>
    <x v="1"/>
    <s v="E"/>
    <x v="27"/>
    <x v="27"/>
    <s v="ENG"/>
    <x v="1"/>
    <n v="2"/>
    <s v="I"/>
    <s v="16-17"/>
    <n v="2016"/>
    <n v="3"/>
    <n v="0"/>
    <n v="0"/>
    <n v="0"/>
    <n v="0"/>
    <n v="0"/>
    <n v="0"/>
    <n v="0"/>
    <n v="0"/>
    <n v="0"/>
    <n v="0"/>
    <n v="0"/>
    <n v="0"/>
    <n v="0"/>
    <n v="0"/>
    <n v="0"/>
    <n v="0"/>
    <n v="0"/>
    <n v="3"/>
    <n v="3"/>
    <n v="0"/>
    <n v="0"/>
  </r>
  <r>
    <n v="1617"/>
    <x v="1"/>
    <s v="E"/>
    <x v="27"/>
    <x v="27"/>
    <s v="FINA"/>
    <x v="1"/>
    <n v="2"/>
    <s v="I"/>
    <s v="16-17"/>
    <n v="2016"/>
    <n v="21"/>
    <n v="0"/>
    <n v="0"/>
    <n v="0"/>
    <n v="0"/>
    <n v="0"/>
    <n v="0"/>
    <n v="0"/>
    <n v="0"/>
    <n v="0"/>
    <n v="0"/>
    <n v="0"/>
    <n v="0"/>
    <n v="0"/>
    <n v="0"/>
    <n v="0"/>
    <n v="0"/>
    <n v="0"/>
    <n v="21"/>
    <n v="21"/>
    <n v="0"/>
    <n v="0"/>
  </r>
  <r>
    <n v="1617"/>
    <x v="1"/>
    <s v="E"/>
    <x v="27"/>
    <x v="27"/>
    <s v="FREN"/>
    <x v="1"/>
    <n v="2"/>
    <s v="I"/>
    <s v="16-17"/>
    <n v="2016"/>
    <n v="12"/>
    <n v="0"/>
    <n v="0"/>
    <n v="0"/>
    <n v="0"/>
    <n v="0"/>
    <n v="0"/>
    <n v="0"/>
    <n v="0"/>
    <n v="0"/>
    <n v="0"/>
    <n v="0"/>
    <n v="0"/>
    <n v="0"/>
    <n v="0"/>
    <n v="0"/>
    <n v="0"/>
    <n v="0"/>
    <n v="12"/>
    <n v="12"/>
    <n v="0"/>
    <n v="0"/>
  </r>
  <r>
    <n v="1617"/>
    <x v="1"/>
    <s v="E"/>
    <x v="27"/>
    <x v="27"/>
    <s v="HIST"/>
    <x v="1"/>
    <n v="2"/>
    <s v="I"/>
    <s v="16-17"/>
    <n v="2016"/>
    <n v="54"/>
    <n v="0"/>
    <n v="0"/>
    <n v="0"/>
    <n v="0"/>
    <n v="0"/>
    <n v="9"/>
    <n v="0"/>
    <n v="0"/>
    <n v="0"/>
    <n v="0"/>
    <n v="0"/>
    <n v="3"/>
    <n v="0"/>
    <n v="0"/>
    <n v="0"/>
    <n v="0"/>
    <n v="0"/>
    <n v="66"/>
    <n v="66"/>
    <n v="0"/>
    <n v="0"/>
  </r>
  <r>
    <n v="1617"/>
    <x v="1"/>
    <s v="E"/>
    <x v="27"/>
    <x v="27"/>
    <s v="HPER"/>
    <x v="1"/>
    <n v="2"/>
    <s v="I"/>
    <s v="16-17"/>
    <n v="2016"/>
    <n v="20"/>
    <n v="0"/>
    <n v="0"/>
    <n v="0"/>
    <n v="0"/>
    <n v="0"/>
    <n v="3"/>
    <n v="0"/>
    <n v="0"/>
    <n v="0"/>
    <n v="0"/>
    <n v="0"/>
    <n v="6"/>
    <n v="0"/>
    <n v="0"/>
    <n v="0"/>
    <n v="0"/>
    <n v="0"/>
    <n v="29"/>
    <n v="29"/>
    <n v="0"/>
    <n v="0"/>
  </r>
  <r>
    <n v="1617"/>
    <x v="1"/>
    <s v="E"/>
    <x v="27"/>
    <x v="27"/>
    <s v="JOUR"/>
    <x v="1"/>
    <n v="2"/>
    <s v="I"/>
    <s v="16-17"/>
    <n v="2016"/>
    <n v="6"/>
    <n v="0"/>
    <n v="0"/>
    <n v="0"/>
    <n v="0"/>
    <n v="0"/>
    <n v="0"/>
    <n v="0"/>
    <n v="0"/>
    <n v="0"/>
    <n v="0"/>
    <n v="0"/>
    <n v="0"/>
    <n v="0"/>
    <n v="0"/>
    <n v="0"/>
    <n v="0"/>
    <n v="0"/>
    <n v="6"/>
    <n v="6"/>
    <n v="0"/>
    <n v="0"/>
  </r>
  <r>
    <n v="1617"/>
    <x v="1"/>
    <s v="E"/>
    <x v="27"/>
    <x v="27"/>
    <s v="MUS"/>
    <x v="1"/>
    <n v="2"/>
    <s v="I"/>
    <s v="16-17"/>
    <n v="2016"/>
    <n v="9"/>
    <n v="0"/>
    <n v="0"/>
    <n v="0"/>
    <n v="0"/>
    <n v="0"/>
    <n v="0"/>
    <n v="0"/>
    <n v="0"/>
    <n v="0"/>
    <n v="0"/>
    <n v="0"/>
    <n v="0"/>
    <n v="0"/>
    <n v="0"/>
    <n v="0"/>
    <n v="0"/>
    <n v="0"/>
    <n v="9"/>
    <n v="9"/>
    <n v="0"/>
    <n v="0"/>
  </r>
  <r>
    <n v="1617"/>
    <x v="1"/>
    <s v="E"/>
    <x v="27"/>
    <x v="27"/>
    <s v="PHIL"/>
    <x v="1"/>
    <n v="2"/>
    <s v="I"/>
    <s v="16-17"/>
    <n v="2016"/>
    <n v="48"/>
    <n v="0"/>
    <n v="0"/>
    <n v="0"/>
    <n v="0"/>
    <n v="0"/>
    <n v="3"/>
    <n v="0"/>
    <n v="0"/>
    <n v="0"/>
    <n v="0"/>
    <n v="0"/>
    <n v="3"/>
    <n v="0"/>
    <n v="0"/>
    <n v="0"/>
    <n v="0"/>
    <n v="0"/>
    <n v="54"/>
    <n v="54"/>
    <n v="0"/>
    <n v="0"/>
  </r>
  <r>
    <n v="1617"/>
    <x v="1"/>
    <s v="E"/>
    <x v="27"/>
    <x v="27"/>
    <s v="POLS"/>
    <x v="1"/>
    <n v="2"/>
    <s v="I"/>
    <s v="16-17"/>
    <n v="2016"/>
    <n v="6"/>
    <n v="0"/>
    <n v="0"/>
    <n v="0"/>
    <n v="0"/>
    <n v="0"/>
    <n v="6"/>
    <n v="0"/>
    <n v="0"/>
    <n v="0"/>
    <n v="0"/>
    <n v="0"/>
    <n v="0"/>
    <n v="0"/>
    <n v="0"/>
    <n v="0"/>
    <n v="0"/>
    <n v="0"/>
    <n v="12"/>
    <n v="12"/>
    <n v="0"/>
    <n v="0"/>
  </r>
  <r>
    <n v="1617"/>
    <x v="1"/>
    <s v="E"/>
    <x v="27"/>
    <x v="27"/>
    <s v="PSY"/>
    <x v="1"/>
    <n v="2"/>
    <s v="I"/>
    <s v="16-17"/>
    <n v="2016"/>
    <n v="6"/>
    <n v="0"/>
    <n v="0"/>
    <n v="0"/>
    <n v="0"/>
    <n v="0"/>
    <n v="3"/>
    <n v="0"/>
    <n v="0"/>
    <n v="0"/>
    <n v="0"/>
    <n v="0"/>
    <n v="0"/>
    <n v="0"/>
    <n v="0"/>
    <n v="0"/>
    <n v="0"/>
    <n v="0"/>
    <n v="9"/>
    <n v="9"/>
    <n v="0"/>
    <n v="0"/>
  </r>
  <r>
    <n v="1617"/>
    <x v="1"/>
    <s v="E"/>
    <x v="27"/>
    <x v="27"/>
    <s v="REL"/>
    <x v="1"/>
    <n v="2"/>
    <s v="I"/>
    <s v="16-17"/>
    <n v="2016"/>
    <n v="12"/>
    <n v="0"/>
    <n v="0"/>
    <n v="0"/>
    <n v="0"/>
    <n v="0"/>
    <n v="3"/>
    <n v="0"/>
    <n v="0"/>
    <n v="0"/>
    <n v="0"/>
    <n v="0"/>
    <n v="6"/>
    <n v="0"/>
    <n v="0"/>
    <n v="0"/>
    <n v="0"/>
    <n v="0"/>
    <n v="21"/>
    <n v="21"/>
    <n v="0"/>
    <n v="0"/>
  </r>
  <r>
    <n v="1617"/>
    <x v="1"/>
    <s v="E"/>
    <x v="27"/>
    <x v="27"/>
    <s v="SOC"/>
    <x v="1"/>
    <n v="2"/>
    <s v="I"/>
    <s v="16-17"/>
    <n v="2016"/>
    <n v="9"/>
    <n v="0"/>
    <n v="0"/>
    <n v="0"/>
    <n v="0"/>
    <n v="0"/>
    <n v="0"/>
    <n v="0"/>
    <n v="0"/>
    <n v="0"/>
    <n v="0"/>
    <n v="0"/>
    <n v="3"/>
    <n v="0"/>
    <n v="0"/>
    <n v="0"/>
    <n v="0"/>
    <n v="0"/>
    <n v="12"/>
    <n v="12"/>
    <n v="0"/>
    <n v="0"/>
  </r>
  <r>
    <n v="1617"/>
    <x v="1"/>
    <s v="E"/>
    <x v="27"/>
    <x v="27"/>
    <s v="SPAN"/>
    <x v="1"/>
    <n v="2"/>
    <s v="I"/>
    <s v="16-17"/>
    <n v="2016"/>
    <n v="12"/>
    <n v="0"/>
    <n v="0"/>
    <n v="0"/>
    <n v="0"/>
    <n v="0"/>
    <n v="8"/>
    <n v="0"/>
    <n v="0"/>
    <n v="0"/>
    <n v="0"/>
    <n v="0"/>
    <n v="0"/>
    <n v="0"/>
    <n v="0"/>
    <n v="0"/>
    <n v="0"/>
    <n v="0"/>
    <n v="20"/>
    <n v="20"/>
    <n v="0"/>
    <n v="0"/>
  </r>
  <r>
    <n v="1617"/>
    <x v="1"/>
    <s v="E"/>
    <x v="27"/>
    <x v="27"/>
    <s v="SPCH"/>
    <x v="1"/>
    <n v="2"/>
    <s v="I"/>
    <s v="16-17"/>
    <n v="2016"/>
    <n v="9"/>
    <n v="0"/>
    <n v="0"/>
    <n v="0"/>
    <n v="0"/>
    <n v="0"/>
    <n v="6"/>
    <n v="0"/>
    <n v="0"/>
    <n v="0"/>
    <n v="0"/>
    <n v="0"/>
    <n v="0"/>
    <n v="0"/>
    <n v="0"/>
    <n v="0"/>
    <n v="0"/>
    <n v="0"/>
    <n v="15"/>
    <n v="15"/>
    <n v="0"/>
    <n v="0"/>
  </r>
  <r>
    <n v="1617"/>
    <x v="1"/>
    <s v="E"/>
    <x v="27"/>
    <x v="27"/>
    <s v="THTR"/>
    <x v="1"/>
    <n v="2"/>
    <s v="I"/>
    <s v="16-17"/>
    <n v="2016"/>
    <n v="3"/>
    <n v="0"/>
    <n v="0"/>
    <n v="0"/>
    <n v="0"/>
    <n v="0"/>
    <n v="0"/>
    <n v="0"/>
    <n v="0"/>
    <n v="0"/>
    <n v="0"/>
    <n v="0"/>
    <n v="0"/>
    <n v="0"/>
    <n v="0"/>
    <n v="0"/>
    <n v="0"/>
    <n v="0"/>
    <n v="3"/>
    <n v="3"/>
    <n v="0"/>
    <n v="0"/>
  </r>
  <r>
    <n v="1617"/>
    <x v="1"/>
    <s v="E"/>
    <x v="17"/>
    <x v="17"/>
    <s v="BUS"/>
    <x v="1"/>
    <n v="2"/>
    <s v="S"/>
    <s v="16-17"/>
    <n v="2016"/>
    <n v="6"/>
    <n v="0"/>
    <n v="0"/>
    <n v="0"/>
    <n v="0"/>
    <n v="0"/>
    <n v="0"/>
    <n v="0"/>
    <n v="0"/>
    <n v="0"/>
    <n v="0"/>
    <n v="0"/>
    <n v="3"/>
    <n v="0"/>
    <n v="0"/>
    <n v="0"/>
    <n v="0"/>
    <n v="0"/>
    <n v="9"/>
    <n v="9"/>
    <n v="0"/>
    <n v="0"/>
  </r>
  <r>
    <n v="1617"/>
    <x v="1"/>
    <s v="E"/>
    <x v="17"/>
    <x v="17"/>
    <s v="CAND"/>
    <x v="1"/>
    <n v="2"/>
    <s v="S"/>
    <s v="16-17"/>
    <n v="2016"/>
    <n v="0"/>
    <n v="0"/>
    <n v="0"/>
    <n v="0"/>
    <n v="0"/>
    <n v="0"/>
    <n v="0"/>
    <n v="0"/>
    <n v="0"/>
    <n v="0"/>
    <n v="0"/>
    <n v="0"/>
    <n v="0"/>
    <n v="0"/>
    <n v="0"/>
    <n v="0"/>
    <n v="0"/>
    <n v="0"/>
    <n v="0"/>
    <n v="0"/>
    <n v="0"/>
    <n v="0"/>
  </r>
  <r>
    <n v="1617"/>
    <x v="1"/>
    <s v="E"/>
    <x v="17"/>
    <x v="17"/>
    <s v="CGT"/>
    <x v="1"/>
    <n v="2"/>
    <s v="S"/>
    <s v="16-17"/>
    <n v="2016"/>
    <n v="139"/>
    <n v="0"/>
    <n v="0"/>
    <n v="0"/>
    <n v="0"/>
    <n v="0"/>
    <n v="0"/>
    <n v="0"/>
    <n v="0"/>
    <n v="0"/>
    <n v="0"/>
    <n v="0"/>
    <n v="2"/>
    <n v="0"/>
    <n v="0"/>
    <n v="0"/>
    <n v="0"/>
    <n v="0"/>
    <n v="141"/>
    <n v="141"/>
    <n v="0"/>
    <n v="0"/>
  </r>
  <r>
    <n v="1617"/>
    <x v="1"/>
    <s v="E"/>
    <x v="17"/>
    <x v="17"/>
    <s v="CMCL"/>
    <x v="1"/>
    <n v="2"/>
    <s v="S"/>
    <s v="16-17"/>
    <n v="2016"/>
    <n v="6"/>
    <n v="0"/>
    <n v="0"/>
    <n v="0"/>
    <n v="0"/>
    <n v="0"/>
    <n v="0"/>
    <n v="0"/>
    <n v="0"/>
    <n v="0"/>
    <n v="0"/>
    <n v="0"/>
    <n v="0"/>
    <n v="0"/>
    <n v="0"/>
    <n v="0"/>
    <n v="0"/>
    <n v="0"/>
    <n v="6"/>
    <n v="6"/>
    <n v="0"/>
    <n v="0"/>
  </r>
  <r>
    <n v="1617"/>
    <x v="1"/>
    <s v="E"/>
    <x v="17"/>
    <x v="17"/>
    <s v="CNIT"/>
    <x v="1"/>
    <n v="2"/>
    <s v="S"/>
    <s v="16-17"/>
    <n v="2016"/>
    <n v="51"/>
    <n v="0"/>
    <n v="0"/>
    <n v="0"/>
    <n v="0"/>
    <n v="0"/>
    <n v="0"/>
    <n v="0"/>
    <n v="0"/>
    <n v="0"/>
    <n v="0"/>
    <n v="0"/>
    <n v="3"/>
    <n v="0"/>
    <n v="0"/>
    <n v="0"/>
    <n v="0"/>
    <n v="0"/>
    <n v="54"/>
    <n v="54"/>
    <n v="0"/>
    <n v="0"/>
  </r>
  <r>
    <n v="1617"/>
    <x v="1"/>
    <s v="E"/>
    <x v="17"/>
    <x v="17"/>
    <s v="ECET"/>
    <x v="1"/>
    <n v="2"/>
    <s v="S"/>
    <s v="16-17"/>
    <n v="2016"/>
    <n v="27"/>
    <n v="0"/>
    <n v="0"/>
    <n v="0"/>
    <n v="0"/>
    <n v="0"/>
    <n v="0"/>
    <n v="0"/>
    <n v="0"/>
    <n v="0"/>
    <n v="0"/>
    <n v="0"/>
    <n v="3"/>
    <n v="0"/>
    <n v="0"/>
    <n v="0"/>
    <n v="0"/>
    <n v="0"/>
    <n v="30"/>
    <n v="30"/>
    <n v="0"/>
    <n v="0"/>
  </r>
  <r>
    <n v="1617"/>
    <x v="1"/>
    <s v="E"/>
    <x v="17"/>
    <x v="17"/>
    <s v="ECON"/>
    <x v="1"/>
    <n v="2"/>
    <s v="S"/>
    <s v="16-17"/>
    <n v="2016"/>
    <n v="21"/>
    <n v="0"/>
    <n v="0"/>
    <n v="0"/>
    <n v="0"/>
    <n v="0"/>
    <n v="0"/>
    <n v="0"/>
    <n v="0"/>
    <n v="0"/>
    <n v="0"/>
    <n v="0"/>
    <n v="0"/>
    <n v="0"/>
    <n v="0"/>
    <n v="0"/>
    <n v="0"/>
    <n v="0"/>
    <n v="21"/>
    <n v="21"/>
    <n v="0"/>
    <n v="0"/>
  </r>
  <r>
    <n v="1617"/>
    <x v="1"/>
    <s v="E"/>
    <x v="17"/>
    <x v="17"/>
    <s v="ENG"/>
    <x v="1"/>
    <n v="2"/>
    <s v="S"/>
    <s v="16-17"/>
    <n v="2016"/>
    <n v="21"/>
    <n v="0"/>
    <n v="0"/>
    <n v="0"/>
    <n v="0"/>
    <n v="0"/>
    <n v="0"/>
    <n v="0"/>
    <n v="0"/>
    <n v="0"/>
    <n v="0"/>
    <n v="0"/>
    <n v="0"/>
    <n v="0"/>
    <n v="0"/>
    <n v="0"/>
    <n v="0"/>
    <n v="0"/>
    <n v="21"/>
    <n v="21"/>
    <n v="0"/>
    <n v="0"/>
  </r>
  <r>
    <n v="1617"/>
    <x v="1"/>
    <s v="E"/>
    <x v="17"/>
    <x v="17"/>
    <s v="ENGT"/>
    <x v="1"/>
    <n v="2"/>
    <s v="S"/>
    <s v="16-17"/>
    <n v="2016"/>
    <n v="16"/>
    <n v="0"/>
    <n v="0"/>
    <n v="0"/>
    <n v="0"/>
    <n v="0"/>
    <n v="0"/>
    <n v="0"/>
    <n v="0"/>
    <n v="0"/>
    <n v="0"/>
    <n v="0"/>
    <n v="4"/>
    <n v="0"/>
    <n v="0"/>
    <n v="0"/>
    <n v="0"/>
    <n v="0"/>
    <n v="20"/>
    <n v="20"/>
    <n v="0"/>
    <n v="0"/>
  </r>
  <r>
    <n v="1617"/>
    <x v="1"/>
    <s v="E"/>
    <x v="17"/>
    <x v="17"/>
    <s v="FINA"/>
    <x v="1"/>
    <n v="2"/>
    <s v="S"/>
    <s v="16-17"/>
    <n v="2016"/>
    <n v="18"/>
    <n v="0"/>
    <n v="0"/>
    <n v="0"/>
    <n v="0"/>
    <n v="0"/>
    <n v="0"/>
    <n v="0"/>
    <n v="0"/>
    <n v="0"/>
    <n v="0"/>
    <n v="0"/>
    <n v="0"/>
    <n v="0"/>
    <n v="0"/>
    <n v="0"/>
    <n v="0"/>
    <n v="0"/>
    <n v="18"/>
    <n v="18"/>
    <n v="0"/>
    <n v="0"/>
  </r>
  <r>
    <n v="1617"/>
    <x v="1"/>
    <s v="E"/>
    <x v="17"/>
    <x v="17"/>
    <s v="GEOL"/>
    <x v="1"/>
    <n v="2"/>
    <s v="S"/>
    <s v="16-17"/>
    <n v="2016"/>
    <n v="9"/>
    <n v="0"/>
    <n v="0"/>
    <n v="0"/>
    <n v="0"/>
    <n v="0"/>
    <n v="0"/>
    <n v="0"/>
    <n v="0"/>
    <n v="0"/>
    <n v="0"/>
    <n v="0"/>
    <n v="3"/>
    <n v="0"/>
    <n v="0"/>
    <n v="0"/>
    <n v="0"/>
    <n v="0"/>
    <n v="12"/>
    <n v="12"/>
    <n v="0"/>
    <n v="0"/>
  </r>
  <r>
    <n v="1617"/>
    <x v="1"/>
    <s v="E"/>
    <x v="17"/>
    <x v="17"/>
    <s v="HIST"/>
    <x v="1"/>
    <n v="2"/>
    <s v="S"/>
    <s v="16-17"/>
    <n v="2016"/>
    <n v="12"/>
    <n v="0"/>
    <n v="0"/>
    <n v="0"/>
    <n v="0"/>
    <n v="0"/>
    <n v="0"/>
    <n v="0"/>
    <n v="0"/>
    <n v="0"/>
    <n v="0"/>
    <n v="0"/>
    <n v="6"/>
    <n v="0"/>
    <n v="0"/>
    <n v="0"/>
    <n v="0"/>
    <n v="0"/>
    <n v="18"/>
    <n v="18"/>
    <n v="0"/>
    <n v="0"/>
  </r>
  <r>
    <n v="1617"/>
    <x v="1"/>
    <s v="E"/>
    <x v="17"/>
    <x v="17"/>
    <s v="IT"/>
    <x v="1"/>
    <n v="2"/>
    <s v="S"/>
    <s v="16-17"/>
    <n v="2016"/>
    <n v="33"/>
    <n v="0"/>
    <n v="0"/>
    <n v="0"/>
    <n v="0"/>
    <n v="0"/>
    <n v="0"/>
    <n v="0"/>
    <n v="0"/>
    <n v="0"/>
    <n v="0"/>
    <n v="0"/>
    <n v="3"/>
    <n v="0"/>
    <n v="0"/>
    <n v="0"/>
    <n v="0"/>
    <n v="0"/>
    <n v="36"/>
    <n v="36"/>
    <n v="0"/>
    <n v="0"/>
  </r>
  <r>
    <n v="1617"/>
    <x v="1"/>
    <s v="E"/>
    <x v="17"/>
    <x v="17"/>
    <s v="MA"/>
    <x v="1"/>
    <n v="2"/>
    <s v="S"/>
    <s v="16-17"/>
    <n v="2016"/>
    <n v="57"/>
    <n v="0"/>
    <n v="0"/>
    <n v="0"/>
    <n v="0"/>
    <n v="0"/>
    <n v="0"/>
    <n v="0"/>
    <n v="0"/>
    <n v="0"/>
    <n v="0"/>
    <n v="0"/>
    <n v="0"/>
    <n v="0"/>
    <n v="0"/>
    <n v="0"/>
    <n v="0"/>
    <n v="0"/>
    <n v="57"/>
    <n v="57"/>
    <n v="0"/>
    <n v="0"/>
  </r>
  <r>
    <n v="1617"/>
    <x v="1"/>
    <s v="E"/>
    <x v="17"/>
    <x v="17"/>
    <s v="MATH"/>
    <x v="1"/>
    <n v="2"/>
    <s v="S"/>
    <s v="16-17"/>
    <n v="2016"/>
    <n v="15"/>
    <n v="0"/>
    <n v="0"/>
    <n v="0"/>
    <n v="0"/>
    <n v="0"/>
    <n v="0"/>
    <n v="0"/>
    <n v="0"/>
    <n v="0"/>
    <n v="0"/>
    <n v="0"/>
    <n v="3"/>
    <n v="0"/>
    <n v="0"/>
    <n v="0"/>
    <n v="0"/>
    <n v="0"/>
    <n v="18"/>
    <n v="18"/>
    <n v="0"/>
    <n v="0"/>
  </r>
  <r>
    <n v="1617"/>
    <x v="1"/>
    <s v="E"/>
    <x v="17"/>
    <x v="17"/>
    <s v="MET"/>
    <x v="1"/>
    <n v="2"/>
    <s v="S"/>
    <s v="16-17"/>
    <n v="2016"/>
    <n v="129"/>
    <n v="0"/>
    <n v="0"/>
    <n v="0"/>
    <n v="0"/>
    <n v="0"/>
    <n v="0"/>
    <n v="0"/>
    <n v="0"/>
    <n v="0"/>
    <n v="0"/>
    <n v="0"/>
    <n v="6"/>
    <n v="0"/>
    <n v="0"/>
    <n v="0"/>
    <n v="0"/>
    <n v="0"/>
    <n v="135"/>
    <n v="135"/>
    <n v="0"/>
    <n v="0"/>
  </r>
  <r>
    <n v="1617"/>
    <x v="1"/>
    <s v="E"/>
    <x v="17"/>
    <x v="17"/>
    <s v="OLS"/>
    <x v="1"/>
    <n v="2"/>
    <s v="S"/>
    <s v="16-17"/>
    <n v="2016"/>
    <n v="21"/>
    <n v="0"/>
    <n v="0"/>
    <n v="0"/>
    <n v="0"/>
    <n v="0"/>
    <n v="0"/>
    <n v="0"/>
    <n v="0"/>
    <n v="0"/>
    <n v="0"/>
    <n v="0"/>
    <n v="0"/>
    <n v="0"/>
    <n v="0"/>
    <n v="0"/>
    <n v="0"/>
    <n v="0"/>
    <n v="21"/>
    <n v="21"/>
    <n v="0"/>
    <n v="0"/>
  </r>
  <r>
    <n v="1617"/>
    <x v="1"/>
    <s v="E"/>
    <x v="17"/>
    <x v="17"/>
    <s v="PHIL"/>
    <x v="1"/>
    <n v="2"/>
    <s v="S"/>
    <s v="16-17"/>
    <n v="2016"/>
    <n v="3"/>
    <n v="0"/>
    <n v="0"/>
    <n v="0"/>
    <n v="0"/>
    <n v="0"/>
    <n v="0"/>
    <n v="0"/>
    <n v="0"/>
    <n v="0"/>
    <n v="0"/>
    <n v="0"/>
    <n v="0"/>
    <n v="0"/>
    <n v="0"/>
    <n v="0"/>
    <n v="0"/>
    <n v="0"/>
    <n v="3"/>
    <n v="3"/>
    <n v="0"/>
    <n v="0"/>
  </r>
  <r>
    <n v="1617"/>
    <x v="1"/>
    <s v="E"/>
    <x v="17"/>
    <x v="17"/>
    <s v="PHYS"/>
    <x v="1"/>
    <n v="2"/>
    <s v="S"/>
    <s v="16-17"/>
    <n v="2016"/>
    <n v="45"/>
    <n v="0"/>
    <n v="0"/>
    <n v="0"/>
    <n v="0"/>
    <n v="0"/>
    <n v="0"/>
    <n v="0"/>
    <n v="0"/>
    <n v="0"/>
    <n v="0"/>
    <n v="0"/>
    <n v="0"/>
    <n v="0"/>
    <n v="0"/>
    <n v="0"/>
    <n v="0"/>
    <n v="0"/>
    <n v="45"/>
    <n v="45"/>
    <n v="0"/>
    <n v="0"/>
  </r>
  <r>
    <n v="1617"/>
    <x v="1"/>
    <s v="E"/>
    <x v="17"/>
    <x v="17"/>
    <s v="PSY"/>
    <x v="1"/>
    <n v="2"/>
    <s v="S"/>
    <s v="16-17"/>
    <n v="2016"/>
    <n v="18"/>
    <n v="0"/>
    <n v="0"/>
    <n v="0"/>
    <n v="0"/>
    <n v="0"/>
    <n v="0"/>
    <n v="0"/>
    <n v="0"/>
    <n v="0"/>
    <n v="0"/>
    <n v="0"/>
    <n v="0"/>
    <n v="0"/>
    <n v="0"/>
    <n v="0"/>
    <n v="0"/>
    <n v="0"/>
    <n v="18"/>
    <n v="18"/>
    <n v="0"/>
    <n v="0"/>
  </r>
  <r>
    <n v="1617"/>
    <x v="1"/>
    <s v="E"/>
    <x v="17"/>
    <x v="17"/>
    <s v="SPCH"/>
    <x v="1"/>
    <n v="2"/>
    <s v="S"/>
    <s v="16-17"/>
    <n v="2016"/>
    <n v="9"/>
    <n v="0"/>
    <n v="0"/>
    <n v="0"/>
    <n v="0"/>
    <n v="0"/>
    <n v="0"/>
    <n v="0"/>
    <n v="0"/>
    <n v="0"/>
    <n v="0"/>
    <n v="0"/>
    <n v="0"/>
    <n v="0"/>
    <n v="0"/>
    <n v="0"/>
    <n v="0"/>
    <n v="0"/>
    <n v="9"/>
    <n v="9"/>
    <n v="0"/>
    <n v="0"/>
  </r>
  <r>
    <n v="1617"/>
    <x v="1"/>
    <s v="E"/>
    <x v="17"/>
    <x v="17"/>
    <s v="TECH"/>
    <x v="1"/>
    <n v="2"/>
    <s v="S"/>
    <s v="16-17"/>
    <n v="2016"/>
    <n v="102"/>
    <n v="0"/>
    <n v="0"/>
    <n v="0"/>
    <n v="0"/>
    <n v="0"/>
    <n v="0"/>
    <n v="0"/>
    <n v="0"/>
    <n v="0"/>
    <n v="0"/>
    <n v="0"/>
    <n v="24"/>
    <n v="0"/>
    <n v="0"/>
    <n v="0"/>
    <n v="0"/>
    <n v="0"/>
    <n v="126"/>
    <n v="126"/>
    <n v="0"/>
    <n v="0"/>
  </r>
  <r>
    <n v="1617"/>
    <x v="1"/>
    <s v="E"/>
    <x v="17"/>
    <x v="17"/>
    <s v="TLI"/>
    <x v="1"/>
    <n v="2"/>
    <s v="S"/>
    <s v="16-17"/>
    <n v="2016"/>
    <n v="84"/>
    <n v="0"/>
    <n v="0"/>
    <n v="0"/>
    <n v="0"/>
    <n v="0"/>
    <n v="0"/>
    <n v="0"/>
    <n v="0"/>
    <n v="0"/>
    <n v="0"/>
    <n v="0"/>
    <n v="3"/>
    <n v="0"/>
    <n v="0"/>
    <n v="0"/>
    <n v="0"/>
    <n v="0"/>
    <n v="87"/>
    <n v="87"/>
    <n v="0"/>
    <n v="0"/>
  </r>
  <r>
    <n v="1617"/>
    <x v="1"/>
    <s v="I"/>
    <x v="18"/>
    <x v="18"/>
    <s v="SHRS"/>
    <x v="2"/>
    <n v="2"/>
    <s v="I"/>
    <s v="16-17"/>
    <n v="2016"/>
    <n v="2896"/>
    <n v="0"/>
    <n v="0"/>
    <n v="0"/>
    <n v="3927"/>
    <n v="0"/>
    <n v="168"/>
    <n v="0"/>
    <n v="0"/>
    <n v="0"/>
    <n v="628"/>
    <n v="0"/>
    <n v="0"/>
    <n v="0"/>
    <n v="0"/>
    <n v="0"/>
    <n v="0"/>
    <n v="0"/>
    <n v="7619"/>
    <n v="3064"/>
    <n v="4555"/>
    <n v="0"/>
  </r>
  <r>
    <n v="1617"/>
    <x v="1"/>
    <s v="I"/>
    <x v="1"/>
    <x v="1"/>
    <s v="ANAT"/>
    <x v="3"/>
    <n v="2"/>
    <s v="I"/>
    <s v="16-17"/>
    <n v="2016"/>
    <n v="0"/>
    <n v="0"/>
    <n v="0"/>
    <n v="4"/>
    <n v="629"/>
    <n v="595"/>
    <n v="0"/>
    <n v="0"/>
    <n v="0"/>
    <n v="0"/>
    <n v="118"/>
    <n v="190"/>
    <n v="0"/>
    <n v="0"/>
    <n v="0"/>
    <n v="0"/>
    <n v="6"/>
    <n v="6"/>
    <n v="1536"/>
    <n v="4"/>
    <n v="747"/>
    <n v="785"/>
  </r>
  <r>
    <n v="1617"/>
    <x v="1"/>
    <s v="I"/>
    <x v="1"/>
    <x v="1"/>
    <s v="BIOC"/>
    <x v="3"/>
    <n v="2"/>
    <s v="I"/>
    <s v="16-17"/>
    <n v="2016"/>
    <n v="0"/>
    <n v="0"/>
    <n v="0"/>
    <n v="0"/>
    <n v="201"/>
    <n v="0"/>
    <n v="0"/>
    <n v="0"/>
    <n v="0"/>
    <n v="0"/>
    <n v="115"/>
    <n v="0"/>
    <n v="0"/>
    <n v="0"/>
    <n v="0"/>
    <n v="0"/>
    <n v="24"/>
    <n v="78"/>
    <n v="316"/>
    <n v="0"/>
    <n v="316"/>
    <n v="0"/>
  </r>
  <r>
    <n v="1617"/>
    <x v="1"/>
    <s v="I"/>
    <x v="1"/>
    <x v="1"/>
    <s v="EMER"/>
    <x v="3"/>
    <n v="2"/>
    <s v="I"/>
    <s v="16-17"/>
    <n v="2016"/>
    <n v="254"/>
    <n v="0"/>
    <n v="0"/>
    <n v="0"/>
    <n v="0"/>
    <n v="0"/>
    <n v="12"/>
    <n v="0"/>
    <n v="0"/>
    <n v="0"/>
    <n v="0"/>
    <n v="0"/>
    <n v="0"/>
    <n v="0"/>
    <n v="0"/>
    <n v="0"/>
    <n v="0"/>
    <n v="0"/>
    <n v="266"/>
    <n v="266"/>
    <n v="0"/>
    <n v="0"/>
  </r>
  <r>
    <n v="1617"/>
    <x v="1"/>
    <s v="I"/>
    <x v="1"/>
    <x v="1"/>
    <s v="GRAD"/>
    <x v="3"/>
    <n v="2"/>
    <s v="I"/>
    <s v="16-17"/>
    <n v="2016"/>
    <n v="0"/>
    <n v="0"/>
    <n v="0"/>
    <n v="4"/>
    <n v="385"/>
    <n v="0"/>
    <n v="0"/>
    <n v="0"/>
    <n v="0"/>
    <n v="0"/>
    <n v="281"/>
    <n v="4"/>
    <n v="0"/>
    <n v="0"/>
    <n v="0"/>
    <n v="0"/>
    <n v="54"/>
    <n v="78"/>
    <n v="674"/>
    <n v="4"/>
    <n v="666"/>
    <n v="4"/>
  </r>
  <r>
    <n v="1617"/>
    <x v="1"/>
    <s v="I"/>
    <x v="1"/>
    <x v="1"/>
    <s v="MED"/>
    <x v="3"/>
    <n v="2"/>
    <s v="I"/>
    <s v="16-17"/>
    <n v="2016"/>
    <n v="0"/>
    <n v="0"/>
    <n v="0"/>
    <n v="0"/>
    <n v="0"/>
    <n v="5609"/>
    <n v="0"/>
    <n v="0"/>
    <n v="0"/>
    <n v="0"/>
    <n v="0"/>
    <n v="2131"/>
    <n v="0"/>
    <n v="0"/>
    <n v="0"/>
    <n v="0"/>
    <n v="0"/>
    <n v="0"/>
    <n v="7740"/>
    <n v="0"/>
    <n v="0"/>
    <n v="7740"/>
  </r>
  <r>
    <n v="1617"/>
    <x v="1"/>
    <s v="I"/>
    <x v="1"/>
    <x v="1"/>
    <s v="MEDC"/>
    <x v="3"/>
    <n v="2"/>
    <s v="I"/>
    <s v="16-17"/>
    <n v="2016"/>
    <n v="0"/>
    <n v="0"/>
    <n v="0"/>
    <n v="0"/>
    <n v="0"/>
    <n v="9266"/>
    <n v="0"/>
    <n v="0"/>
    <n v="0"/>
    <n v="0"/>
    <n v="0"/>
    <n v="2072"/>
    <n v="0"/>
    <n v="0"/>
    <n v="0"/>
    <n v="0"/>
    <n v="0"/>
    <n v="0"/>
    <n v="11338"/>
    <n v="0"/>
    <n v="0"/>
    <n v="11338"/>
  </r>
  <r>
    <n v="1617"/>
    <x v="1"/>
    <s v="I"/>
    <x v="1"/>
    <x v="1"/>
    <s v="MGEN"/>
    <x v="3"/>
    <n v="2"/>
    <s v="I"/>
    <s v="16-17"/>
    <n v="2016"/>
    <n v="0"/>
    <n v="0"/>
    <n v="0"/>
    <n v="0"/>
    <n v="66"/>
    <n v="48"/>
    <n v="0"/>
    <n v="0"/>
    <n v="0"/>
    <n v="0"/>
    <n v="224"/>
    <n v="10"/>
    <n v="0"/>
    <n v="0"/>
    <n v="0"/>
    <n v="0"/>
    <n v="18"/>
    <n v="12"/>
    <n v="348"/>
    <n v="0"/>
    <n v="290"/>
    <n v="58"/>
  </r>
  <r>
    <n v="1617"/>
    <x v="1"/>
    <s v="I"/>
    <x v="1"/>
    <x v="1"/>
    <s v="MICR"/>
    <x v="3"/>
    <n v="2"/>
    <s v="I"/>
    <s v="16-17"/>
    <n v="2016"/>
    <n v="336"/>
    <n v="0"/>
    <n v="0"/>
    <n v="0"/>
    <n v="36"/>
    <n v="0"/>
    <n v="8"/>
    <n v="0"/>
    <n v="0"/>
    <n v="0"/>
    <n v="94"/>
    <n v="0"/>
    <n v="0"/>
    <n v="0"/>
    <n v="0"/>
    <n v="0"/>
    <n v="12"/>
    <n v="30"/>
    <n v="474"/>
    <n v="344"/>
    <n v="130"/>
    <n v="0"/>
  </r>
  <r>
    <n v="1617"/>
    <x v="1"/>
    <s v="I"/>
    <x v="1"/>
    <x v="1"/>
    <s v="MNEU"/>
    <x v="3"/>
    <n v="2"/>
    <s v="I"/>
    <s v="16-17"/>
    <n v="2016"/>
    <n v="0"/>
    <n v="0"/>
    <n v="0"/>
    <n v="0"/>
    <n v="48"/>
    <n v="0"/>
    <n v="0"/>
    <n v="0"/>
    <n v="0"/>
    <n v="0"/>
    <n v="68"/>
    <n v="0"/>
    <n v="0"/>
    <n v="0"/>
    <n v="0"/>
    <n v="0"/>
    <n v="12"/>
    <n v="30"/>
    <n v="116"/>
    <n v="0"/>
    <n v="116"/>
    <n v="0"/>
  </r>
  <r>
    <n v="1617"/>
    <x v="1"/>
    <s v="I"/>
    <x v="1"/>
    <x v="1"/>
    <s v="MSCI"/>
    <x v="3"/>
    <n v="2"/>
    <s v="I"/>
    <s v="16-17"/>
    <n v="2016"/>
    <n v="0"/>
    <n v="0"/>
    <n v="0"/>
    <n v="0"/>
    <n v="13"/>
    <n v="44"/>
    <n v="0"/>
    <n v="0"/>
    <n v="0"/>
    <n v="0"/>
    <n v="6"/>
    <n v="3"/>
    <n v="0"/>
    <n v="0"/>
    <n v="0"/>
    <n v="0"/>
    <n v="0"/>
    <n v="0"/>
    <n v="66"/>
    <n v="0"/>
    <n v="19"/>
    <n v="47"/>
  </r>
  <r>
    <n v="1617"/>
    <x v="1"/>
    <s v="I"/>
    <x v="1"/>
    <x v="1"/>
    <s v="PATH"/>
    <x v="3"/>
    <n v="2"/>
    <s v="I"/>
    <s v="16-17"/>
    <n v="2016"/>
    <n v="244"/>
    <n v="0"/>
    <n v="0"/>
    <n v="0"/>
    <n v="7"/>
    <n v="1346"/>
    <n v="368"/>
    <n v="0"/>
    <n v="0"/>
    <n v="0"/>
    <n v="21"/>
    <n v="344"/>
    <n v="0"/>
    <n v="0"/>
    <n v="0"/>
    <n v="0"/>
    <n v="0"/>
    <n v="0"/>
    <n v="2330"/>
    <n v="612"/>
    <n v="28"/>
    <n v="1690"/>
  </r>
  <r>
    <n v="1617"/>
    <x v="1"/>
    <s v="I"/>
    <x v="1"/>
    <x v="1"/>
    <s v="PHAR"/>
    <x v="3"/>
    <n v="2"/>
    <s v="I"/>
    <s v="16-17"/>
    <n v="2016"/>
    <n v="0"/>
    <n v="0"/>
    <n v="0"/>
    <n v="3"/>
    <n v="53"/>
    <n v="536"/>
    <n v="0"/>
    <n v="0"/>
    <n v="0"/>
    <n v="0"/>
    <n v="99"/>
    <n v="93"/>
    <n v="0"/>
    <n v="0"/>
    <n v="0"/>
    <n v="0"/>
    <n v="30"/>
    <n v="36"/>
    <n v="784"/>
    <n v="3"/>
    <n v="152"/>
    <n v="629"/>
  </r>
  <r>
    <n v="1617"/>
    <x v="1"/>
    <s v="I"/>
    <x v="1"/>
    <x v="1"/>
    <s v="PHSL"/>
    <x v="3"/>
    <n v="2"/>
    <s v="I"/>
    <s v="16-17"/>
    <n v="2016"/>
    <n v="0"/>
    <n v="0"/>
    <n v="0"/>
    <n v="0"/>
    <n v="304"/>
    <n v="0"/>
    <n v="0"/>
    <n v="0"/>
    <n v="0"/>
    <n v="0"/>
    <n v="129"/>
    <n v="0"/>
    <n v="0"/>
    <n v="0"/>
    <n v="0"/>
    <n v="0"/>
    <n v="6"/>
    <n v="36"/>
    <n v="433"/>
    <n v="0"/>
    <n v="433"/>
    <n v="0"/>
  </r>
  <r>
    <n v="1617"/>
    <x v="1"/>
    <s v="I"/>
    <x v="1"/>
    <x v="1"/>
    <s v="PULM"/>
    <x v="3"/>
    <n v="2"/>
    <s v="I"/>
    <s v="16-17"/>
    <n v="2016"/>
    <n v="238"/>
    <n v="0"/>
    <n v="0"/>
    <n v="0"/>
    <n v="0"/>
    <n v="0"/>
    <n v="101"/>
    <n v="0"/>
    <n v="0"/>
    <n v="0"/>
    <n v="0"/>
    <n v="0"/>
    <n v="0"/>
    <n v="0"/>
    <n v="0"/>
    <n v="0"/>
    <n v="0"/>
    <n v="0"/>
    <n v="339"/>
    <n v="339"/>
    <n v="0"/>
    <n v="0"/>
  </r>
  <r>
    <n v="1617"/>
    <x v="1"/>
    <s v="I"/>
    <x v="1"/>
    <x v="1"/>
    <s v="RADI"/>
    <x v="3"/>
    <n v="2"/>
    <s v="I"/>
    <s v="16-17"/>
    <n v="2016"/>
    <n v="1693"/>
    <n v="2"/>
    <n v="0"/>
    <n v="0"/>
    <n v="0"/>
    <n v="0"/>
    <n v="66"/>
    <n v="0"/>
    <n v="0"/>
    <n v="0"/>
    <n v="0"/>
    <n v="0"/>
    <n v="0"/>
    <n v="0"/>
    <n v="0"/>
    <n v="0"/>
    <n v="0"/>
    <n v="0"/>
    <n v="1761"/>
    <n v="1759"/>
    <n v="2"/>
    <n v="0"/>
  </r>
  <r>
    <n v="1617"/>
    <x v="1"/>
    <s v="I"/>
    <x v="1"/>
    <x v="1"/>
    <s v="RAON"/>
    <x v="3"/>
    <n v="2"/>
    <s v="I"/>
    <s v="16-17"/>
    <n v="2016"/>
    <n v="338"/>
    <n v="0"/>
    <n v="0"/>
    <n v="0"/>
    <n v="9"/>
    <n v="0"/>
    <n v="0"/>
    <n v="0"/>
    <n v="0"/>
    <n v="0"/>
    <n v="18"/>
    <n v="0"/>
    <n v="0"/>
    <n v="0"/>
    <n v="0"/>
    <n v="0"/>
    <n v="0"/>
    <n v="0"/>
    <n v="365"/>
    <n v="338"/>
    <n v="27"/>
    <n v="0"/>
  </r>
  <r>
    <n v="1617"/>
    <x v="1"/>
    <s v="I"/>
    <x v="1"/>
    <x v="1"/>
    <s v="SMEP"/>
    <x v="3"/>
    <n v="2"/>
    <s v="I"/>
    <s v="16-17"/>
    <n v="2016"/>
    <n v="0"/>
    <n v="0"/>
    <n v="0"/>
    <n v="0"/>
    <n v="0"/>
    <n v="671"/>
    <n v="0"/>
    <n v="0"/>
    <n v="0"/>
    <n v="0"/>
    <n v="0"/>
    <n v="345"/>
    <n v="0"/>
    <n v="0"/>
    <n v="0"/>
    <n v="0"/>
    <n v="0"/>
    <n v="0"/>
    <n v="1016"/>
    <n v="0"/>
    <n v="0"/>
    <n v="1016"/>
  </r>
  <r>
    <n v="1617"/>
    <x v="1"/>
    <s v="I"/>
    <x v="11"/>
    <x v="11"/>
    <s v="NURS"/>
    <x v="2"/>
    <n v="2"/>
    <s v="I"/>
    <s v="16-17"/>
    <n v="2016"/>
    <n v="8725"/>
    <n v="3"/>
    <n v="0"/>
    <n v="288"/>
    <n v="1826"/>
    <n v="0"/>
    <n v="287"/>
    <n v="0"/>
    <n v="0"/>
    <n v="6"/>
    <n v="76"/>
    <n v="0"/>
    <n v="0"/>
    <n v="0"/>
    <n v="0"/>
    <n v="0"/>
    <n v="0"/>
    <n v="0"/>
    <n v="11211"/>
    <n v="9306"/>
    <n v="1905"/>
    <n v="0"/>
  </r>
  <r>
    <n v="1617"/>
    <x v="1"/>
    <s v="I"/>
    <x v="2"/>
    <x v="2"/>
    <s v="PBHL"/>
    <x v="2"/>
    <n v="2"/>
    <s v="I"/>
    <s v="16-17"/>
    <n v="2016"/>
    <n v="4608"/>
    <n v="12"/>
    <n v="0"/>
    <n v="3"/>
    <n v="1714"/>
    <n v="3"/>
    <n v="240"/>
    <n v="0"/>
    <n v="0"/>
    <n v="0"/>
    <n v="617"/>
    <n v="6"/>
    <n v="0"/>
    <n v="0"/>
    <n v="0"/>
    <n v="0"/>
    <n v="0"/>
    <n v="0"/>
    <n v="7203"/>
    <n v="4851"/>
    <n v="2343"/>
    <n v="9"/>
  </r>
  <r>
    <n v="1617"/>
    <x v="1"/>
    <s v="I"/>
    <x v="19"/>
    <x v="19"/>
    <s v="DAE"/>
    <x v="2"/>
    <n v="2"/>
    <s v="I"/>
    <s v="16-17"/>
    <n v="2016"/>
    <n v="34"/>
    <n v="0"/>
    <n v="0"/>
    <n v="0"/>
    <n v="0"/>
    <n v="0"/>
    <n v="0"/>
    <n v="0"/>
    <n v="0"/>
    <n v="0"/>
    <n v="0"/>
    <n v="0"/>
    <n v="0"/>
    <n v="0"/>
    <n v="0"/>
    <n v="0"/>
    <n v="0"/>
    <n v="0"/>
    <n v="34"/>
    <n v="34"/>
    <n v="0"/>
    <n v="0"/>
  </r>
  <r>
    <n v="1617"/>
    <x v="1"/>
    <s v="I"/>
    <x v="19"/>
    <x v="19"/>
    <s v="DAST"/>
    <x v="2"/>
    <n v="2"/>
    <s v="I"/>
    <s v="16-17"/>
    <n v="2016"/>
    <n v="360"/>
    <n v="0"/>
    <n v="0"/>
    <n v="0"/>
    <n v="0"/>
    <n v="0"/>
    <n v="36"/>
    <n v="0"/>
    <n v="0"/>
    <n v="0"/>
    <n v="0"/>
    <n v="0"/>
    <n v="0"/>
    <n v="0"/>
    <n v="0"/>
    <n v="0"/>
    <n v="0"/>
    <n v="0"/>
    <n v="396"/>
    <n v="396"/>
    <n v="0"/>
    <n v="0"/>
  </r>
  <r>
    <n v="1617"/>
    <x v="1"/>
    <s v="I"/>
    <x v="19"/>
    <x v="19"/>
    <s v="DENT"/>
    <x v="2"/>
    <n v="2"/>
    <s v="I"/>
    <s v="16-17"/>
    <n v="2016"/>
    <n v="0"/>
    <n v="0"/>
    <n v="0"/>
    <n v="0"/>
    <n v="13"/>
    <n v="6382"/>
    <n v="0"/>
    <n v="0"/>
    <n v="0"/>
    <n v="0"/>
    <n v="55"/>
    <n v="3756"/>
    <n v="0"/>
    <n v="0"/>
    <n v="0"/>
    <n v="0"/>
    <n v="0"/>
    <n v="18"/>
    <n v="10206"/>
    <n v="0"/>
    <n v="68"/>
    <n v="10138"/>
  </r>
  <r>
    <n v="1617"/>
    <x v="1"/>
    <s v="I"/>
    <x v="19"/>
    <x v="19"/>
    <s v="DHYG"/>
    <x v="2"/>
    <n v="2"/>
    <s v="I"/>
    <s v="16-17"/>
    <n v="2016"/>
    <n v="641"/>
    <n v="0"/>
    <n v="0"/>
    <n v="0"/>
    <n v="0"/>
    <n v="0"/>
    <n v="15"/>
    <n v="0"/>
    <n v="0"/>
    <n v="0"/>
    <n v="0"/>
    <n v="0"/>
    <n v="0"/>
    <n v="0"/>
    <n v="0"/>
    <n v="0"/>
    <n v="0"/>
    <n v="0"/>
    <n v="656"/>
    <n v="656"/>
    <n v="0"/>
    <n v="0"/>
  </r>
  <r>
    <n v="1617"/>
    <x v="1"/>
    <s v="I"/>
    <x v="12"/>
    <x v="12"/>
    <s v="AFRO"/>
    <x v="4"/>
    <n v="2"/>
    <s v="I"/>
    <s v="16-17"/>
    <n v="2016"/>
    <n v="687"/>
    <n v="0"/>
    <n v="0"/>
    <n v="0"/>
    <n v="0"/>
    <n v="0"/>
    <n v="18"/>
    <n v="0"/>
    <n v="0"/>
    <n v="0"/>
    <n v="0"/>
    <n v="0"/>
    <n v="0"/>
    <n v="0"/>
    <n v="0"/>
    <n v="0"/>
    <n v="0"/>
    <n v="0"/>
    <n v="705"/>
    <n v="705"/>
    <n v="0"/>
    <n v="0"/>
  </r>
  <r>
    <n v="1617"/>
    <x v="1"/>
    <s v="I"/>
    <x v="12"/>
    <x v="12"/>
    <s v="AMST"/>
    <x v="4"/>
    <n v="2"/>
    <s v="I"/>
    <s v="16-17"/>
    <n v="2016"/>
    <n v="454"/>
    <n v="0"/>
    <n v="0"/>
    <n v="0"/>
    <n v="0"/>
    <n v="0"/>
    <n v="6"/>
    <n v="0"/>
    <n v="0"/>
    <n v="0"/>
    <n v="0"/>
    <n v="0"/>
    <n v="0"/>
    <n v="0"/>
    <n v="0"/>
    <n v="0"/>
    <n v="0"/>
    <n v="0"/>
    <n v="460"/>
    <n v="460"/>
    <n v="0"/>
    <n v="0"/>
  </r>
  <r>
    <n v="1617"/>
    <x v="1"/>
    <s v="I"/>
    <x v="12"/>
    <x v="12"/>
    <s v="ANTH"/>
    <x v="4"/>
    <n v="2"/>
    <s v="I"/>
    <s v="16-17"/>
    <n v="2016"/>
    <n v="2451"/>
    <n v="3"/>
    <n v="0"/>
    <n v="0"/>
    <n v="57"/>
    <n v="0"/>
    <n v="117"/>
    <n v="0"/>
    <n v="0"/>
    <n v="0"/>
    <n v="45"/>
    <n v="0"/>
    <n v="0"/>
    <n v="0"/>
    <n v="0"/>
    <n v="0"/>
    <n v="0"/>
    <n v="0"/>
    <n v="2673"/>
    <n v="2568"/>
    <n v="105"/>
    <n v="0"/>
  </r>
  <r>
    <n v="1617"/>
    <x v="1"/>
    <s v="I"/>
    <x v="12"/>
    <x v="12"/>
    <s v="ASL"/>
    <x v="4"/>
    <n v="2"/>
    <s v="I"/>
    <s v="16-17"/>
    <n v="2016"/>
    <n v="1574"/>
    <n v="4"/>
    <n v="0"/>
    <n v="0"/>
    <n v="0"/>
    <n v="0"/>
    <n v="52"/>
    <n v="0"/>
    <n v="0"/>
    <n v="0"/>
    <n v="0"/>
    <n v="0"/>
    <n v="0"/>
    <n v="0"/>
    <n v="0"/>
    <n v="0"/>
    <n v="0"/>
    <n v="0"/>
    <n v="1630"/>
    <n v="1626"/>
    <n v="4"/>
    <n v="0"/>
  </r>
  <r>
    <n v="1617"/>
    <x v="1"/>
    <s v="I"/>
    <x v="12"/>
    <x v="12"/>
    <s v="CL"/>
    <x v="4"/>
    <n v="2"/>
    <s v="I"/>
    <s v="16-17"/>
    <n v="2016"/>
    <n v="7"/>
    <n v="0"/>
    <n v="0"/>
    <n v="0"/>
    <n v="0"/>
    <n v="0"/>
    <n v="0"/>
    <n v="0"/>
    <n v="0"/>
    <n v="0"/>
    <n v="0"/>
    <n v="0"/>
    <n v="0"/>
    <n v="0"/>
    <n v="0"/>
    <n v="0"/>
    <n v="0"/>
    <n v="0"/>
    <n v="7"/>
    <n v="7"/>
    <n v="0"/>
    <n v="0"/>
  </r>
  <r>
    <n v="1617"/>
    <x v="1"/>
    <s v="I"/>
    <x v="12"/>
    <x v="12"/>
    <s v="CLAS"/>
    <x v="4"/>
    <n v="2"/>
    <s v="I"/>
    <s v="16-17"/>
    <n v="2016"/>
    <n v="1369"/>
    <n v="0"/>
    <n v="0"/>
    <n v="0"/>
    <n v="0"/>
    <n v="0"/>
    <n v="56"/>
    <n v="0"/>
    <n v="0"/>
    <n v="0"/>
    <n v="0"/>
    <n v="0"/>
    <n v="0"/>
    <n v="0"/>
    <n v="0"/>
    <n v="0"/>
    <n v="0"/>
    <n v="0"/>
    <n v="1425"/>
    <n v="1425"/>
    <n v="0"/>
    <n v="0"/>
  </r>
  <r>
    <n v="1617"/>
    <x v="1"/>
    <s v="I"/>
    <x v="12"/>
    <x v="12"/>
    <s v="COMM"/>
    <x v="4"/>
    <n v="2"/>
    <s v="I"/>
    <s v="16-17"/>
    <n v="2016"/>
    <n v="7525"/>
    <n v="3"/>
    <n v="0"/>
    <n v="0"/>
    <n v="108"/>
    <n v="0"/>
    <n v="376"/>
    <n v="0"/>
    <n v="0"/>
    <n v="0"/>
    <n v="42"/>
    <n v="0"/>
    <n v="0"/>
    <n v="0"/>
    <n v="0"/>
    <n v="0"/>
    <n v="0"/>
    <n v="0"/>
    <n v="8054"/>
    <n v="7901"/>
    <n v="153"/>
    <n v="0"/>
  </r>
  <r>
    <n v="1617"/>
    <x v="1"/>
    <s v="I"/>
    <x v="12"/>
    <x v="12"/>
    <s v="EALC"/>
    <x v="4"/>
    <n v="2"/>
    <s v="I"/>
    <s v="16-17"/>
    <n v="2016"/>
    <n v="900"/>
    <n v="7"/>
    <n v="0"/>
    <n v="0"/>
    <n v="0"/>
    <n v="0"/>
    <n v="127"/>
    <n v="4"/>
    <n v="0"/>
    <n v="0"/>
    <n v="0"/>
    <n v="0"/>
    <n v="0"/>
    <n v="0"/>
    <n v="0"/>
    <n v="0"/>
    <n v="0"/>
    <n v="0"/>
    <n v="1038"/>
    <n v="1027"/>
    <n v="11"/>
    <n v="0"/>
  </r>
  <r>
    <n v="1617"/>
    <x v="1"/>
    <s v="I"/>
    <x v="12"/>
    <x v="12"/>
    <s v="ECON"/>
    <x v="4"/>
    <n v="2"/>
    <s v="I"/>
    <s v="16-17"/>
    <n v="2016"/>
    <n v="4434"/>
    <n v="15"/>
    <n v="0"/>
    <n v="18"/>
    <n v="58.5"/>
    <n v="0"/>
    <n v="384"/>
    <n v="6"/>
    <n v="0"/>
    <n v="3"/>
    <n v="170"/>
    <n v="0"/>
    <n v="0"/>
    <n v="0"/>
    <n v="0"/>
    <n v="0"/>
    <n v="0"/>
    <n v="0"/>
    <n v="5088.5"/>
    <n v="4839"/>
    <n v="249.5"/>
    <n v="0"/>
  </r>
  <r>
    <n v="1617"/>
    <x v="1"/>
    <s v="I"/>
    <x v="12"/>
    <x v="12"/>
    <s v="ENG"/>
    <x v="4"/>
    <n v="2"/>
    <s v="I"/>
    <s v="16-17"/>
    <n v="2016"/>
    <n v="8981"/>
    <n v="3"/>
    <n v="0"/>
    <n v="4"/>
    <n v="299"/>
    <n v="0"/>
    <n v="1235"/>
    <n v="0"/>
    <n v="0"/>
    <n v="0"/>
    <n v="75"/>
    <n v="0"/>
    <n v="0"/>
    <n v="0"/>
    <n v="0"/>
    <n v="0"/>
    <n v="0"/>
    <n v="0"/>
    <n v="10597"/>
    <n v="10220"/>
    <n v="377"/>
    <n v="0"/>
  </r>
  <r>
    <n v="1617"/>
    <x v="1"/>
    <s v="I"/>
    <x v="12"/>
    <x v="12"/>
    <s v="FILM"/>
    <x v="4"/>
    <n v="2"/>
    <s v="I"/>
    <s v="16-17"/>
    <n v="2016"/>
    <n v="375"/>
    <n v="0"/>
    <n v="0"/>
    <n v="0"/>
    <n v="0"/>
    <n v="0"/>
    <n v="12"/>
    <n v="0"/>
    <n v="0"/>
    <n v="0"/>
    <n v="0"/>
    <n v="0"/>
    <n v="0"/>
    <n v="0"/>
    <n v="0"/>
    <n v="0"/>
    <n v="0"/>
    <n v="0"/>
    <n v="387"/>
    <n v="387"/>
    <n v="0"/>
    <n v="0"/>
  </r>
  <r>
    <n v="1617"/>
    <x v="1"/>
    <s v="I"/>
    <x v="12"/>
    <x v="12"/>
    <s v="FOLK"/>
    <x v="4"/>
    <n v="2"/>
    <s v="I"/>
    <s v="16-17"/>
    <n v="2016"/>
    <n v="174"/>
    <n v="0"/>
    <n v="0"/>
    <n v="0"/>
    <n v="0"/>
    <n v="0"/>
    <n v="9"/>
    <n v="0"/>
    <n v="0"/>
    <n v="0"/>
    <n v="0"/>
    <n v="0"/>
    <n v="0"/>
    <n v="0"/>
    <n v="0"/>
    <n v="0"/>
    <n v="0"/>
    <n v="0"/>
    <n v="183"/>
    <n v="183"/>
    <n v="0"/>
    <n v="0"/>
  </r>
  <r>
    <n v="1617"/>
    <x v="1"/>
    <s v="I"/>
    <x v="12"/>
    <x v="12"/>
    <s v="FREN"/>
    <x v="4"/>
    <n v="2"/>
    <s v="I"/>
    <s v="16-17"/>
    <n v="2016"/>
    <n v="972"/>
    <n v="0"/>
    <n v="0"/>
    <n v="0"/>
    <n v="0"/>
    <n v="0"/>
    <n v="61"/>
    <n v="4"/>
    <n v="0"/>
    <n v="0"/>
    <n v="0"/>
    <n v="0"/>
    <n v="0"/>
    <n v="0"/>
    <n v="0"/>
    <n v="0"/>
    <n v="0"/>
    <n v="0"/>
    <n v="1037"/>
    <n v="1033"/>
    <n v="4"/>
    <n v="0"/>
  </r>
  <r>
    <n v="1617"/>
    <x v="1"/>
    <s v="I"/>
    <x v="12"/>
    <x v="12"/>
    <s v="GEOG"/>
    <x v="4"/>
    <n v="2"/>
    <s v="I"/>
    <s v="16-17"/>
    <n v="2016"/>
    <n v="1396"/>
    <n v="7"/>
    <n v="0"/>
    <n v="0"/>
    <n v="87"/>
    <n v="0"/>
    <n v="40"/>
    <n v="0"/>
    <n v="0"/>
    <n v="0"/>
    <n v="12"/>
    <n v="0"/>
    <n v="0"/>
    <n v="0"/>
    <n v="0"/>
    <n v="0"/>
    <n v="0"/>
    <n v="0"/>
    <n v="1542"/>
    <n v="1436"/>
    <n v="106"/>
    <n v="0"/>
  </r>
  <r>
    <n v="1617"/>
    <x v="1"/>
    <s v="I"/>
    <x v="12"/>
    <x v="12"/>
    <s v="GER"/>
    <x v="4"/>
    <n v="2"/>
    <s v="I"/>
    <s v="16-17"/>
    <n v="2016"/>
    <n v="596"/>
    <n v="0"/>
    <n v="0"/>
    <n v="0"/>
    <n v="3"/>
    <n v="0"/>
    <n v="29"/>
    <n v="7"/>
    <n v="0"/>
    <n v="0"/>
    <n v="0"/>
    <n v="0"/>
    <n v="0"/>
    <n v="0"/>
    <n v="0"/>
    <n v="0"/>
    <n v="0"/>
    <n v="0"/>
    <n v="635"/>
    <n v="625"/>
    <n v="10"/>
    <n v="0"/>
  </r>
  <r>
    <n v="1617"/>
    <x v="1"/>
    <s v="I"/>
    <x v="12"/>
    <x v="12"/>
    <s v="GNST"/>
    <x v="4"/>
    <n v="2"/>
    <s v="I"/>
    <s v="16-17"/>
    <n v="2016"/>
    <n v="123"/>
    <n v="0"/>
    <n v="0"/>
    <n v="0"/>
    <n v="0"/>
    <n v="0"/>
    <n v="6"/>
    <n v="0"/>
    <n v="0"/>
    <n v="0"/>
    <n v="0"/>
    <n v="0"/>
    <n v="0"/>
    <n v="0"/>
    <n v="0"/>
    <n v="0"/>
    <n v="0"/>
    <n v="0"/>
    <n v="129"/>
    <n v="129"/>
    <n v="0"/>
    <n v="0"/>
  </r>
  <r>
    <n v="1617"/>
    <x v="1"/>
    <s v="I"/>
    <x v="12"/>
    <x v="12"/>
    <s v="HIST"/>
    <x v="4"/>
    <n v="2"/>
    <s v="I"/>
    <s v="16-17"/>
    <n v="2016"/>
    <n v="2919"/>
    <n v="0"/>
    <n v="0"/>
    <n v="0"/>
    <n v="123"/>
    <n v="0"/>
    <n v="63"/>
    <n v="0"/>
    <n v="0"/>
    <n v="0"/>
    <n v="26"/>
    <n v="3"/>
    <n v="0"/>
    <n v="0"/>
    <n v="0"/>
    <n v="0"/>
    <n v="0"/>
    <n v="0"/>
    <n v="3134"/>
    <n v="2982"/>
    <n v="149"/>
    <n v="3"/>
  </r>
  <r>
    <n v="1617"/>
    <x v="1"/>
    <s v="I"/>
    <x v="12"/>
    <x v="12"/>
    <s v="INTL"/>
    <x v="4"/>
    <n v="2"/>
    <s v="I"/>
    <s v="16-17"/>
    <n v="2016"/>
    <n v="216"/>
    <n v="0"/>
    <n v="0"/>
    <n v="0"/>
    <n v="0"/>
    <n v="0"/>
    <n v="12"/>
    <n v="0"/>
    <n v="0"/>
    <n v="0"/>
    <n v="0"/>
    <n v="0"/>
    <n v="0"/>
    <n v="0"/>
    <n v="0"/>
    <n v="0"/>
    <n v="0"/>
    <n v="0"/>
    <n v="228"/>
    <n v="228"/>
    <n v="0"/>
    <n v="0"/>
  </r>
  <r>
    <n v="1617"/>
    <x v="1"/>
    <s v="I"/>
    <x v="12"/>
    <x v="12"/>
    <s v="ITAL"/>
    <x v="4"/>
    <n v="2"/>
    <s v="I"/>
    <s v="16-17"/>
    <n v="2016"/>
    <n v="64"/>
    <n v="4"/>
    <n v="0"/>
    <n v="0"/>
    <n v="0"/>
    <n v="0"/>
    <n v="8"/>
    <n v="0"/>
    <n v="0"/>
    <n v="0"/>
    <n v="0"/>
    <n v="0"/>
    <n v="0"/>
    <n v="0"/>
    <n v="0"/>
    <n v="0"/>
    <n v="0"/>
    <n v="0"/>
    <n v="76"/>
    <n v="72"/>
    <n v="4"/>
    <n v="0"/>
  </r>
  <r>
    <n v="1617"/>
    <x v="1"/>
    <s v="I"/>
    <x v="12"/>
    <x v="12"/>
    <s v="JOUR"/>
    <x v="4"/>
    <n v="2"/>
    <s v="I"/>
    <s v="16-17"/>
    <n v="2016"/>
    <n v="1513"/>
    <n v="0"/>
    <n v="0"/>
    <n v="0"/>
    <n v="114"/>
    <n v="0"/>
    <n v="69"/>
    <n v="3"/>
    <n v="0"/>
    <n v="0"/>
    <n v="51"/>
    <n v="0"/>
    <n v="0"/>
    <n v="0"/>
    <n v="0"/>
    <n v="0"/>
    <n v="0"/>
    <n v="0"/>
    <n v="1750"/>
    <n v="1582"/>
    <n v="168"/>
    <n v="0"/>
  </r>
  <r>
    <n v="1617"/>
    <x v="1"/>
    <s v="I"/>
    <x v="12"/>
    <x v="12"/>
    <s v="LATS"/>
    <x v="4"/>
    <n v="2"/>
    <s v="I"/>
    <s v="16-17"/>
    <n v="2016"/>
    <n v="327"/>
    <n v="0"/>
    <n v="0"/>
    <n v="0"/>
    <n v="0"/>
    <n v="0"/>
    <n v="12"/>
    <n v="0"/>
    <n v="0"/>
    <n v="0"/>
    <n v="0"/>
    <n v="0"/>
    <n v="0"/>
    <n v="0"/>
    <n v="0"/>
    <n v="0"/>
    <n v="0"/>
    <n v="0"/>
    <n v="339"/>
    <n v="339"/>
    <n v="0"/>
    <n v="0"/>
  </r>
  <r>
    <n v="1617"/>
    <x v="1"/>
    <s v="I"/>
    <x v="12"/>
    <x v="12"/>
    <s v="LING"/>
    <x v="4"/>
    <n v="2"/>
    <s v="I"/>
    <s v="16-17"/>
    <n v="2016"/>
    <n v="0"/>
    <n v="0"/>
    <n v="0"/>
    <n v="0"/>
    <n v="40"/>
    <n v="0"/>
    <n v="0"/>
    <n v="0"/>
    <n v="0"/>
    <n v="0"/>
    <n v="0"/>
    <n v="0"/>
    <n v="0"/>
    <n v="0"/>
    <n v="0"/>
    <n v="0"/>
    <n v="0"/>
    <n v="0"/>
    <n v="40"/>
    <n v="0"/>
    <n v="40"/>
    <n v="0"/>
  </r>
  <r>
    <n v="1617"/>
    <x v="1"/>
    <s v="I"/>
    <x v="12"/>
    <x v="12"/>
    <s v="MHHS"/>
    <x v="4"/>
    <n v="2"/>
    <s v="I"/>
    <s v="16-17"/>
    <n v="2016"/>
    <n v="573"/>
    <n v="0"/>
    <n v="0"/>
    <n v="3"/>
    <n v="23"/>
    <n v="0"/>
    <n v="18"/>
    <n v="0"/>
    <n v="0"/>
    <n v="0"/>
    <n v="3"/>
    <n v="0"/>
    <n v="0"/>
    <n v="0"/>
    <n v="0"/>
    <n v="0"/>
    <n v="0"/>
    <n v="0"/>
    <n v="620"/>
    <n v="594"/>
    <n v="26"/>
    <n v="0"/>
  </r>
  <r>
    <n v="1617"/>
    <x v="1"/>
    <s v="I"/>
    <x v="12"/>
    <x v="12"/>
    <s v="MSTD"/>
    <x v="4"/>
    <n v="2"/>
    <s v="I"/>
    <s v="16-17"/>
    <n v="2016"/>
    <n v="153"/>
    <n v="0"/>
    <n v="0"/>
    <n v="0"/>
    <n v="106.5"/>
    <n v="0"/>
    <n v="6"/>
    <n v="0"/>
    <n v="0"/>
    <n v="0"/>
    <n v="105"/>
    <n v="0"/>
    <n v="0"/>
    <n v="0"/>
    <n v="0"/>
    <n v="0"/>
    <n v="0"/>
    <n v="0"/>
    <n v="370.5"/>
    <n v="159"/>
    <n v="211.5"/>
    <n v="0"/>
  </r>
  <r>
    <n v="1617"/>
    <x v="1"/>
    <s v="I"/>
    <x v="12"/>
    <x v="12"/>
    <s v="NAIS"/>
    <x v="4"/>
    <n v="2"/>
    <s v="I"/>
    <s v="16-17"/>
    <n v="2016"/>
    <n v="255"/>
    <n v="0"/>
    <n v="0"/>
    <n v="0"/>
    <n v="0"/>
    <n v="0"/>
    <n v="12"/>
    <n v="0"/>
    <n v="0"/>
    <n v="0"/>
    <n v="0"/>
    <n v="0"/>
    <n v="0"/>
    <n v="0"/>
    <n v="0"/>
    <n v="0"/>
    <n v="0"/>
    <n v="0"/>
    <n v="267"/>
    <n v="267"/>
    <n v="0"/>
    <n v="0"/>
  </r>
  <r>
    <n v="1617"/>
    <x v="1"/>
    <s v="I"/>
    <x v="12"/>
    <x v="12"/>
    <s v="NELC"/>
    <x v="4"/>
    <n v="2"/>
    <s v="I"/>
    <s v="16-17"/>
    <n v="2016"/>
    <n v="216"/>
    <n v="6"/>
    <n v="0"/>
    <n v="0"/>
    <n v="0"/>
    <n v="0"/>
    <n v="14"/>
    <n v="4"/>
    <n v="0"/>
    <n v="0"/>
    <n v="0"/>
    <n v="0"/>
    <n v="0"/>
    <n v="0"/>
    <n v="0"/>
    <n v="0"/>
    <n v="0"/>
    <n v="0"/>
    <n v="240"/>
    <n v="230"/>
    <n v="10"/>
    <n v="0"/>
  </r>
  <r>
    <n v="1617"/>
    <x v="1"/>
    <s v="I"/>
    <x v="12"/>
    <x v="12"/>
    <s v="OVST"/>
    <x v="4"/>
    <n v="2"/>
    <s v="I"/>
    <s v="16-17"/>
    <n v="2016"/>
    <n v="0"/>
    <n v="0"/>
    <n v="0"/>
    <n v="0"/>
    <n v="0"/>
    <n v="0"/>
    <n v="0"/>
    <n v="0"/>
    <n v="0"/>
    <n v="0"/>
    <n v="0"/>
    <n v="0"/>
    <n v="0"/>
    <n v="0"/>
    <n v="0"/>
    <n v="0"/>
    <n v="0"/>
    <n v="0"/>
    <n v="0"/>
    <n v="0"/>
    <n v="0"/>
    <n v="0"/>
  </r>
  <r>
    <n v="1617"/>
    <x v="1"/>
    <s v="I"/>
    <x v="12"/>
    <x v="12"/>
    <s v="PHIL"/>
    <x v="4"/>
    <n v="2"/>
    <s v="I"/>
    <s v="16-17"/>
    <n v="2016"/>
    <n v="2244"/>
    <n v="3"/>
    <n v="3"/>
    <n v="18"/>
    <n v="124"/>
    <n v="0"/>
    <n v="363"/>
    <n v="0"/>
    <n v="0"/>
    <n v="0"/>
    <n v="21"/>
    <n v="0"/>
    <n v="0"/>
    <n v="0"/>
    <n v="0"/>
    <n v="0"/>
    <n v="0"/>
    <n v="0"/>
    <n v="2776"/>
    <n v="2625"/>
    <n v="148"/>
    <n v="3"/>
  </r>
  <r>
    <n v="1617"/>
    <x v="1"/>
    <s v="I"/>
    <x v="12"/>
    <x v="12"/>
    <s v="PIE"/>
    <x v="4"/>
    <n v="2"/>
    <s v="I"/>
    <s v="16-17"/>
    <n v="2016"/>
    <n v="0"/>
    <n v="0"/>
    <n v="0"/>
    <n v="0"/>
    <n v="0"/>
    <n v="0"/>
    <n v="0"/>
    <n v="0"/>
    <n v="0"/>
    <n v="0"/>
    <n v="0"/>
    <n v="0"/>
    <n v="0"/>
    <n v="0"/>
    <n v="0"/>
    <n v="0"/>
    <n v="0"/>
    <n v="0"/>
    <n v="0"/>
    <n v="0"/>
    <n v="0"/>
    <n v="0"/>
  </r>
  <r>
    <n v="1617"/>
    <x v="1"/>
    <s v="I"/>
    <x v="12"/>
    <x v="12"/>
    <s v="POLS"/>
    <x v="4"/>
    <n v="2"/>
    <s v="I"/>
    <s v="16-17"/>
    <n v="2016"/>
    <n v="2511"/>
    <n v="0"/>
    <n v="0"/>
    <n v="0"/>
    <n v="28"/>
    <n v="0"/>
    <n v="87"/>
    <n v="0"/>
    <n v="0"/>
    <n v="0"/>
    <n v="19"/>
    <n v="2"/>
    <n v="0"/>
    <n v="0"/>
    <n v="0"/>
    <n v="0"/>
    <n v="0"/>
    <n v="0"/>
    <n v="2647"/>
    <n v="2598"/>
    <n v="47"/>
    <n v="2"/>
  </r>
  <r>
    <n v="1617"/>
    <x v="1"/>
    <s v="I"/>
    <x v="12"/>
    <x v="12"/>
    <s v="REL"/>
    <x v="4"/>
    <n v="2"/>
    <s v="I"/>
    <s v="16-17"/>
    <n v="2016"/>
    <n v="1656"/>
    <n v="0"/>
    <n v="0"/>
    <n v="0"/>
    <n v="0"/>
    <n v="0"/>
    <n v="66"/>
    <n v="0"/>
    <n v="0"/>
    <n v="0"/>
    <n v="0"/>
    <n v="0"/>
    <n v="0"/>
    <n v="0"/>
    <n v="0"/>
    <n v="0"/>
    <n v="0"/>
    <n v="0"/>
    <n v="1722"/>
    <n v="1722"/>
    <n v="0"/>
    <n v="0"/>
  </r>
  <r>
    <n v="1617"/>
    <x v="1"/>
    <s v="I"/>
    <x v="12"/>
    <x v="12"/>
    <s v="SLA"/>
    <x v="4"/>
    <n v="2"/>
    <s v="I"/>
    <s v="16-17"/>
    <n v="2016"/>
    <n v="359"/>
    <n v="0"/>
    <n v="0"/>
    <n v="0"/>
    <n v="0"/>
    <n v="0"/>
    <n v="17"/>
    <n v="0"/>
    <n v="0"/>
    <n v="0"/>
    <n v="0"/>
    <n v="0"/>
    <n v="0"/>
    <n v="0"/>
    <n v="0"/>
    <n v="0"/>
    <n v="0"/>
    <n v="0"/>
    <n v="376"/>
    <n v="376"/>
    <n v="0"/>
    <n v="0"/>
  </r>
  <r>
    <n v="1617"/>
    <x v="1"/>
    <s v="I"/>
    <x v="12"/>
    <x v="12"/>
    <s v="SOC"/>
    <x v="4"/>
    <n v="2"/>
    <s v="I"/>
    <s v="16-17"/>
    <n v="2016"/>
    <n v="3614"/>
    <n v="12"/>
    <n v="0"/>
    <n v="3"/>
    <n v="153"/>
    <n v="0"/>
    <n v="102"/>
    <n v="0"/>
    <n v="0"/>
    <n v="0"/>
    <n v="42"/>
    <n v="0"/>
    <n v="0"/>
    <n v="0"/>
    <n v="0"/>
    <n v="0"/>
    <n v="0"/>
    <n v="0"/>
    <n v="3926"/>
    <n v="3719"/>
    <n v="207"/>
    <n v="0"/>
  </r>
  <r>
    <n v="1617"/>
    <x v="1"/>
    <s v="I"/>
    <x v="12"/>
    <x v="12"/>
    <s v="SPAN"/>
    <x v="4"/>
    <n v="2"/>
    <s v="I"/>
    <s v="16-17"/>
    <n v="2016"/>
    <n v="4016"/>
    <n v="9"/>
    <n v="0"/>
    <n v="3"/>
    <n v="81"/>
    <n v="0"/>
    <n v="77"/>
    <n v="4"/>
    <n v="0"/>
    <n v="0"/>
    <n v="6"/>
    <n v="0"/>
    <n v="0"/>
    <n v="0"/>
    <n v="0"/>
    <n v="0"/>
    <n v="0"/>
    <n v="0"/>
    <n v="4196"/>
    <n v="4096"/>
    <n v="100"/>
    <n v="0"/>
  </r>
  <r>
    <n v="1617"/>
    <x v="1"/>
    <s v="I"/>
    <x v="12"/>
    <x v="12"/>
    <s v="TE"/>
    <x v="4"/>
    <n v="2"/>
    <s v="I"/>
    <s v="16-17"/>
    <n v="2016"/>
    <n v="6"/>
    <n v="0"/>
    <n v="0"/>
    <n v="0"/>
    <n v="0"/>
    <n v="0"/>
    <n v="0"/>
    <n v="0"/>
    <n v="0"/>
    <n v="0"/>
    <n v="0"/>
    <n v="0"/>
    <n v="0"/>
    <n v="0"/>
    <n v="0"/>
    <n v="0"/>
    <n v="0"/>
    <n v="0"/>
    <n v="6"/>
    <n v="6"/>
    <n v="0"/>
    <n v="0"/>
  </r>
  <r>
    <n v="1617"/>
    <x v="1"/>
    <s v="I"/>
    <x v="12"/>
    <x v="12"/>
    <s v="WLAC"/>
    <x v="4"/>
    <n v="2"/>
    <s v="I"/>
    <s v="16-17"/>
    <n v="2016"/>
    <n v="15"/>
    <n v="0"/>
    <n v="0"/>
    <n v="0"/>
    <n v="3"/>
    <n v="0"/>
    <n v="0"/>
    <n v="0"/>
    <n v="0"/>
    <n v="0"/>
    <n v="0"/>
    <n v="0"/>
    <n v="0"/>
    <n v="0"/>
    <n v="0"/>
    <n v="0"/>
    <n v="0"/>
    <n v="0"/>
    <n v="18"/>
    <n v="15"/>
    <n v="3"/>
    <n v="0"/>
  </r>
  <r>
    <n v="1617"/>
    <x v="1"/>
    <s v="I"/>
    <x v="12"/>
    <x v="12"/>
    <s v="WOST"/>
    <x v="4"/>
    <n v="2"/>
    <s v="I"/>
    <s v="16-17"/>
    <n v="2016"/>
    <n v="254"/>
    <n v="0"/>
    <n v="0"/>
    <n v="0"/>
    <n v="0"/>
    <n v="3"/>
    <n v="6"/>
    <n v="0"/>
    <n v="0"/>
    <n v="0"/>
    <n v="0"/>
    <n v="0"/>
    <n v="0"/>
    <n v="0"/>
    <n v="0"/>
    <n v="0"/>
    <n v="0"/>
    <n v="0"/>
    <n v="263"/>
    <n v="260"/>
    <n v="0"/>
    <n v="3"/>
  </r>
  <r>
    <n v="1617"/>
    <x v="1"/>
    <s v="I"/>
    <x v="20"/>
    <x v="20"/>
    <s v="PHST"/>
    <x v="4"/>
    <n v="2"/>
    <s v="I"/>
    <s v="16-17"/>
    <n v="2016"/>
    <n v="717"/>
    <n v="0"/>
    <n v="0"/>
    <n v="0"/>
    <n v="290"/>
    <n v="0"/>
    <n v="33"/>
    <n v="0"/>
    <n v="0"/>
    <n v="0"/>
    <n v="329"/>
    <n v="0"/>
    <n v="0"/>
    <n v="0"/>
    <n v="0"/>
    <n v="0"/>
    <n v="12"/>
    <n v="18"/>
    <n v="1369"/>
    <n v="750"/>
    <n v="619"/>
    <n v="0"/>
  </r>
  <r>
    <n v="1617"/>
    <x v="1"/>
    <s v="I"/>
    <x v="13"/>
    <x v="13"/>
    <s v="AST"/>
    <x v="4"/>
    <n v="2"/>
    <s v="I"/>
    <s v="16-17"/>
    <n v="2016"/>
    <n v="1893"/>
    <n v="0"/>
    <n v="0"/>
    <n v="0"/>
    <n v="0"/>
    <n v="0"/>
    <n v="82"/>
    <n v="0"/>
    <n v="0"/>
    <n v="0"/>
    <n v="0"/>
    <n v="0"/>
    <n v="0"/>
    <n v="0"/>
    <n v="0"/>
    <n v="0"/>
    <n v="0"/>
    <n v="0"/>
    <n v="1975"/>
    <n v="1975"/>
    <n v="0"/>
    <n v="0"/>
  </r>
  <r>
    <n v="1617"/>
    <x v="1"/>
    <s v="I"/>
    <x v="13"/>
    <x v="13"/>
    <s v="BIOL"/>
    <x v="4"/>
    <n v="2"/>
    <s v="I"/>
    <s v="16-17"/>
    <n v="2016"/>
    <n v="14107"/>
    <n v="49"/>
    <n v="0"/>
    <n v="30"/>
    <n v="655"/>
    <n v="0"/>
    <n v="782"/>
    <n v="0"/>
    <n v="0"/>
    <n v="0"/>
    <n v="186"/>
    <n v="0"/>
    <n v="0"/>
    <n v="0"/>
    <n v="0"/>
    <n v="0"/>
    <n v="0"/>
    <n v="0"/>
    <n v="15809"/>
    <n v="14919"/>
    <n v="890"/>
    <n v="0"/>
  </r>
  <r>
    <n v="1617"/>
    <x v="1"/>
    <s v="I"/>
    <x v="13"/>
    <x v="13"/>
    <s v="CHEM"/>
    <x v="4"/>
    <n v="2"/>
    <s v="I"/>
    <s v="16-17"/>
    <n v="2016"/>
    <n v="7767"/>
    <n v="14"/>
    <n v="0"/>
    <n v="3"/>
    <n v="170"/>
    <n v="0"/>
    <n v="631"/>
    <n v="0"/>
    <n v="0"/>
    <n v="0"/>
    <n v="100"/>
    <n v="0"/>
    <n v="0"/>
    <n v="0"/>
    <n v="0"/>
    <n v="0"/>
    <n v="0"/>
    <n v="0"/>
    <n v="8685"/>
    <n v="8401"/>
    <n v="284"/>
    <n v="0"/>
  </r>
  <r>
    <n v="1617"/>
    <x v="1"/>
    <s v="I"/>
    <x v="13"/>
    <x v="13"/>
    <s v="CSCI"/>
    <x v="4"/>
    <n v="2"/>
    <s v="I"/>
    <s v="16-17"/>
    <n v="2016"/>
    <n v="5056"/>
    <n v="9"/>
    <n v="0"/>
    <n v="21"/>
    <n v="179"/>
    <n v="0"/>
    <n v="297"/>
    <n v="6"/>
    <n v="0"/>
    <n v="6"/>
    <n v="872"/>
    <n v="0"/>
    <n v="0"/>
    <n v="0"/>
    <n v="0"/>
    <n v="0"/>
    <n v="0"/>
    <n v="0"/>
    <n v="6446"/>
    <n v="5380"/>
    <n v="1066"/>
    <n v="0"/>
  </r>
  <r>
    <n v="1617"/>
    <x v="1"/>
    <s v="I"/>
    <x v="13"/>
    <x v="13"/>
    <s v="FIS"/>
    <x v="4"/>
    <n v="2"/>
    <s v="I"/>
    <s v="16-17"/>
    <n v="2016"/>
    <n v="1263"/>
    <n v="0"/>
    <n v="0"/>
    <n v="0"/>
    <n v="59"/>
    <n v="0"/>
    <n v="138"/>
    <n v="0"/>
    <n v="0"/>
    <n v="0"/>
    <n v="84"/>
    <n v="0"/>
    <n v="0"/>
    <n v="0"/>
    <n v="0"/>
    <n v="0"/>
    <n v="0"/>
    <n v="0"/>
    <n v="1544"/>
    <n v="1401"/>
    <n v="143"/>
    <n v="0"/>
  </r>
  <r>
    <n v="1617"/>
    <x v="1"/>
    <s v="I"/>
    <x v="13"/>
    <x v="13"/>
    <s v="GEOL"/>
    <x v="4"/>
    <n v="2"/>
    <s v="I"/>
    <s v="16-17"/>
    <n v="2016"/>
    <n v="2754"/>
    <n v="15"/>
    <n v="0"/>
    <n v="3"/>
    <n v="53"/>
    <n v="0"/>
    <n v="60"/>
    <n v="0"/>
    <n v="0"/>
    <n v="0"/>
    <n v="67"/>
    <n v="0"/>
    <n v="0"/>
    <n v="0"/>
    <n v="0"/>
    <n v="0"/>
    <n v="0"/>
    <n v="0"/>
    <n v="2952"/>
    <n v="2817"/>
    <n v="135"/>
    <n v="0"/>
  </r>
  <r>
    <n v="1617"/>
    <x v="1"/>
    <s v="I"/>
    <x v="13"/>
    <x v="13"/>
    <s v="MATH"/>
    <x v="4"/>
    <n v="2"/>
    <s v="I"/>
    <s v="16-17"/>
    <n v="2016"/>
    <n v="21563"/>
    <n v="48"/>
    <n v="0"/>
    <n v="54"/>
    <n v="204"/>
    <n v="0"/>
    <n v="1984"/>
    <n v="7"/>
    <n v="0"/>
    <n v="12"/>
    <n v="439"/>
    <n v="0"/>
    <n v="0"/>
    <n v="0"/>
    <n v="0"/>
    <n v="0"/>
    <n v="0"/>
    <n v="0"/>
    <n v="24311"/>
    <n v="23613"/>
    <n v="698"/>
    <n v="0"/>
  </r>
  <r>
    <n v="1617"/>
    <x v="1"/>
    <s v="I"/>
    <x v="13"/>
    <x v="13"/>
    <s v="MT"/>
    <x v="4"/>
    <n v="2"/>
    <s v="I"/>
    <s v="16-17"/>
    <n v="2016"/>
    <n v="3"/>
    <n v="0"/>
    <n v="0"/>
    <n v="0"/>
    <n v="0"/>
    <n v="0"/>
    <n v="0"/>
    <n v="0"/>
    <n v="0"/>
    <n v="0"/>
    <n v="0"/>
    <n v="0"/>
    <n v="0"/>
    <n v="0"/>
    <n v="0"/>
    <n v="0"/>
    <n v="0"/>
    <n v="0"/>
    <n v="3"/>
    <n v="3"/>
    <n v="0"/>
    <n v="0"/>
  </r>
  <r>
    <n v="1617"/>
    <x v="1"/>
    <s v="I"/>
    <x v="13"/>
    <x v="13"/>
    <s v="PH"/>
    <x v="4"/>
    <n v="2"/>
    <s v="I"/>
    <s v="16-17"/>
    <n v="2016"/>
    <n v="9"/>
    <n v="0"/>
    <n v="0"/>
    <n v="0"/>
    <n v="0"/>
    <n v="0"/>
    <n v="0"/>
    <n v="0"/>
    <n v="0"/>
    <n v="0"/>
    <n v="0"/>
    <n v="0"/>
    <n v="0"/>
    <n v="0"/>
    <n v="0"/>
    <n v="0"/>
    <n v="0"/>
    <n v="0"/>
    <n v="9"/>
    <n v="9"/>
    <n v="0"/>
    <n v="0"/>
  </r>
  <r>
    <n v="1617"/>
    <x v="1"/>
    <s v="I"/>
    <x v="13"/>
    <x v="13"/>
    <s v="PHYS"/>
    <x v="4"/>
    <n v="2"/>
    <s v="I"/>
    <s v="16-17"/>
    <n v="2016"/>
    <n v="3133"/>
    <n v="0"/>
    <n v="0"/>
    <n v="6"/>
    <n v="78"/>
    <n v="0"/>
    <n v="304"/>
    <n v="0"/>
    <n v="0"/>
    <n v="3"/>
    <n v="145"/>
    <n v="0"/>
    <n v="0"/>
    <n v="0"/>
    <n v="0"/>
    <n v="0"/>
    <n v="0"/>
    <n v="0"/>
    <n v="3669"/>
    <n v="3446"/>
    <n v="223"/>
    <n v="0"/>
  </r>
  <r>
    <n v="1617"/>
    <x v="1"/>
    <s v="I"/>
    <x v="13"/>
    <x v="13"/>
    <s v="PSY"/>
    <x v="4"/>
    <n v="2"/>
    <s v="I"/>
    <s v="16-17"/>
    <n v="2016"/>
    <n v="10570"/>
    <n v="9"/>
    <n v="0"/>
    <n v="0"/>
    <n v="117"/>
    <n v="0"/>
    <n v="374"/>
    <n v="0"/>
    <n v="0"/>
    <n v="0"/>
    <n v="429"/>
    <n v="0"/>
    <n v="0"/>
    <n v="0"/>
    <n v="0"/>
    <n v="0"/>
    <n v="12"/>
    <n v="30"/>
    <n v="11499"/>
    <n v="10944"/>
    <n v="555"/>
    <n v="0"/>
  </r>
  <r>
    <n v="1617"/>
    <x v="1"/>
    <s v="I"/>
    <x v="13"/>
    <x v="13"/>
    <s v="SCI"/>
    <x v="4"/>
    <n v="2"/>
    <s v="I"/>
    <s v="16-17"/>
    <n v="2016"/>
    <n v="412"/>
    <n v="0"/>
    <n v="0"/>
    <n v="0"/>
    <n v="0"/>
    <n v="0"/>
    <n v="44"/>
    <n v="0"/>
    <n v="0"/>
    <n v="0"/>
    <n v="0"/>
    <n v="0"/>
    <n v="0"/>
    <n v="0"/>
    <n v="0"/>
    <n v="0"/>
    <n v="0"/>
    <n v="0"/>
    <n v="456"/>
    <n v="456"/>
    <n v="0"/>
    <n v="0"/>
  </r>
  <r>
    <n v="1617"/>
    <x v="1"/>
    <s v="I"/>
    <x v="13"/>
    <x v="13"/>
    <s v="STAT"/>
    <x v="4"/>
    <n v="2"/>
    <s v="I"/>
    <s v="16-17"/>
    <n v="2016"/>
    <n v="1494"/>
    <n v="3"/>
    <n v="0"/>
    <n v="42"/>
    <n v="175"/>
    <n v="0"/>
    <n v="153"/>
    <n v="0"/>
    <n v="0"/>
    <n v="6"/>
    <n v="194"/>
    <n v="0"/>
    <n v="0"/>
    <n v="0"/>
    <n v="0"/>
    <n v="0"/>
    <n v="0"/>
    <n v="0"/>
    <n v="2067"/>
    <n v="1695"/>
    <n v="372"/>
    <n v="0"/>
  </r>
  <r>
    <n v="1617"/>
    <x v="1"/>
    <s v="I"/>
    <x v="3"/>
    <x v="3"/>
    <s v="BUPA"/>
    <x v="4"/>
    <n v="2"/>
    <s v="I"/>
    <s v="16-17"/>
    <n v="2016"/>
    <n v="0"/>
    <n v="0"/>
    <n v="0"/>
    <n v="0"/>
    <n v="559.5"/>
    <n v="0"/>
    <n v="0"/>
    <n v="0"/>
    <n v="0"/>
    <n v="0"/>
    <n v="217.5"/>
    <n v="0"/>
    <n v="0"/>
    <n v="0"/>
    <n v="0"/>
    <n v="0"/>
    <n v="0"/>
    <n v="0"/>
    <n v="777"/>
    <n v="0"/>
    <n v="777"/>
    <n v="0"/>
  </r>
  <r>
    <n v="1617"/>
    <x v="1"/>
    <s v="I"/>
    <x v="3"/>
    <x v="3"/>
    <s v="BUS"/>
    <x v="4"/>
    <n v="2"/>
    <s v="I"/>
    <s v="16-17"/>
    <n v="2016"/>
    <n v="21945"/>
    <n v="30"/>
    <n v="0"/>
    <n v="0"/>
    <n v="1807.5"/>
    <n v="7.5"/>
    <n v="1535"/>
    <n v="99"/>
    <n v="0"/>
    <n v="0"/>
    <n v="138"/>
    <n v="0"/>
    <n v="0"/>
    <n v="0"/>
    <n v="0"/>
    <n v="0"/>
    <n v="0"/>
    <n v="0"/>
    <n v="25562"/>
    <n v="23480"/>
    <n v="2074.5"/>
    <n v="7.5"/>
  </r>
  <r>
    <n v="1617"/>
    <x v="1"/>
    <s v="I"/>
    <x v="3"/>
    <x v="3"/>
    <s v="BUSG"/>
    <x v="4"/>
    <n v="2"/>
    <s v="I"/>
    <s v="16-17"/>
    <n v="2016"/>
    <n v="0"/>
    <n v="0"/>
    <n v="0"/>
    <n v="0"/>
    <n v="198"/>
    <n v="0"/>
    <n v="0"/>
    <n v="0"/>
    <n v="0"/>
    <n v="0"/>
    <n v="280.5"/>
    <n v="0"/>
    <n v="0"/>
    <n v="0"/>
    <n v="0"/>
    <n v="0"/>
    <n v="0"/>
    <n v="0"/>
    <n v="478.5"/>
    <n v="0"/>
    <n v="478.5"/>
    <n v="0"/>
  </r>
  <r>
    <n v="1617"/>
    <x v="1"/>
    <s v="I"/>
    <x v="4"/>
    <x v="4"/>
    <s v="EDUC"/>
    <x v="4"/>
    <n v="2"/>
    <s v="I"/>
    <s v="16-17"/>
    <n v="2016"/>
    <n v="7187"/>
    <n v="0"/>
    <n v="0"/>
    <n v="0"/>
    <n v="1806"/>
    <n v="0"/>
    <n v="113"/>
    <n v="0"/>
    <n v="0"/>
    <n v="0"/>
    <n v="291"/>
    <n v="0"/>
    <n v="0"/>
    <n v="0"/>
    <n v="0"/>
    <n v="0"/>
    <n v="18"/>
    <n v="0"/>
    <n v="9397"/>
    <n v="7300"/>
    <n v="2097"/>
    <n v="0"/>
  </r>
  <r>
    <n v="1617"/>
    <x v="1"/>
    <s v="I"/>
    <x v="21"/>
    <x v="21"/>
    <s v="AERO"/>
    <x v="4"/>
    <n v="2"/>
    <s v="I"/>
    <s v="16-17"/>
    <n v="2016"/>
    <n v="2"/>
    <n v="0"/>
    <n v="0"/>
    <n v="0"/>
    <n v="0"/>
    <n v="0"/>
    <n v="0"/>
    <n v="0"/>
    <n v="0"/>
    <n v="0"/>
    <n v="0"/>
    <n v="0"/>
    <n v="0"/>
    <n v="0"/>
    <n v="0"/>
    <n v="0"/>
    <n v="0"/>
    <n v="0"/>
    <n v="2"/>
    <n v="2"/>
    <n v="0"/>
    <n v="0"/>
  </r>
  <r>
    <n v="1617"/>
    <x v="1"/>
    <s v="I"/>
    <x v="21"/>
    <x v="21"/>
    <s v="FN"/>
    <x v="4"/>
    <n v="2"/>
    <s v="I"/>
    <s v="16-17"/>
    <n v="2016"/>
    <n v="369"/>
    <n v="0"/>
    <n v="0"/>
    <n v="0"/>
    <n v="0"/>
    <n v="0"/>
    <n v="0"/>
    <n v="0"/>
    <n v="0"/>
    <n v="0"/>
    <n v="0"/>
    <n v="0"/>
    <n v="0"/>
    <n v="0"/>
    <n v="0"/>
    <n v="0"/>
    <n v="0"/>
    <n v="0"/>
    <n v="369"/>
    <n v="369"/>
    <n v="0"/>
    <n v="0"/>
  </r>
  <r>
    <n v="1617"/>
    <x v="1"/>
    <s v="I"/>
    <x v="21"/>
    <x v="21"/>
    <s v="HPER"/>
    <x v="4"/>
    <n v="2"/>
    <s v="I"/>
    <s v="16-17"/>
    <n v="2016"/>
    <n v="11481"/>
    <n v="7"/>
    <n v="0"/>
    <n v="0"/>
    <n v="163"/>
    <n v="0"/>
    <n v="499"/>
    <n v="0"/>
    <n v="0"/>
    <n v="0"/>
    <n v="9"/>
    <n v="0"/>
    <n v="0"/>
    <n v="0"/>
    <n v="0"/>
    <n v="0"/>
    <n v="0"/>
    <n v="0"/>
    <n v="12159"/>
    <n v="11980"/>
    <n v="179"/>
    <n v="0"/>
  </r>
  <r>
    <n v="1617"/>
    <x v="1"/>
    <s v="I"/>
    <x v="21"/>
    <x v="21"/>
    <s v="MIL"/>
    <x v="4"/>
    <n v="2"/>
    <s v="I"/>
    <s v="16-17"/>
    <n v="2016"/>
    <n v="219"/>
    <n v="0"/>
    <n v="0"/>
    <n v="0"/>
    <n v="0"/>
    <n v="0"/>
    <n v="4"/>
    <n v="0"/>
    <n v="0"/>
    <n v="0"/>
    <n v="0"/>
    <n v="0"/>
    <n v="0"/>
    <n v="0"/>
    <n v="0"/>
    <n v="0"/>
    <n v="0"/>
    <n v="0"/>
    <n v="223"/>
    <n v="223"/>
    <n v="0"/>
    <n v="0"/>
  </r>
  <r>
    <n v="1617"/>
    <x v="1"/>
    <s v="I"/>
    <x v="21"/>
    <x v="21"/>
    <s v="TCEM"/>
    <x v="4"/>
    <n v="2"/>
    <s v="I"/>
    <s v="16-17"/>
    <n v="2016"/>
    <n v="5126"/>
    <n v="0"/>
    <n v="0"/>
    <n v="0"/>
    <n v="15"/>
    <n v="0"/>
    <n v="253"/>
    <n v="0"/>
    <n v="0"/>
    <n v="0"/>
    <n v="9"/>
    <n v="0"/>
    <n v="0"/>
    <n v="0"/>
    <n v="0"/>
    <n v="0"/>
    <n v="0"/>
    <n v="0"/>
    <n v="5403"/>
    <n v="5379"/>
    <n v="24"/>
    <n v="0"/>
  </r>
  <r>
    <n v="1617"/>
    <x v="1"/>
    <s v="I"/>
    <x v="22"/>
    <x v="22"/>
    <s v="HER"/>
    <x v="4"/>
    <n v="2"/>
    <s v="I"/>
    <s v="16-17"/>
    <n v="2016"/>
    <n v="9162.5"/>
    <n v="6"/>
    <n v="0"/>
    <n v="0"/>
    <n v="463.5"/>
    <n v="0"/>
    <n v="330"/>
    <n v="0"/>
    <n v="0"/>
    <n v="0"/>
    <n v="267"/>
    <n v="0"/>
    <n v="0"/>
    <n v="0"/>
    <n v="0"/>
    <n v="0"/>
    <n v="0"/>
    <n v="0"/>
    <n v="10229"/>
    <n v="9492.5"/>
    <n v="736.5"/>
    <n v="0"/>
  </r>
  <r>
    <n v="1617"/>
    <x v="1"/>
    <s v="I"/>
    <x v="5"/>
    <x v="5"/>
    <s v="LAW"/>
    <x v="4"/>
    <n v="2"/>
    <s v="I"/>
    <s v="16-17"/>
    <n v="2016"/>
    <n v="0"/>
    <n v="0"/>
    <n v="0"/>
    <n v="0"/>
    <n v="3"/>
    <n v="9724"/>
    <n v="0"/>
    <n v="0"/>
    <n v="0"/>
    <n v="0"/>
    <n v="0"/>
    <n v="1973"/>
    <n v="0"/>
    <n v="0"/>
    <n v="0"/>
    <n v="0"/>
    <n v="0"/>
    <n v="0"/>
    <n v="11700"/>
    <n v="0"/>
    <n v="3"/>
    <n v="11697"/>
  </r>
  <r>
    <n v="1617"/>
    <x v="1"/>
    <s v="I"/>
    <x v="23"/>
    <x v="23"/>
    <s v="ART"/>
    <x v="4"/>
    <n v="2"/>
    <s v="I"/>
    <s v="16-17"/>
    <n v="2016"/>
    <n v="237"/>
    <n v="0"/>
    <n v="0"/>
    <n v="0"/>
    <n v="0"/>
    <n v="0"/>
    <n v="21"/>
    <n v="0"/>
    <n v="0"/>
    <n v="0"/>
    <n v="0"/>
    <n v="0"/>
    <n v="0"/>
    <n v="0"/>
    <n v="0"/>
    <n v="0"/>
    <n v="0"/>
    <n v="0"/>
    <n v="258"/>
    <n v="258"/>
    <n v="0"/>
    <n v="0"/>
  </r>
  <r>
    <n v="1617"/>
    <x v="1"/>
    <s v="I"/>
    <x v="23"/>
    <x v="23"/>
    <s v="BME"/>
    <x v="4"/>
    <n v="2"/>
    <s v="I"/>
    <s v="16-17"/>
    <n v="2016"/>
    <n v="638"/>
    <n v="0"/>
    <n v="0"/>
    <n v="36"/>
    <n v="35"/>
    <n v="0"/>
    <n v="152"/>
    <n v="0"/>
    <n v="0"/>
    <n v="0"/>
    <n v="71"/>
    <n v="0"/>
    <n v="0"/>
    <n v="0"/>
    <n v="0"/>
    <n v="0"/>
    <n v="0"/>
    <n v="0"/>
    <n v="932"/>
    <n v="826"/>
    <n v="106"/>
    <n v="0"/>
  </r>
  <r>
    <n v="1617"/>
    <x v="1"/>
    <s v="I"/>
    <x v="23"/>
    <x v="23"/>
    <s v="CEMT"/>
    <x v="4"/>
    <n v="2"/>
    <s v="I"/>
    <s v="16-17"/>
    <n v="2016"/>
    <n v="1316"/>
    <n v="0"/>
    <n v="0"/>
    <n v="0"/>
    <n v="0"/>
    <n v="0"/>
    <n v="80"/>
    <n v="0"/>
    <n v="0"/>
    <n v="0"/>
    <n v="0"/>
    <n v="0"/>
    <n v="0"/>
    <n v="0"/>
    <n v="0"/>
    <n v="0"/>
    <n v="0"/>
    <n v="0"/>
    <n v="1396"/>
    <n v="1396"/>
    <n v="0"/>
    <n v="0"/>
  </r>
  <r>
    <n v="1617"/>
    <x v="1"/>
    <s v="I"/>
    <x v="23"/>
    <x v="23"/>
    <s v="CGT"/>
    <x v="4"/>
    <n v="2"/>
    <s v="I"/>
    <s v="16-17"/>
    <n v="2016"/>
    <n v="1042"/>
    <n v="0"/>
    <n v="0"/>
    <n v="0"/>
    <n v="0"/>
    <n v="0"/>
    <n v="69"/>
    <n v="0"/>
    <n v="0"/>
    <n v="0"/>
    <n v="0"/>
    <n v="0"/>
    <n v="0"/>
    <n v="0"/>
    <n v="0"/>
    <n v="0"/>
    <n v="0"/>
    <n v="0"/>
    <n v="1111"/>
    <n v="1111"/>
    <n v="0"/>
    <n v="0"/>
  </r>
  <r>
    <n v="1617"/>
    <x v="1"/>
    <s v="I"/>
    <x v="23"/>
    <x v="23"/>
    <s v="CIT"/>
    <x v="4"/>
    <n v="2"/>
    <s v="I"/>
    <s v="16-17"/>
    <n v="2016"/>
    <n v="3841"/>
    <n v="6"/>
    <n v="0"/>
    <n v="0"/>
    <n v="0"/>
    <n v="0"/>
    <n v="207"/>
    <n v="0"/>
    <n v="0"/>
    <n v="0"/>
    <n v="0"/>
    <n v="0"/>
    <n v="0"/>
    <n v="0"/>
    <n v="0"/>
    <n v="0"/>
    <n v="0"/>
    <n v="0"/>
    <n v="4054"/>
    <n v="4048"/>
    <n v="6"/>
    <n v="0"/>
  </r>
  <r>
    <n v="1617"/>
    <x v="1"/>
    <s v="I"/>
    <x v="23"/>
    <x v="23"/>
    <s v="ECE"/>
    <x v="4"/>
    <n v="2"/>
    <s v="I"/>
    <s v="16-17"/>
    <n v="2016"/>
    <n v="2195"/>
    <n v="4"/>
    <n v="0"/>
    <n v="51"/>
    <n v="202"/>
    <n v="0"/>
    <n v="733"/>
    <n v="7"/>
    <n v="0"/>
    <n v="12"/>
    <n v="699"/>
    <n v="0"/>
    <n v="0"/>
    <n v="0"/>
    <n v="0"/>
    <n v="0"/>
    <n v="0"/>
    <n v="0"/>
    <n v="3903"/>
    <n v="2991"/>
    <n v="912"/>
    <n v="0"/>
  </r>
  <r>
    <n v="1617"/>
    <x v="1"/>
    <s v="I"/>
    <x v="23"/>
    <x v="23"/>
    <s v="ECET"/>
    <x v="4"/>
    <n v="2"/>
    <s v="I"/>
    <s v="16-17"/>
    <n v="2016"/>
    <n v="958"/>
    <n v="4"/>
    <n v="0"/>
    <n v="0"/>
    <n v="0"/>
    <n v="0"/>
    <n v="183"/>
    <n v="0"/>
    <n v="0"/>
    <n v="0"/>
    <n v="0"/>
    <n v="0"/>
    <n v="0"/>
    <n v="0"/>
    <n v="0"/>
    <n v="0"/>
    <n v="0"/>
    <n v="0"/>
    <n v="1145"/>
    <n v="1141"/>
    <n v="4"/>
    <n v="0"/>
  </r>
  <r>
    <n v="1617"/>
    <x v="1"/>
    <s v="I"/>
    <x v="23"/>
    <x v="23"/>
    <s v="EEN"/>
    <x v="4"/>
    <n v="2"/>
    <s v="I"/>
    <s v="16-17"/>
    <n v="2016"/>
    <n v="143"/>
    <n v="0"/>
    <n v="0"/>
    <n v="0"/>
    <n v="0"/>
    <n v="0"/>
    <n v="103"/>
    <n v="0"/>
    <n v="0"/>
    <n v="0"/>
    <n v="0"/>
    <n v="0"/>
    <n v="0"/>
    <n v="0"/>
    <n v="0"/>
    <n v="0"/>
    <n v="0"/>
    <n v="0"/>
    <n v="246"/>
    <n v="246"/>
    <n v="0"/>
    <n v="0"/>
  </r>
  <r>
    <n v="1617"/>
    <x v="1"/>
    <s v="I"/>
    <x v="23"/>
    <x v="23"/>
    <s v="ENGR"/>
    <x v="4"/>
    <n v="2"/>
    <s v="I"/>
    <s v="16-17"/>
    <n v="2016"/>
    <n v="1479"/>
    <n v="0"/>
    <n v="0"/>
    <n v="0"/>
    <n v="0"/>
    <n v="0"/>
    <n v="455"/>
    <n v="0"/>
    <n v="0"/>
    <n v="0"/>
    <n v="0"/>
    <n v="0"/>
    <n v="0"/>
    <n v="0"/>
    <n v="0"/>
    <n v="0"/>
    <n v="0"/>
    <n v="0"/>
    <n v="1934"/>
    <n v="1934"/>
    <n v="0"/>
    <n v="0"/>
  </r>
  <r>
    <n v="1617"/>
    <x v="1"/>
    <s v="I"/>
    <x v="23"/>
    <x v="23"/>
    <s v="HETM"/>
    <x v="4"/>
    <n v="2"/>
    <s v="I"/>
    <s v="16-17"/>
    <n v="2016"/>
    <n v="165"/>
    <n v="0"/>
    <n v="0"/>
    <n v="0"/>
    <n v="0"/>
    <n v="0"/>
    <n v="106"/>
    <n v="0"/>
    <n v="0"/>
    <n v="0"/>
    <n v="0"/>
    <n v="0"/>
    <n v="0"/>
    <n v="0"/>
    <n v="0"/>
    <n v="0"/>
    <n v="0"/>
    <n v="0"/>
    <n v="271"/>
    <n v="271"/>
    <n v="0"/>
    <n v="0"/>
  </r>
  <r>
    <n v="1617"/>
    <x v="1"/>
    <s v="I"/>
    <x v="23"/>
    <x v="23"/>
    <s v="IET"/>
    <x v="4"/>
    <n v="2"/>
    <s v="I"/>
    <s v="16-17"/>
    <n v="2016"/>
    <n v="380"/>
    <n v="0"/>
    <n v="0"/>
    <n v="0"/>
    <n v="0"/>
    <n v="0"/>
    <n v="63"/>
    <n v="0"/>
    <n v="0"/>
    <n v="0"/>
    <n v="0"/>
    <n v="0"/>
    <n v="0"/>
    <n v="0"/>
    <n v="0"/>
    <n v="0"/>
    <n v="0"/>
    <n v="0"/>
    <n v="443"/>
    <n v="443"/>
    <n v="0"/>
    <n v="0"/>
  </r>
  <r>
    <n v="1617"/>
    <x v="1"/>
    <s v="I"/>
    <x v="23"/>
    <x v="23"/>
    <s v="INTR"/>
    <x v="4"/>
    <n v="2"/>
    <s v="I"/>
    <s v="16-17"/>
    <n v="2016"/>
    <n v="588"/>
    <n v="0"/>
    <n v="0"/>
    <n v="0"/>
    <n v="0"/>
    <n v="0"/>
    <n v="21"/>
    <n v="0"/>
    <n v="0"/>
    <n v="0"/>
    <n v="0"/>
    <n v="0"/>
    <n v="0"/>
    <n v="0"/>
    <n v="0"/>
    <n v="0"/>
    <n v="0"/>
    <n v="0"/>
    <n v="609"/>
    <n v="609"/>
    <n v="0"/>
    <n v="0"/>
  </r>
  <r>
    <n v="1617"/>
    <x v="1"/>
    <s v="I"/>
    <x v="23"/>
    <x v="23"/>
    <s v="ME"/>
    <x v="4"/>
    <n v="2"/>
    <s v="I"/>
    <s v="16-17"/>
    <n v="2016"/>
    <n v="3344"/>
    <n v="0"/>
    <n v="0"/>
    <n v="225"/>
    <n v="242"/>
    <n v="0"/>
    <n v="1238"/>
    <n v="0"/>
    <n v="0"/>
    <n v="108"/>
    <n v="826"/>
    <n v="0"/>
    <n v="0"/>
    <n v="0"/>
    <n v="0"/>
    <n v="0"/>
    <n v="0"/>
    <n v="0"/>
    <n v="5983"/>
    <n v="4915"/>
    <n v="1068"/>
    <n v="0"/>
  </r>
  <r>
    <n v="1617"/>
    <x v="1"/>
    <s v="I"/>
    <x v="23"/>
    <x v="23"/>
    <s v="MET"/>
    <x v="4"/>
    <n v="2"/>
    <s v="I"/>
    <s v="16-17"/>
    <n v="2016"/>
    <n v="1396"/>
    <n v="0"/>
    <n v="0"/>
    <n v="0"/>
    <n v="0"/>
    <n v="0"/>
    <n v="196"/>
    <n v="0"/>
    <n v="0"/>
    <n v="0"/>
    <n v="0"/>
    <n v="0"/>
    <n v="0"/>
    <n v="0"/>
    <n v="0"/>
    <n v="0"/>
    <n v="0"/>
    <n v="0"/>
    <n v="1592"/>
    <n v="1592"/>
    <n v="0"/>
    <n v="0"/>
  </r>
  <r>
    <n v="1617"/>
    <x v="1"/>
    <s v="I"/>
    <x v="23"/>
    <x v="23"/>
    <s v="MSTE"/>
    <x v="4"/>
    <n v="2"/>
    <s v="I"/>
    <s v="16-17"/>
    <n v="2016"/>
    <n v="384"/>
    <n v="0"/>
    <n v="0"/>
    <n v="0"/>
    <n v="0"/>
    <n v="0"/>
    <n v="379"/>
    <n v="3"/>
    <n v="0"/>
    <n v="0"/>
    <n v="0"/>
    <n v="0"/>
    <n v="0"/>
    <n v="0"/>
    <n v="0"/>
    <n v="0"/>
    <n v="0"/>
    <n v="0"/>
    <n v="766"/>
    <n v="763"/>
    <n v="3"/>
    <n v="0"/>
  </r>
  <r>
    <n v="1617"/>
    <x v="1"/>
    <s v="I"/>
    <x v="23"/>
    <x v="23"/>
    <s v="MU"/>
    <x v="4"/>
    <n v="2"/>
    <s v="I"/>
    <s v="16-17"/>
    <n v="2016"/>
    <n v="11"/>
    <n v="0"/>
    <n v="0"/>
    <n v="0"/>
    <n v="0"/>
    <n v="0"/>
    <n v="0"/>
    <n v="0"/>
    <n v="0"/>
    <n v="0"/>
    <n v="0"/>
    <n v="0"/>
    <n v="0"/>
    <n v="0"/>
    <n v="0"/>
    <n v="0"/>
    <n v="0"/>
    <n v="0"/>
    <n v="11"/>
    <n v="11"/>
    <n v="0"/>
    <n v="0"/>
  </r>
  <r>
    <n v="1617"/>
    <x v="1"/>
    <s v="I"/>
    <x v="23"/>
    <x v="23"/>
    <s v="MUS"/>
    <x v="4"/>
    <n v="2"/>
    <s v="I"/>
    <s v="16-17"/>
    <n v="2016"/>
    <n v="3921"/>
    <n v="4"/>
    <n v="0"/>
    <n v="0"/>
    <n v="70"/>
    <n v="0"/>
    <n v="179"/>
    <n v="0"/>
    <n v="0"/>
    <n v="0"/>
    <n v="92"/>
    <n v="0"/>
    <n v="0"/>
    <n v="0"/>
    <n v="0"/>
    <n v="0"/>
    <n v="0"/>
    <n v="0"/>
    <n v="4266"/>
    <n v="4100"/>
    <n v="166"/>
    <n v="0"/>
  </r>
  <r>
    <n v="1617"/>
    <x v="1"/>
    <s v="I"/>
    <x v="23"/>
    <x v="23"/>
    <s v="OLS"/>
    <x v="4"/>
    <n v="2"/>
    <s v="I"/>
    <s v="16-17"/>
    <n v="2016"/>
    <n v="2542"/>
    <n v="0"/>
    <n v="0"/>
    <n v="0"/>
    <n v="113"/>
    <n v="0"/>
    <n v="231"/>
    <n v="0"/>
    <n v="0"/>
    <n v="0"/>
    <n v="3"/>
    <n v="0"/>
    <n v="0"/>
    <n v="0"/>
    <n v="0"/>
    <n v="0"/>
    <n v="0"/>
    <n v="0"/>
    <n v="2889"/>
    <n v="2773"/>
    <n v="116"/>
    <n v="0"/>
  </r>
  <r>
    <n v="1617"/>
    <x v="1"/>
    <s v="I"/>
    <x v="23"/>
    <x v="23"/>
    <s v="TCM"/>
    <x v="4"/>
    <n v="2"/>
    <s v="I"/>
    <s v="16-17"/>
    <n v="2016"/>
    <n v="1080"/>
    <n v="0"/>
    <n v="0"/>
    <n v="0"/>
    <n v="0"/>
    <n v="0"/>
    <n v="133"/>
    <n v="8"/>
    <n v="0"/>
    <n v="0"/>
    <n v="0"/>
    <n v="0"/>
    <n v="0"/>
    <n v="0"/>
    <n v="0"/>
    <n v="0"/>
    <n v="0"/>
    <n v="0"/>
    <n v="1221"/>
    <n v="1213"/>
    <n v="8"/>
    <n v="0"/>
  </r>
  <r>
    <n v="1617"/>
    <x v="1"/>
    <s v="I"/>
    <x v="23"/>
    <x v="23"/>
    <s v="TECH"/>
    <x v="4"/>
    <n v="2"/>
    <s v="I"/>
    <s v="16-17"/>
    <n v="2016"/>
    <n v="663"/>
    <n v="0"/>
    <n v="0"/>
    <n v="6"/>
    <n v="144"/>
    <n v="0"/>
    <n v="77"/>
    <n v="0"/>
    <n v="0"/>
    <n v="0"/>
    <n v="112"/>
    <n v="0"/>
    <n v="0"/>
    <n v="0"/>
    <n v="0"/>
    <n v="0"/>
    <n v="0"/>
    <n v="0"/>
    <n v="1002"/>
    <n v="746"/>
    <n v="256"/>
    <n v="0"/>
  </r>
  <r>
    <n v="1617"/>
    <x v="1"/>
    <s v="I"/>
    <x v="6"/>
    <x v="6"/>
    <s v="SPEA"/>
    <x v="4"/>
    <n v="2"/>
    <s v="I"/>
    <s v="16-17"/>
    <n v="2016"/>
    <n v="8098"/>
    <n v="10"/>
    <n v="0"/>
    <n v="3"/>
    <n v="1656"/>
    <n v="0"/>
    <n v="201"/>
    <n v="0"/>
    <n v="0"/>
    <n v="0"/>
    <n v="180"/>
    <n v="0"/>
    <n v="0"/>
    <n v="0"/>
    <n v="0"/>
    <n v="0"/>
    <n v="0"/>
    <n v="0"/>
    <n v="10148"/>
    <n v="8302"/>
    <n v="1846"/>
    <n v="0"/>
  </r>
  <r>
    <n v="1617"/>
    <x v="1"/>
    <s v="I"/>
    <x v="14"/>
    <x v="14"/>
    <s v="LSTU"/>
    <x v="4"/>
    <n v="2"/>
    <s v="I"/>
    <s v="16-17"/>
    <n v="2016"/>
    <n v="280"/>
    <n v="6"/>
    <n v="0"/>
    <n v="0"/>
    <n v="0"/>
    <n v="0"/>
    <n v="2"/>
    <n v="0"/>
    <n v="0"/>
    <n v="0"/>
    <n v="0"/>
    <n v="0"/>
    <n v="0"/>
    <n v="0"/>
    <n v="0"/>
    <n v="0"/>
    <n v="0"/>
    <n v="0"/>
    <n v="288"/>
    <n v="282"/>
    <n v="6"/>
    <n v="0"/>
  </r>
  <r>
    <n v="1617"/>
    <x v="1"/>
    <s v="I"/>
    <x v="14"/>
    <x v="14"/>
    <s v="SWK"/>
    <x v="4"/>
    <n v="2"/>
    <s v="I"/>
    <s v="16-17"/>
    <n v="2016"/>
    <n v="2856"/>
    <n v="9"/>
    <n v="0"/>
    <n v="0"/>
    <n v="5559.5"/>
    <n v="0"/>
    <n v="18"/>
    <n v="0"/>
    <n v="0"/>
    <n v="0"/>
    <n v="658.5"/>
    <n v="0"/>
    <n v="0"/>
    <n v="0"/>
    <n v="0"/>
    <n v="0"/>
    <n v="18"/>
    <n v="6"/>
    <n v="9101"/>
    <n v="2874"/>
    <n v="6227"/>
    <n v="0"/>
  </r>
  <r>
    <n v="1617"/>
    <x v="1"/>
    <s v="I"/>
    <x v="9"/>
    <x v="9"/>
    <s v="HIM"/>
    <x v="4"/>
    <n v="2"/>
    <s v="I"/>
    <s v="16-17"/>
    <n v="2016"/>
    <n v="1838"/>
    <n v="0"/>
    <n v="0"/>
    <n v="0"/>
    <n v="0"/>
    <n v="0"/>
    <n v="52"/>
    <n v="3"/>
    <n v="0"/>
    <n v="0"/>
    <n v="0"/>
    <n v="0"/>
    <n v="0"/>
    <n v="0"/>
    <n v="0"/>
    <n v="0"/>
    <n v="0"/>
    <n v="0"/>
    <n v="1893"/>
    <n v="1890"/>
    <n v="3"/>
    <n v="0"/>
  </r>
  <r>
    <n v="1617"/>
    <x v="1"/>
    <s v="I"/>
    <x v="9"/>
    <x v="9"/>
    <s v="INFO"/>
    <x v="4"/>
    <n v="2"/>
    <s v="I"/>
    <s v="16-17"/>
    <n v="2016"/>
    <n v="2946"/>
    <n v="0"/>
    <n v="0"/>
    <n v="109"/>
    <n v="764"/>
    <n v="0"/>
    <n v="87"/>
    <n v="0"/>
    <n v="0"/>
    <n v="6"/>
    <n v="1205"/>
    <n v="0"/>
    <n v="0"/>
    <n v="0"/>
    <n v="0"/>
    <n v="0"/>
    <n v="24"/>
    <n v="36"/>
    <n v="5117"/>
    <n v="3148"/>
    <n v="1969"/>
    <n v="0"/>
  </r>
  <r>
    <n v="1617"/>
    <x v="1"/>
    <s v="I"/>
    <x v="9"/>
    <x v="9"/>
    <s v="LIS"/>
    <x v="4"/>
    <n v="2"/>
    <s v="I"/>
    <s v="16-17"/>
    <n v="2016"/>
    <n v="15"/>
    <n v="90"/>
    <n v="0"/>
    <n v="0"/>
    <n v="1002"/>
    <n v="0"/>
    <n v="0"/>
    <n v="39"/>
    <n v="0"/>
    <n v="0"/>
    <n v="291"/>
    <n v="0"/>
    <n v="0"/>
    <n v="0"/>
    <n v="0"/>
    <n v="0"/>
    <n v="0"/>
    <n v="0"/>
    <n v="1437"/>
    <n v="15"/>
    <n v="1422"/>
    <n v="0"/>
  </r>
  <r>
    <n v="1617"/>
    <x v="1"/>
    <s v="I"/>
    <x v="9"/>
    <x v="9"/>
    <s v="NEWM"/>
    <x v="4"/>
    <n v="2"/>
    <s v="I"/>
    <s v="16-17"/>
    <n v="2016"/>
    <n v="3600"/>
    <n v="3"/>
    <n v="0"/>
    <n v="0"/>
    <n v="112"/>
    <n v="0"/>
    <n v="151"/>
    <n v="0"/>
    <n v="0"/>
    <n v="0"/>
    <n v="33"/>
    <n v="0"/>
    <n v="0"/>
    <n v="0"/>
    <n v="0"/>
    <n v="0"/>
    <n v="0"/>
    <n v="0"/>
    <n v="3899"/>
    <n v="3751"/>
    <n v="148"/>
    <n v="0"/>
  </r>
  <r>
    <n v="1617"/>
    <x v="1"/>
    <s v="I"/>
    <x v="24"/>
    <x v="24"/>
    <s v="ANTH"/>
    <x v="5"/>
    <n v="2"/>
    <s v="I"/>
    <s v="16-17"/>
    <n v="2016"/>
    <n v="123"/>
    <n v="0"/>
    <n v="0"/>
    <n v="0"/>
    <n v="0"/>
    <n v="0"/>
    <n v="0"/>
    <n v="0"/>
    <n v="0"/>
    <n v="0"/>
    <n v="0"/>
    <n v="0"/>
    <n v="0"/>
    <n v="0"/>
    <n v="0"/>
    <n v="0"/>
    <n v="0"/>
    <n v="0"/>
    <n v="123"/>
    <n v="123"/>
    <n v="0"/>
    <n v="0"/>
  </r>
  <r>
    <n v="1617"/>
    <x v="1"/>
    <s v="I"/>
    <x v="24"/>
    <x v="24"/>
    <s v="ASL"/>
    <x v="5"/>
    <n v="2"/>
    <s v="I"/>
    <s v="16-17"/>
    <n v="2016"/>
    <n v="120"/>
    <n v="0"/>
    <n v="0"/>
    <n v="0"/>
    <n v="0"/>
    <n v="0"/>
    <n v="0"/>
    <n v="0"/>
    <n v="0"/>
    <n v="0"/>
    <n v="0"/>
    <n v="0"/>
    <n v="0"/>
    <n v="0"/>
    <n v="0"/>
    <n v="0"/>
    <n v="0"/>
    <n v="0"/>
    <n v="120"/>
    <n v="120"/>
    <n v="0"/>
    <n v="0"/>
  </r>
  <r>
    <n v="1617"/>
    <x v="1"/>
    <s v="I"/>
    <x v="24"/>
    <x v="24"/>
    <s v="AST"/>
    <x v="5"/>
    <n v="2"/>
    <s v="I"/>
    <s v="16-17"/>
    <n v="2016"/>
    <n v="231"/>
    <n v="0"/>
    <n v="0"/>
    <n v="0"/>
    <n v="0"/>
    <n v="0"/>
    <n v="0"/>
    <n v="0"/>
    <n v="0"/>
    <n v="0"/>
    <n v="0"/>
    <n v="0"/>
    <n v="0"/>
    <n v="0"/>
    <n v="0"/>
    <n v="0"/>
    <n v="0"/>
    <n v="0"/>
    <n v="231"/>
    <n v="231"/>
    <n v="0"/>
    <n v="0"/>
  </r>
  <r>
    <n v="1617"/>
    <x v="1"/>
    <s v="I"/>
    <x v="24"/>
    <x v="24"/>
    <s v="BIOL"/>
    <x v="5"/>
    <n v="2"/>
    <s v="I"/>
    <s v="16-17"/>
    <n v="2016"/>
    <n v="1257"/>
    <n v="0"/>
    <n v="0"/>
    <n v="0"/>
    <n v="0"/>
    <n v="0"/>
    <n v="5"/>
    <n v="0"/>
    <n v="0"/>
    <n v="0"/>
    <n v="0"/>
    <n v="0"/>
    <n v="0"/>
    <n v="0"/>
    <n v="0"/>
    <n v="0"/>
    <n v="0"/>
    <n v="0"/>
    <n v="1262"/>
    <n v="1262"/>
    <n v="0"/>
    <n v="0"/>
  </r>
  <r>
    <n v="1617"/>
    <x v="1"/>
    <s v="I"/>
    <x v="24"/>
    <x v="24"/>
    <s v="BUCO"/>
    <x v="5"/>
    <n v="2"/>
    <s v="I"/>
    <s v="16-17"/>
    <n v="2016"/>
    <n v="0"/>
    <n v="0"/>
    <n v="0"/>
    <n v="0"/>
    <n v="186"/>
    <n v="0"/>
    <n v="0"/>
    <n v="0"/>
    <n v="0"/>
    <n v="0"/>
    <n v="8.5"/>
    <n v="0"/>
    <n v="0"/>
    <n v="0"/>
    <n v="0"/>
    <n v="0"/>
    <n v="0"/>
    <n v="0"/>
    <n v="194.5"/>
    <n v="0"/>
    <n v="194.5"/>
    <n v="0"/>
  </r>
  <r>
    <n v="1617"/>
    <x v="1"/>
    <s v="I"/>
    <x v="24"/>
    <x v="24"/>
    <s v="BUS"/>
    <x v="5"/>
    <n v="2"/>
    <s v="I"/>
    <s v="16-17"/>
    <n v="2016"/>
    <n v="2409"/>
    <n v="0"/>
    <n v="0"/>
    <n v="0"/>
    <n v="0"/>
    <n v="0"/>
    <n v="18"/>
    <n v="0"/>
    <n v="0"/>
    <n v="0"/>
    <n v="0"/>
    <n v="0"/>
    <n v="0"/>
    <n v="0"/>
    <n v="0"/>
    <n v="0"/>
    <n v="0"/>
    <n v="0"/>
    <n v="2427"/>
    <n v="2427"/>
    <n v="0"/>
    <n v="0"/>
  </r>
  <r>
    <n v="1617"/>
    <x v="1"/>
    <s v="I"/>
    <x v="24"/>
    <x v="24"/>
    <s v="CGT"/>
    <x v="5"/>
    <n v="2"/>
    <s v="I"/>
    <s v="16-17"/>
    <n v="2016"/>
    <n v="6"/>
    <n v="0"/>
    <n v="0"/>
    <n v="0"/>
    <n v="0"/>
    <n v="0"/>
    <n v="0"/>
    <n v="0"/>
    <n v="0"/>
    <n v="0"/>
    <n v="0"/>
    <n v="0"/>
    <n v="0"/>
    <n v="0"/>
    <n v="0"/>
    <n v="0"/>
    <n v="0"/>
    <n v="0"/>
    <n v="6"/>
    <n v="6"/>
    <n v="0"/>
    <n v="0"/>
  </r>
  <r>
    <n v="1617"/>
    <x v="1"/>
    <s v="I"/>
    <x v="24"/>
    <x v="24"/>
    <s v="CHEM"/>
    <x v="5"/>
    <n v="2"/>
    <s v="I"/>
    <s v="16-17"/>
    <n v="2016"/>
    <n v="429"/>
    <n v="0"/>
    <n v="0"/>
    <n v="0"/>
    <n v="0"/>
    <n v="0"/>
    <n v="0"/>
    <n v="0"/>
    <n v="0"/>
    <n v="0"/>
    <n v="0"/>
    <n v="0"/>
    <n v="0"/>
    <n v="0"/>
    <n v="0"/>
    <n v="0"/>
    <n v="0"/>
    <n v="0"/>
    <n v="429"/>
    <n v="429"/>
    <n v="0"/>
    <n v="0"/>
  </r>
  <r>
    <n v="1617"/>
    <x v="1"/>
    <s v="I"/>
    <x v="24"/>
    <x v="24"/>
    <s v="COMM"/>
    <x v="5"/>
    <n v="2"/>
    <s v="I"/>
    <s v="16-17"/>
    <n v="2016"/>
    <n v="657"/>
    <n v="0"/>
    <n v="0"/>
    <n v="0"/>
    <n v="0"/>
    <n v="0"/>
    <n v="3"/>
    <n v="0"/>
    <n v="0"/>
    <n v="0"/>
    <n v="0"/>
    <n v="0"/>
    <n v="0"/>
    <n v="0"/>
    <n v="0"/>
    <n v="0"/>
    <n v="0"/>
    <n v="0"/>
    <n v="660"/>
    <n v="660"/>
    <n v="0"/>
    <n v="0"/>
  </r>
  <r>
    <n v="1617"/>
    <x v="1"/>
    <s v="I"/>
    <x v="24"/>
    <x v="24"/>
    <s v="CSCI"/>
    <x v="5"/>
    <n v="2"/>
    <s v="I"/>
    <s v="16-17"/>
    <n v="2016"/>
    <n v="189"/>
    <n v="0"/>
    <n v="0"/>
    <n v="0"/>
    <n v="0"/>
    <n v="0"/>
    <n v="9"/>
    <n v="0"/>
    <n v="0"/>
    <n v="0"/>
    <n v="0"/>
    <n v="0"/>
    <n v="0"/>
    <n v="0"/>
    <n v="0"/>
    <n v="0"/>
    <n v="0"/>
    <n v="0"/>
    <n v="198"/>
    <n v="198"/>
    <n v="0"/>
    <n v="0"/>
  </r>
  <r>
    <n v="1617"/>
    <x v="1"/>
    <s v="I"/>
    <x v="24"/>
    <x v="24"/>
    <s v="DLA"/>
    <x v="5"/>
    <n v="2"/>
    <s v="I"/>
    <s v="16-17"/>
    <n v="2016"/>
    <n v="36"/>
    <n v="0"/>
    <n v="0"/>
    <n v="0"/>
    <n v="0"/>
    <n v="0"/>
    <n v="0"/>
    <n v="0"/>
    <n v="0"/>
    <n v="0"/>
    <n v="0"/>
    <n v="0"/>
    <n v="0"/>
    <n v="0"/>
    <n v="0"/>
    <n v="0"/>
    <n v="0"/>
    <n v="0"/>
    <n v="36"/>
    <n v="36"/>
    <n v="0"/>
    <n v="0"/>
  </r>
  <r>
    <n v="1617"/>
    <x v="1"/>
    <s v="I"/>
    <x v="24"/>
    <x v="24"/>
    <s v="ECON"/>
    <x v="5"/>
    <n v="2"/>
    <s v="I"/>
    <s v="16-17"/>
    <n v="2016"/>
    <n v="639"/>
    <n v="0"/>
    <n v="0"/>
    <n v="0"/>
    <n v="0"/>
    <n v="0"/>
    <n v="6"/>
    <n v="0"/>
    <n v="0"/>
    <n v="0"/>
    <n v="0"/>
    <n v="0"/>
    <n v="0"/>
    <n v="0"/>
    <n v="0"/>
    <n v="0"/>
    <n v="0"/>
    <n v="0"/>
    <n v="645"/>
    <n v="645"/>
    <n v="0"/>
    <n v="0"/>
  </r>
  <r>
    <n v="1617"/>
    <x v="1"/>
    <s v="I"/>
    <x v="24"/>
    <x v="24"/>
    <s v="EDUC"/>
    <x v="5"/>
    <n v="2"/>
    <s v="I"/>
    <s v="16-17"/>
    <n v="2016"/>
    <n v="1064"/>
    <n v="0"/>
    <n v="0"/>
    <n v="0"/>
    <n v="0"/>
    <n v="0"/>
    <n v="0"/>
    <n v="0"/>
    <n v="0"/>
    <n v="0"/>
    <n v="0"/>
    <n v="0"/>
    <n v="0"/>
    <n v="0"/>
    <n v="0"/>
    <n v="0"/>
    <n v="0"/>
    <n v="0"/>
    <n v="1064"/>
    <n v="1064"/>
    <n v="0"/>
    <n v="0"/>
  </r>
  <r>
    <n v="1617"/>
    <x v="1"/>
    <s v="I"/>
    <x v="24"/>
    <x v="24"/>
    <s v="ENG"/>
    <x v="5"/>
    <n v="2"/>
    <s v="I"/>
    <s v="16-17"/>
    <n v="2016"/>
    <n v="1065"/>
    <n v="0"/>
    <n v="0"/>
    <n v="0"/>
    <n v="0"/>
    <n v="0"/>
    <n v="9"/>
    <n v="0"/>
    <n v="0"/>
    <n v="0"/>
    <n v="0"/>
    <n v="0"/>
    <n v="0"/>
    <n v="0"/>
    <n v="0"/>
    <n v="0"/>
    <n v="0"/>
    <n v="0"/>
    <n v="1074"/>
    <n v="1074"/>
    <n v="0"/>
    <n v="0"/>
  </r>
  <r>
    <n v="1617"/>
    <x v="1"/>
    <s v="I"/>
    <x v="24"/>
    <x v="24"/>
    <s v="ENGR"/>
    <x v="5"/>
    <n v="2"/>
    <s v="I"/>
    <s v="16-17"/>
    <n v="2016"/>
    <n v="125"/>
    <n v="0"/>
    <n v="0"/>
    <n v="0"/>
    <n v="0"/>
    <n v="0"/>
    <n v="0"/>
    <n v="0"/>
    <n v="0"/>
    <n v="0"/>
    <n v="0"/>
    <n v="0"/>
    <n v="0"/>
    <n v="0"/>
    <n v="0"/>
    <n v="0"/>
    <n v="0"/>
    <n v="0"/>
    <n v="125"/>
    <n v="125"/>
    <n v="0"/>
    <n v="0"/>
  </r>
  <r>
    <n v="1617"/>
    <x v="1"/>
    <s v="I"/>
    <x v="24"/>
    <x v="24"/>
    <s v="FN"/>
    <x v="5"/>
    <n v="2"/>
    <s v="I"/>
    <s v="16-17"/>
    <n v="2016"/>
    <n v="117"/>
    <n v="0"/>
    <n v="0"/>
    <n v="0"/>
    <n v="0"/>
    <n v="0"/>
    <n v="0"/>
    <n v="0"/>
    <n v="0"/>
    <n v="0"/>
    <n v="0"/>
    <n v="0"/>
    <n v="0"/>
    <n v="0"/>
    <n v="0"/>
    <n v="0"/>
    <n v="0"/>
    <n v="0"/>
    <n v="117"/>
    <n v="117"/>
    <n v="0"/>
    <n v="0"/>
  </r>
  <r>
    <n v="1617"/>
    <x v="1"/>
    <s v="I"/>
    <x v="24"/>
    <x v="24"/>
    <s v="GEOG"/>
    <x v="5"/>
    <n v="2"/>
    <s v="I"/>
    <s v="16-17"/>
    <n v="2016"/>
    <n v="42"/>
    <n v="0"/>
    <n v="0"/>
    <n v="0"/>
    <n v="0"/>
    <n v="0"/>
    <n v="0"/>
    <n v="0"/>
    <n v="0"/>
    <n v="0"/>
    <n v="0"/>
    <n v="0"/>
    <n v="0"/>
    <n v="0"/>
    <n v="0"/>
    <n v="0"/>
    <n v="0"/>
    <n v="0"/>
    <n v="42"/>
    <n v="42"/>
    <n v="0"/>
    <n v="0"/>
  </r>
  <r>
    <n v="1617"/>
    <x v="1"/>
    <s v="I"/>
    <x v="24"/>
    <x v="24"/>
    <s v="GEOL"/>
    <x v="5"/>
    <n v="2"/>
    <s v="I"/>
    <s v="16-17"/>
    <n v="2016"/>
    <n v="291"/>
    <n v="0"/>
    <n v="0"/>
    <n v="0"/>
    <n v="0"/>
    <n v="0"/>
    <n v="3"/>
    <n v="0"/>
    <n v="0"/>
    <n v="0"/>
    <n v="0"/>
    <n v="0"/>
    <n v="0"/>
    <n v="0"/>
    <n v="0"/>
    <n v="0"/>
    <n v="0"/>
    <n v="0"/>
    <n v="294"/>
    <n v="294"/>
    <n v="0"/>
    <n v="0"/>
  </r>
  <r>
    <n v="1617"/>
    <x v="1"/>
    <s v="I"/>
    <x v="24"/>
    <x v="24"/>
    <s v="HER"/>
    <x v="5"/>
    <n v="2"/>
    <s v="I"/>
    <s v="16-17"/>
    <n v="2016"/>
    <n v="228"/>
    <n v="0"/>
    <n v="0"/>
    <n v="0"/>
    <n v="0"/>
    <n v="0"/>
    <n v="0"/>
    <n v="0"/>
    <n v="0"/>
    <n v="0"/>
    <n v="0"/>
    <n v="0"/>
    <n v="0"/>
    <n v="0"/>
    <n v="0"/>
    <n v="0"/>
    <n v="0"/>
    <n v="0"/>
    <n v="228"/>
    <n v="228"/>
    <n v="0"/>
    <n v="0"/>
  </r>
  <r>
    <n v="1617"/>
    <x v="1"/>
    <s v="I"/>
    <x v="24"/>
    <x v="24"/>
    <s v="HIM"/>
    <x v="5"/>
    <n v="2"/>
    <s v="I"/>
    <s v="16-17"/>
    <n v="2016"/>
    <n v="33"/>
    <n v="0"/>
    <n v="0"/>
    <n v="0"/>
    <n v="0"/>
    <n v="0"/>
    <n v="0"/>
    <n v="0"/>
    <n v="0"/>
    <n v="0"/>
    <n v="0"/>
    <n v="0"/>
    <n v="0"/>
    <n v="0"/>
    <n v="0"/>
    <n v="0"/>
    <n v="0"/>
    <n v="0"/>
    <n v="33"/>
    <n v="33"/>
    <n v="0"/>
    <n v="0"/>
  </r>
  <r>
    <n v="1617"/>
    <x v="1"/>
    <s v="I"/>
    <x v="24"/>
    <x v="24"/>
    <s v="HIST"/>
    <x v="5"/>
    <n v="2"/>
    <s v="I"/>
    <s v="16-17"/>
    <n v="2016"/>
    <n v="402"/>
    <n v="0"/>
    <n v="0"/>
    <n v="0"/>
    <n v="0"/>
    <n v="0"/>
    <n v="0"/>
    <n v="0"/>
    <n v="0"/>
    <n v="0"/>
    <n v="0"/>
    <n v="0"/>
    <n v="0"/>
    <n v="0"/>
    <n v="0"/>
    <n v="0"/>
    <n v="0"/>
    <n v="0"/>
    <n v="402"/>
    <n v="402"/>
    <n v="0"/>
    <n v="0"/>
  </r>
  <r>
    <n v="1617"/>
    <x v="1"/>
    <s v="I"/>
    <x v="24"/>
    <x v="24"/>
    <s v="HPER"/>
    <x v="5"/>
    <n v="2"/>
    <s v="I"/>
    <s v="16-17"/>
    <n v="2016"/>
    <n v="155"/>
    <n v="0"/>
    <n v="0"/>
    <n v="0"/>
    <n v="0"/>
    <n v="0"/>
    <n v="0"/>
    <n v="0"/>
    <n v="0"/>
    <n v="0"/>
    <n v="0"/>
    <n v="0"/>
    <n v="0"/>
    <n v="0"/>
    <n v="0"/>
    <n v="0"/>
    <n v="0"/>
    <n v="0"/>
    <n v="155"/>
    <n v="155"/>
    <n v="0"/>
    <n v="0"/>
  </r>
  <r>
    <n v="1617"/>
    <x v="1"/>
    <s v="I"/>
    <x v="24"/>
    <x v="24"/>
    <s v="LSTU"/>
    <x v="5"/>
    <n v="2"/>
    <s v="I"/>
    <s v="16-17"/>
    <n v="2016"/>
    <n v="30"/>
    <n v="0"/>
    <n v="0"/>
    <n v="0"/>
    <n v="0"/>
    <n v="0"/>
    <n v="0"/>
    <n v="0"/>
    <n v="0"/>
    <n v="0"/>
    <n v="0"/>
    <n v="0"/>
    <n v="0"/>
    <n v="0"/>
    <n v="0"/>
    <n v="0"/>
    <n v="0"/>
    <n v="0"/>
    <n v="30"/>
    <n v="30"/>
    <n v="0"/>
    <n v="0"/>
  </r>
  <r>
    <n v="1617"/>
    <x v="1"/>
    <s v="I"/>
    <x v="24"/>
    <x v="24"/>
    <s v="MATH"/>
    <x v="5"/>
    <n v="2"/>
    <s v="I"/>
    <s v="16-17"/>
    <n v="2016"/>
    <n v="1664"/>
    <n v="0"/>
    <n v="0"/>
    <n v="0"/>
    <n v="0"/>
    <n v="0"/>
    <n v="3"/>
    <n v="0"/>
    <n v="0"/>
    <n v="0"/>
    <n v="0"/>
    <n v="0"/>
    <n v="0"/>
    <n v="0"/>
    <n v="0"/>
    <n v="0"/>
    <n v="0"/>
    <n v="0"/>
    <n v="1667"/>
    <n v="1667"/>
    <n v="0"/>
    <n v="0"/>
  </r>
  <r>
    <n v="1617"/>
    <x v="1"/>
    <s v="I"/>
    <x v="24"/>
    <x v="24"/>
    <s v="ME"/>
    <x v="5"/>
    <n v="2"/>
    <s v="I"/>
    <s v="16-17"/>
    <n v="2016"/>
    <n v="428"/>
    <n v="0"/>
    <n v="0"/>
    <n v="0"/>
    <n v="0"/>
    <n v="0"/>
    <n v="10"/>
    <n v="0"/>
    <n v="0"/>
    <n v="0"/>
    <n v="0"/>
    <n v="0"/>
    <n v="0"/>
    <n v="0"/>
    <n v="0"/>
    <n v="0"/>
    <n v="0"/>
    <n v="0"/>
    <n v="438"/>
    <n v="438"/>
    <n v="0"/>
    <n v="0"/>
  </r>
  <r>
    <n v="1617"/>
    <x v="1"/>
    <s v="I"/>
    <x v="24"/>
    <x v="24"/>
    <s v="MET"/>
    <x v="5"/>
    <n v="2"/>
    <s v="I"/>
    <s v="16-17"/>
    <n v="2016"/>
    <n v="10"/>
    <n v="0"/>
    <n v="0"/>
    <n v="0"/>
    <n v="0"/>
    <n v="0"/>
    <n v="0"/>
    <n v="0"/>
    <n v="0"/>
    <n v="0"/>
    <n v="0"/>
    <n v="0"/>
    <n v="0"/>
    <n v="0"/>
    <n v="0"/>
    <n v="0"/>
    <n v="0"/>
    <n v="0"/>
    <n v="10"/>
    <n v="10"/>
    <n v="0"/>
    <n v="0"/>
  </r>
  <r>
    <n v="1617"/>
    <x v="1"/>
    <s v="I"/>
    <x v="24"/>
    <x v="24"/>
    <s v="MUS"/>
    <x v="5"/>
    <n v="2"/>
    <s v="I"/>
    <s v="16-17"/>
    <n v="2016"/>
    <n v="63"/>
    <n v="0"/>
    <n v="0"/>
    <n v="0"/>
    <n v="0"/>
    <n v="0"/>
    <n v="0"/>
    <n v="0"/>
    <n v="0"/>
    <n v="0"/>
    <n v="0"/>
    <n v="0"/>
    <n v="0"/>
    <n v="0"/>
    <n v="0"/>
    <n v="0"/>
    <n v="0"/>
    <n v="0"/>
    <n v="63"/>
    <n v="63"/>
    <n v="0"/>
    <n v="0"/>
  </r>
  <r>
    <n v="1617"/>
    <x v="1"/>
    <s v="I"/>
    <x v="24"/>
    <x v="24"/>
    <s v="NURS"/>
    <x v="5"/>
    <n v="2"/>
    <s v="I"/>
    <s v="16-17"/>
    <n v="2016"/>
    <n v="2467"/>
    <n v="0"/>
    <n v="0"/>
    <n v="0"/>
    <n v="0"/>
    <n v="0"/>
    <n v="3"/>
    <n v="0"/>
    <n v="0"/>
    <n v="0"/>
    <n v="0"/>
    <n v="0"/>
    <n v="0"/>
    <n v="0"/>
    <n v="0"/>
    <n v="0"/>
    <n v="0"/>
    <n v="0"/>
    <n v="2470"/>
    <n v="2470"/>
    <n v="0"/>
    <n v="0"/>
  </r>
  <r>
    <n v="1617"/>
    <x v="1"/>
    <s v="I"/>
    <x v="24"/>
    <x v="24"/>
    <s v="PHIL"/>
    <x v="5"/>
    <n v="2"/>
    <s v="I"/>
    <s v="16-17"/>
    <n v="2016"/>
    <n v="111"/>
    <n v="0"/>
    <n v="0"/>
    <n v="0"/>
    <n v="0"/>
    <n v="0"/>
    <n v="0"/>
    <n v="0"/>
    <n v="0"/>
    <n v="0"/>
    <n v="0"/>
    <n v="0"/>
    <n v="0"/>
    <n v="0"/>
    <n v="0"/>
    <n v="0"/>
    <n v="0"/>
    <n v="0"/>
    <n v="111"/>
    <n v="111"/>
    <n v="0"/>
    <n v="0"/>
  </r>
  <r>
    <n v="1617"/>
    <x v="1"/>
    <s v="I"/>
    <x v="24"/>
    <x v="24"/>
    <s v="PHYS"/>
    <x v="5"/>
    <n v="2"/>
    <s v="I"/>
    <s v="16-17"/>
    <n v="2016"/>
    <n v="107"/>
    <n v="0"/>
    <n v="0"/>
    <n v="0"/>
    <n v="0"/>
    <n v="0"/>
    <n v="0"/>
    <n v="0"/>
    <n v="0"/>
    <n v="0"/>
    <n v="0"/>
    <n v="0"/>
    <n v="0"/>
    <n v="0"/>
    <n v="0"/>
    <n v="0"/>
    <n v="0"/>
    <n v="0"/>
    <n v="107"/>
    <n v="107"/>
    <n v="0"/>
    <n v="0"/>
  </r>
  <r>
    <n v="1617"/>
    <x v="1"/>
    <s v="I"/>
    <x v="24"/>
    <x v="24"/>
    <s v="PSY"/>
    <x v="5"/>
    <n v="2"/>
    <s v="I"/>
    <s v="16-17"/>
    <n v="2016"/>
    <n v="1475"/>
    <n v="0"/>
    <n v="0"/>
    <n v="0"/>
    <n v="204"/>
    <n v="0"/>
    <n v="10"/>
    <n v="0"/>
    <n v="0"/>
    <n v="0"/>
    <n v="0"/>
    <n v="0"/>
    <n v="0"/>
    <n v="0"/>
    <n v="0"/>
    <n v="0"/>
    <n v="0"/>
    <n v="0"/>
    <n v="1689"/>
    <n v="1485"/>
    <n v="204"/>
    <n v="0"/>
  </r>
  <r>
    <n v="1617"/>
    <x v="1"/>
    <s v="I"/>
    <x v="24"/>
    <x v="24"/>
    <s v="REL"/>
    <x v="5"/>
    <n v="2"/>
    <s v="I"/>
    <s v="16-17"/>
    <n v="2016"/>
    <n v="270"/>
    <n v="0"/>
    <n v="0"/>
    <n v="0"/>
    <n v="0"/>
    <n v="0"/>
    <n v="0"/>
    <n v="0"/>
    <n v="0"/>
    <n v="0"/>
    <n v="0"/>
    <n v="0"/>
    <n v="0"/>
    <n v="0"/>
    <n v="0"/>
    <n v="0"/>
    <n v="0"/>
    <n v="0"/>
    <n v="270"/>
    <n v="270"/>
    <n v="0"/>
    <n v="0"/>
  </r>
  <r>
    <n v="1617"/>
    <x v="1"/>
    <s v="I"/>
    <x v="24"/>
    <x v="24"/>
    <s v="SOC"/>
    <x v="5"/>
    <n v="2"/>
    <s v="I"/>
    <s v="16-17"/>
    <n v="2016"/>
    <n v="414"/>
    <n v="0"/>
    <n v="0"/>
    <n v="0"/>
    <n v="0"/>
    <n v="0"/>
    <n v="3"/>
    <n v="0"/>
    <n v="0"/>
    <n v="0"/>
    <n v="0"/>
    <n v="0"/>
    <n v="0"/>
    <n v="0"/>
    <n v="0"/>
    <n v="0"/>
    <n v="0"/>
    <n v="0"/>
    <n v="417"/>
    <n v="417"/>
    <n v="0"/>
    <n v="0"/>
  </r>
  <r>
    <n v="1617"/>
    <x v="1"/>
    <s v="I"/>
    <x v="24"/>
    <x v="24"/>
    <s v="SPAN"/>
    <x v="5"/>
    <n v="2"/>
    <s v="I"/>
    <s v="16-17"/>
    <n v="2016"/>
    <n v="173"/>
    <n v="0"/>
    <n v="0"/>
    <n v="0"/>
    <n v="0"/>
    <n v="0"/>
    <n v="4"/>
    <n v="0"/>
    <n v="0"/>
    <n v="0"/>
    <n v="0"/>
    <n v="0"/>
    <n v="0"/>
    <n v="0"/>
    <n v="0"/>
    <n v="0"/>
    <n v="0"/>
    <n v="0"/>
    <n v="177"/>
    <n v="177"/>
    <n v="0"/>
    <n v="0"/>
  </r>
  <r>
    <n v="1617"/>
    <x v="1"/>
    <s v="I"/>
    <x v="24"/>
    <x v="24"/>
    <s v="SPEA"/>
    <x v="5"/>
    <n v="2"/>
    <s v="I"/>
    <s v="16-17"/>
    <n v="2016"/>
    <n v="177"/>
    <n v="0"/>
    <n v="0"/>
    <n v="0"/>
    <n v="0"/>
    <n v="0"/>
    <n v="0"/>
    <n v="0"/>
    <n v="0"/>
    <n v="0"/>
    <n v="0"/>
    <n v="0"/>
    <n v="0"/>
    <n v="0"/>
    <n v="0"/>
    <n v="0"/>
    <n v="0"/>
    <n v="0"/>
    <n v="177"/>
    <n v="177"/>
    <n v="0"/>
    <n v="0"/>
  </r>
  <r>
    <n v="1617"/>
    <x v="1"/>
    <s v="I"/>
    <x v="24"/>
    <x v="24"/>
    <s v="STAT"/>
    <x v="5"/>
    <n v="2"/>
    <s v="I"/>
    <s v="16-17"/>
    <n v="2016"/>
    <n v="93"/>
    <n v="0"/>
    <n v="0"/>
    <n v="0"/>
    <n v="0"/>
    <n v="0"/>
    <n v="3"/>
    <n v="0"/>
    <n v="0"/>
    <n v="0"/>
    <n v="0"/>
    <n v="0"/>
    <n v="0"/>
    <n v="0"/>
    <n v="0"/>
    <n v="0"/>
    <n v="0"/>
    <n v="0"/>
    <n v="96"/>
    <n v="96"/>
    <n v="0"/>
    <n v="0"/>
  </r>
  <r>
    <n v="1617"/>
    <x v="1"/>
    <s v="I"/>
    <x v="24"/>
    <x v="24"/>
    <s v="TCEM"/>
    <x v="5"/>
    <n v="2"/>
    <s v="I"/>
    <s v="16-17"/>
    <n v="2016"/>
    <n v="156"/>
    <n v="0"/>
    <n v="0"/>
    <n v="0"/>
    <n v="0"/>
    <n v="0"/>
    <n v="0"/>
    <n v="0"/>
    <n v="0"/>
    <n v="0"/>
    <n v="0"/>
    <n v="0"/>
    <n v="0"/>
    <n v="0"/>
    <n v="0"/>
    <n v="0"/>
    <n v="0"/>
    <n v="0"/>
    <n v="156"/>
    <n v="156"/>
    <n v="0"/>
    <n v="0"/>
  </r>
  <r>
    <n v="1617"/>
    <x v="1"/>
    <s v="I"/>
    <x v="24"/>
    <x v="24"/>
    <s v="TECH"/>
    <x v="5"/>
    <n v="2"/>
    <s v="I"/>
    <s v="16-17"/>
    <n v="2016"/>
    <n v="6"/>
    <n v="0"/>
    <n v="0"/>
    <n v="0"/>
    <n v="0"/>
    <n v="0"/>
    <n v="0"/>
    <n v="0"/>
    <n v="0"/>
    <n v="0"/>
    <n v="0"/>
    <n v="0"/>
    <n v="0"/>
    <n v="0"/>
    <n v="0"/>
    <n v="0"/>
    <n v="0"/>
    <n v="0"/>
    <n v="6"/>
    <n v="6"/>
    <n v="0"/>
    <n v="0"/>
  </r>
  <r>
    <n v="1617"/>
    <x v="1"/>
    <s v="I"/>
    <x v="24"/>
    <x v="24"/>
    <s v="TLI"/>
    <x v="5"/>
    <n v="2"/>
    <s v="I"/>
    <s v="16-17"/>
    <n v="2016"/>
    <n v="3"/>
    <n v="0"/>
    <n v="0"/>
    <n v="0"/>
    <n v="0"/>
    <n v="0"/>
    <n v="0"/>
    <n v="0"/>
    <n v="0"/>
    <n v="0"/>
    <n v="0"/>
    <n v="0"/>
    <n v="0"/>
    <n v="0"/>
    <n v="0"/>
    <n v="0"/>
    <n v="0"/>
    <n v="0"/>
    <n v="3"/>
    <n v="3"/>
    <n v="0"/>
    <n v="0"/>
  </r>
  <r>
    <n v="1617"/>
    <x v="1"/>
    <s v="I"/>
    <x v="24"/>
    <x v="24"/>
    <s v="UCOL"/>
    <x v="5"/>
    <n v="2"/>
    <s v="I"/>
    <s v="16-17"/>
    <n v="2016"/>
    <n v="150"/>
    <n v="0"/>
    <n v="0"/>
    <n v="0"/>
    <n v="0"/>
    <n v="0"/>
    <n v="0"/>
    <n v="0"/>
    <n v="0"/>
    <n v="0"/>
    <n v="0"/>
    <n v="0"/>
    <n v="0"/>
    <n v="0"/>
    <n v="0"/>
    <n v="0"/>
    <n v="0"/>
    <n v="0"/>
    <n v="150"/>
    <n v="150"/>
    <n v="0"/>
    <n v="0"/>
  </r>
  <r>
    <n v="1617"/>
    <x v="1"/>
    <s v="I"/>
    <x v="24"/>
    <x v="24"/>
    <s v="WOST"/>
    <x v="5"/>
    <n v="2"/>
    <s v="I"/>
    <s v="16-17"/>
    <n v="2016"/>
    <n v="48"/>
    <n v="0"/>
    <n v="0"/>
    <n v="0"/>
    <n v="0"/>
    <n v="0"/>
    <n v="3"/>
    <n v="0"/>
    <n v="0"/>
    <n v="0"/>
    <n v="0"/>
    <n v="0"/>
    <n v="0"/>
    <n v="0"/>
    <n v="0"/>
    <n v="0"/>
    <n v="0"/>
    <n v="0"/>
    <n v="51"/>
    <n v="51"/>
    <n v="0"/>
    <n v="0"/>
  </r>
  <r>
    <n v="1617"/>
    <x v="1"/>
    <s v="I"/>
    <x v="16"/>
    <x v="16"/>
    <s v="CAND"/>
    <x v="4"/>
    <n v="2"/>
    <s v="I"/>
    <s v="16-17"/>
    <n v="2016"/>
    <n v="0"/>
    <n v="0"/>
    <n v="0"/>
    <n v="0"/>
    <n v="0"/>
    <n v="0"/>
    <n v="0"/>
    <n v="0"/>
    <n v="0"/>
    <n v="0"/>
    <n v="0"/>
    <n v="0"/>
    <n v="0"/>
    <n v="0"/>
    <n v="0"/>
    <n v="0"/>
    <n v="0"/>
    <n v="0"/>
    <n v="0"/>
    <n v="0"/>
    <n v="0"/>
    <n v="0"/>
  </r>
  <r>
    <n v="1617"/>
    <x v="1"/>
    <s v="I"/>
    <x v="34"/>
    <x v="34"/>
    <s v="NSXP"/>
    <x v="4"/>
    <n v="2"/>
    <s v="I"/>
    <s v="16-17"/>
    <n v="2016"/>
    <n v="84"/>
    <n v="0"/>
    <n v="0"/>
    <n v="0"/>
    <n v="0"/>
    <n v="0"/>
    <n v="0"/>
    <n v="0"/>
    <n v="0"/>
    <n v="0"/>
    <n v="0"/>
    <n v="0"/>
    <n v="0"/>
    <n v="0"/>
    <n v="0"/>
    <n v="0"/>
    <n v="0"/>
    <n v="0"/>
    <n v="84"/>
    <n v="84"/>
    <n v="0"/>
    <n v="0"/>
  </r>
  <r>
    <n v="1617"/>
    <x v="1"/>
    <s v="I"/>
    <x v="34"/>
    <x v="34"/>
    <s v="UCOL"/>
    <x v="4"/>
    <n v="2"/>
    <s v="I"/>
    <s v="16-17"/>
    <n v="2016"/>
    <n v="2097"/>
    <n v="1"/>
    <n v="0"/>
    <n v="0"/>
    <n v="0"/>
    <n v="0"/>
    <n v="174"/>
    <n v="0"/>
    <n v="0"/>
    <n v="0"/>
    <n v="0"/>
    <n v="0"/>
    <n v="0"/>
    <n v="0"/>
    <n v="0"/>
    <n v="0"/>
    <n v="0"/>
    <n v="0"/>
    <n v="2272"/>
    <n v="2271"/>
    <n v="1"/>
    <n v="0"/>
  </r>
  <r>
    <n v="1617"/>
    <x v="1"/>
    <s v="I"/>
    <x v="17"/>
    <x v="17"/>
    <s v="ANTH"/>
    <x v="5"/>
    <n v="2"/>
    <s v="S"/>
    <s v="16-17"/>
    <n v="2016"/>
    <n v="27"/>
    <n v="0"/>
    <n v="0"/>
    <n v="0"/>
    <n v="0"/>
    <n v="0"/>
    <n v="0"/>
    <n v="0"/>
    <n v="0"/>
    <n v="0"/>
    <n v="0"/>
    <n v="0"/>
    <n v="0"/>
    <n v="0"/>
    <n v="0"/>
    <n v="0"/>
    <n v="0"/>
    <n v="0"/>
    <n v="27"/>
    <n v="27"/>
    <n v="0"/>
    <n v="0"/>
  </r>
  <r>
    <n v="1617"/>
    <x v="1"/>
    <s v="I"/>
    <x v="17"/>
    <x v="17"/>
    <s v="AST"/>
    <x v="5"/>
    <n v="2"/>
    <s v="S"/>
    <s v="16-17"/>
    <n v="2016"/>
    <n v="3"/>
    <n v="0"/>
    <n v="0"/>
    <n v="0"/>
    <n v="0"/>
    <n v="0"/>
    <n v="0"/>
    <n v="0"/>
    <n v="0"/>
    <n v="0"/>
    <n v="0"/>
    <n v="0"/>
    <n v="0"/>
    <n v="0"/>
    <n v="0"/>
    <n v="0"/>
    <n v="0"/>
    <n v="0"/>
    <n v="3"/>
    <n v="3"/>
    <n v="0"/>
    <n v="0"/>
  </r>
  <r>
    <n v="1617"/>
    <x v="1"/>
    <s v="I"/>
    <x v="17"/>
    <x v="17"/>
    <s v="BIOL"/>
    <x v="5"/>
    <n v="2"/>
    <s v="S"/>
    <s v="16-17"/>
    <n v="2016"/>
    <n v="13"/>
    <n v="0"/>
    <n v="0"/>
    <n v="0"/>
    <n v="0"/>
    <n v="0"/>
    <n v="5"/>
    <n v="0"/>
    <n v="0"/>
    <n v="0"/>
    <n v="0"/>
    <n v="0"/>
    <n v="0"/>
    <n v="0"/>
    <n v="0"/>
    <n v="0"/>
    <n v="0"/>
    <n v="0"/>
    <n v="18"/>
    <n v="18"/>
    <n v="0"/>
    <n v="0"/>
  </r>
  <r>
    <n v="1617"/>
    <x v="1"/>
    <s v="I"/>
    <x v="17"/>
    <x v="17"/>
    <s v="BUS"/>
    <x v="5"/>
    <n v="2"/>
    <s v="S"/>
    <s v="16-17"/>
    <n v="2016"/>
    <n v="22"/>
    <n v="0"/>
    <n v="0"/>
    <n v="0"/>
    <n v="0"/>
    <n v="0"/>
    <n v="0"/>
    <n v="0"/>
    <n v="0"/>
    <n v="0"/>
    <n v="0"/>
    <n v="0"/>
    <n v="0"/>
    <n v="0"/>
    <n v="0"/>
    <n v="0"/>
    <n v="0"/>
    <n v="0"/>
    <n v="22"/>
    <n v="22"/>
    <n v="0"/>
    <n v="0"/>
  </r>
  <r>
    <n v="1617"/>
    <x v="1"/>
    <s v="I"/>
    <x v="17"/>
    <x v="17"/>
    <s v="CAND"/>
    <x v="5"/>
    <n v="2"/>
    <s v="S"/>
    <s v="16-17"/>
    <n v="2016"/>
    <n v="0"/>
    <n v="0"/>
    <n v="0"/>
    <n v="0"/>
    <n v="0"/>
    <n v="0"/>
    <n v="0"/>
    <n v="0"/>
    <n v="0"/>
    <n v="0"/>
    <n v="0"/>
    <n v="0"/>
    <n v="0"/>
    <n v="0"/>
    <n v="0"/>
    <n v="0"/>
    <n v="0"/>
    <n v="0"/>
    <n v="0"/>
    <n v="0"/>
    <n v="0"/>
    <n v="0"/>
  </r>
  <r>
    <n v="1617"/>
    <x v="1"/>
    <s v="I"/>
    <x v="17"/>
    <x v="17"/>
    <s v="CGT"/>
    <x v="5"/>
    <n v="2"/>
    <s v="S"/>
    <s v="16-17"/>
    <n v="2016"/>
    <n v="39"/>
    <n v="0"/>
    <n v="0"/>
    <n v="0"/>
    <n v="0"/>
    <n v="0"/>
    <n v="0"/>
    <n v="0"/>
    <n v="0"/>
    <n v="0"/>
    <n v="0"/>
    <n v="0"/>
    <n v="0"/>
    <n v="0"/>
    <n v="0"/>
    <n v="0"/>
    <n v="0"/>
    <n v="0"/>
    <n v="39"/>
    <n v="39"/>
    <n v="0"/>
    <n v="0"/>
  </r>
  <r>
    <n v="1617"/>
    <x v="1"/>
    <s v="I"/>
    <x v="17"/>
    <x v="17"/>
    <s v="CHEM"/>
    <x v="5"/>
    <n v="2"/>
    <s v="S"/>
    <s v="16-17"/>
    <n v="2016"/>
    <n v="43"/>
    <n v="0"/>
    <n v="0"/>
    <n v="0"/>
    <n v="0"/>
    <n v="0"/>
    <n v="5"/>
    <n v="0"/>
    <n v="0"/>
    <n v="0"/>
    <n v="0"/>
    <n v="0"/>
    <n v="0"/>
    <n v="0"/>
    <n v="0"/>
    <n v="0"/>
    <n v="0"/>
    <n v="0"/>
    <n v="48"/>
    <n v="48"/>
    <n v="0"/>
    <n v="0"/>
  </r>
  <r>
    <n v="1617"/>
    <x v="1"/>
    <s v="I"/>
    <x v="17"/>
    <x v="17"/>
    <s v="CNIT"/>
    <x v="5"/>
    <n v="2"/>
    <s v="S"/>
    <s v="16-17"/>
    <n v="2016"/>
    <n v="114"/>
    <n v="0"/>
    <n v="0"/>
    <n v="0"/>
    <n v="0"/>
    <n v="0"/>
    <n v="3"/>
    <n v="0"/>
    <n v="0"/>
    <n v="0"/>
    <n v="0"/>
    <n v="0"/>
    <n v="0"/>
    <n v="0"/>
    <n v="0"/>
    <n v="0"/>
    <n v="0"/>
    <n v="0"/>
    <n v="117"/>
    <n v="117"/>
    <n v="0"/>
    <n v="0"/>
  </r>
  <r>
    <n v="1617"/>
    <x v="1"/>
    <s v="I"/>
    <x v="17"/>
    <x v="17"/>
    <s v="COMM"/>
    <x v="5"/>
    <n v="2"/>
    <s v="S"/>
    <s v="16-17"/>
    <n v="2016"/>
    <n v="75"/>
    <n v="0"/>
    <n v="0"/>
    <n v="0"/>
    <n v="0"/>
    <n v="0"/>
    <n v="15"/>
    <n v="0"/>
    <n v="0"/>
    <n v="0"/>
    <n v="0"/>
    <n v="0"/>
    <n v="0"/>
    <n v="0"/>
    <n v="0"/>
    <n v="0"/>
    <n v="0"/>
    <n v="0"/>
    <n v="90"/>
    <n v="90"/>
    <n v="0"/>
    <n v="0"/>
  </r>
  <r>
    <n v="1617"/>
    <x v="1"/>
    <s v="I"/>
    <x v="17"/>
    <x v="17"/>
    <s v="ECET"/>
    <x v="5"/>
    <n v="2"/>
    <s v="S"/>
    <s v="16-17"/>
    <n v="2016"/>
    <n v="63"/>
    <n v="0"/>
    <n v="0"/>
    <n v="0"/>
    <n v="0"/>
    <n v="0"/>
    <n v="0"/>
    <n v="0"/>
    <n v="0"/>
    <n v="0"/>
    <n v="0"/>
    <n v="0"/>
    <n v="0"/>
    <n v="0"/>
    <n v="0"/>
    <n v="0"/>
    <n v="0"/>
    <n v="0"/>
    <n v="63"/>
    <n v="63"/>
    <n v="0"/>
    <n v="0"/>
  </r>
  <r>
    <n v="1617"/>
    <x v="1"/>
    <s v="I"/>
    <x v="17"/>
    <x v="17"/>
    <s v="ECON"/>
    <x v="5"/>
    <n v="2"/>
    <s v="S"/>
    <s v="16-17"/>
    <n v="2016"/>
    <n v="39"/>
    <n v="0"/>
    <n v="0"/>
    <n v="0"/>
    <n v="0"/>
    <n v="0"/>
    <n v="0"/>
    <n v="0"/>
    <n v="0"/>
    <n v="0"/>
    <n v="0"/>
    <n v="0"/>
    <n v="0"/>
    <n v="0"/>
    <n v="0"/>
    <n v="0"/>
    <n v="0"/>
    <n v="0"/>
    <n v="39"/>
    <n v="39"/>
    <n v="0"/>
    <n v="0"/>
  </r>
  <r>
    <n v="1617"/>
    <x v="1"/>
    <s v="I"/>
    <x v="17"/>
    <x v="17"/>
    <s v="ENG"/>
    <x v="5"/>
    <n v="2"/>
    <s v="S"/>
    <s v="16-17"/>
    <n v="2016"/>
    <n v="36"/>
    <n v="0"/>
    <n v="0"/>
    <n v="0"/>
    <n v="0"/>
    <n v="0"/>
    <n v="0"/>
    <n v="0"/>
    <n v="0"/>
    <n v="0"/>
    <n v="0"/>
    <n v="0"/>
    <n v="0"/>
    <n v="0"/>
    <n v="0"/>
    <n v="0"/>
    <n v="0"/>
    <n v="0"/>
    <n v="36"/>
    <n v="36"/>
    <n v="0"/>
    <n v="0"/>
  </r>
  <r>
    <n v="1617"/>
    <x v="1"/>
    <s v="I"/>
    <x v="17"/>
    <x v="17"/>
    <s v="ENGT"/>
    <x v="5"/>
    <n v="2"/>
    <s v="S"/>
    <s v="16-17"/>
    <n v="2016"/>
    <n v="108"/>
    <n v="0"/>
    <n v="0"/>
    <n v="0"/>
    <n v="0"/>
    <n v="0"/>
    <n v="16"/>
    <n v="0"/>
    <n v="0"/>
    <n v="0"/>
    <n v="0"/>
    <n v="0"/>
    <n v="0"/>
    <n v="0"/>
    <n v="0"/>
    <n v="0"/>
    <n v="0"/>
    <n v="0"/>
    <n v="124"/>
    <n v="124"/>
    <n v="0"/>
    <n v="0"/>
  </r>
  <r>
    <n v="1617"/>
    <x v="1"/>
    <s v="I"/>
    <x v="17"/>
    <x v="17"/>
    <s v="GEOL"/>
    <x v="5"/>
    <n v="2"/>
    <s v="S"/>
    <s v="16-17"/>
    <n v="2016"/>
    <n v="3"/>
    <n v="0"/>
    <n v="0"/>
    <n v="0"/>
    <n v="0"/>
    <n v="0"/>
    <n v="0"/>
    <n v="0"/>
    <n v="0"/>
    <n v="0"/>
    <n v="0"/>
    <n v="0"/>
    <n v="0"/>
    <n v="0"/>
    <n v="0"/>
    <n v="0"/>
    <n v="0"/>
    <n v="0"/>
    <n v="3"/>
    <n v="3"/>
    <n v="0"/>
    <n v="0"/>
  </r>
  <r>
    <n v="1617"/>
    <x v="1"/>
    <s v="I"/>
    <x v="17"/>
    <x v="17"/>
    <s v="HIST"/>
    <x v="5"/>
    <n v="2"/>
    <s v="S"/>
    <s v="16-17"/>
    <n v="2016"/>
    <n v="9"/>
    <n v="0"/>
    <n v="0"/>
    <n v="0"/>
    <n v="0"/>
    <n v="0"/>
    <n v="0"/>
    <n v="0"/>
    <n v="0"/>
    <n v="0"/>
    <n v="0"/>
    <n v="0"/>
    <n v="0"/>
    <n v="0"/>
    <n v="0"/>
    <n v="0"/>
    <n v="0"/>
    <n v="0"/>
    <n v="9"/>
    <n v="9"/>
    <n v="0"/>
    <n v="0"/>
  </r>
  <r>
    <n v="1617"/>
    <x v="1"/>
    <s v="I"/>
    <x v="17"/>
    <x v="17"/>
    <s v="IT"/>
    <x v="5"/>
    <n v="2"/>
    <s v="S"/>
    <s v="16-17"/>
    <n v="2016"/>
    <n v="24"/>
    <n v="0"/>
    <n v="0"/>
    <n v="0"/>
    <n v="0"/>
    <n v="0"/>
    <n v="0"/>
    <n v="0"/>
    <n v="0"/>
    <n v="0"/>
    <n v="0"/>
    <n v="0"/>
    <n v="0"/>
    <n v="0"/>
    <n v="0"/>
    <n v="0"/>
    <n v="0"/>
    <n v="0"/>
    <n v="24"/>
    <n v="24"/>
    <n v="0"/>
    <n v="0"/>
  </r>
  <r>
    <n v="1617"/>
    <x v="1"/>
    <s v="I"/>
    <x v="17"/>
    <x v="17"/>
    <s v="MA"/>
    <x v="5"/>
    <n v="2"/>
    <s v="S"/>
    <s v="16-17"/>
    <n v="2016"/>
    <n v="72"/>
    <n v="0"/>
    <n v="0"/>
    <n v="0"/>
    <n v="0"/>
    <n v="0"/>
    <n v="6"/>
    <n v="0"/>
    <n v="0"/>
    <n v="0"/>
    <n v="0"/>
    <n v="0"/>
    <n v="0"/>
    <n v="0"/>
    <n v="0"/>
    <n v="0"/>
    <n v="0"/>
    <n v="0"/>
    <n v="78"/>
    <n v="78"/>
    <n v="0"/>
    <n v="0"/>
  </r>
  <r>
    <n v="1617"/>
    <x v="1"/>
    <s v="I"/>
    <x v="17"/>
    <x v="17"/>
    <s v="MATH"/>
    <x v="5"/>
    <n v="2"/>
    <s v="S"/>
    <s v="16-17"/>
    <n v="2016"/>
    <n v="57"/>
    <n v="0"/>
    <n v="0"/>
    <n v="0"/>
    <n v="0"/>
    <n v="0"/>
    <n v="3"/>
    <n v="0"/>
    <n v="0"/>
    <n v="0"/>
    <n v="0"/>
    <n v="0"/>
    <n v="0"/>
    <n v="0"/>
    <n v="0"/>
    <n v="0"/>
    <n v="0"/>
    <n v="0"/>
    <n v="60"/>
    <n v="60"/>
    <n v="0"/>
    <n v="0"/>
  </r>
  <r>
    <n v="1617"/>
    <x v="1"/>
    <s v="I"/>
    <x v="17"/>
    <x v="17"/>
    <s v="MET"/>
    <x v="5"/>
    <n v="2"/>
    <s v="S"/>
    <s v="16-17"/>
    <n v="2016"/>
    <n v="379"/>
    <n v="0"/>
    <n v="0"/>
    <n v="0"/>
    <n v="0"/>
    <n v="0"/>
    <n v="9"/>
    <n v="0"/>
    <n v="0"/>
    <n v="0"/>
    <n v="0"/>
    <n v="0"/>
    <n v="0"/>
    <n v="0"/>
    <n v="0"/>
    <n v="0"/>
    <n v="0"/>
    <n v="0"/>
    <n v="388"/>
    <n v="388"/>
    <n v="0"/>
    <n v="0"/>
  </r>
  <r>
    <n v="1617"/>
    <x v="1"/>
    <s v="I"/>
    <x v="17"/>
    <x v="17"/>
    <s v="OLS"/>
    <x v="5"/>
    <n v="2"/>
    <s v="S"/>
    <s v="16-17"/>
    <n v="2016"/>
    <n v="9"/>
    <n v="0"/>
    <n v="0"/>
    <n v="0"/>
    <n v="0"/>
    <n v="0"/>
    <n v="0"/>
    <n v="0"/>
    <n v="0"/>
    <n v="0"/>
    <n v="0"/>
    <n v="0"/>
    <n v="0"/>
    <n v="0"/>
    <n v="0"/>
    <n v="0"/>
    <n v="0"/>
    <n v="0"/>
    <n v="9"/>
    <n v="9"/>
    <n v="0"/>
    <n v="0"/>
  </r>
  <r>
    <n v="1617"/>
    <x v="1"/>
    <s v="I"/>
    <x v="17"/>
    <x v="17"/>
    <s v="PHIL"/>
    <x v="5"/>
    <n v="2"/>
    <s v="S"/>
    <s v="16-17"/>
    <n v="2016"/>
    <n v="9"/>
    <n v="0"/>
    <n v="0"/>
    <n v="0"/>
    <n v="0"/>
    <n v="0"/>
    <n v="0"/>
    <n v="0"/>
    <n v="0"/>
    <n v="0"/>
    <n v="0"/>
    <n v="0"/>
    <n v="0"/>
    <n v="0"/>
    <n v="0"/>
    <n v="0"/>
    <n v="0"/>
    <n v="0"/>
    <n v="9"/>
    <n v="9"/>
    <n v="0"/>
    <n v="0"/>
  </r>
  <r>
    <n v="1617"/>
    <x v="1"/>
    <s v="I"/>
    <x v="17"/>
    <x v="17"/>
    <s v="PHYS"/>
    <x v="5"/>
    <n v="2"/>
    <s v="S"/>
    <s v="16-17"/>
    <n v="2016"/>
    <n v="64"/>
    <n v="0"/>
    <n v="0"/>
    <n v="0"/>
    <n v="0"/>
    <n v="0"/>
    <n v="0"/>
    <n v="0"/>
    <n v="0"/>
    <n v="0"/>
    <n v="0"/>
    <n v="0"/>
    <n v="0"/>
    <n v="0"/>
    <n v="0"/>
    <n v="0"/>
    <n v="0"/>
    <n v="0"/>
    <n v="64"/>
    <n v="64"/>
    <n v="0"/>
    <n v="0"/>
  </r>
  <r>
    <n v="1617"/>
    <x v="1"/>
    <s v="I"/>
    <x v="17"/>
    <x v="17"/>
    <s v="PSY"/>
    <x v="5"/>
    <n v="2"/>
    <s v="S"/>
    <s v="16-17"/>
    <n v="2016"/>
    <n v="6"/>
    <n v="0"/>
    <n v="0"/>
    <n v="0"/>
    <n v="0"/>
    <n v="0"/>
    <n v="0"/>
    <n v="0"/>
    <n v="0"/>
    <n v="0"/>
    <n v="0"/>
    <n v="0"/>
    <n v="0"/>
    <n v="0"/>
    <n v="0"/>
    <n v="0"/>
    <n v="0"/>
    <n v="0"/>
    <n v="6"/>
    <n v="6"/>
    <n v="0"/>
    <n v="0"/>
  </r>
  <r>
    <n v="1617"/>
    <x v="1"/>
    <s v="I"/>
    <x v="17"/>
    <x v="17"/>
    <s v="SOC"/>
    <x v="5"/>
    <n v="2"/>
    <s v="S"/>
    <s v="16-17"/>
    <n v="2016"/>
    <n v="9"/>
    <n v="0"/>
    <n v="0"/>
    <n v="0"/>
    <n v="0"/>
    <n v="0"/>
    <n v="0"/>
    <n v="0"/>
    <n v="0"/>
    <n v="0"/>
    <n v="0"/>
    <n v="0"/>
    <n v="0"/>
    <n v="0"/>
    <n v="0"/>
    <n v="0"/>
    <n v="0"/>
    <n v="0"/>
    <n v="9"/>
    <n v="9"/>
    <n v="0"/>
    <n v="0"/>
  </r>
  <r>
    <n v="1617"/>
    <x v="1"/>
    <s v="I"/>
    <x v="17"/>
    <x v="17"/>
    <s v="STAT"/>
    <x v="5"/>
    <n v="2"/>
    <s v="S"/>
    <s v="16-17"/>
    <n v="2016"/>
    <n v="33"/>
    <n v="0"/>
    <n v="0"/>
    <n v="0"/>
    <n v="0"/>
    <n v="0"/>
    <n v="3"/>
    <n v="0"/>
    <n v="0"/>
    <n v="0"/>
    <n v="0"/>
    <n v="0"/>
    <n v="0"/>
    <n v="0"/>
    <n v="0"/>
    <n v="0"/>
    <n v="0"/>
    <n v="0"/>
    <n v="36"/>
    <n v="36"/>
    <n v="0"/>
    <n v="0"/>
  </r>
  <r>
    <n v="1617"/>
    <x v="1"/>
    <s v="I"/>
    <x v="17"/>
    <x v="17"/>
    <s v="TECH"/>
    <x v="5"/>
    <n v="2"/>
    <s v="S"/>
    <s v="16-17"/>
    <n v="2016"/>
    <n v="123"/>
    <n v="0"/>
    <n v="0"/>
    <n v="0"/>
    <n v="0"/>
    <n v="0"/>
    <n v="12"/>
    <n v="0"/>
    <n v="0"/>
    <n v="0"/>
    <n v="0"/>
    <n v="0"/>
    <n v="0"/>
    <n v="0"/>
    <n v="0"/>
    <n v="0"/>
    <n v="0"/>
    <n v="0"/>
    <n v="135"/>
    <n v="135"/>
    <n v="0"/>
    <n v="0"/>
  </r>
  <r>
    <n v="1617"/>
    <x v="1"/>
    <s v="I"/>
    <x v="17"/>
    <x v="17"/>
    <s v="TLI"/>
    <x v="5"/>
    <n v="2"/>
    <s v="S"/>
    <s v="16-17"/>
    <n v="2016"/>
    <n v="147"/>
    <n v="0"/>
    <n v="0"/>
    <n v="0"/>
    <n v="0"/>
    <n v="0"/>
    <n v="0"/>
    <n v="0"/>
    <n v="0"/>
    <n v="0"/>
    <n v="0"/>
    <n v="0"/>
    <n v="0"/>
    <n v="0"/>
    <n v="0"/>
    <n v="0"/>
    <n v="0"/>
    <n v="0"/>
    <n v="147"/>
    <n v="147"/>
    <n v="0"/>
    <n v="0"/>
  </r>
  <r>
    <n v="1617"/>
    <x v="1"/>
    <s v="I"/>
    <x v="17"/>
    <x v="17"/>
    <s v="WOST"/>
    <x v="5"/>
    <n v="2"/>
    <s v="S"/>
    <s v="16-17"/>
    <n v="2016"/>
    <n v="3"/>
    <n v="0"/>
    <n v="0"/>
    <n v="0"/>
    <n v="0"/>
    <n v="0"/>
    <n v="0"/>
    <n v="0"/>
    <n v="0"/>
    <n v="0"/>
    <n v="0"/>
    <n v="0"/>
    <n v="0"/>
    <n v="0"/>
    <n v="0"/>
    <n v="0"/>
    <n v="0"/>
    <n v="0"/>
    <n v="3"/>
    <n v="3"/>
    <n v="0"/>
    <n v="0"/>
  </r>
  <r>
    <n v="1617"/>
    <x v="1"/>
    <s v="K"/>
    <x v="25"/>
    <x v="25"/>
    <s v="ANTH"/>
    <x v="6"/>
    <n v="2"/>
    <s v="I"/>
    <s v="16-17"/>
    <n v="2016"/>
    <n v="84"/>
    <n v="0"/>
    <n v="0"/>
    <n v="0"/>
    <n v="0"/>
    <n v="0"/>
    <n v="0"/>
    <n v="0"/>
    <n v="0"/>
    <n v="0"/>
    <n v="0"/>
    <n v="0"/>
    <n v="0"/>
    <n v="0"/>
    <n v="0"/>
    <n v="0"/>
    <n v="0"/>
    <n v="0"/>
    <n v="84"/>
    <n v="84"/>
    <n v="0"/>
    <n v="0"/>
  </r>
  <r>
    <n v="1617"/>
    <x v="1"/>
    <s v="K"/>
    <x v="25"/>
    <x v="25"/>
    <s v="CJHS"/>
    <x v="6"/>
    <n v="2"/>
    <s v="I"/>
    <s v="16-17"/>
    <n v="2016"/>
    <n v="1212"/>
    <n v="0"/>
    <n v="0"/>
    <n v="0"/>
    <n v="0"/>
    <n v="0"/>
    <n v="0"/>
    <n v="0"/>
    <n v="0"/>
    <n v="0"/>
    <n v="0"/>
    <n v="0"/>
    <n v="0"/>
    <n v="0"/>
    <n v="0"/>
    <n v="0"/>
    <n v="0"/>
    <n v="0"/>
    <n v="1212"/>
    <n v="1212"/>
    <n v="0"/>
    <n v="0"/>
  </r>
  <r>
    <n v="1617"/>
    <x v="1"/>
    <s v="K"/>
    <x v="25"/>
    <x v="25"/>
    <s v="CLAS"/>
    <x v="6"/>
    <n v="2"/>
    <s v="I"/>
    <s v="16-17"/>
    <n v="2016"/>
    <n v="52"/>
    <n v="0"/>
    <n v="0"/>
    <n v="0"/>
    <n v="0"/>
    <n v="0"/>
    <n v="2"/>
    <n v="0"/>
    <n v="0"/>
    <n v="0"/>
    <n v="0"/>
    <n v="0"/>
    <n v="0"/>
    <n v="0"/>
    <n v="0"/>
    <n v="0"/>
    <n v="0"/>
    <n v="0"/>
    <n v="54"/>
    <n v="54"/>
    <n v="0"/>
    <n v="0"/>
  </r>
  <r>
    <n v="1617"/>
    <x v="1"/>
    <s v="K"/>
    <x v="25"/>
    <x v="25"/>
    <s v="ENG"/>
    <x v="6"/>
    <n v="2"/>
    <s v="I"/>
    <s v="16-17"/>
    <n v="2016"/>
    <n v="2616"/>
    <n v="0"/>
    <n v="0"/>
    <n v="0"/>
    <n v="0"/>
    <n v="0"/>
    <n v="39"/>
    <n v="12"/>
    <n v="0"/>
    <n v="0"/>
    <n v="0"/>
    <n v="0"/>
    <n v="0"/>
    <n v="0"/>
    <n v="0"/>
    <n v="0"/>
    <n v="0"/>
    <n v="0"/>
    <n v="2667"/>
    <n v="2655"/>
    <n v="12"/>
    <n v="0"/>
  </r>
  <r>
    <n v="1617"/>
    <x v="1"/>
    <s v="K"/>
    <x v="25"/>
    <x v="25"/>
    <s v="FINA"/>
    <x v="6"/>
    <n v="2"/>
    <s v="I"/>
    <s v="16-17"/>
    <n v="2016"/>
    <n v="156"/>
    <n v="0"/>
    <n v="0"/>
    <n v="0"/>
    <n v="0"/>
    <n v="0"/>
    <n v="3"/>
    <n v="0"/>
    <n v="0"/>
    <n v="0"/>
    <n v="0"/>
    <n v="0"/>
    <n v="0"/>
    <n v="0"/>
    <n v="0"/>
    <n v="0"/>
    <n v="0"/>
    <n v="0"/>
    <n v="159"/>
    <n v="159"/>
    <n v="0"/>
    <n v="0"/>
  </r>
  <r>
    <n v="1617"/>
    <x v="1"/>
    <s v="K"/>
    <x v="25"/>
    <x v="25"/>
    <s v="FOLK"/>
    <x v="6"/>
    <n v="2"/>
    <s v="I"/>
    <s v="16-17"/>
    <n v="2016"/>
    <n v="105"/>
    <n v="0"/>
    <n v="0"/>
    <n v="0"/>
    <n v="0"/>
    <n v="0"/>
    <n v="0"/>
    <n v="0"/>
    <n v="0"/>
    <n v="0"/>
    <n v="0"/>
    <n v="0"/>
    <n v="0"/>
    <n v="0"/>
    <n v="0"/>
    <n v="0"/>
    <n v="0"/>
    <n v="0"/>
    <n v="105"/>
    <n v="105"/>
    <n v="0"/>
    <n v="0"/>
  </r>
  <r>
    <n v="1617"/>
    <x v="1"/>
    <s v="K"/>
    <x v="25"/>
    <x v="25"/>
    <s v="FREN"/>
    <x v="6"/>
    <n v="2"/>
    <s v="I"/>
    <s v="16-17"/>
    <n v="2016"/>
    <n v="59"/>
    <n v="0"/>
    <n v="0"/>
    <n v="0"/>
    <n v="0"/>
    <n v="0"/>
    <n v="0"/>
    <n v="0"/>
    <n v="0"/>
    <n v="0"/>
    <n v="0"/>
    <n v="0"/>
    <n v="0"/>
    <n v="0"/>
    <n v="0"/>
    <n v="0"/>
    <n v="0"/>
    <n v="0"/>
    <n v="59"/>
    <n v="59"/>
    <n v="0"/>
    <n v="0"/>
  </r>
  <r>
    <n v="1617"/>
    <x v="1"/>
    <s v="K"/>
    <x v="25"/>
    <x v="25"/>
    <s v="GER"/>
    <x v="6"/>
    <n v="2"/>
    <s v="I"/>
    <s v="16-17"/>
    <n v="2016"/>
    <n v="33"/>
    <n v="0"/>
    <n v="0"/>
    <n v="0"/>
    <n v="0"/>
    <n v="0"/>
    <n v="0"/>
    <n v="0"/>
    <n v="0"/>
    <n v="0"/>
    <n v="0"/>
    <n v="0"/>
    <n v="0"/>
    <n v="0"/>
    <n v="0"/>
    <n v="0"/>
    <n v="0"/>
    <n v="0"/>
    <n v="33"/>
    <n v="33"/>
    <n v="0"/>
    <n v="0"/>
  </r>
  <r>
    <n v="1617"/>
    <x v="1"/>
    <s v="K"/>
    <x v="25"/>
    <x v="25"/>
    <s v="HIST"/>
    <x v="6"/>
    <n v="2"/>
    <s v="I"/>
    <s v="16-17"/>
    <n v="2016"/>
    <n v="825"/>
    <n v="3"/>
    <n v="0"/>
    <n v="0"/>
    <n v="0"/>
    <n v="0"/>
    <n v="0"/>
    <n v="0"/>
    <n v="0"/>
    <n v="0"/>
    <n v="0"/>
    <n v="0"/>
    <n v="0"/>
    <n v="0"/>
    <n v="0"/>
    <n v="0"/>
    <n v="0"/>
    <n v="0"/>
    <n v="828"/>
    <n v="825"/>
    <n v="3"/>
    <n v="0"/>
  </r>
  <r>
    <n v="1617"/>
    <x v="1"/>
    <s v="K"/>
    <x v="25"/>
    <x v="25"/>
    <s v="HON"/>
    <x v="6"/>
    <n v="2"/>
    <s v="I"/>
    <s v="16-17"/>
    <n v="2016"/>
    <n v="27"/>
    <n v="0"/>
    <n v="0"/>
    <n v="0"/>
    <n v="0"/>
    <n v="0"/>
    <n v="0"/>
    <n v="0"/>
    <n v="0"/>
    <n v="0"/>
    <n v="0"/>
    <n v="0"/>
    <n v="0"/>
    <n v="0"/>
    <n v="0"/>
    <n v="0"/>
    <n v="0"/>
    <n v="0"/>
    <n v="27"/>
    <n v="27"/>
    <n v="0"/>
    <n v="0"/>
  </r>
  <r>
    <n v="1617"/>
    <x v="1"/>
    <s v="K"/>
    <x v="25"/>
    <x v="25"/>
    <s v="HSS"/>
    <x v="6"/>
    <n v="2"/>
    <s v="I"/>
    <s v="16-17"/>
    <n v="2016"/>
    <n v="432"/>
    <n v="0"/>
    <n v="0"/>
    <n v="0"/>
    <n v="0"/>
    <n v="0"/>
    <n v="1"/>
    <n v="0"/>
    <n v="0"/>
    <n v="0"/>
    <n v="0"/>
    <n v="0"/>
    <n v="0"/>
    <n v="0"/>
    <n v="0"/>
    <n v="0"/>
    <n v="0"/>
    <n v="0"/>
    <n v="433"/>
    <n v="433"/>
    <n v="0"/>
    <n v="0"/>
  </r>
  <r>
    <n v="1617"/>
    <x v="1"/>
    <s v="K"/>
    <x v="25"/>
    <x v="25"/>
    <s v="HUMA"/>
    <x v="6"/>
    <n v="2"/>
    <s v="I"/>
    <s v="16-17"/>
    <n v="2016"/>
    <n v="12"/>
    <n v="0"/>
    <n v="0"/>
    <n v="0"/>
    <n v="0"/>
    <n v="0"/>
    <n v="0"/>
    <n v="0"/>
    <n v="0"/>
    <n v="0"/>
    <n v="0"/>
    <n v="0"/>
    <n v="0"/>
    <n v="0"/>
    <n v="0"/>
    <n v="0"/>
    <n v="0"/>
    <n v="0"/>
    <n v="12"/>
    <n v="12"/>
    <n v="0"/>
    <n v="0"/>
  </r>
  <r>
    <n v="1617"/>
    <x v="1"/>
    <s v="K"/>
    <x v="25"/>
    <x v="25"/>
    <s v="INFO"/>
    <x v="6"/>
    <n v="2"/>
    <s v="I"/>
    <s v="16-17"/>
    <n v="2016"/>
    <n v="501"/>
    <n v="0"/>
    <n v="0"/>
    <n v="0"/>
    <n v="0"/>
    <n v="0"/>
    <n v="4"/>
    <n v="0"/>
    <n v="0"/>
    <n v="0"/>
    <n v="0"/>
    <n v="0"/>
    <n v="0"/>
    <n v="0"/>
    <n v="0"/>
    <n v="0"/>
    <n v="0"/>
    <n v="0"/>
    <n v="505"/>
    <n v="505"/>
    <n v="0"/>
    <n v="0"/>
  </r>
  <r>
    <n v="1617"/>
    <x v="1"/>
    <s v="K"/>
    <x v="25"/>
    <x v="25"/>
    <s v="MUS"/>
    <x v="6"/>
    <n v="2"/>
    <s v="I"/>
    <s v="16-17"/>
    <n v="2016"/>
    <n v="743"/>
    <n v="0"/>
    <n v="0"/>
    <n v="0"/>
    <n v="0"/>
    <n v="0"/>
    <n v="7"/>
    <n v="0"/>
    <n v="0"/>
    <n v="0"/>
    <n v="0"/>
    <n v="0"/>
    <n v="0"/>
    <n v="0"/>
    <n v="0"/>
    <n v="0"/>
    <n v="0"/>
    <n v="0"/>
    <n v="750"/>
    <n v="750"/>
    <n v="0"/>
    <n v="0"/>
  </r>
  <r>
    <n v="1617"/>
    <x v="1"/>
    <s v="K"/>
    <x v="25"/>
    <x v="25"/>
    <s v="NMAT"/>
    <x v="6"/>
    <n v="2"/>
    <s v="I"/>
    <s v="16-17"/>
    <n v="2016"/>
    <n v="765"/>
    <n v="9"/>
    <n v="0"/>
    <n v="0"/>
    <n v="0"/>
    <n v="0"/>
    <n v="0"/>
    <n v="0"/>
    <n v="0"/>
    <n v="0"/>
    <n v="0"/>
    <n v="0"/>
    <n v="0"/>
    <n v="0"/>
    <n v="0"/>
    <n v="0"/>
    <n v="0"/>
    <n v="0"/>
    <n v="774"/>
    <n v="765"/>
    <n v="9"/>
    <n v="0"/>
  </r>
  <r>
    <n v="1617"/>
    <x v="1"/>
    <s v="K"/>
    <x v="25"/>
    <x v="25"/>
    <s v="PHIL"/>
    <x v="6"/>
    <n v="2"/>
    <s v="I"/>
    <s v="16-17"/>
    <n v="2016"/>
    <n v="993"/>
    <n v="0"/>
    <n v="0"/>
    <n v="0"/>
    <n v="0"/>
    <n v="0"/>
    <n v="9"/>
    <n v="0"/>
    <n v="0"/>
    <n v="0"/>
    <n v="0"/>
    <n v="0"/>
    <n v="0"/>
    <n v="0"/>
    <n v="0"/>
    <n v="0"/>
    <n v="0"/>
    <n v="0"/>
    <n v="1002"/>
    <n v="1002"/>
    <n v="0"/>
    <n v="0"/>
  </r>
  <r>
    <n v="1617"/>
    <x v="1"/>
    <s v="K"/>
    <x v="25"/>
    <x v="25"/>
    <s v="POLS"/>
    <x v="6"/>
    <n v="2"/>
    <s v="I"/>
    <s v="16-17"/>
    <n v="2016"/>
    <n v="246"/>
    <n v="0"/>
    <n v="0"/>
    <n v="0"/>
    <n v="0"/>
    <n v="0"/>
    <n v="0"/>
    <n v="0"/>
    <n v="0"/>
    <n v="0"/>
    <n v="0"/>
    <n v="0"/>
    <n v="0"/>
    <n v="0"/>
    <n v="0"/>
    <n v="0"/>
    <n v="0"/>
    <n v="0"/>
    <n v="246"/>
    <n v="246"/>
    <n v="0"/>
    <n v="0"/>
  </r>
  <r>
    <n v="1617"/>
    <x v="1"/>
    <s v="K"/>
    <x v="25"/>
    <x v="25"/>
    <s v="PSY"/>
    <x v="6"/>
    <n v="2"/>
    <s v="I"/>
    <s v="16-17"/>
    <n v="2016"/>
    <n v="2289"/>
    <n v="0"/>
    <n v="0"/>
    <n v="0"/>
    <n v="0"/>
    <n v="0"/>
    <n v="27"/>
    <n v="0"/>
    <n v="0"/>
    <n v="0"/>
    <n v="0"/>
    <n v="0"/>
    <n v="0"/>
    <n v="0"/>
    <n v="0"/>
    <n v="0"/>
    <n v="0"/>
    <n v="0"/>
    <n v="2316"/>
    <n v="2316"/>
    <n v="0"/>
    <n v="0"/>
  </r>
  <r>
    <n v="1617"/>
    <x v="1"/>
    <s v="K"/>
    <x v="25"/>
    <x v="25"/>
    <s v="SOC"/>
    <x v="6"/>
    <n v="2"/>
    <s v="I"/>
    <s v="16-17"/>
    <n v="2016"/>
    <n v="1062"/>
    <n v="0"/>
    <n v="0"/>
    <n v="0"/>
    <n v="0"/>
    <n v="0"/>
    <n v="6"/>
    <n v="0"/>
    <n v="0"/>
    <n v="0"/>
    <n v="0"/>
    <n v="0"/>
    <n v="0"/>
    <n v="0"/>
    <n v="0"/>
    <n v="0"/>
    <n v="0"/>
    <n v="0"/>
    <n v="1068"/>
    <n v="1068"/>
    <n v="0"/>
    <n v="0"/>
  </r>
  <r>
    <n v="1617"/>
    <x v="1"/>
    <s v="K"/>
    <x v="25"/>
    <x v="25"/>
    <s v="SPAN"/>
    <x v="6"/>
    <n v="2"/>
    <s v="I"/>
    <s v="16-17"/>
    <n v="2016"/>
    <n v="331"/>
    <n v="0"/>
    <n v="0"/>
    <n v="0"/>
    <n v="0"/>
    <n v="0"/>
    <n v="0"/>
    <n v="0"/>
    <n v="0"/>
    <n v="0"/>
    <n v="0"/>
    <n v="0"/>
    <n v="0"/>
    <n v="0"/>
    <n v="0"/>
    <n v="0"/>
    <n v="0"/>
    <n v="0"/>
    <n v="331"/>
    <n v="331"/>
    <n v="0"/>
    <n v="0"/>
  </r>
  <r>
    <n v="1617"/>
    <x v="1"/>
    <s v="K"/>
    <x v="25"/>
    <x v="25"/>
    <s v="SPCH"/>
    <x v="6"/>
    <n v="2"/>
    <s v="I"/>
    <s v="16-17"/>
    <n v="2016"/>
    <n v="1500"/>
    <n v="0"/>
    <n v="0"/>
    <n v="0"/>
    <n v="0"/>
    <n v="0"/>
    <n v="36"/>
    <n v="0"/>
    <n v="0"/>
    <n v="0"/>
    <n v="0"/>
    <n v="0"/>
    <n v="0"/>
    <n v="0"/>
    <n v="0"/>
    <n v="0"/>
    <n v="0"/>
    <n v="0"/>
    <n v="1536"/>
    <n v="1536"/>
    <n v="0"/>
    <n v="0"/>
  </r>
  <r>
    <n v="1617"/>
    <x v="1"/>
    <s v="K"/>
    <x v="25"/>
    <x v="25"/>
    <s v="THTR"/>
    <x v="6"/>
    <n v="2"/>
    <s v="I"/>
    <s v="16-17"/>
    <n v="2016"/>
    <n v="51"/>
    <n v="0"/>
    <n v="0"/>
    <n v="0"/>
    <n v="0"/>
    <n v="0"/>
    <n v="0"/>
    <n v="0"/>
    <n v="0"/>
    <n v="0"/>
    <n v="0"/>
    <n v="0"/>
    <n v="0"/>
    <n v="0"/>
    <n v="0"/>
    <n v="0"/>
    <n v="0"/>
    <n v="0"/>
    <n v="51"/>
    <n v="51"/>
    <n v="0"/>
    <n v="0"/>
  </r>
  <r>
    <n v="1617"/>
    <x v="1"/>
    <s v="K"/>
    <x v="11"/>
    <x v="11"/>
    <s v="NURS"/>
    <x v="6"/>
    <n v="2"/>
    <s v="I"/>
    <s v="16-17"/>
    <n v="2016"/>
    <n v="3822"/>
    <n v="12"/>
    <n v="0"/>
    <n v="0"/>
    <n v="93"/>
    <n v="0"/>
    <n v="10"/>
    <n v="3"/>
    <n v="0"/>
    <n v="0"/>
    <n v="30"/>
    <n v="0"/>
    <n v="0"/>
    <n v="0"/>
    <n v="0"/>
    <n v="0"/>
    <n v="0"/>
    <n v="0"/>
    <n v="3970"/>
    <n v="3832"/>
    <n v="138"/>
    <n v="0"/>
  </r>
  <r>
    <n v="1617"/>
    <x v="1"/>
    <s v="K"/>
    <x v="13"/>
    <x v="13"/>
    <s v="ANAT"/>
    <x v="6"/>
    <n v="2"/>
    <s v="I"/>
    <s v="16-17"/>
    <n v="2016"/>
    <n v="920"/>
    <n v="5"/>
    <n v="0"/>
    <n v="0"/>
    <n v="0"/>
    <n v="0"/>
    <n v="20"/>
    <n v="0"/>
    <n v="0"/>
    <n v="0"/>
    <n v="0"/>
    <n v="0"/>
    <n v="0"/>
    <n v="0"/>
    <n v="0"/>
    <n v="0"/>
    <n v="0"/>
    <n v="0"/>
    <n v="945"/>
    <n v="940"/>
    <n v="5"/>
    <n v="0"/>
  </r>
  <r>
    <n v="1617"/>
    <x v="1"/>
    <s v="K"/>
    <x v="13"/>
    <x v="13"/>
    <s v="BIOL"/>
    <x v="6"/>
    <n v="2"/>
    <s v="I"/>
    <s v="16-17"/>
    <n v="2016"/>
    <n v="801"/>
    <n v="3"/>
    <n v="0"/>
    <n v="0"/>
    <n v="0"/>
    <n v="0"/>
    <n v="5"/>
    <n v="0"/>
    <n v="0"/>
    <n v="0"/>
    <n v="0"/>
    <n v="0"/>
    <n v="0"/>
    <n v="0"/>
    <n v="0"/>
    <n v="0"/>
    <n v="0"/>
    <n v="0"/>
    <n v="809"/>
    <n v="806"/>
    <n v="3"/>
    <n v="0"/>
  </r>
  <r>
    <n v="1617"/>
    <x v="1"/>
    <s v="K"/>
    <x v="13"/>
    <x v="13"/>
    <s v="CHEM"/>
    <x v="6"/>
    <n v="2"/>
    <s v="I"/>
    <s v="16-17"/>
    <n v="2016"/>
    <n v="865"/>
    <n v="0"/>
    <n v="0"/>
    <n v="0"/>
    <n v="0"/>
    <n v="0"/>
    <n v="13"/>
    <n v="0"/>
    <n v="0"/>
    <n v="0"/>
    <n v="0"/>
    <n v="0"/>
    <n v="0"/>
    <n v="0"/>
    <n v="0"/>
    <n v="0"/>
    <n v="0"/>
    <n v="0"/>
    <n v="878"/>
    <n v="878"/>
    <n v="0"/>
    <n v="0"/>
  </r>
  <r>
    <n v="1617"/>
    <x v="1"/>
    <s v="K"/>
    <x v="13"/>
    <x v="13"/>
    <s v="CSCI"/>
    <x v="6"/>
    <n v="2"/>
    <s v="I"/>
    <s v="16-17"/>
    <n v="2016"/>
    <n v="95"/>
    <n v="0"/>
    <n v="0"/>
    <n v="0"/>
    <n v="0"/>
    <n v="0"/>
    <n v="1"/>
    <n v="0"/>
    <n v="0"/>
    <n v="0"/>
    <n v="0"/>
    <n v="0"/>
    <n v="0"/>
    <n v="0"/>
    <n v="0"/>
    <n v="0"/>
    <n v="0"/>
    <n v="0"/>
    <n v="96"/>
    <n v="96"/>
    <n v="0"/>
    <n v="0"/>
  </r>
  <r>
    <n v="1617"/>
    <x v="1"/>
    <s v="K"/>
    <x v="13"/>
    <x v="13"/>
    <s v="GEOG"/>
    <x v="6"/>
    <n v="2"/>
    <s v="I"/>
    <s v="16-17"/>
    <n v="2016"/>
    <n v="57"/>
    <n v="0"/>
    <n v="0"/>
    <n v="0"/>
    <n v="0"/>
    <n v="0"/>
    <n v="3"/>
    <n v="0"/>
    <n v="0"/>
    <n v="0"/>
    <n v="0"/>
    <n v="0"/>
    <n v="0"/>
    <n v="0"/>
    <n v="0"/>
    <n v="0"/>
    <n v="0"/>
    <n v="0"/>
    <n v="60"/>
    <n v="60"/>
    <n v="0"/>
    <n v="0"/>
  </r>
  <r>
    <n v="1617"/>
    <x v="1"/>
    <s v="K"/>
    <x v="13"/>
    <x v="13"/>
    <s v="GEOL"/>
    <x v="6"/>
    <n v="2"/>
    <s v="I"/>
    <s v="16-17"/>
    <n v="2016"/>
    <n v="225"/>
    <n v="0"/>
    <n v="0"/>
    <n v="0"/>
    <n v="0"/>
    <n v="0"/>
    <n v="10"/>
    <n v="0"/>
    <n v="0"/>
    <n v="0"/>
    <n v="0"/>
    <n v="0"/>
    <n v="0"/>
    <n v="0"/>
    <n v="0"/>
    <n v="0"/>
    <n v="0"/>
    <n v="0"/>
    <n v="235"/>
    <n v="235"/>
    <n v="0"/>
    <n v="0"/>
  </r>
  <r>
    <n v="1617"/>
    <x v="1"/>
    <s v="K"/>
    <x v="13"/>
    <x v="13"/>
    <s v="LSTU"/>
    <x v="6"/>
    <n v="2"/>
    <s v="I"/>
    <s v="16-17"/>
    <n v="2016"/>
    <n v="45"/>
    <n v="0"/>
    <n v="0"/>
    <n v="0"/>
    <n v="0"/>
    <n v="0"/>
    <n v="0"/>
    <n v="0"/>
    <n v="0"/>
    <n v="0"/>
    <n v="0"/>
    <n v="0"/>
    <n v="0"/>
    <n v="0"/>
    <n v="0"/>
    <n v="0"/>
    <n v="0"/>
    <n v="0"/>
    <n v="45"/>
    <n v="45"/>
    <n v="0"/>
    <n v="0"/>
  </r>
  <r>
    <n v="1617"/>
    <x v="1"/>
    <s v="K"/>
    <x v="13"/>
    <x v="13"/>
    <s v="MA"/>
    <x v="6"/>
    <n v="2"/>
    <s v="I"/>
    <s v="16-17"/>
    <n v="2016"/>
    <n v="6"/>
    <n v="0"/>
    <n v="0"/>
    <n v="0"/>
    <n v="0"/>
    <n v="0"/>
    <n v="0"/>
    <n v="0"/>
    <n v="0"/>
    <n v="0"/>
    <n v="0"/>
    <n v="0"/>
    <n v="0"/>
    <n v="0"/>
    <n v="0"/>
    <n v="0"/>
    <n v="0"/>
    <n v="0"/>
    <n v="6"/>
    <n v="6"/>
    <n v="0"/>
    <n v="0"/>
  </r>
  <r>
    <n v="1617"/>
    <x v="1"/>
    <s v="K"/>
    <x v="13"/>
    <x v="13"/>
    <s v="MATH"/>
    <x v="6"/>
    <n v="2"/>
    <s v="I"/>
    <s v="16-17"/>
    <n v="2016"/>
    <n v="2567"/>
    <n v="9"/>
    <n v="0"/>
    <n v="0"/>
    <n v="0"/>
    <n v="0"/>
    <n v="43"/>
    <n v="0"/>
    <n v="0"/>
    <n v="0"/>
    <n v="0"/>
    <n v="0"/>
    <n v="0"/>
    <n v="0"/>
    <n v="0"/>
    <n v="0"/>
    <n v="0"/>
    <n v="0"/>
    <n v="2619"/>
    <n v="2610"/>
    <n v="9"/>
    <n v="0"/>
  </r>
  <r>
    <n v="1617"/>
    <x v="1"/>
    <s v="K"/>
    <x v="13"/>
    <x v="13"/>
    <s v="MICR"/>
    <x v="6"/>
    <n v="2"/>
    <s v="I"/>
    <s v="16-17"/>
    <n v="2016"/>
    <n v="361"/>
    <n v="0"/>
    <n v="0"/>
    <n v="0"/>
    <n v="0"/>
    <n v="0"/>
    <n v="4"/>
    <n v="0"/>
    <n v="0"/>
    <n v="0"/>
    <n v="0"/>
    <n v="0"/>
    <n v="0"/>
    <n v="0"/>
    <n v="0"/>
    <n v="0"/>
    <n v="0"/>
    <n v="0"/>
    <n v="365"/>
    <n v="365"/>
    <n v="0"/>
    <n v="0"/>
  </r>
  <r>
    <n v="1617"/>
    <x v="1"/>
    <s v="K"/>
    <x v="13"/>
    <x v="13"/>
    <s v="PHSL"/>
    <x v="6"/>
    <n v="2"/>
    <s v="I"/>
    <s v="16-17"/>
    <n v="2016"/>
    <n v="435"/>
    <n v="0"/>
    <n v="0"/>
    <n v="0"/>
    <n v="0"/>
    <n v="0"/>
    <n v="15"/>
    <n v="0"/>
    <n v="0"/>
    <n v="0"/>
    <n v="0"/>
    <n v="0"/>
    <n v="0"/>
    <n v="0"/>
    <n v="0"/>
    <n v="0"/>
    <n v="0"/>
    <n v="0"/>
    <n v="450"/>
    <n v="450"/>
    <n v="0"/>
    <n v="0"/>
  </r>
  <r>
    <n v="1617"/>
    <x v="1"/>
    <s v="K"/>
    <x v="13"/>
    <x v="13"/>
    <s v="PHYS"/>
    <x v="6"/>
    <n v="2"/>
    <s v="I"/>
    <s v="16-17"/>
    <n v="2016"/>
    <n v="310"/>
    <n v="0"/>
    <n v="0"/>
    <n v="0"/>
    <n v="0"/>
    <n v="0"/>
    <n v="5"/>
    <n v="0"/>
    <n v="0"/>
    <n v="0"/>
    <n v="0"/>
    <n v="0"/>
    <n v="0"/>
    <n v="0"/>
    <n v="0"/>
    <n v="0"/>
    <n v="0"/>
    <n v="0"/>
    <n v="315"/>
    <n v="315"/>
    <n v="0"/>
    <n v="0"/>
  </r>
  <r>
    <n v="1617"/>
    <x v="1"/>
    <s v="K"/>
    <x v="13"/>
    <x v="13"/>
    <s v="PLSC"/>
    <x v="6"/>
    <n v="2"/>
    <s v="I"/>
    <s v="16-17"/>
    <n v="2016"/>
    <n v="110"/>
    <n v="0"/>
    <n v="0"/>
    <n v="0"/>
    <n v="0"/>
    <n v="0"/>
    <n v="10"/>
    <n v="0"/>
    <n v="0"/>
    <n v="0"/>
    <n v="0"/>
    <n v="0"/>
    <n v="0"/>
    <n v="0"/>
    <n v="0"/>
    <n v="0"/>
    <n v="0"/>
    <n v="0"/>
    <n v="120"/>
    <n v="120"/>
    <n v="0"/>
    <n v="0"/>
  </r>
  <r>
    <n v="1617"/>
    <x v="1"/>
    <s v="K"/>
    <x v="13"/>
    <x v="13"/>
    <s v="SSCI"/>
    <x v="6"/>
    <n v="2"/>
    <s v="I"/>
    <s v="16-17"/>
    <n v="2016"/>
    <n v="302"/>
    <n v="0"/>
    <n v="0"/>
    <n v="144"/>
    <n v="0"/>
    <n v="0"/>
    <n v="4"/>
    <n v="0"/>
    <n v="0"/>
    <n v="0"/>
    <n v="0"/>
    <n v="0"/>
    <n v="0"/>
    <n v="0"/>
    <n v="0"/>
    <n v="0"/>
    <n v="0"/>
    <n v="0"/>
    <n v="450"/>
    <n v="450"/>
    <n v="0"/>
    <n v="0"/>
  </r>
  <r>
    <n v="1617"/>
    <x v="1"/>
    <s v="K"/>
    <x v="3"/>
    <x v="3"/>
    <s v="BUKO"/>
    <x v="6"/>
    <n v="2"/>
    <s v="I"/>
    <s v="16-17"/>
    <n v="2016"/>
    <n v="0"/>
    <n v="0"/>
    <n v="0"/>
    <n v="0"/>
    <n v="150"/>
    <n v="0"/>
    <n v="0"/>
    <n v="0"/>
    <n v="0"/>
    <n v="0"/>
    <n v="135"/>
    <n v="0"/>
    <n v="0"/>
    <n v="0"/>
    <n v="0"/>
    <n v="0"/>
    <n v="0"/>
    <n v="0"/>
    <n v="285"/>
    <n v="0"/>
    <n v="285"/>
    <n v="0"/>
  </r>
  <r>
    <n v="1617"/>
    <x v="1"/>
    <s v="K"/>
    <x v="3"/>
    <x v="3"/>
    <s v="BUS"/>
    <x v="6"/>
    <n v="2"/>
    <s v="I"/>
    <s v="16-17"/>
    <n v="2016"/>
    <n v="2327"/>
    <n v="39"/>
    <n v="0"/>
    <n v="0"/>
    <n v="0"/>
    <n v="0"/>
    <n v="21"/>
    <n v="12"/>
    <n v="0"/>
    <n v="0"/>
    <n v="0"/>
    <n v="0"/>
    <n v="0"/>
    <n v="0"/>
    <n v="0"/>
    <n v="0"/>
    <n v="0"/>
    <n v="0"/>
    <n v="2399"/>
    <n v="2348"/>
    <n v="51"/>
    <n v="0"/>
  </r>
  <r>
    <n v="1617"/>
    <x v="1"/>
    <s v="K"/>
    <x v="3"/>
    <x v="3"/>
    <s v="ECON"/>
    <x v="6"/>
    <n v="2"/>
    <s v="I"/>
    <s v="16-17"/>
    <n v="2016"/>
    <n v="546"/>
    <n v="6"/>
    <n v="0"/>
    <n v="0"/>
    <n v="0"/>
    <n v="0"/>
    <n v="15"/>
    <n v="0"/>
    <n v="0"/>
    <n v="0"/>
    <n v="0"/>
    <n v="0"/>
    <n v="0"/>
    <n v="0"/>
    <n v="0"/>
    <n v="0"/>
    <n v="0"/>
    <n v="0"/>
    <n v="567"/>
    <n v="561"/>
    <n v="6"/>
    <n v="0"/>
  </r>
  <r>
    <n v="1617"/>
    <x v="1"/>
    <s v="K"/>
    <x v="3"/>
    <x v="3"/>
    <s v="HTM"/>
    <x v="6"/>
    <n v="2"/>
    <s v="I"/>
    <s v="16-17"/>
    <n v="2016"/>
    <n v="333"/>
    <n v="0"/>
    <n v="0"/>
    <n v="0"/>
    <n v="0"/>
    <n v="0"/>
    <n v="0"/>
    <n v="0"/>
    <n v="0"/>
    <n v="0"/>
    <n v="0"/>
    <n v="0"/>
    <n v="0"/>
    <n v="0"/>
    <n v="0"/>
    <n v="0"/>
    <n v="0"/>
    <n v="0"/>
    <n v="333"/>
    <n v="333"/>
    <n v="0"/>
    <n v="0"/>
  </r>
  <r>
    <n v="1617"/>
    <x v="1"/>
    <s v="K"/>
    <x v="3"/>
    <x v="3"/>
    <s v="PAHM"/>
    <x v="6"/>
    <n v="2"/>
    <s v="I"/>
    <s v="16-17"/>
    <n v="2016"/>
    <n v="180"/>
    <n v="0"/>
    <n v="0"/>
    <n v="0"/>
    <n v="168"/>
    <n v="0"/>
    <n v="0"/>
    <n v="0"/>
    <n v="0"/>
    <n v="0"/>
    <n v="27"/>
    <n v="0"/>
    <n v="0"/>
    <n v="0"/>
    <n v="0"/>
    <n v="0"/>
    <n v="0"/>
    <n v="0"/>
    <n v="375"/>
    <n v="180"/>
    <n v="195"/>
    <n v="0"/>
  </r>
  <r>
    <n v="1617"/>
    <x v="1"/>
    <s v="K"/>
    <x v="4"/>
    <x v="4"/>
    <s v="EDUC"/>
    <x v="6"/>
    <n v="2"/>
    <s v="I"/>
    <s v="16-17"/>
    <n v="2016"/>
    <n v="1592"/>
    <n v="24"/>
    <n v="0"/>
    <n v="6"/>
    <n v="60"/>
    <n v="0"/>
    <n v="4"/>
    <n v="0"/>
    <n v="0"/>
    <n v="0"/>
    <n v="0"/>
    <n v="0"/>
    <n v="0"/>
    <n v="0"/>
    <n v="0"/>
    <n v="0"/>
    <n v="0"/>
    <n v="0"/>
    <n v="1686"/>
    <n v="1602"/>
    <n v="84"/>
    <n v="0"/>
  </r>
  <r>
    <n v="1617"/>
    <x v="1"/>
    <s v="K"/>
    <x v="10"/>
    <x v="10"/>
    <s v="AHLT"/>
    <x v="6"/>
    <n v="2"/>
    <s v="I"/>
    <s v="16-17"/>
    <n v="2016"/>
    <n v="1716"/>
    <n v="3"/>
    <n v="0"/>
    <n v="0"/>
    <n v="0"/>
    <n v="0"/>
    <n v="15"/>
    <n v="0"/>
    <n v="0"/>
    <n v="0"/>
    <n v="0"/>
    <n v="0"/>
    <n v="0"/>
    <n v="0"/>
    <n v="0"/>
    <n v="0"/>
    <n v="0"/>
    <n v="0"/>
    <n v="1734"/>
    <n v="1731"/>
    <n v="3"/>
    <n v="0"/>
  </r>
  <r>
    <n v="1617"/>
    <x v="1"/>
    <s v="K"/>
    <x v="10"/>
    <x v="10"/>
    <s v="HPER"/>
    <x v="6"/>
    <n v="2"/>
    <s v="I"/>
    <s v="16-17"/>
    <n v="2016"/>
    <n v="1222"/>
    <n v="3"/>
    <n v="0"/>
    <n v="0"/>
    <n v="0"/>
    <n v="0"/>
    <n v="10"/>
    <n v="0"/>
    <n v="0"/>
    <n v="0"/>
    <n v="0"/>
    <n v="0"/>
    <n v="0"/>
    <n v="0"/>
    <n v="0"/>
    <n v="0"/>
    <n v="0"/>
    <n v="0"/>
    <n v="1235"/>
    <n v="1232"/>
    <n v="3"/>
    <n v="0"/>
  </r>
  <r>
    <n v="1617"/>
    <x v="1"/>
    <s v="K"/>
    <x v="15"/>
    <x v="15"/>
    <s v="CGT"/>
    <x v="6"/>
    <n v="2"/>
    <s v="I"/>
    <s v="16-17"/>
    <n v="2016"/>
    <n v="3"/>
    <n v="0"/>
    <n v="0"/>
    <n v="0"/>
    <n v="0"/>
    <n v="0"/>
    <n v="0"/>
    <n v="0"/>
    <n v="0"/>
    <n v="0"/>
    <n v="0"/>
    <n v="0"/>
    <n v="0"/>
    <n v="0"/>
    <n v="0"/>
    <n v="0"/>
    <n v="0"/>
    <n v="0"/>
    <n v="3"/>
    <n v="3"/>
    <n v="0"/>
    <n v="0"/>
  </r>
  <r>
    <n v="1617"/>
    <x v="1"/>
    <s v="K"/>
    <x v="15"/>
    <x v="15"/>
    <s v="CNIT"/>
    <x v="6"/>
    <n v="2"/>
    <s v="I"/>
    <s v="16-17"/>
    <n v="2016"/>
    <n v="6"/>
    <n v="0"/>
    <n v="0"/>
    <n v="0"/>
    <n v="0"/>
    <n v="0"/>
    <n v="0"/>
    <n v="0"/>
    <n v="0"/>
    <n v="0"/>
    <n v="0"/>
    <n v="0"/>
    <n v="0"/>
    <n v="0"/>
    <n v="0"/>
    <n v="0"/>
    <n v="0"/>
    <n v="0"/>
    <n v="6"/>
    <n v="6"/>
    <n v="0"/>
    <n v="0"/>
  </r>
  <r>
    <n v="1617"/>
    <x v="1"/>
    <s v="K"/>
    <x v="15"/>
    <x v="15"/>
    <s v="OLS"/>
    <x v="6"/>
    <n v="2"/>
    <s v="I"/>
    <s v="16-17"/>
    <n v="2016"/>
    <n v="3"/>
    <n v="0"/>
    <n v="0"/>
    <n v="0"/>
    <n v="0"/>
    <n v="0"/>
    <n v="0"/>
    <n v="0"/>
    <n v="0"/>
    <n v="0"/>
    <n v="0"/>
    <n v="0"/>
    <n v="0"/>
    <n v="0"/>
    <n v="0"/>
    <n v="0"/>
    <n v="0"/>
    <n v="0"/>
    <n v="3"/>
    <n v="3"/>
    <n v="0"/>
    <n v="0"/>
  </r>
  <r>
    <n v="1617"/>
    <x v="1"/>
    <s v="K"/>
    <x v="15"/>
    <x v="15"/>
    <s v="TECH"/>
    <x v="6"/>
    <n v="2"/>
    <s v="I"/>
    <s v="16-17"/>
    <n v="2016"/>
    <n v="3"/>
    <n v="0"/>
    <n v="0"/>
    <n v="0"/>
    <n v="0"/>
    <n v="0"/>
    <n v="0"/>
    <n v="0"/>
    <n v="0"/>
    <n v="0"/>
    <n v="0"/>
    <n v="0"/>
    <n v="0"/>
    <n v="0"/>
    <n v="0"/>
    <n v="0"/>
    <n v="0"/>
    <n v="0"/>
    <n v="3"/>
    <n v="3"/>
    <n v="0"/>
    <n v="0"/>
  </r>
  <r>
    <n v="1617"/>
    <x v="1"/>
    <s v="K"/>
    <x v="27"/>
    <x v="27"/>
    <s v="ANAT"/>
    <x v="6"/>
    <n v="2"/>
    <s v="I"/>
    <s v="16-17"/>
    <n v="2016"/>
    <n v="35"/>
    <n v="0"/>
    <n v="0"/>
    <n v="0"/>
    <n v="0"/>
    <n v="0"/>
    <n v="5"/>
    <n v="0"/>
    <n v="0"/>
    <n v="0"/>
    <n v="0"/>
    <n v="0"/>
    <n v="0"/>
    <n v="0"/>
    <n v="0"/>
    <n v="0"/>
    <n v="0"/>
    <n v="0"/>
    <n v="40"/>
    <n v="40"/>
    <n v="0"/>
    <n v="0"/>
  </r>
  <r>
    <n v="1617"/>
    <x v="1"/>
    <s v="K"/>
    <x v="27"/>
    <x v="27"/>
    <s v="ANTH"/>
    <x v="6"/>
    <n v="2"/>
    <s v="I"/>
    <s v="16-17"/>
    <n v="2016"/>
    <n v="12"/>
    <n v="0"/>
    <n v="0"/>
    <n v="0"/>
    <n v="0"/>
    <n v="0"/>
    <n v="0"/>
    <n v="0"/>
    <n v="0"/>
    <n v="0"/>
    <n v="0"/>
    <n v="0"/>
    <n v="0"/>
    <n v="0"/>
    <n v="0"/>
    <n v="0"/>
    <n v="0"/>
    <n v="0"/>
    <n v="12"/>
    <n v="12"/>
    <n v="0"/>
    <n v="0"/>
  </r>
  <r>
    <n v="1617"/>
    <x v="1"/>
    <s v="K"/>
    <x v="27"/>
    <x v="27"/>
    <s v="BIOL"/>
    <x v="6"/>
    <n v="2"/>
    <s v="I"/>
    <s v="16-17"/>
    <n v="2016"/>
    <n v="42"/>
    <n v="0"/>
    <n v="0"/>
    <n v="0"/>
    <n v="0"/>
    <n v="0"/>
    <n v="0"/>
    <n v="0"/>
    <n v="0"/>
    <n v="0"/>
    <n v="0"/>
    <n v="0"/>
    <n v="0"/>
    <n v="0"/>
    <n v="0"/>
    <n v="0"/>
    <n v="0"/>
    <n v="0"/>
    <n v="42"/>
    <n v="42"/>
    <n v="0"/>
    <n v="0"/>
  </r>
  <r>
    <n v="1617"/>
    <x v="1"/>
    <s v="K"/>
    <x v="27"/>
    <x v="27"/>
    <s v="BUS"/>
    <x v="6"/>
    <n v="2"/>
    <s v="I"/>
    <s v="16-17"/>
    <n v="2016"/>
    <n v="204"/>
    <n v="12"/>
    <n v="0"/>
    <n v="0"/>
    <n v="0"/>
    <n v="0"/>
    <n v="6"/>
    <n v="0"/>
    <n v="0"/>
    <n v="0"/>
    <n v="0"/>
    <n v="0"/>
    <n v="0"/>
    <n v="0"/>
    <n v="0"/>
    <n v="0"/>
    <n v="0"/>
    <n v="0"/>
    <n v="222"/>
    <n v="210"/>
    <n v="12"/>
    <n v="0"/>
  </r>
  <r>
    <n v="1617"/>
    <x v="1"/>
    <s v="K"/>
    <x v="27"/>
    <x v="27"/>
    <s v="CHEM"/>
    <x v="6"/>
    <n v="2"/>
    <s v="I"/>
    <s v="16-17"/>
    <n v="2016"/>
    <n v="47"/>
    <n v="0"/>
    <n v="0"/>
    <n v="0"/>
    <n v="0"/>
    <n v="0"/>
    <n v="3"/>
    <n v="0"/>
    <n v="0"/>
    <n v="0"/>
    <n v="0"/>
    <n v="0"/>
    <n v="0"/>
    <n v="0"/>
    <n v="0"/>
    <n v="0"/>
    <n v="0"/>
    <n v="0"/>
    <n v="50"/>
    <n v="50"/>
    <n v="0"/>
    <n v="0"/>
  </r>
  <r>
    <n v="1617"/>
    <x v="1"/>
    <s v="K"/>
    <x v="27"/>
    <x v="27"/>
    <s v="CJUS"/>
    <x v="6"/>
    <n v="2"/>
    <s v="I"/>
    <s v="16-17"/>
    <n v="2016"/>
    <n v="12"/>
    <n v="0"/>
    <n v="0"/>
    <n v="0"/>
    <n v="0"/>
    <n v="0"/>
    <n v="0"/>
    <n v="0"/>
    <n v="0"/>
    <n v="0"/>
    <n v="0"/>
    <n v="0"/>
    <n v="0"/>
    <n v="0"/>
    <n v="0"/>
    <n v="0"/>
    <n v="0"/>
    <n v="0"/>
    <n v="12"/>
    <n v="12"/>
    <n v="0"/>
    <n v="0"/>
  </r>
  <r>
    <n v="1617"/>
    <x v="1"/>
    <s v="K"/>
    <x v="27"/>
    <x v="27"/>
    <s v="CMCL"/>
    <x v="6"/>
    <n v="2"/>
    <s v="I"/>
    <s v="16-17"/>
    <n v="2016"/>
    <n v="36"/>
    <n v="0"/>
    <n v="0"/>
    <n v="0"/>
    <n v="0"/>
    <n v="0"/>
    <n v="0"/>
    <n v="0"/>
    <n v="0"/>
    <n v="0"/>
    <n v="0"/>
    <n v="0"/>
    <n v="0"/>
    <n v="0"/>
    <n v="0"/>
    <n v="0"/>
    <n v="0"/>
    <n v="0"/>
    <n v="36"/>
    <n v="36"/>
    <n v="0"/>
    <n v="0"/>
  </r>
  <r>
    <n v="1617"/>
    <x v="1"/>
    <s v="K"/>
    <x v="27"/>
    <x v="27"/>
    <s v="COAS"/>
    <x v="6"/>
    <n v="2"/>
    <s v="I"/>
    <s v="16-17"/>
    <n v="2016"/>
    <n v="12"/>
    <n v="0"/>
    <n v="0"/>
    <n v="0"/>
    <n v="0"/>
    <n v="0"/>
    <n v="0"/>
    <n v="0"/>
    <n v="0"/>
    <n v="0"/>
    <n v="0"/>
    <n v="0"/>
    <n v="0"/>
    <n v="0"/>
    <n v="0"/>
    <n v="0"/>
    <n v="0"/>
    <n v="0"/>
    <n v="12"/>
    <n v="12"/>
    <n v="0"/>
    <n v="0"/>
  </r>
  <r>
    <n v="1617"/>
    <x v="1"/>
    <s v="K"/>
    <x v="27"/>
    <x v="27"/>
    <s v="CSCI"/>
    <x v="6"/>
    <n v="2"/>
    <s v="I"/>
    <s v="16-17"/>
    <n v="2016"/>
    <n v="3"/>
    <n v="0"/>
    <n v="0"/>
    <n v="0"/>
    <n v="0"/>
    <n v="0"/>
    <n v="0"/>
    <n v="0"/>
    <n v="0"/>
    <n v="0"/>
    <n v="0"/>
    <n v="0"/>
    <n v="0"/>
    <n v="0"/>
    <n v="0"/>
    <n v="0"/>
    <n v="0"/>
    <n v="0"/>
    <n v="3"/>
    <n v="3"/>
    <n v="0"/>
    <n v="0"/>
  </r>
  <r>
    <n v="1617"/>
    <x v="1"/>
    <s v="K"/>
    <x v="27"/>
    <x v="27"/>
    <s v="ECON"/>
    <x v="6"/>
    <n v="2"/>
    <s v="I"/>
    <s v="16-17"/>
    <n v="2016"/>
    <n v="135"/>
    <n v="0"/>
    <n v="0"/>
    <n v="0"/>
    <n v="0"/>
    <n v="0"/>
    <n v="0"/>
    <n v="0"/>
    <n v="0"/>
    <n v="0"/>
    <n v="0"/>
    <n v="0"/>
    <n v="0"/>
    <n v="0"/>
    <n v="0"/>
    <n v="0"/>
    <n v="0"/>
    <n v="0"/>
    <n v="135"/>
    <n v="135"/>
    <n v="0"/>
    <n v="0"/>
  </r>
  <r>
    <n v="1617"/>
    <x v="1"/>
    <s v="K"/>
    <x v="27"/>
    <x v="27"/>
    <s v="EDUC"/>
    <x v="6"/>
    <n v="2"/>
    <s v="I"/>
    <s v="16-17"/>
    <n v="2016"/>
    <n v="33"/>
    <n v="0"/>
    <n v="0"/>
    <n v="0"/>
    <n v="0"/>
    <n v="0"/>
    <n v="0"/>
    <n v="0"/>
    <n v="0"/>
    <n v="0"/>
    <n v="0"/>
    <n v="0"/>
    <n v="0"/>
    <n v="0"/>
    <n v="0"/>
    <n v="0"/>
    <n v="0"/>
    <n v="0"/>
    <n v="33"/>
    <n v="33"/>
    <n v="0"/>
    <n v="0"/>
  </r>
  <r>
    <n v="1617"/>
    <x v="1"/>
    <s v="K"/>
    <x v="27"/>
    <x v="27"/>
    <s v="ENG"/>
    <x v="6"/>
    <n v="2"/>
    <s v="I"/>
    <s v="16-17"/>
    <n v="2016"/>
    <n v="33"/>
    <n v="0"/>
    <n v="0"/>
    <n v="0"/>
    <n v="0"/>
    <n v="0"/>
    <n v="6"/>
    <n v="0"/>
    <n v="0"/>
    <n v="0"/>
    <n v="0"/>
    <n v="0"/>
    <n v="0"/>
    <n v="0"/>
    <n v="0"/>
    <n v="0"/>
    <n v="0"/>
    <n v="0"/>
    <n v="39"/>
    <n v="39"/>
    <n v="0"/>
    <n v="0"/>
  </r>
  <r>
    <n v="1617"/>
    <x v="1"/>
    <s v="K"/>
    <x v="27"/>
    <x v="27"/>
    <s v="FINA"/>
    <x v="6"/>
    <n v="2"/>
    <s v="I"/>
    <s v="16-17"/>
    <n v="2016"/>
    <n v="99"/>
    <n v="0"/>
    <n v="0"/>
    <n v="0"/>
    <n v="0"/>
    <n v="0"/>
    <n v="3"/>
    <n v="0"/>
    <n v="0"/>
    <n v="0"/>
    <n v="0"/>
    <n v="0"/>
    <n v="0"/>
    <n v="0"/>
    <n v="0"/>
    <n v="0"/>
    <n v="0"/>
    <n v="0"/>
    <n v="102"/>
    <n v="102"/>
    <n v="0"/>
    <n v="0"/>
  </r>
  <r>
    <n v="1617"/>
    <x v="1"/>
    <s v="K"/>
    <x v="27"/>
    <x v="27"/>
    <s v="FREN"/>
    <x v="6"/>
    <n v="2"/>
    <s v="I"/>
    <s v="16-17"/>
    <n v="2016"/>
    <n v="12"/>
    <n v="0"/>
    <n v="0"/>
    <n v="0"/>
    <n v="0"/>
    <n v="0"/>
    <n v="0"/>
    <n v="0"/>
    <n v="0"/>
    <n v="0"/>
    <n v="0"/>
    <n v="0"/>
    <n v="0"/>
    <n v="0"/>
    <n v="0"/>
    <n v="0"/>
    <n v="0"/>
    <n v="0"/>
    <n v="12"/>
    <n v="12"/>
    <n v="0"/>
    <n v="0"/>
  </r>
  <r>
    <n v="1617"/>
    <x v="1"/>
    <s v="K"/>
    <x v="27"/>
    <x v="27"/>
    <s v="GEOG"/>
    <x v="6"/>
    <n v="2"/>
    <s v="I"/>
    <s v="16-17"/>
    <n v="2016"/>
    <n v="42"/>
    <n v="0"/>
    <n v="0"/>
    <n v="0"/>
    <n v="0"/>
    <n v="0"/>
    <n v="3"/>
    <n v="0"/>
    <n v="0"/>
    <n v="0"/>
    <n v="0"/>
    <n v="0"/>
    <n v="0"/>
    <n v="0"/>
    <n v="0"/>
    <n v="0"/>
    <n v="0"/>
    <n v="0"/>
    <n v="45"/>
    <n v="45"/>
    <n v="0"/>
    <n v="0"/>
  </r>
  <r>
    <n v="1617"/>
    <x v="1"/>
    <s v="K"/>
    <x v="27"/>
    <x v="27"/>
    <s v="GEOL"/>
    <x v="6"/>
    <n v="2"/>
    <s v="I"/>
    <s v="16-17"/>
    <n v="2016"/>
    <n v="9"/>
    <n v="0"/>
    <n v="0"/>
    <n v="0"/>
    <n v="0"/>
    <n v="0"/>
    <n v="0"/>
    <n v="0"/>
    <n v="0"/>
    <n v="0"/>
    <n v="0"/>
    <n v="0"/>
    <n v="0"/>
    <n v="0"/>
    <n v="0"/>
    <n v="0"/>
    <n v="0"/>
    <n v="0"/>
    <n v="9"/>
    <n v="9"/>
    <n v="0"/>
    <n v="0"/>
  </r>
  <r>
    <n v="1617"/>
    <x v="1"/>
    <s v="K"/>
    <x v="27"/>
    <x v="27"/>
    <s v="GER"/>
    <x v="6"/>
    <n v="2"/>
    <s v="I"/>
    <s v="16-17"/>
    <n v="2016"/>
    <n v="12"/>
    <n v="0"/>
    <n v="0"/>
    <n v="0"/>
    <n v="0"/>
    <n v="0"/>
    <n v="0"/>
    <n v="0"/>
    <n v="0"/>
    <n v="0"/>
    <n v="0"/>
    <n v="0"/>
    <n v="0"/>
    <n v="0"/>
    <n v="0"/>
    <n v="0"/>
    <n v="0"/>
    <n v="0"/>
    <n v="12"/>
    <n v="12"/>
    <n v="0"/>
    <n v="0"/>
  </r>
  <r>
    <n v="1617"/>
    <x v="1"/>
    <s v="K"/>
    <x v="27"/>
    <x v="27"/>
    <s v="HIST"/>
    <x v="6"/>
    <n v="2"/>
    <s v="I"/>
    <s v="16-17"/>
    <n v="2016"/>
    <n v="60"/>
    <n v="0"/>
    <n v="0"/>
    <n v="0"/>
    <n v="0"/>
    <n v="0"/>
    <n v="0"/>
    <n v="0"/>
    <n v="0"/>
    <n v="0"/>
    <n v="0"/>
    <n v="0"/>
    <n v="0"/>
    <n v="0"/>
    <n v="0"/>
    <n v="0"/>
    <n v="0"/>
    <n v="0"/>
    <n v="60"/>
    <n v="60"/>
    <n v="0"/>
    <n v="0"/>
  </r>
  <r>
    <n v="1617"/>
    <x v="1"/>
    <s v="K"/>
    <x v="27"/>
    <x v="27"/>
    <s v="HPER"/>
    <x v="6"/>
    <n v="2"/>
    <s v="I"/>
    <s v="16-17"/>
    <n v="2016"/>
    <n v="36"/>
    <n v="0"/>
    <n v="0"/>
    <n v="0"/>
    <n v="0"/>
    <n v="0"/>
    <n v="0"/>
    <n v="0"/>
    <n v="0"/>
    <n v="0"/>
    <n v="0"/>
    <n v="0"/>
    <n v="0"/>
    <n v="0"/>
    <n v="0"/>
    <n v="0"/>
    <n v="0"/>
    <n v="0"/>
    <n v="36"/>
    <n v="36"/>
    <n v="0"/>
    <n v="0"/>
  </r>
  <r>
    <n v="1617"/>
    <x v="1"/>
    <s v="K"/>
    <x v="27"/>
    <x v="27"/>
    <s v="MATH"/>
    <x v="6"/>
    <n v="2"/>
    <s v="I"/>
    <s v="16-17"/>
    <n v="2016"/>
    <n v="6"/>
    <n v="3"/>
    <n v="0"/>
    <n v="0"/>
    <n v="0"/>
    <n v="0"/>
    <n v="0"/>
    <n v="0"/>
    <n v="0"/>
    <n v="0"/>
    <n v="0"/>
    <n v="0"/>
    <n v="0"/>
    <n v="0"/>
    <n v="0"/>
    <n v="0"/>
    <n v="0"/>
    <n v="0"/>
    <n v="9"/>
    <n v="6"/>
    <n v="3"/>
    <n v="0"/>
  </r>
  <r>
    <n v="1617"/>
    <x v="1"/>
    <s v="K"/>
    <x v="27"/>
    <x v="27"/>
    <s v="MUS"/>
    <x v="6"/>
    <n v="2"/>
    <s v="I"/>
    <s v="16-17"/>
    <n v="2016"/>
    <n v="243"/>
    <n v="0"/>
    <n v="0"/>
    <n v="0"/>
    <n v="0"/>
    <n v="0"/>
    <n v="3"/>
    <n v="0"/>
    <n v="0"/>
    <n v="0"/>
    <n v="0"/>
    <n v="0"/>
    <n v="0"/>
    <n v="0"/>
    <n v="0"/>
    <n v="0"/>
    <n v="0"/>
    <n v="0"/>
    <n v="246"/>
    <n v="246"/>
    <n v="0"/>
    <n v="0"/>
  </r>
  <r>
    <n v="1617"/>
    <x v="1"/>
    <s v="K"/>
    <x v="27"/>
    <x v="27"/>
    <s v="PHIL"/>
    <x v="6"/>
    <n v="2"/>
    <s v="I"/>
    <s v="16-17"/>
    <n v="2016"/>
    <n v="162"/>
    <n v="0"/>
    <n v="0"/>
    <n v="0"/>
    <n v="0"/>
    <n v="0"/>
    <n v="3"/>
    <n v="0"/>
    <n v="0"/>
    <n v="0"/>
    <n v="0"/>
    <n v="0"/>
    <n v="0"/>
    <n v="0"/>
    <n v="0"/>
    <n v="0"/>
    <n v="0"/>
    <n v="0"/>
    <n v="165"/>
    <n v="165"/>
    <n v="0"/>
    <n v="0"/>
  </r>
  <r>
    <n v="1617"/>
    <x v="1"/>
    <s v="K"/>
    <x v="27"/>
    <x v="27"/>
    <s v="POLS"/>
    <x v="6"/>
    <n v="2"/>
    <s v="I"/>
    <s v="16-17"/>
    <n v="2016"/>
    <n v="66"/>
    <n v="0"/>
    <n v="0"/>
    <n v="0"/>
    <n v="0"/>
    <n v="0"/>
    <n v="0"/>
    <n v="0"/>
    <n v="0"/>
    <n v="0"/>
    <n v="0"/>
    <n v="0"/>
    <n v="0"/>
    <n v="0"/>
    <n v="0"/>
    <n v="0"/>
    <n v="0"/>
    <n v="0"/>
    <n v="66"/>
    <n v="66"/>
    <n v="0"/>
    <n v="0"/>
  </r>
  <r>
    <n v="1617"/>
    <x v="1"/>
    <s v="K"/>
    <x v="27"/>
    <x v="27"/>
    <s v="PSY"/>
    <x v="6"/>
    <n v="2"/>
    <s v="I"/>
    <s v="16-17"/>
    <n v="2016"/>
    <n v="3"/>
    <n v="0"/>
    <n v="0"/>
    <n v="0"/>
    <n v="0"/>
    <n v="0"/>
    <n v="0"/>
    <n v="0"/>
    <n v="0"/>
    <n v="0"/>
    <n v="0"/>
    <n v="0"/>
    <n v="0"/>
    <n v="0"/>
    <n v="0"/>
    <n v="0"/>
    <n v="0"/>
    <n v="0"/>
    <n v="3"/>
    <n v="3"/>
    <n v="0"/>
    <n v="0"/>
  </r>
  <r>
    <n v="1617"/>
    <x v="1"/>
    <s v="K"/>
    <x v="27"/>
    <x v="27"/>
    <s v="REL"/>
    <x v="6"/>
    <n v="2"/>
    <s v="I"/>
    <s v="16-17"/>
    <n v="2016"/>
    <n v="15"/>
    <n v="0"/>
    <n v="0"/>
    <n v="0"/>
    <n v="0"/>
    <n v="0"/>
    <n v="0"/>
    <n v="0"/>
    <n v="0"/>
    <n v="0"/>
    <n v="0"/>
    <n v="0"/>
    <n v="0"/>
    <n v="0"/>
    <n v="0"/>
    <n v="0"/>
    <n v="0"/>
    <n v="0"/>
    <n v="15"/>
    <n v="15"/>
    <n v="0"/>
    <n v="0"/>
  </r>
  <r>
    <n v="1617"/>
    <x v="1"/>
    <s v="K"/>
    <x v="27"/>
    <x v="27"/>
    <s v="SOC"/>
    <x v="6"/>
    <n v="2"/>
    <s v="I"/>
    <s v="16-17"/>
    <n v="2016"/>
    <n v="90"/>
    <n v="0"/>
    <n v="0"/>
    <n v="0"/>
    <n v="0"/>
    <n v="0"/>
    <n v="0"/>
    <n v="0"/>
    <n v="0"/>
    <n v="0"/>
    <n v="0"/>
    <n v="0"/>
    <n v="0"/>
    <n v="0"/>
    <n v="0"/>
    <n v="0"/>
    <n v="0"/>
    <n v="0"/>
    <n v="90"/>
    <n v="90"/>
    <n v="0"/>
    <n v="0"/>
  </r>
  <r>
    <n v="1617"/>
    <x v="1"/>
    <s v="K"/>
    <x v="27"/>
    <x v="27"/>
    <s v="SPAN"/>
    <x v="6"/>
    <n v="2"/>
    <s v="I"/>
    <s v="16-17"/>
    <n v="2016"/>
    <n v="44"/>
    <n v="0"/>
    <n v="0"/>
    <n v="0"/>
    <n v="0"/>
    <n v="0"/>
    <n v="0"/>
    <n v="0"/>
    <n v="0"/>
    <n v="0"/>
    <n v="0"/>
    <n v="0"/>
    <n v="0"/>
    <n v="0"/>
    <n v="0"/>
    <n v="0"/>
    <n v="0"/>
    <n v="0"/>
    <n v="44"/>
    <n v="44"/>
    <n v="0"/>
    <n v="0"/>
  </r>
  <r>
    <n v="1617"/>
    <x v="1"/>
    <s v="K"/>
    <x v="27"/>
    <x v="27"/>
    <s v="SPCH"/>
    <x v="6"/>
    <n v="2"/>
    <s v="I"/>
    <s v="16-17"/>
    <n v="2016"/>
    <n v="78"/>
    <n v="0"/>
    <n v="0"/>
    <n v="0"/>
    <n v="0"/>
    <n v="0"/>
    <n v="3"/>
    <n v="0"/>
    <n v="0"/>
    <n v="0"/>
    <n v="0"/>
    <n v="0"/>
    <n v="0"/>
    <n v="0"/>
    <n v="0"/>
    <n v="0"/>
    <n v="0"/>
    <n v="0"/>
    <n v="81"/>
    <n v="81"/>
    <n v="0"/>
    <n v="0"/>
  </r>
  <r>
    <n v="1617"/>
    <x v="1"/>
    <s v="K"/>
    <x v="27"/>
    <x v="27"/>
    <s v="SPEA"/>
    <x v="6"/>
    <n v="2"/>
    <s v="I"/>
    <s v="16-17"/>
    <n v="2016"/>
    <n v="15"/>
    <n v="0"/>
    <n v="0"/>
    <n v="0"/>
    <n v="0"/>
    <n v="0"/>
    <n v="0"/>
    <n v="0"/>
    <n v="0"/>
    <n v="0"/>
    <n v="0"/>
    <n v="0"/>
    <n v="0"/>
    <n v="0"/>
    <n v="0"/>
    <n v="0"/>
    <n v="0"/>
    <n v="0"/>
    <n v="15"/>
    <n v="15"/>
    <n v="0"/>
    <n v="0"/>
  </r>
  <r>
    <n v="1617"/>
    <x v="1"/>
    <s v="K"/>
    <x v="27"/>
    <x v="27"/>
    <s v="THTR"/>
    <x v="6"/>
    <n v="2"/>
    <s v="I"/>
    <s v="16-17"/>
    <n v="2016"/>
    <n v="12"/>
    <n v="0"/>
    <n v="0"/>
    <n v="0"/>
    <n v="0"/>
    <n v="0"/>
    <n v="0"/>
    <n v="0"/>
    <n v="0"/>
    <n v="0"/>
    <n v="0"/>
    <n v="0"/>
    <n v="0"/>
    <n v="0"/>
    <n v="0"/>
    <n v="0"/>
    <n v="0"/>
    <n v="0"/>
    <n v="12"/>
    <n v="12"/>
    <n v="0"/>
    <n v="0"/>
  </r>
  <r>
    <n v="1617"/>
    <x v="1"/>
    <s v="K"/>
    <x v="17"/>
    <x v="17"/>
    <s v="BIOL"/>
    <x v="6"/>
    <n v="2"/>
    <s v="S"/>
    <s v="16-17"/>
    <n v="2016"/>
    <n v="20"/>
    <n v="0"/>
    <n v="0"/>
    <n v="0"/>
    <n v="0"/>
    <n v="0"/>
    <n v="0"/>
    <n v="0"/>
    <n v="0"/>
    <n v="0"/>
    <n v="0"/>
    <n v="0"/>
    <n v="0"/>
    <n v="0"/>
    <n v="0"/>
    <n v="0"/>
    <n v="0"/>
    <n v="0"/>
    <n v="20"/>
    <n v="20"/>
    <n v="0"/>
    <n v="0"/>
  </r>
  <r>
    <n v="1617"/>
    <x v="1"/>
    <s v="K"/>
    <x v="17"/>
    <x v="17"/>
    <s v="BUS"/>
    <x v="6"/>
    <n v="2"/>
    <s v="S"/>
    <s v="16-17"/>
    <n v="2016"/>
    <n v="78"/>
    <n v="0"/>
    <n v="0"/>
    <n v="0"/>
    <n v="0"/>
    <n v="0"/>
    <n v="0"/>
    <n v="0"/>
    <n v="0"/>
    <n v="0"/>
    <n v="0"/>
    <n v="0"/>
    <n v="0"/>
    <n v="0"/>
    <n v="0"/>
    <n v="0"/>
    <n v="0"/>
    <n v="0"/>
    <n v="78"/>
    <n v="78"/>
    <n v="0"/>
    <n v="0"/>
  </r>
  <r>
    <n v="1617"/>
    <x v="1"/>
    <s v="K"/>
    <x v="17"/>
    <x v="17"/>
    <s v="CAND"/>
    <x v="6"/>
    <n v="2"/>
    <s v="S"/>
    <s v="16-17"/>
    <n v="2016"/>
    <n v="0"/>
    <n v="0"/>
    <n v="0"/>
    <n v="0"/>
    <n v="0"/>
    <n v="0"/>
    <n v="0"/>
    <n v="0"/>
    <n v="0"/>
    <n v="0"/>
    <n v="0"/>
    <n v="0"/>
    <n v="0"/>
    <n v="0"/>
    <n v="0"/>
    <n v="0"/>
    <n v="0"/>
    <n v="0"/>
    <n v="0"/>
    <n v="0"/>
    <n v="0"/>
    <n v="0"/>
  </r>
  <r>
    <n v="1617"/>
    <x v="1"/>
    <s v="K"/>
    <x v="17"/>
    <x v="17"/>
    <s v="CGT"/>
    <x v="6"/>
    <n v="2"/>
    <s v="S"/>
    <s v="16-17"/>
    <n v="2016"/>
    <n v="57"/>
    <n v="0"/>
    <n v="0"/>
    <n v="0"/>
    <n v="0"/>
    <n v="0"/>
    <n v="0"/>
    <n v="0"/>
    <n v="0"/>
    <n v="0"/>
    <n v="0"/>
    <n v="0"/>
    <n v="0"/>
    <n v="0"/>
    <n v="0"/>
    <n v="0"/>
    <n v="0"/>
    <n v="0"/>
    <n v="57"/>
    <n v="57"/>
    <n v="0"/>
    <n v="0"/>
  </r>
  <r>
    <n v="1617"/>
    <x v="1"/>
    <s v="K"/>
    <x v="17"/>
    <x v="17"/>
    <s v="CHEM"/>
    <x v="6"/>
    <n v="2"/>
    <s v="S"/>
    <s v="16-17"/>
    <n v="2016"/>
    <n v="10"/>
    <n v="0"/>
    <n v="0"/>
    <n v="0"/>
    <n v="0"/>
    <n v="0"/>
    <n v="0"/>
    <n v="0"/>
    <n v="0"/>
    <n v="0"/>
    <n v="0"/>
    <n v="0"/>
    <n v="0"/>
    <n v="0"/>
    <n v="0"/>
    <n v="0"/>
    <n v="0"/>
    <n v="0"/>
    <n v="10"/>
    <n v="10"/>
    <n v="0"/>
    <n v="0"/>
  </r>
  <r>
    <n v="1617"/>
    <x v="1"/>
    <s v="K"/>
    <x v="17"/>
    <x v="17"/>
    <s v="CNIT"/>
    <x v="6"/>
    <n v="2"/>
    <s v="S"/>
    <s v="16-17"/>
    <n v="2016"/>
    <n v="263"/>
    <n v="0"/>
    <n v="0"/>
    <n v="0"/>
    <n v="0"/>
    <n v="0"/>
    <n v="0"/>
    <n v="0"/>
    <n v="0"/>
    <n v="0"/>
    <n v="0"/>
    <n v="0"/>
    <n v="0"/>
    <n v="0"/>
    <n v="0"/>
    <n v="0"/>
    <n v="0"/>
    <n v="0"/>
    <n v="263"/>
    <n v="263"/>
    <n v="0"/>
    <n v="0"/>
  </r>
  <r>
    <n v="1617"/>
    <x v="1"/>
    <s v="K"/>
    <x v="17"/>
    <x v="17"/>
    <s v="ECET"/>
    <x v="6"/>
    <n v="2"/>
    <s v="S"/>
    <s v="16-17"/>
    <n v="2016"/>
    <n v="96"/>
    <n v="0"/>
    <n v="0"/>
    <n v="0"/>
    <n v="0"/>
    <n v="0"/>
    <n v="7"/>
    <n v="0"/>
    <n v="0"/>
    <n v="0"/>
    <n v="0"/>
    <n v="0"/>
    <n v="0"/>
    <n v="0"/>
    <n v="0"/>
    <n v="0"/>
    <n v="0"/>
    <n v="0"/>
    <n v="103"/>
    <n v="103"/>
    <n v="0"/>
    <n v="0"/>
  </r>
  <r>
    <n v="1617"/>
    <x v="1"/>
    <s v="K"/>
    <x v="17"/>
    <x v="17"/>
    <s v="ECON"/>
    <x v="6"/>
    <n v="2"/>
    <s v="S"/>
    <s v="16-17"/>
    <n v="2016"/>
    <n v="54"/>
    <n v="0"/>
    <n v="0"/>
    <n v="0"/>
    <n v="0"/>
    <n v="0"/>
    <n v="0"/>
    <n v="0"/>
    <n v="0"/>
    <n v="0"/>
    <n v="0"/>
    <n v="0"/>
    <n v="0"/>
    <n v="0"/>
    <n v="0"/>
    <n v="0"/>
    <n v="0"/>
    <n v="0"/>
    <n v="54"/>
    <n v="54"/>
    <n v="0"/>
    <n v="0"/>
  </r>
  <r>
    <n v="1617"/>
    <x v="1"/>
    <s v="K"/>
    <x v="17"/>
    <x v="17"/>
    <s v="ENG"/>
    <x v="6"/>
    <n v="2"/>
    <s v="S"/>
    <s v="16-17"/>
    <n v="2016"/>
    <n v="72"/>
    <n v="0"/>
    <n v="0"/>
    <n v="0"/>
    <n v="0"/>
    <n v="0"/>
    <n v="0"/>
    <n v="0"/>
    <n v="0"/>
    <n v="0"/>
    <n v="0"/>
    <n v="0"/>
    <n v="0"/>
    <n v="0"/>
    <n v="0"/>
    <n v="0"/>
    <n v="0"/>
    <n v="0"/>
    <n v="72"/>
    <n v="72"/>
    <n v="0"/>
    <n v="0"/>
  </r>
  <r>
    <n v="1617"/>
    <x v="1"/>
    <s v="K"/>
    <x v="17"/>
    <x v="17"/>
    <s v="ENGT"/>
    <x v="6"/>
    <n v="2"/>
    <s v="S"/>
    <s v="16-17"/>
    <n v="2016"/>
    <n v="103"/>
    <n v="0"/>
    <n v="0"/>
    <n v="0"/>
    <n v="0"/>
    <n v="0"/>
    <n v="0"/>
    <n v="0"/>
    <n v="0"/>
    <n v="0"/>
    <n v="0"/>
    <n v="0"/>
    <n v="0"/>
    <n v="0"/>
    <n v="0"/>
    <n v="0"/>
    <n v="0"/>
    <n v="0"/>
    <n v="103"/>
    <n v="103"/>
    <n v="0"/>
    <n v="0"/>
  </r>
  <r>
    <n v="1617"/>
    <x v="1"/>
    <s v="K"/>
    <x v="17"/>
    <x v="17"/>
    <s v="FINA"/>
    <x v="6"/>
    <n v="2"/>
    <s v="S"/>
    <s v="16-17"/>
    <n v="2016"/>
    <n v="3"/>
    <n v="0"/>
    <n v="0"/>
    <n v="0"/>
    <n v="0"/>
    <n v="0"/>
    <n v="0"/>
    <n v="0"/>
    <n v="0"/>
    <n v="0"/>
    <n v="0"/>
    <n v="0"/>
    <n v="0"/>
    <n v="0"/>
    <n v="0"/>
    <n v="0"/>
    <n v="0"/>
    <n v="0"/>
    <n v="3"/>
    <n v="3"/>
    <n v="0"/>
    <n v="0"/>
  </r>
  <r>
    <n v="1617"/>
    <x v="1"/>
    <s v="K"/>
    <x v="17"/>
    <x v="17"/>
    <s v="GEOL"/>
    <x v="6"/>
    <n v="2"/>
    <s v="S"/>
    <s v="16-17"/>
    <n v="2016"/>
    <n v="8"/>
    <n v="0"/>
    <n v="0"/>
    <n v="0"/>
    <n v="0"/>
    <n v="0"/>
    <n v="0"/>
    <n v="0"/>
    <n v="0"/>
    <n v="0"/>
    <n v="0"/>
    <n v="0"/>
    <n v="0"/>
    <n v="0"/>
    <n v="0"/>
    <n v="0"/>
    <n v="0"/>
    <n v="0"/>
    <n v="8"/>
    <n v="8"/>
    <n v="0"/>
    <n v="0"/>
  </r>
  <r>
    <n v="1617"/>
    <x v="1"/>
    <s v="K"/>
    <x v="17"/>
    <x v="17"/>
    <s v="HIST"/>
    <x v="6"/>
    <n v="2"/>
    <s v="S"/>
    <s v="16-17"/>
    <n v="2016"/>
    <n v="18"/>
    <n v="0"/>
    <n v="0"/>
    <n v="0"/>
    <n v="0"/>
    <n v="0"/>
    <n v="0"/>
    <n v="0"/>
    <n v="0"/>
    <n v="0"/>
    <n v="0"/>
    <n v="0"/>
    <n v="0"/>
    <n v="0"/>
    <n v="0"/>
    <n v="0"/>
    <n v="0"/>
    <n v="0"/>
    <n v="18"/>
    <n v="18"/>
    <n v="0"/>
    <n v="0"/>
  </r>
  <r>
    <n v="1617"/>
    <x v="1"/>
    <s v="K"/>
    <x v="17"/>
    <x v="17"/>
    <s v="HPER"/>
    <x v="6"/>
    <n v="2"/>
    <s v="S"/>
    <s v="16-17"/>
    <n v="2016"/>
    <n v="3"/>
    <n v="0"/>
    <n v="0"/>
    <n v="0"/>
    <n v="0"/>
    <n v="0"/>
    <n v="0"/>
    <n v="0"/>
    <n v="0"/>
    <n v="0"/>
    <n v="0"/>
    <n v="0"/>
    <n v="0"/>
    <n v="0"/>
    <n v="0"/>
    <n v="0"/>
    <n v="0"/>
    <n v="0"/>
    <n v="3"/>
    <n v="3"/>
    <n v="0"/>
    <n v="0"/>
  </r>
  <r>
    <n v="1617"/>
    <x v="1"/>
    <s v="K"/>
    <x v="17"/>
    <x v="17"/>
    <s v="IT"/>
    <x v="6"/>
    <n v="2"/>
    <s v="S"/>
    <s v="16-17"/>
    <n v="2016"/>
    <n v="18"/>
    <n v="0"/>
    <n v="0"/>
    <n v="0"/>
    <n v="0"/>
    <n v="0"/>
    <n v="0"/>
    <n v="0"/>
    <n v="0"/>
    <n v="0"/>
    <n v="0"/>
    <n v="0"/>
    <n v="0"/>
    <n v="0"/>
    <n v="0"/>
    <n v="0"/>
    <n v="0"/>
    <n v="0"/>
    <n v="18"/>
    <n v="18"/>
    <n v="0"/>
    <n v="0"/>
  </r>
  <r>
    <n v="1617"/>
    <x v="1"/>
    <s v="K"/>
    <x v="17"/>
    <x v="17"/>
    <s v="MA"/>
    <x v="6"/>
    <n v="2"/>
    <s v="S"/>
    <s v="16-17"/>
    <n v="2016"/>
    <n v="153"/>
    <n v="0"/>
    <n v="0"/>
    <n v="0"/>
    <n v="0"/>
    <n v="0"/>
    <n v="0"/>
    <n v="0"/>
    <n v="0"/>
    <n v="0"/>
    <n v="0"/>
    <n v="0"/>
    <n v="0"/>
    <n v="0"/>
    <n v="0"/>
    <n v="0"/>
    <n v="0"/>
    <n v="0"/>
    <n v="153"/>
    <n v="153"/>
    <n v="0"/>
    <n v="0"/>
  </r>
  <r>
    <n v="1617"/>
    <x v="1"/>
    <s v="K"/>
    <x v="17"/>
    <x v="17"/>
    <s v="MATH"/>
    <x v="6"/>
    <n v="2"/>
    <s v="S"/>
    <s v="16-17"/>
    <n v="2016"/>
    <n v="33"/>
    <n v="0"/>
    <n v="0"/>
    <n v="0"/>
    <n v="0"/>
    <n v="0"/>
    <n v="0"/>
    <n v="0"/>
    <n v="0"/>
    <n v="0"/>
    <n v="0"/>
    <n v="0"/>
    <n v="0"/>
    <n v="0"/>
    <n v="0"/>
    <n v="0"/>
    <n v="0"/>
    <n v="0"/>
    <n v="33"/>
    <n v="33"/>
    <n v="0"/>
    <n v="0"/>
  </r>
  <r>
    <n v="1617"/>
    <x v="1"/>
    <s v="K"/>
    <x v="17"/>
    <x v="17"/>
    <s v="MET"/>
    <x v="6"/>
    <n v="2"/>
    <s v="S"/>
    <s v="16-17"/>
    <n v="2016"/>
    <n v="149"/>
    <n v="0"/>
    <n v="0"/>
    <n v="0"/>
    <n v="0"/>
    <n v="0"/>
    <n v="0"/>
    <n v="0"/>
    <n v="0"/>
    <n v="0"/>
    <n v="0"/>
    <n v="0"/>
    <n v="0"/>
    <n v="0"/>
    <n v="0"/>
    <n v="0"/>
    <n v="0"/>
    <n v="0"/>
    <n v="149"/>
    <n v="149"/>
    <n v="0"/>
    <n v="0"/>
  </r>
  <r>
    <n v="1617"/>
    <x v="1"/>
    <s v="K"/>
    <x v="17"/>
    <x v="17"/>
    <s v="MUS"/>
    <x v="6"/>
    <n v="2"/>
    <s v="S"/>
    <s v="16-17"/>
    <n v="2016"/>
    <n v="5"/>
    <n v="0"/>
    <n v="0"/>
    <n v="0"/>
    <n v="0"/>
    <n v="0"/>
    <n v="0"/>
    <n v="0"/>
    <n v="0"/>
    <n v="0"/>
    <n v="0"/>
    <n v="0"/>
    <n v="0"/>
    <n v="0"/>
    <n v="0"/>
    <n v="0"/>
    <n v="0"/>
    <n v="0"/>
    <n v="5"/>
    <n v="5"/>
    <n v="0"/>
    <n v="0"/>
  </r>
  <r>
    <n v="1617"/>
    <x v="1"/>
    <s v="K"/>
    <x v="17"/>
    <x v="17"/>
    <s v="OLS"/>
    <x v="6"/>
    <n v="2"/>
    <s v="S"/>
    <s v="16-17"/>
    <n v="2016"/>
    <n v="105"/>
    <n v="0"/>
    <n v="0"/>
    <n v="0"/>
    <n v="0"/>
    <n v="0"/>
    <n v="0"/>
    <n v="0"/>
    <n v="0"/>
    <n v="0"/>
    <n v="0"/>
    <n v="0"/>
    <n v="0"/>
    <n v="0"/>
    <n v="0"/>
    <n v="0"/>
    <n v="0"/>
    <n v="0"/>
    <n v="105"/>
    <n v="105"/>
    <n v="0"/>
    <n v="0"/>
  </r>
  <r>
    <n v="1617"/>
    <x v="1"/>
    <s v="K"/>
    <x v="17"/>
    <x v="17"/>
    <s v="PHIL"/>
    <x v="6"/>
    <n v="2"/>
    <s v="S"/>
    <s v="16-17"/>
    <n v="2016"/>
    <n v="6"/>
    <n v="0"/>
    <n v="0"/>
    <n v="0"/>
    <n v="0"/>
    <n v="0"/>
    <n v="0"/>
    <n v="0"/>
    <n v="0"/>
    <n v="0"/>
    <n v="0"/>
    <n v="0"/>
    <n v="0"/>
    <n v="0"/>
    <n v="0"/>
    <n v="0"/>
    <n v="0"/>
    <n v="0"/>
    <n v="6"/>
    <n v="6"/>
    <n v="0"/>
    <n v="0"/>
  </r>
  <r>
    <n v="1617"/>
    <x v="1"/>
    <s v="K"/>
    <x v="17"/>
    <x v="17"/>
    <s v="PHYS"/>
    <x v="6"/>
    <n v="2"/>
    <s v="S"/>
    <s v="16-17"/>
    <n v="2016"/>
    <n v="80"/>
    <n v="0"/>
    <n v="0"/>
    <n v="0"/>
    <n v="0"/>
    <n v="0"/>
    <n v="0"/>
    <n v="0"/>
    <n v="0"/>
    <n v="0"/>
    <n v="0"/>
    <n v="0"/>
    <n v="0"/>
    <n v="0"/>
    <n v="0"/>
    <n v="0"/>
    <n v="0"/>
    <n v="0"/>
    <n v="80"/>
    <n v="80"/>
    <n v="0"/>
    <n v="0"/>
  </r>
  <r>
    <n v="1617"/>
    <x v="1"/>
    <s v="K"/>
    <x v="17"/>
    <x v="17"/>
    <s v="PSY"/>
    <x v="6"/>
    <n v="2"/>
    <s v="S"/>
    <s v="16-17"/>
    <n v="2016"/>
    <n v="18"/>
    <n v="0"/>
    <n v="0"/>
    <n v="0"/>
    <n v="0"/>
    <n v="0"/>
    <n v="0"/>
    <n v="0"/>
    <n v="0"/>
    <n v="0"/>
    <n v="0"/>
    <n v="0"/>
    <n v="0"/>
    <n v="0"/>
    <n v="0"/>
    <n v="0"/>
    <n v="0"/>
    <n v="0"/>
    <n v="18"/>
    <n v="18"/>
    <n v="0"/>
    <n v="0"/>
  </r>
  <r>
    <n v="1617"/>
    <x v="1"/>
    <s v="K"/>
    <x v="17"/>
    <x v="17"/>
    <s v="SOC"/>
    <x v="6"/>
    <n v="2"/>
    <s v="S"/>
    <s v="16-17"/>
    <n v="2016"/>
    <n v="12"/>
    <n v="0"/>
    <n v="0"/>
    <n v="0"/>
    <n v="0"/>
    <n v="0"/>
    <n v="0"/>
    <n v="0"/>
    <n v="0"/>
    <n v="0"/>
    <n v="0"/>
    <n v="0"/>
    <n v="0"/>
    <n v="0"/>
    <n v="0"/>
    <n v="0"/>
    <n v="0"/>
    <n v="0"/>
    <n v="12"/>
    <n v="12"/>
    <n v="0"/>
    <n v="0"/>
  </r>
  <r>
    <n v="1617"/>
    <x v="1"/>
    <s v="K"/>
    <x v="17"/>
    <x v="17"/>
    <s v="SPAN"/>
    <x v="6"/>
    <n v="2"/>
    <s v="S"/>
    <s v="16-17"/>
    <n v="2016"/>
    <n v="3"/>
    <n v="0"/>
    <n v="0"/>
    <n v="0"/>
    <n v="0"/>
    <n v="0"/>
    <n v="0"/>
    <n v="0"/>
    <n v="0"/>
    <n v="0"/>
    <n v="0"/>
    <n v="0"/>
    <n v="0"/>
    <n v="0"/>
    <n v="0"/>
    <n v="0"/>
    <n v="0"/>
    <n v="0"/>
    <n v="3"/>
    <n v="3"/>
    <n v="0"/>
    <n v="0"/>
  </r>
  <r>
    <n v="1617"/>
    <x v="1"/>
    <s v="K"/>
    <x v="17"/>
    <x v="17"/>
    <s v="SPCH"/>
    <x v="6"/>
    <n v="2"/>
    <s v="S"/>
    <s v="16-17"/>
    <n v="2016"/>
    <n v="60"/>
    <n v="0"/>
    <n v="0"/>
    <n v="0"/>
    <n v="0"/>
    <n v="0"/>
    <n v="0"/>
    <n v="0"/>
    <n v="0"/>
    <n v="0"/>
    <n v="0"/>
    <n v="0"/>
    <n v="0"/>
    <n v="0"/>
    <n v="0"/>
    <n v="0"/>
    <n v="0"/>
    <n v="0"/>
    <n v="60"/>
    <n v="60"/>
    <n v="0"/>
    <n v="0"/>
  </r>
  <r>
    <n v="1617"/>
    <x v="1"/>
    <s v="K"/>
    <x v="17"/>
    <x v="17"/>
    <s v="STAT"/>
    <x v="6"/>
    <n v="2"/>
    <s v="S"/>
    <s v="16-17"/>
    <n v="2016"/>
    <n v="39"/>
    <n v="0"/>
    <n v="0"/>
    <n v="0"/>
    <n v="0"/>
    <n v="0"/>
    <n v="0"/>
    <n v="0"/>
    <n v="0"/>
    <n v="0"/>
    <n v="0"/>
    <n v="0"/>
    <n v="0"/>
    <n v="0"/>
    <n v="0"/>
    <n v="0"/>
    <n v="0"/>
    <n v="0"/>
    <n v="39"/>
    <n v="39"/>
    <n v="0"/>
    <n v="0"/>
  </r>
  <r>
    <n v="1617"/>
    <x v="1"/>
    <s v="K"/>
    <x v="17"/>
    <x v="17"/>
    <s v="TECH"/>
    <x v="6"/>
    <n v="2"/>
    <s v="S"/>
    <s v="16-17"/>
    <n v="2016"/>
    <n v="177"/>
    <n v="0"/>
    <n v="0"/>
    <n v="0"/>
    <n v="0"/>
    <n v="0"/>
    <n v="3"/>
    <n v="0"/>
    <n v="0"/>
    <n v="0"/>
    <n v="0"/>
    <n v="0"/>
    <n v="0"/>
    <n v="0"/>
    <n v="0"/>
    <n v="0"/>
    <n v="0"/>
    <n v="0"/>
    <n v="180"/>
    <n v="180"/>
    <n v="0"/>
    <n v="0"/>
  </r>
  <r>
    <n v="1617"/>
    <x v="1"/>
    <s v="K"/>
    <x v="17"/>
    <x v="17"/>
    <s v="TLI"/>
    <x v="6"/>
    <n v="2"/>
    <s v="S"/>
    <s v="16-17"/>
    <n v="2016"/>
    <n v="66"/>
    <n v="0"/>
    <n v="0"/>
    <n v="0"/>
    <n v="0"/>
    <n v="0"/>
    <n v="0"/>
    <n v="0"/>
    <n v="0"/>
    <n v="0"/>
    <n v="0"/>
    <n v="0"/>
    <n v="0"/>
    <n v="0"/>
    <n v="0"/>
    <n v="0"/>
    <n v="0"/>
    <n v="0"/>
    <n v="66"/>
    <n v="66"/>
    <n v="0"/>
    <n v="0"/>
  </r>
  <r>
    <n v="1617"/>
    <x v="1"/>
    <s v="N"/>
    <x v="0"/>
    <x v="0"/>
    <s v="AAAD"/>
    <x v="7"/>
    <n v="2"/>
    <s v="I"/>
    <s v="16-17"/>
    <n v="2016"/>
    <n v="357"/>
    <n v="3"/>
    <n v="0"/>
    <n v="0"/>
    <n v="0"/>
    <n v="0"/>
    <n v="18"/>
    <n v="0"/>
    <n v="0"/>
    <n v="0"/>
    <n v="0"/>
    <n v="0"/>
    <n v="0"/>
    <n v="0"/>
    <n v="0"/>
    <n v="0"/>
    <n v="0"/>
    <n v="0"/>
    <n v="378"/>
    <n v="375"/>
    <n v="3"/>
    <n v="0"/>
  </r>
  <r>
    <n v="1617"/>
    <x v="1"/>
    <s v="N"/>
    <x v="0"/>
    <x v="0"/>
    <s v="ANTH"/>
    <x v="7"/>
    <n v="2"/>
    <s v="I"/>
    <s v="16-17"/>
    <n v="2016"/>
    <n v="573"/>
    <n v="0"/>
    <n v="0"/>
    <n v="0"/>
    <n v="0"/>
    <n v="0"/>
    <n v="6"/>
    <n v="0"/>
    <n v="0"/>
    <n v="0"/>
    <n v="0"/>
    <n v="0"/>
    <n v="0"/>
    <n v="0"/>
    <n v="0"/>
    <n v="0"/>
    <n v="0"/>
    <n v="0"/>
    <n v="579"/>
    <n v="579"/>
    <n v="0"/>
    <n v="0"/>
  </r>
  <r>
    <n v="1617"/>
    <x v="1"/>
    <s v="N"/>
    <x v="0"/>
    <x v="0"/>
    <s v="AST"/>
    <x v="7"/>
    <n v="2"/>
    <s v="I"/>
    <s v="16-17"/>
    <n v="2016"/>
    <n v="87"/>
    <n v="0"/>
    <n v="0"/>
    <n v="0"/>
    <n v="0"/>
    <n v="0"/>
    <n v="3"/>
    <n v="0"/>
    <n v="0"/>
    <n v="0"/>
    <n v="0"/>
    <n v="0"/>
    <n v="0"/>
    <n v="0"/>
    <n v="0"/>
    <n v="0"/>
    <n v="0"/>
    <n v="0"/>
    <n v="90"/>
    <n v="90"/>
    <n v="0"/>
    <n v="0"/>
  </r>
  <r>
    <n v="1617"/>
    <x v="1"/>
    <s v="N"/>
    <x v="0"/>
    <x v="0"/>
    <s v="BIOL"/>
    <x v="7"/>
    <n v="2"/>
    <s v="I"/>
    <s v="16-17"/>
    <n v="2016"/>
    <n v="1388"/>
    <n v="0"/>
    <n v="0"/>
    <n v="0"/>
    <n v="0"/>
    <n v="0"/>
    <n v="37"/>
    <n v="0"/>
    <n v="0"/>
    <n v="0"/>
    <n v="0"/>
    <n v="0"/>
    <n v="0"/>
    <n v="0"/>
    <n v="0"/>
    <n v="0"/>
    <n v="0"/>
    <n v="0"/>
    <n v="1425"/>
    <n v="1425"/>
    <n v="0"/>
    <n v="0"/>
  </r>
  <r>
    <n v="1617"/>
    <x v="1"/>
    <s v="N"/>
    <x v="0"/>
    <x v="0"/>
    <s v="CDNS"/>
    <x v="7"/>
    <n v="2"/>
    <s v="I"/>
    <s v="16-17"/>
    <n v="2016"/>
    <n v="51"/>
    <n v="0"/>
    <n v="0"/>
    <n v="0"/>
    <n v="0"/>
    <n v="0"/>
    <n v="0"/>
    <n v="0"/>
    <n v="0"/>
    <n v="0"/>
    <n v="0"/>
    <n v="0"/>
    <n v="0"/>
    <n v="0"/>
    <n v="0"/>
    <n v="0"/>
    <n v="0"/>
    <n v="0"/>
    <n v="51"/>
    <n v="51"/>
    <n v="0"/>
    <n v="0"/>
  </r>
  <r>
    <n v="1617"/>
    <x v="1"/>
    <s v="N"/>
    <x v="0"/>
    <x v="0"/>
    <s v="CHEM"/>
    <x v="7"/>
    <n v="2"/>
    <s v="I"/>
    <s v="16-17"/>
    <n v="2016"/>
    <n v="1055"/>
    <n v="0"/>
    <n v="0"/>
    <n v="0"/>
    <n v="0"/>
    <n v="0"/>
    <n v="31"/>
    <n v="0"/>
    <n v="0"/>
    <n v="0"/>
    <n v="0"/>
    <n v="0"/>
    <n v="0"/>
    <n v="0"/>
    <n v="0"/>
    <n v="0"/>
    <n v="0"/>
    <n v="0"/>
    <n v="1086"/>
    <n v="1086"/>
    <n v="0"/>
    <n v="0"/>
  </r>
  <r>
    <n v="1617"/>
    <x v="1"/>
    <s v="N"/>
    <x v="0"/>
    <x v="0"/>
    <s v="CHRI"/>
    <x v="7"/>
    <n v="2"/>
    <s v="I"/>
    <s v="16-17"/>
    <n v="2016"/>
    <n v="171"/>
    <n v="0"/>
    <n v="0"/>
    <n v="0"/>
    <n v="0"/>
    <n v="0"/>
    <n v="6"/>
    <n v="0"/>
    <n v="0"/>
    <n v="0"/>
    <n v="0"/>
    <n v="0"/>
    <n v="0"/>
    <n v="0"/>
    <n v="0"/>
    <n v="0"/>
    <n v="0"/>
    <n v="0"/>
    <n v="177"/>
    <n v="177"/>
    <n v="0"/>
    <n v="0"/>
  </r>
  <r>
    <n v="1617"/>
    <x v="1"/>
    <s v="N"/>
    <x v="0"/>
    <x v="0"/>
    <s v="COAS"/>
    <x v="7"/>
    <n v="2"/>
    <s v="I"/>
    <s v="16-17"/>
    <n v="2016"/>
    <n v="126"/>
    <n v="0"/>
    <n v="0"/>
    <n v="0"/>
    <n v="8"/>
    <n v="0"/>
    <n v="4"/>
    <n v="0"/>
    <n v="0"/>
    <n v="0"/>
    <n v="0"/>
    <n v="0"/>
    <n v="0"/>
    <n v="0"/>
    <n v="0"/>
    <n v="0"/>
    <n v="0"/>
    <n v="0"/>
    <n v="138"/>
    <n v="130"/>
    <n v="8"/>
    <n v="0"/>
  </r>
  <r>
    <n v="1617"/>
    <x v="1"/>
    <s v="N"/>
    <x v="0"/>
    <x v="0"/>
    <s v="COMM"/>
    <x v="7"/>
    <n v="2"/>
    <s v="I"/>
    <s v="16-17"/>
    <n v="2016"/>
    <n v="81"/>
    <n v="0"/>
    <n v="0"/>
    <n v="0"/>
    <n v="0"/>
    <n v="0"/>
    <n v="9"/>
    <n v="0"/>
    <n v="0"/>
    <n v="0"/>
    <n v="0"/>
    <n v="0"/>
    <n v="0"/>
    <n v="0"/>
    <n v="0"/>
    <n v="0"/>
    <n v="0"/>
    <n v="0"/>
    <n v="90"/>
    <n v="90"/>
    <n v="0"/>
    <n v="0"/>
  </r>
  <r>
    <n v="1617"/>
    <x v="1"/>
    <s v="N"/>
    <x v="0"/>
    <x v="0"/>
    <s v="CSCI"/>
    <x v="7"/>
    <n v="2"/>
    <s v="I"/>
    <s v="16-17"/>
    <n v="2016"/>
    <n v="1777"/>
    <n v="0"/>
    <n v="0"/>
    <n v="0"/>
    <n v="0"/>
    <n v="0"/>
    <n v="47"/>
    <n v="0"/>
    <n v="0"/>
    <n v="0"/>
    <n v="0"/>
    <n v="0"/>
    <n v="0"/>
    <n v="0"/>
    <n v="0"/>
    <n v="0"/>
    <n v="0"/>
    <n v="0"/>
    <n v="1824"/>
    <n v="1824"/>
    <n v="0"/>
    <n v="0"/>
  </r>
  <r>
    <n v="1617"/>
    <x v="1"/>
    <s v="N"/>
    <x v="0"/>
    <x v="0"/>
    <s v="ENG"/>
    <x v="7"/>
    <n v="2"/>
    <s v="I"/>
    <s v="16-17"/>
    <n v="2016"/>
    <n v="3018"/>
    <n v="9"/>
    <n v="0"/>
    <n v="4"/>
    <n v="0"/>
    <n v="0"/>
    <n v="135"/>
    <n v="0"/>
    <n v="0"/>
    <n v="0"/>
    <n v="0"/>
    <n v="0"/>
    <n v="0"/>
    <n v="0"/>
    <n v="0"/>
    <n v="0"/>
    <n v="0"/>
    <n v="0"/>
    <n v="3166"/>
    <n v="3157"/>
    <n v="9"/>
    <n v="0"/>
  </r>
  <r>
    <n v="1617"/>
    <x v="1"/>
    <s v="N"/>
    <x v="0"/>
    <x v="0"/>
    <s v="FINA"/>
    <x v="7"/>
    <n v="2"/>
    <s v="I"/>
    <s v="16-17"/>
    <n v="2016"/>
    <n v="976"/>
    <n v="22"/>
    <n v="0"/>
    <n v="0"/>
    <n v="0"/>
    <n v="0"/>
    <n v="17"/>
    <n v="0"/>
    <n v="0"/>
    <n v="0"/>
    <n v="0"/>
    <n v="0"/>
    <n v="0"/>
    <n v="0"/>
    <n v="0"/>
    <n v="0"/>
    <n v="0"/>
    <n v="0"/>
    <n v="1015"/>
    <n v="993"/>
    <n v="22"/>
    <n v="0"/>
  </r>
  <r>
    <n v="1617"/>
    <x v="1"/>
    <s v="N"/>
    <x v="0"/>
    <x v="0"/>
    <s v="FREN"/>
    <x v="7"/>
    <n v="2"/>
    <s v="I"/>
    <s v="16-17"/>
    <n v="2016"/>
    <n v="233"/>
    <n v="0"/>
    <n v="0"/>
    <n v="0"/>
    <n v="0"/>
    <n v="0"/>
    <n v="4"/>
    <n v="0"/>
    <n v="0"/>
    <n v="0"/>
    <n v="0"/>
    <n v="0"/>
    <n v="0"/>
    <n v="0"/>
    <n v="0"/>
    <n v="0"/>
    <n v="0"/>
    <n v="0"/>
    <n v="237"/>
    <n v="237"/>
    <n v="0"/>
    <n v="0"/>
  </r>
  <r>
    <n v="1617"/>
    <x v="1"/>
    <s v="N"/>
    <x v="0"/>
    <x v="0"/>
    <s v="GEOG"/>
    <x v="7"/>
    <n v="2"/>
    <s v="I"/>
    <s v="16-17"/>
    <n v="2016"/>
    <n v="210"/>
    <n v="12"/>
    <n v="0"/>
    <n v="0"/>
    <n v="0"/>
    <n v="0"/>
    <n v="3"/>
    <n v="0"/>
    <n v="0"/>
    <n v="0"/>
    <n v="0"/>
    <n v="0"/>
    <n v="0"/>
    <n v="0"/>
    <n v="0"/>
    <n v="0"/>
    <n v="0"/>
    <n v="0"/>
    <n v="225"/>
    <n v="213"/>
    <n v="12"/>
    <n v="0"/>
  </r>
  <r>
    <n v="1617"/>
    <x v="1"/>
    <s v="N"/>
    <x v="0"/>
    <x v="0"/>
    <s v="GEOL"/>
    <x v="7"/>
    <n v="2"/>
    <s v="I"/>
    <s v="16-17"/>
    <n v="2016"/>
    <n v="729"/>
    <n v="0"/>
    <n v="0"/>
    <n v="0"/>
    <n v="0"/>
    <n v="0"/>
    <n v="18"/>
    <n v="0"/>
    <n v="0"/>
    <n v="0"/>
    <n v="0"/>
    <n v="0"/>
    <n v="0"/>
    <n v="0"/>
    <n v="0"/>
    <n v="0"/>
    <n v="0"/>
    <n v="0"/>
    <n v="747"/>
    <n v="747"/>
    <n v="0"/>
    <n v="0"/>
  </r>
  <r>
    <n v="1617"/>
    <x v="1"/>
    <s v="N"/>
    <x v="0"/>
    <x v="0"/>
    <s v="GER"/>
    <x v="7"/>
    <n v="2"/>
    <s v="I"/>
    <s v="16-17"/>
    <n v="2016"/>
    <n v="56"/>
    <n v="0"/>
    <n v="0"/>
    <n v="0"/>
    <n v="0"/>
    <n v="0"/>
    <n v="0"/>
    <n v="0"/>
    <n v="0"/>
    <n v="0"/>
    <n v="0"/>
    <n v="0"/>
    <n v="0"/>
    <n v="0"/>
    <n v="0"/>
    <n v="0"/>
    <n v="0"/>
    <n v="0"/>
    <n v="56"/>
    <n v="56"/>
    <n v="0"/>
    <n v="0"/>
  </r>
  <r>
    <n v="1617"/>
    <x v="1"/>
    <s v="N"/>
    <x v="0"/>
    <x v="0"/>
    <s v="GNST"/>
    <x v="7"/>
    <n v="2"/>
    <s v="I"/>
    <s v="16-17"/>
    <n v="2016"/>
    <n v="51"/>
    <n v="0"/>
    <n v="0"/>
    <n v="0"/>
    <n v="0"/>
    <n v="0"/>
    <n v="0"/>
    <n v="0"/>
    <n v="0"/>
    <n v="0"/>
    <n v="0"/>
    <n v="0"/>
    <n v="0"/>
    <n v="0"/>
    <n v="0"/>
    <n v="0"/>
    <n v="0"/>
    <n v="0"/>
    <n v="51"/>
    <n v="51"/>
    <n v="0"/>
    <n v="0"/>
  </r>
  <r>
    <n v="1617"/>
    <x v="1"/>
    <s v="N"/>
    <x v="0"/>
    <x v="0"/>
    <s v="HISP"/>
    <x v="7"/>
    <n v="2"/>
    <s v="I"/>
    <s v="16-17"/>
    <n v="2016"/>
    <n v="0"/>
    <n v="0"/>
    <n v="0"/>
    <n v="0"/>
    <n v="6"/>
    <n v="0"/>
    <n v="0"/>
    <n v="0"/>
    <n v="0"/>
    <n v="0"/>
    <n v="0"/>
    <n v="0"/>
    <n v="0"/>
    <n v="0"/>
    <n v="0"/>
    <n v="0"/>
    <n v="0"/>
    <n v="0"/>
    <n v="6"/>
    <n v="0"/>
    <n v="6"/>
    <n v="0"/>
  </r>
  <r>
    <n v="1617"/>
    <x v="1"/>
    <s v="N"/>
    <x v="0"/>
    <x v="0"/>
    <s v="HIST"/>
    <x v="7"/>
    <n v="2"/>
    <s v="I"/>
    <s v="16-17"/>
    <n v="2016"/>
    <n v="1593"/>
    <n v="27"/>
    <n v="0"/>
    <n v="0"/>
    <n v="0"/>
    <n v="0"/>
    <n v="81"/>
    <n v="0"/>
    <n v="0"/>
    <n v="0"/>
    <n v="0"/>
    <n v="0"/>
    <n v="0"/>
    <n v="0"/>
    <n v="0"/>
    <n v="0"/>
    <n v="0"/>
    <n v="0"/>
    <n v="1701"/>
    <n v="1674"/>
    <n v="27"/>
    <n v="0"/>
  </r>
  <r>
    <n v="1617"/>
    <x v="1"/>
    <s v="N"/>
    <x v="0"/>
    <x v="0"/>
    <s v="INFO"/>
    <x v="7"/>
    <n v="2"/>
    <s v="I"/>
    <s v="16-17"/>
    <n v="2016"/>
    <n v="85"/>
    <n v="0"/>
    <n v="0"/>
    <n v="0"/>
    <n v="0"/>
    <n v="0"/>
    <n v="0"/>
    <n v="0"/>
    <n v="0"/>
    <n v="0"/>
    <n v="0"/>
    <n v="0"/>
    <n v="0"/>
    <n v="0"/>
    <n v="0"/>
    <n v="0"/>
    <n v="0"/>
    <n v="0"/>
    <n v="85"/>
    <n v="85"/>
    <n v="0"/>
    <n v="0"/>
  </r>
  <r>
    <n v="1617"/>
    <x v="1"/>
    <s v="N"/>
    <x v="0"/>
    <x v="0"/>
    <s v="LIBS"/>
    <x v="7"/>
    <n v="2"/>
    <s v="I"/>
    <s v="16-17"/>
    <n v="2016"/>
    <n v="0"/>
    <n v="0"/>
    <n v="0"/>
    <n v="0"/>
    <n v="51"/>
    <n v="0"/>
    <n v="0"/>
    <n v="0"/>
    <n v="0"/>
    <n v="0"/>
    <n v="0"/>
    <n v="0"/>
    <n v="0"/>
    <n v="0"/>
    <n v="0"/>
    <n v="0"/>
    <n v="0"/>
    <n v="0"/>
    <n v="51"/>
    <n v="0"/>
    <n v="51"/>
    <n v="0"/>
  </r>
  <r>
    <n v="1617"/>
    <x v="1"/>
    <s v="N"/>
    <x v="0"/>
    <x v="0"/>
    <s v="MATH"/>
    <x v="7"/>
    <n v="2"/>
    <s v="I"/>
    <s v="16-17"/>
    <n v="2016"/>
    <n v="3452"/>
    <n v="17"/>
    <n v="0"/>
    <n v="0"/>
    <n v="0"/>
    <n v="0"/>
    <n v="103"/>
    <n v="0"/>
    <n v="0"/>
    <n v="0"/>
    <n v="0"/>
    <n v="0"/>
    <n v="0"/>
    <n v="0"/>
    <n v="0"/>
    <n v="0"/>
    <n v="0"/>
    <n v="0"/>
    <n v="3572"/>
    <n v="3555"/>
    <n v="17"/>
    <n v="0"/>
  </r>
  <r>
    <n v="1617"/>
    <x v="1"/>
    <s v="N"/>
    <x v="0"/>
    <x v="0"/>
    <s v="MUS"/>
    <x v="7"/>
    <n v="2"/>
    <s v="I"/>
    <s v="16-17"/>
    <n v="2016"/>
    <n v="101"/>
    <n v="0"/>
    <n v="0"/>
    <n v="0"/>
    <n v="0"/>
    <n v="0"/>
    <n v="3"/>
    <n v="0"/>
    <n v="0"/>
    <n v="0"/>
    <n v="0"/>
    <n v="0"/>
    <n v="0"/>
    <n v="0"/>
    <n v="0"/>
    <n v="0"/>
    <n v="0"/>
    <n v="0"/>
    <n v="104"/>
    <n v="104"/>
    <n v="0"/>
    <n v="0"/>
  </r>
  <r>
    <n v="1617"/>
    <x v="1"/>
    <s v="N"/>
    <x v="0"/>
    <x v="0"/>
    <s v="PHIL"/>
    <x v="7"/>
    <n v="2"/>
    <s v="I"/>
    <s v="16-17"/>
    <n v="2016"/>
    <n v="756"/>
    <n v="0"/>
    <n v="0"/>
    <n v="0"/>
    <n v="0"/>
    <n v="0"/>
    <n v="30"/>
    <n v="0"/>
    <n v="0"/>
    <n v="0"/>
    <n v="0"/>
    <n v="0"/>
    <n v="0"/>
    <n v="0"/>
    <n v="0"/>
    <n v="0"/>
    <n v="0"/>
    <n v="0"/>
    <n v="786"/>
    <n v="786"/>
    <n v="0"/>
    <n v="0"/>
  </r>
  <r>
    <n v="1617"/>
    <x v="1"/>
    <s v="N"/>
    <x v="0"/>
    <x v="0"/>
    <s v="PHSL"/>
    <x v="7"/>
    <n v="2"/>
    <s v="I"/>
    <s v="16-17"/>
    <n v="2016"/>
    <n v="2096"/>
    <n v="0"/>
    <n v="0"/>
    <n v="0"/>
    <n v="0"/>
    <n v="0"/>
    <n v="68"/>
    <n v="0"/>
    <n v="0"/>
    <n v="0"/>
    <n v="0"/>
    <n v="0"/>
    <n v="0"/>
    <n v="0"/>
    <n v="0"/>
    <n v="0"/>
    <n v="0"/>
    <n v="0"/>
    <n v="2164"/>
    <n v="2164"/>
    <n v="0"/>
    <n v="0"/>
  </r>
  <r>
    <n v="1617"/>
    <x v="1"/>
    <s v="N"/>
    <x v="0"/>
    <x v="0"/>
    <s v="PHYS"/>
    <x v="7"/>
    <n v="2"/>
    <s v="I"/>
    <s v="16-17"/>
    <n v="2016"/>
    <n v="227"/>
    <n v="0"/>
    <n v="0"/>
    <n v="0"/>
    <n v="0"/>
    <n v="0"/>
    <n v="10"/>
    <n v="0"/>
    <n v="0"/>
    <n v="0"/>
    <n v="0"/>
    <n v="0"/>
    <n v="0"/>
    <n v="0"/>
    <n v="0"/>
    <n v="0"/>
    <n v="0"/>
    <n v="0"/>
    <n v="237"/>
    <n v="237"/>
    <n v="0"/>
    <n v="0"/>
  </r>
  <r>
    <n v="1617"/>
    <x v="1"/>
    <s v="N"/>
    <x v="0"/>
    <x v="0"/>
    <s v="POLS"/>
    <x v="7"/>
    <n v="2"/>
    <s v="I"/>
    <s v="16-17"/>
    <n v="2016"/>
    <n v="462"/>
    <n v="0"/>
    <n v="0"/>
    <n v="0"/>
    <n v="0"/>
    <n v="0"/>
    <n v="15"/>
    <n v="0"/>
    <n v="0"/>
    <n v="0"/>
    <n v="0"/>
    <n v="0"/>
    <n v="0"/>
    <n v="0"/>
    <n v="0"/>
    <n v="0"/>
    <n v="0"/>
    <n v="0"/>
    <n v="477"/>
    <n v="477"/>
    <n v="0"/>
    <n v="0"/>
  </r>
  <r>
    <n v="1617"/>
    <x v="1"/>
    <s v="N"/>
    <x v="0"/>
    <x v="0"/>
    <s v="PSY"/>
    <x v="7"/>
    <n v="2"/>
    <s v="I"/>
    <s v="16-17"/>
    <n v="2016"/>
    <n v="2637"/>
    <n v="6"/>
    <n v="0"/>
    <n v="36"/>
    <n v="69"/>
    <n v="0"/>
    <n v="69"/>
    <n v="0"/>
    <n v="0"/>
    <n v="0"/>
    <n v="0"/>
    <n v="0"/>
    <n v="0"/>
    <n v="0"/>
    <n v="0"/>
    <n v="0"/>
    <n v="0"/>
    <n v="0"/>
    <n v="2817"/>
    <n v="2742"/>
    <n v="75"/>
    <n v="0"/>
  </r>
  <r>
    <n v="1617"/>
    <x v="1"/>
    <s v="N"/>
    <x v="0"/>
    <x v="0"/>
    <s v="REL"/>
    <x v="7"/>
    <n v="2"/>
    <s v="I"/>
    <s v="16-17"/>
    <n v="2016"/>
    <n v="90"/>
    <n v="0"/>
    <n v="0"/>
    <n v="0"/>
    <n v="0"/>
    <n v="0"/>
    <n v="0"/>
    <n v="0"/>
    <n v="0"/>
    <n v="0"/>
    <n v="0"/>
    <n v="0"/>
    <n v="0"/>
    <n v="0"/>
    <n v="0"/>
    <n v="0"/>
    <n v="0"/>
    <n v="0"/>
    <n v="90"/>
    <n v="90"/>
    <n v="0"/>
    <n v="0"/>
  </r>
  <r>
    <n v="1617"/>
    <x v="1"/>
    <s v="N"/>
    <x v="0"/>
    <x v="0"/>
    <s v="SOC"/>
    <x v="7"/>
    <n v="2"/>
    <s v="I"/>
    <s v="16-17"/>
    <n v="2016"/>
    <n v="1578"/>
    <n v="6"/>
    <n v="0"/>
    <n v="0"/>
    <n v="0"/>
    <n v="0"/>
    <n v="60"/>
    <n v="0"/>
    <n v="0"/>
    <n v="0"/>
    <n v="0"/>
    <n v="0"/>
    <n v="0"/>
    <n v="0"/>
    <n v="0"/>
    <n v="0"/>
    <n v="0"/>
    <n v="0"/>
    <n v="1644"/>
    <n v="1638"/>
    <n v="6"/>
    <n v="0"/>
  </r>
  <r>
    <n v="1617"/>
    <x v="1"/>
    <s v="N"/>
    <x v="0"/>
    <x v="0"/>
    <s v="SPAN"/>
    <x v="7"/>
    <n v="2"/>
    <s v="I"/>
    <s v="16-17"/>
    <n v="2016"/>
    <n v="887"/>
    <n v="0"/>
    <n v="0"/>
    <n v="0"/>
    <n v="0"/>
    <n v="0"/>
    <n v="28"/>
    <n v="0"/>
    <n v="0"/>
    <n v="0"/>
    <n v="0"/>
    <n v="0"/>
    <n v="0"/>
    <n v="0"/>
    <n v="0"/>
    <n v="0"/>
    <n v="0"/>
    <n v="0"/>
    <n v="915"/>
    <n v="915"/>
    <n v="0"/>
    <n v="0"/>
  </r>
  <r>
    <n v="1617"/>
    <x v="1"/>
    <s v="N"/>
    <x v="0"/>
    <x v="0"/>
    <s v="SPCH"/>
    <x v="7"/>
    <n v="2"/>
    <s v="I"/>
    <s v="16-17"/>
    <n v="2016"/>
    <n v="1935"/>
    <n v="3"/>
    <n v="0"/>
    <n v="0"/>
    <n v="0"/>
    <n v="0"/>
    <n v="90"/>
    <n v="0"/>
    <n v="0"/>
    <n v="0"/>
    <n v="0"/>
    <n v="0"/>
    <n v="0"/>
    <n v="0"/>
    <n v="0"/>
    <n v="0"/>
    <n v="0"/>
    <n v="0"/>
    <n v="2028"/>
    <n v="2025"/>
    <n v="3"/>
    <n v="0"/>
  </r>
  <r>
    <n v="1617"/>
    <x v="1"/>
    <s v="N"/>
    <x v="0"/>
    <x v="0"/>
    <s v="TEL"/>
    <x v="7"/>
    <n v="2"/>
    <s v="I"/>
    <s v="16-17"/>
    <n v="2016"/>
    <n v="48"/>
    <n v="0"/>
    <n v="0"/>
    <n v="0"/>
    <n v="0"/>
    <n v="0"/>
    <n v="3"/>
    <n v="0"/>
    <n v="0"/>
    <n v="0"/>
    <n v="0"/>
    <n v="0"/>
    <n v="0"/>
    <n v="0"/>
    <n v="0"/>
    <n v="0"/>
    <n v="0"/>
    <n v="0"/>
    <n v="51"/>
    <n v="51"/>
    <n v="0"/>
    <n v="0"/>
  </r>
  <r>
    <n v="1617"/>
    <x v="1"/>
    <s v="N"/>
    <x v="0"/>
    <x v="0"/>
    <s v="THTR"/>
    <x v="7"/>
    <n v="2"/>
    <s v="I"/>
    <s v="16-17"/>
    <n v="2016"/>
    <n v="185"/>
    <n v="0"/>
    <n v="0"/>
    <n v="0"/>
    <n v="0"/>
    <n v="0"/>
    <n v="6"/>
    <n v="0"/>
    <n v="0"/>
    <n v="0"/>
    <n v="0"/>
    <n v="0"/>
    <n v="0"/>
    <n v="0"/>
    <n v="0"/>
    <n v="0"/>
    <n v="0"/>
    <n v="0"/>
    <n v="191"/>
    <n v="191"/>
    <n v="0"/>
    <n v="0"/>
  </r>
  <r>
    <n v="1617"/>
    <x v="1"/>
    <s v="N"/>
    <x v="0"/>
    <x v="0"/>
    <s v="WGS"/>
    <x v="7"/>
    <n v="2"/>
    <s v="I"/>
    <s v="16-17"/>
    <n v="2016"/>
    <n v="144"/>
    <n v="0"/>
    <n v="0"/>
    <n v="0"/>
    <n v="0"/>
    <n v="0"/>
    <n v="9"/>
    <n v="0"/>
    <n v="0"/>
    <n v="0"/>
    <n v="0"/>
    <n v="0"/>
    <n v="0"/>
    <n v="0"/>
    <n v="0"/>
    <n v="0"/>
    <n v="0"/>
    <n v="0"/>
    <n v="153"/>
    <n v="153"/>
    <n v="0"/>
    <n v="0"/>
  </r>
  <r>
    <n v="1617"/>
    <x v="1"/>
    <s v="N"/>
    <x v="26"/>
    <x v="26"/>
    <s v="DAST"/>
    <x v="7"/>
    <n v="2"/>
    <s v="I"/>
    <s v="16-17"/>
    <n v="2016"/>
    <n v="133"/>
    <n v="0"/>
    <n v="0"/>
    <n v="0"/>
    <n v="0"/>
    <n v="0"/>
    <n v="0"/>
    <n v="0"/>
    <n v="0"/>
    <n v="0"/>
    <n v="0"/>
    <n v="0"/>
    <n v="0"/>
    <n v="0"/>
    <n v="0"/>
    <n v="0"/>
    <n v="0"/>
    <n v="0"/>
    <n v="133"/>
    <n v="133"/>
    <n v="0"/>
    <n v="0"/>
  </r>
  <r>
    <n v="1617"/>
    <x v="1"/>
    <s v="N"/>
    <x v="26"/>
    <x v="26"/>
    <s v="DHYG"/>
    <x v="7"/>
    <n v="2"/>
    <s v="I"/>
    <s v="16-17"/>
    <n v="2016"/>
    <n v="773"/>
    <n v="0"/>
    <n v="0"/>
    <n v="0"/>
    <n v="0"/>
    <n v="0"/>
    <n v="0"/>
    <n v="0"/>
    <n v="0"/>
    <n v="0"/>
    <n v="0"/>
    <n v="0"/>
    <n v="0"/>
    <n v="0"/>
    <n v="0"/>
    <n v="0"/>
    <n v="0"/>
    <n v="0"/>
    <n v="773"/>
    <n v="773"/>
    <n v="0"/>
    <n v="0"/>
  </r>
  <r>
    <n v="1617"/>
    <x v="1"/>
    <s v="N"/>
    <x v="26"/>
    <x v="26"/>
    <s v="HIM"/>
    <x v="7"/>
    <n v="2"/>
    <s v="I"/>
    <s v="16-17"/>
    <n v="2016"/>
    <n v="763"/>
    <n v="0"/>
    <n v="0"/>
    <n v="0"/>
    <n v="0"/>
    <n v="0"/>
    <n v="16"/>
    <n v="0"/>
    <n v="0"/>
    <n v="0"/>
    <n v="0"/>
    <n v="0"/>
    <n v="0"/>
    <n v="0"/>
    <n v="0"/>
    <n v="0"/>
    <n v="0"/>
    <n v="0"/>
    <n v="779"/>
    <n v="779"/>
    <n v="0"/>
    <n v="0"/>
  </r>
  <r>
    <n v="1617"/>
    <x v="1"/>
    <s v="N"/>
    <x v="26"/>
    <x v="26"/>
    <s v="NURS"/>
    <x v="7"/>
    <n v="2"/>
    <s v="I"/>
    <s v="16-17"/>
    <n v="2016"/>
    <n v="2331"/>
    <n v="0"/>
    <n v="0"/>
    <n v="0"/>
    <n v="0"/>
    <n v="0"/>
    <n v="88"/>
    <n v="0"/>
    <n v="0"/>
    <n v="0"/>
    <n v="0"/>
    <n v="0"/>
    <n v="0"/>
    <n v="0"/>
    <n v="0"/>
    <n v="0"/>
    <n v="0"/>
    <n v="0"/>
    <n v="2419"/>
    <n v="2419"/>
    <n v="0"/>
    <n v="0"/>
  </r>
  <r>
    <n v="1617"/>
    <x v="1"/>
    <s v="N"/>
    <x v="26"/>
    <x v="26"/>
    <s v="PBHL"/>
    <x v="7"/>
    <n v="2"/>
    <s v="I"/>
    <s v="16-17"/>
    <n v="2016"/>
    <n v="234"/>
    <n v="0"/>
    <n v="0"/>
    <n v="0"/>
    <n v="0"/>
    <n v="0"/>
    <n v="10"/>
    <n v="0"/>
    <n v="0"/>
    <n v="0"/>
    <n v="0"/>
    <n v="0"/>
    <n v="0"/>
    <n v="0"/>
    <n v="0"/>
    <n v="0"/>
    <n v="0"/>
    <n v="0"/>
    <n v="244"/>
    <n v="244"/>
    <n v="0"/>
    <n v="0"/>
  </r>
  <r>
    <n v="1617"/>
    <x v="1"/>
    <s v="N"/>
    <x v="26"/>
    <x v="26"/>
    <s v="RADS"/>
    <x v="7"/>
    <n v="2"/>
    <s v="I"/>
    <s v="16-17"/>
    <n v="2016"/>
    <n v="1227"/>
    <n v="0"/>
    <n v="0"/>
    <n v="0"/>
    <n v="0"/>
    <n v="0"/>
    <n v="33"/>
    <n v="0"/>
    <n v="0"/>
    <n v="0"/>
    <n v="0"/>
    <n v="0"/>
    <n v="0"/>
    <n v="0"/>
    <n v="0"/>
    <n v="0"/>
    <n v="0"/>
    <n v="0"/>
    <n v="1260"/>
    <n v="1260"/>
    <n v="0"/>
    <n v="0"/>
  </r>
  <r>
    <n v="1617"/>
    <x v="1"/>
    <s v="N"/>
    <x v="26"/>
    <x v="26"/>
    <s v="SPEA"/>
    <x v="7"/>
    <n v="2"/>
    <s v="I"/>
    <s v="16-17"/>
    <n v="2016"/>
    <n v="2940"/>
    <n v="0"/>
    <n v="0"/>
    <n v="30"/>
    <n v="315"/>
    <n v="0"/>
    <n v="93"/>
    <n v="0"/>
    <n v="0"/>
    <n v="0"/>
    <n v="0"/>
    <n v="0"/>
    <n v="0"/>
    <n v="0"/>
    <n v="0"/>
    <n v="0"/>
    <n v="0"/>
    <n v="0"/>
    <n v="3378"/>
    <n v="3063"/>
    <n v="315"/>
    <n v="0"/>
  </r>
  <r>
    <n v="1617"/>
    <x v="1"/>
    <s v="N"/>
    <x v="26"/>
    <x v="26"/>
    <s v="SWK"/>
    <x v="7"/>
    <n v="2"/>
    <s v="I"/>
    <s v="16-17"/>
    <n v="2016"/>
    <n v="915"/>
    <n v="3"/>
    <n v="0"/>
    <n v="0"/>
    <n v="631"/>
    <n v="0"/>
    <n v="18"/>
    <n v="0"/>
    <n v="0"/>
    <n v="0"/>
    <n v="12"/>
    <n v="0"/>
    <n v="0"/>
    <n v="0"/>
    <n v="0"/>
    <n v="0"/>
    <n v="0"/>
    <n v="0"/>
    <n v="1579"/>
    <n v="933"/>
    <n v="646"/>
    <n v="0"/>
  </r>
  <r>
    <n v="1617"/>
    <x v="1"/>
    <s v="N"/>
    <x v="3"/>
    <x v="3"/>
    <s v="BUNW"/>
    <x v="7"/>
    <n v="2"/>
    <s v="I"/>
    <s v="16-17"/>
    <n v="2016"/>
    <n v="0"/>
    <n v="0"/>
    <n v="0"/>
    <n v="0"/>
    <n v="801"/>
    <n v="0"/>
    <n v="0"/>
    <n v="0"/>
    <n v="0"/>
    <n v="0"/>
    <n v="27"/>
    <n v="0"/>
    <n v="0"/>
    <n v="0"/>
    <n v="0"/>
    <n v="0"/>
    <n v="0"/>
    <n v="0"/>
    <n v="828"/>
    <n v="0"/>
    <n v="828"/>
    <n v="0"/>
  </r>
  <r>
    <n v="1617"/>
    <x v="1"/>
    <s v="N"/>
    <x v="3"/>
    <x v="3"/>
    <s v="BUS"/>
    <x v="7"/>
    <n v="2"/>
    <s v="I"/>
    <s v="16-17"/>
    <n v="2016"/>
    <n v="3330"/>
    <n v="0"/>
    <n v="0"/>
    <n v="0"/>
    <n v="0"/>
    <n v="0"/>
    <n v="63"/>
    <n v="0"/>
    <n v="0"/>
    <n v="0"/>
    <n v="0"/>
    <n v="0"/>
    <n v="0"/>
    <n v="0"/>
    <n v="0"/>
    <n v="0"/>
    <n v="0"/>
    <n v="0"/>
    <n v="3393"/>
    <n v="3393"/>
    <n v="0"/>
    <n v="0"/>
  </r>
  <r>
    <n v="1617"/>
    <x v="1"/>
    <s v="N"/>
    <x v="3"/>
    <x v="3"/>
    <s v="ECON"/>
    <x v="7"/>
    <n v="2"/>
    <s v="I"/>
    <s v="16-17"/>
    <n v="2016"/>
    <n v="954"/>
    <n v="6"/>
    <n v="0"/>
    <n v="0"/>
    <n v="0"/>
    <n v="0"/>
    <n v="21"/>
    <n v="0"/>
    <n v="0"/>
    <n v="0"/>
    <n v="0"/>
    <n v="0"/>
    <n v="0"/>
    <n v="0"/>
    <n v="0"/>
    <n v="0"/>
    <n v="0"/>
    <n v="0"/>
    <n v="981"/>
    <n v="975"/>
    <n v="6"/>
    <n v="0"/>
  </r>
  <r>
    <n v="1617"/>
    <x v="1"/>
    <s v="N"/>
    <x v="4"/>
    <x v="4"/>
    <s v="EDUC"/>
    <x v="7"/>
    <n v="2"/>
    <s v="I"/>
    <s v="16-17"/>
    <n v="2016"/>
    <n v="1643"/>
    <n v="0"/>
    <n v="0"/>
    <n v="0"/>
    <n v="291"/>
    <n v="0"/>
    <n v="45"/>
    <n v="0"/>
    <n v="0"/>
    <n v="0"/>
    <n v="15"/>
    <n v="0"/>
    <n v="0"/>
    <n v="0"/>
    <n v="0"/>
    <n v="0"/>
    <n v="0"/>
    <n v="0"/>
    <n v="1994"/>
    <n v="1688"/>
    <n v="306"/>
    <n v="0"/>
  </r>
  <r>
    <n v="1617"/>
    <x v="1"/>
    <s v="N"/>
    <x v="4"/>
    <x v="4"/>
    <s v="HPER"/>
    <x v="7"/>
    <n v="2"/>
    <s v="I"/>
    <s v="16-17"/>
    <n v="2016"/>
    <n v="483"/>
    <n v="10"/>
    <n v="0"/>
    <n v="0"/>
    <n v="0"/>
    <n v="0"/>
    <n v="8"/>
    <n v="0"/>
    <n v="0"/>
    <n v="0"/>
    <n v="0"/>
    <n v="0"/>
    <n v="0"/>
    <n v="0"/>
    <n v="0"/>
    <n v="0"/>
    <n v="0"/>
    <n v="0"/>
    <n v="501"/>
    <n v="491"/>
    <n v="10"/>
    <n v="0"/>
  </r>
  <r>
    <n v="1617"/>
    <x v="1"/>
    <s v="N"/>
    <x v="10"/>
    <x v="10"/>
    <s v="LSTU"/>
    <x v="7"/>
    <n v="2"/>
    <s v="I"/>
    <s v="16-17"/>
    <n v="2016"/>
    <n v="121"/>
    <n v="2"/>
    <n v="0"/>
    <n v="0"/>
    <n v="0"/>
    <n v="0"/>
    <n v="0"/>
    <n v="0"/>
    <n v="0"/>
    <n v="0"/>
    <n v="0"/>
    <n v="0"/>
    <n v="0"/>
    <n v="0"/>
    <n v="0"/>
    <n v="0"/>
    <n v="0"/>
    <n v="0"/>
    <n v="123"/>
    <n v="121"/>
    <n v="2"/>
    <n v="0"/>
  </r>
  <r>
    <n v="1617"/>
    <x v="1"/>
    <s v="N"/>
    <x v="16"/>
    <x v="16"/>
    <s v="MIL"/>
    <x v="7"/>
    <n v="2"/>
    <s v="I"/>
    <s v="16-17"/>
    <n v="2016"/>
    <n v="40"/>
    <n v="0"/>
    <n v="0"/>
    <n v="0"/>
    <n v="0"/>
    <n v="0"/>
    <n v="0"/>
    <n v="0"/>
    <n v="0"/>
    <n v="0"/>
    <n v="0"/>
    <n v="0"/>
    <n v="0"/>
    <n v="0"/>
    <n v="0"/>
    <n v="0"/>
    <n v="0"/>
    <n v="0"/>
    <n v="40"/>
    <n v="40"/>
    <n v="0"/>
    <n v="0"/>
  </r>
  <r>
    <n v="1617"/>
    <x v="1"/>
    <s v="N"/>
    <x v="27"/>
    <x v="27"/>
    <s v="AHLT"/>
    <x v="7"/>
    <n v="2"/>
    <s v="I"/>
    <s v="16-17"/>
    <n v="2016"/>
    <n v="18"/>
    <n v="3"/>
    <n v="0"/>
    <n v="0"/>
    <n v="0"/>
    <n v="0"/>
    <n v="0"/>
    <n v="0"/>
    <n v="0"/>
    <n v="0"/>
    <n v="0"/>
    <n v="0"/>
    <n v="0"/>
    <n v="0"/>
    <n v="0"/>
    <n v="0"/>
    <n v="0"/>
    <n v="0"/>
    <n v="21"/>
    <n v="18"/>
    <n v="3"/>
    <n v="0"/>
  </r>
  <r>
    <n v="1617"/>
    <x v="1"/>
    <s v="N"/>
    <x v="27"/>
    <x v="27"/>
    <s v="ANTH"/>
    <x v="7"/>
    <n v="2"/>
    <s v="I"/>
    <s v="16-17"/>
    <n v="2016"/>
    <n v="129"/>
    <n v="0"/>
    <n v="0"/>
    <n v="0"/>
    <n v="0"/>
    <n v="0"/>
    <n v="0"/>
    <n v="0"/>
    <n v="0"/>
    <n v="0"/>
    <n v="0"/>
    <n v="0"/>
    <n v="0"/>
    <n v="0"/>
    <n v="0"/>
    <n v="0"/>
    <n v="0"/>
    <n v="0"/>
    <n v="129"/>
    <n v="129"/>
    <n v="0"/>
    <n v="0"/>
  </r>
  <r>
    <n v="1617"/>
    <x v="1"/>
    <s v="N"/>
    <x v="27"/>
    <x v="27"/>
    <s v="BIOL"/>
    <x v="7"/>
    <n v="2"/>
    <s v="I"/>
    <s v="16-17"/>
    <n v="2016"/>
    <n v="17"/>
    <n v="0"/>
    <n v="0"/>
    <n v="0"/>
    <n v="0"/>
    <n v="0"/>
    <n v="0"/>
    <n v="0"/>
    <n v="0"/>
    <n v="0"/>
    <n v="0"/>
    <n v="0"/>
    <n v="0"/>
    <n v="0"/>
    <n v="0"/>
    <n v="0"/>
    <n v="0"/>
    <n v="0"/>
    <n v="17"/>
    <n v="17"/>
    <n v="0"/>
    <n v="0"/>
  </r>
  <r>
    <n v="1617"/>
    <x v="1"/>
    <s v="N"/>
    <x v="27"/>
    <x v="27"/>
    <s v="BUS"/>
    <x v="7"/>
    <n v="2"/>
    <s v="I"/>
    <s v="16-17"/>
    <n v="2016"/>
    <n v="184"/>
    <n v="0"/>
    <n v="0"/>
    <n v="0"/>
    <n v="0"/>
    <n v="0"/>
    <n v="13"/>
    <n v="0"/>
    <n v="0"/>
    <n v="0"/>
    <n v="0"/>
    <n v="0"/>
    <n v="0"/>
    <n v="0"/>
    <n v="0"/>
    <n v="0"/>
    <n v="0"/>
    <n v="0"/>
    <n v="197"/>
    <n v="197"/>
    <n v="0"/>
    <n v="0"/>
  </r>
  <r>
    <n v="1617"/>
    <x v="1"/>
    <s v="N"/>
    <x v="27"/>
    <x v="27"/>
    <s v="CJUS"/>
    <x v="7"/>
    <n v="2"/>
    <s v="I"/>
    <s v="16-17"/>
    <n v="2016"/>
    <n v="6"/>
    <n v="0"/>
    <n v="0"/>
    <n v="0"/>
    <n v="0"/>
    <n v="0"/>
    <n v="0"/>
    <n v="0"/>
    <n v="0"/>
    <n v="0"/>
    <n v="0"/>
    <n v="0"/>
    <n v="0"/>
    <n v="0"/>
    <n v="0"/>
    <n v="0"/>
    <n v="0"/>
    <n v="0"/>
    <n v="6"/>
    <n v="6"/>
    <n v="0"/>
    <n v="0"/>
  </r>
  <r>
    <n v="1617"/>
    <x v="1"/>
    <s v="N"/>
    <x v="27"/>
    <x v="27"/>
    <s v="CMCL"/>
    <x v="7"/>
    <n v="2"/>
    <s v="I"/>
    <s v="16-17"/>
    <n v="2016"/>
    <n v="21"/>
    <n v="0"/>
    <n v="0"/>
    <n v="0"/>
    <n v="0"/>
    <n v="0"/>
    <n v="3"/>
    <n v="0"/>
    <n v="0"/>
    <n v="0"/>
    <n v="0"/>
    <n v="0"/>
    <n v="0"/>
    <n v="0"/>
    <n v="0"/>
    <n v="0"/>
    <n v="0"/>
    <n v="0"/>
    <n v="24"/>
    <n v="24"/>
    <n v="0"/>
    <n v="0"/>
  </r>
  <r>
    <n v="1617"/>
    <x v="1"/>
    <s v="N"/>
    <x v="27"/>
    <x v="27"/>
    <s v="COAS"/>
    <x v="7"/>
    <n v="2"/>
    <s v="I"/>
    <s v="16-17"/>
    <n v="2016"/>
    <n v="12"/>
    <n v="0"/>
    <n v="0"/>
    <n v="0"/>
    <n v="0"/>
    <n v="0"/>
    <n v="0"/>
    <n v="0"/>
    <n v="0"/>
    <n v="0"/>
    <n v="0"/>
    <n v="0"/>
    <n v="0"/>
    <n v="0"/>
    <n v="0"/>
    <n v="0"/>
    <n v="0"/>
    <n v="0"/>
    <n v="12"/>
    <n v="12"/>
    <n v="0"/>
    <n v="0"/>
  </r>
  <r>
    <n v="1617"/>
    <x v="1"/>
    <s v="N"/>
    <x v="27"/>
    <x v="27"/>
    <s v="CSCI"/>
    <x v="7"/>
    <n v="2"/>
    <s v="I"/>
    <s v="16-17"/>
    <n v="2016"/>
    <n v="42"/>
    <n v="0"/>
    <n v="0"/>
    <n v="0"/>
    <n v="0"/>
    <n v="0"/>
    <n v="3"/>
    <n v="0"/>
    <n v="0"/>
    <n v="0"/>
    <n v="0"/>
    <n v="0"/>
    <n v="0"/>
    <n v="0"/>
    <n v="0"/>
    <n v="0"/>
    <n v="0"/>
    <n v="0"/>
    <n v="45"/>
    <n v="45"/>
    <n v="0"/>
    <n v="0"/>
  </r>
  <r>
    <n v="1617"/>
    <x v="1"/>
    <s v="N"/>
    <x v="27"/>
    <x v="27"/>
    <s v="ECON"/>
    <x v="7"/>
    <n v="2"/>
    <s v="I"/>
    <s v="16-17"/>
    <n v="2016"/>
    <n v="39"/>
    <n v="0"/>
    <n v="0"/>
    <n v="0"/>
    <n v="0"/>
    <n v="0"/>
    <n v="3"/>
    <n v="0"/>
    <n v="0"/>
    <n v="0"/>
    <n v="0"/>
    <n v="0"/>
    <n v="0"/>
    <n v="0"/>
    <n v="0"/>
    <n v="0"/>
    <n v="0"/>
    <n v="0"/>
    <n v="42"/>
    <n v="42"/>
    <n v="0"/>
    <n v="0"/>
  </r>
  <r>
    <n v="1617"/>
    <x v="1"/>
    <s v="N"/>
    <x v="27"/>
    <x v="27"/>
    <s v="EDUC"/>
    <x v="7"/>
    <n v="2"/>
    <s v="I"/>
    <s v="16-17"/>
    <n v="2016"/>
    <n v="36"/>
    <n v="3"/>
    <n v="0"/>
    <n v="0"/>
    <n v="18"/>
    <n v="0"/>
    <n v="6"/>
    <n v="0"/>
    <n v="0"/>
    <n v="0"/>
    <n v="0"/>
    <n v="0"/>
    <n v="0"/>
    <n v="0"/>
    <n v="0"/>
    <n v="0"/>
    <n v="0"/>
    <n v="0"/>
    <n v="63"/>
    <n v="42"/>
    <n v="21"/>
    <n v="0"/>
  </r>
  <r>
    <n v="1617"/>
    <x v="1"/>
    <s v="N"/>
    <x v="27"/>
    <x v="27"/>
    <s v="ENG"/>
    <x v="7"/>
    <n v="2"/>
    <s v="I"/>
    <s v="16-17"/>
    <n v="2016"/>
    <n v="75"/>
    <n v="6"/>
    <n v="0"/>
    <n v="0"/>
    <n v="0"/>
    <n v="0"/>
    <n v="0"/>
    <n v="0"/>
    <n v="0"/>
    <n v="0"/>
    <n v="0"/>
    <n v="0"/>
    <n v="0"/>
    <n v="0"/>
    <n v="0"/>
    <n v="0"/>
    <n v="0"/>
    <n v="0"/>
    <n v="81"/>
    <n v="75"/>
    <n v="6"/>
    <n v="0"/>
  </r>
  <r>
    <n v="1617"/>
    <x v="1"/>
    <s v="N"/>
    <x v="27"/>
    <x v="27"/>
    <s v="FINA"/>
    <x v="7"/>
    <n v="2"/>
    <s v="I"/>
    <s v="16-17"/>
    <n v="2016"/>
    <n v="108"/>
    <n v="3"/>
    <n v="0"/>
    <n v="0"/>
    <n v="0"/>
    <n v="0"/>
    <n v="6"/>
    <n v="0"/>
    <n v="0"/>
    <n v="0"/>
    <n v="0"/>
    <n v="0"/>
    <n v="0"/>
    <n v="0"/>
    <n v="0"/>
    <n v="0"/>
    <n v="0"/>
    <n v="0"/>
    <n v="117"/>
    <n v="114"/>
    <n v="3"/>
    <n v="0"/>
  </r>
  <r>
    <n v="1617"/>
    <x v="1"/>
    <s v="N"/>
    <x v="27"/>
    <x v="27"/>
    <s v="FREN"/>
    <x v="7"/>
    <n v="2"/>
    <s v="I"/>
    <s v="16-17"/>
    <n v="2016"/>
    <n v="33"/>
    <n v="0"/>
    <n v="0"/>
    <n v="0"/>
    <n v="0"/>
    <n v="0"/>
    <n v="0"/>
    <n v="0"/>
    <n v="0"/>
    <n v="0"/>
    <n v="0"/>
    <n v="0"/>
    <n v="0"/>
    <n v="0"/>
    <n v="0"/>
    <n v="0"/>
    <n v="0"/>
    <n v="0"/>
    <n v="33"/>
    <n v="33"/>
    <n v="0"/>
    <n v="0"/>
  </r>
  <r>
    <n v="1617"/>
    <x v="1"/>
    <s v="N"/>
    <x v="27"/>
    <x v="27"/>
    <s v="GEOG"/>
    <x v="7"/>
    <n v="2"/>
    <s v="I"/>
    <s v="16-17"/>
    <n v="2016"/>
    <n v="18"/>
    <n v="0"/>
    <n v="0"/>
    <n v="0"/>
    <n v="0"/>
    <n v="0"/>
    <n v="0"/>
    <n v="0"/>
    <n v="0"/>
    <n v="0"/>
    <n v="0"/>
    <n v="0"/>
    <n v="0"/>
    <n v="0"/>
    <n v="0"/>
    <n v="0"/>
    <n v="0"/>
    <n v="0"/>
    <n v="18"/>
    <n v="18"/>
    <n v="0"/>
    <n v="0"/>
  </r>
  <r>
    <n v="1617"/>
    <x v="1"/>
    <s v="N"/>
    <x v="27"/>
    <x v="27"/>
    <s v="GEOL"/>
    <x v="7"/>
    <n v="2"/>
    <s v="I"/>
    <s v="16-17"/>
    <n v="2016"/>
    <n v="18"/>
    <n v="0"/>
    <n v="0"/>
    <n v="0"/>
    <n v="0"/>
    <n v="0"/>
    <n v="0"/>
    <n v="0"/>
    <n v="0"/>
    <n v="0"/>
    <n v="0"/>
    <n v="0"/>
    <n v="0"/>
    <n v="0"/>
    <n v="0"/>
    <n v="0"/>
    <n v="0"/>
    <n v="0"/>
    <n v="18"/>
    <n v="18"/>
    <n v="0"/>
    <n v="0"/>
  </r>
  <r>
    <n v="1617"/>
    <x v="1"/>
    <s v="N"/>
    <x v="27"/>
    <x v="27"/>
    <s v="GER"/>
    <x v="7"/>
    <n v="2"/>
    <s v="I"/>
    <s v="16-17"/>
    <n v="2016"/>
    <n v="10"/>
    <n v="0"/>
    <n v="0"/>
    <n v="0"/>
    <n v="0"/>
    <n v="0"/>
    <n v="0"/>
    <n v="0"/>
    <n v="0"/>
    <n v="0"/>
    <n v="0"/>
    <n v="0"/>
    <n v="0"/>
    <n v="0"/>
    <n v="0"/>
    <n v="0"/>
    <n v="0"/>
    <n v="0"/>
    <n v="10"/>
    <n v="10"/>
    <n v="0"/>
    <n v="0"/>
  </r>
  <r>
    <n v="1617"/>
    <x v="1"/>
    <s v="N"/>
    <x v="27"/>
    <x v="27"/>
    <s v="HIST"/>
    <x v="7"/>
    <n v="2"/>
    <s v="I"/>
    <s v="16-17"/>
    <n v="2016"/>
    <n v="51"/>
    <n v="9"/>
    <n v="0"/>
    <n v="0"/>
    <n v="0"/>
    <n v="0"/>
    <n v="0"/>
    <n v="0"/>
    <n v="0"/>
    <n v="0"/>
    <n v="0"/>
    <n v="0"/>
    <n v="0"/>
    <n v="0"/>
    <n v="0"/>
    <n v="0"/>
    <n v="0"/>
    <n v="0"/>
    <n v="60"/>
    <n v="51"/>
    <n v="9"/>
    <n v="0"/>
  </r>
  <r>
    <n v="1617"/>
    <x v="1"/>
    <s v="N"/>
    <x v="27"/>
    <x v="27"/>
    <s v="HPER"/>
    <x v="7"/>
    <n v="2"/>
    <s v="I"/>
    <s v="16-17"/>
    <n v="2016"/>
    <n v="27"/>
    <n v="0"/>
    <n v="0"/>
    <n v="0"/>
    <n v="0"/>
    <n v="0"/>
    <n v="3"/>
    <n v="0"/>
    <n v="0"/>
    <n v="0"/>
    <n v="0"/>
    <n v="0"/>
    <n v="0"/>
    <n v="0"/>
    <n v="0"/>
    <n v="0"/>
    <n v="0"/>
    <n v="0"/>
    <n v="30"/>
    <n v="30"/>
    <n v="0"/>
    <n v="0"/>
  </r>
  <r>
    <n v="1617"/>
    <x v="1"/>
    <s v="N"/>
    <x v="27"/>
    <x v="27"/>
    <s v="JOUR"/>
    <x v="7"/>
    <n v="2"/>
    <s v="I"/>
    <s v="16-17"/>
    <n v="2016"/>
    <n v="21"/>
    <n v="0"/>
    <n v="0"/>
    <n v="0"/>
    <n v="0"/>
    <n v="0"/>
    <n v="0"/>
    <n v="0"/>
    <n v="0"/>
    <n v="0"/>
    <n v="0"/>
    <n v="0"/>
    <n v="0"/>
    <n v="0"/>
    <n v="0"/>
    <n v="0"/>
    <n v="0"/>
    <n v="0"/>
    <n v="21"/>
    <n v="21"/>
    <n v="0"/>
    <n v="0"/>
  </r>
  <r>
    <n v="1617"/>
    <x v="1"/>
    <s v="N"/>
    <x v="27"/>
    <x v="27"/>
    <s v="MATH"/>
    <x v="7"/>
    <n v="2"/>
    <s v="I"/>
    <s v="16-17"/>
    <n v="2016"/>
    <n v="6"/>
    <n v="0"/>
    <n v="0"/>
    <n v="0"/>
    <n v="0"/>
    <n v="0"/>
    <n v="0"/>
    <n v="0"/>
    <n v="0"/>
    <n v="0"/>
    <n v="0"/>
    <n v="0"/>
    <n v="0"/>
    <n v="0"/>
    <n v="0"/>
    <n v="0"/>
    <n v="0"/>
    <n v="0"/>
    <n v="6"/>
    <n v="6"/>
    <n v="0"/>
    <n v="0"/>
  </r>
  <r>
    <n v="1617"/>
    <x v="1"/>
    <s v="N"/>
    <x v="27"/>
    <x v="27"/>
    <s v="MUS"/>
    <x v="7"/>
    <n v="2"/>
    <s v="I"/>
    <s v="16-17"/>
    <n v="2016"/>
    <n v="48"/>
    <n v="0"/>
    <n v="0"/>
    <n v="0"/>
    <n v="0"/>
    <n v="0"/>
    <n v="0"/>
    <n v="0"/>
    <n v="0"/>
    <n v="0"/>
    <n v="0"/>
    <n v="0"/>
    <n v="0"/>
    <n v="0"/>
    <n v="0"/>
    <n v="0"/>
    <n v="0"/>
    <n v="0"/>
    <n v="48"/>
    <n v="48"/>
    <n v="0"/>
    <n v="0"/>
  </r>
  <r>
    <n v="1617"/>
    <x v="1"/>
    <s v="N"/>
    <x v="27"/>
    <x v="27"/>
    <s v="PHIL"/>
    <x v="7"/>
    <n v="2"/>
    <s v="I"/>
    <s v="16-17"/>
    <n v="2016"/>
    <n v="90"/>
    <n v="0"/>
    <n v="0"/>
    <n v="0"/>
    <n v="0"/>
    <n v="0"/>
    <n v="3"/>
    <n v="0"/>
    <n v="0"/>
    <n v="0"/>
    <n v="0"/>
    <n v="0"/>
    <n v="0"/>
    <n v="0"/>
    <n v="0"/>
    <n v="0"/>
    <n v="0"/>
    <n v="0"/>
    <n v="93"/>
    <n v="93"/>
    <n v="0"/>
    <n v="0"/>
  </r>
  <r>
    <n v="1617"/>
    <x v="1"/>
    <s v="N"/>
    <x v="27"/>
    <x v="27"/>
    <s v="POLS"/>
    <x v="7"/>
    <n v="2"/>
    <s v="I"/>
    <s v="16-17"/>
    <n v="2016"/>
    <n v="57"/>
    <n v="0"/>
    <n v="0"/>
    <n v="0"/>
    <n v="0"/>
    <n v="0"/>
    <n v="0"/>
    <n v="0"/>
    <n v="0"/>
    <n v="0"/>
    <n v="0"/>
    <n v="0"/>
    <n v="0"/>
    <n v="0"/>
    <n v="0"/>
    <n v="0"/>
    <n v="0"/>
    <n v="0"/>
    <n v="57"/>
    <n v="57"/>
    <n v="0"/>
    <n v="0"/>
  </r>
  <r>
    <n v="1617"/>
    <x v="1"/>
    <s v="N"/>
    <x v="27"/>
    <x v="27"/>
    <s v="PSY"/>
    <x v="7"/>
    <n v="2"/>
    <s v="I"/>
    <s v="16-17"/>
    <n v="2016"/>
    <n v="39"/>
    <n v="0"/>
    <n v="0"/>
    <n v="0"/>
    <n v="0"/>
    <n v="0"/>
    <n v="0"/>
    <n v="0"/>
    <n v="0"/>
    <n v="0"/>
    <n v="0"/>
    <n v="0"/>
    <n v="0"/>
    <n v="0"/>
    <n v="0"/>
    <n v="0"/>
    <n v="0"/>
    <n v="0"/>
    <n v="39"/>
    <n v="39"/>
    <n v="0"/>
    <n v="0"/>
  </r>
  <r>
    <n v="1617"/>
    <x v="1"/>
    <s v="N"/>
    <x v="27"/>
    <x v="27"/>
    <s v="REL"/>
    <x v="7"/>
    <n v="2"/>
    <s v="I"/>
    <s v="16-17"/>
    <n v="2016"/>
    <n v="12"/>
    <n v="0"/>
    <n v="0"/>
    <n v="0"/>
    <n v="0"/>
    <n v="0"/>
    <n v="3"/>
    <n v="0"/>
    <n v="0"/>
    <n v="0"/>
    <n v="0"/>
    <n v="0"/>
    <n v="0"/>
    <n v="0"/>
    <n v="0"/>
    <n v="0"/>
    <n v="0"/>
    <n v="0"/>
    <n v="15"/>
    <n v="15"/>
    <n v="0"/>
    <n v="0"/>
  </r>
  <r>
    <n v="1617"/>
    <x v="1"/>
    <s v="N"/>
    <x v="27"/>
    <x v="27"/>
    <s v="SOC"/>
    <x v="7"/>
    <n v="2"/>
    <s v="I"/>
    <s v="16-17"/>
    <n v="2016"/>
    <n v="141"/>
    <n v="0"/>
    <n v="0"/>
    <n v="0"/>
    <n v="0"/>
    <n v="0"/>
    <n v="0"/>
    <n v="0"/>
    <n v="0"/>
    <n v="0"/>
    <n v="0"/>
    <n v="0"/>
    <n v="0"/>
    <n v="0"/>
    <n v="0"/>
    <n v="0"/>
    <n v="0"/>
    <n v="0"/>
    <n v="141"/>
    <n v="141"/>
    <n v="0"/>
    <n v="0"/>
  </r>
  <r>
    <n v="1617"/>
    <x v="1"/>
    <s v="N"/>
    <x v="27"/>
    <x v="27"/>
    <s v="SPAN"/>
    <x v="7"/>
    <n v="2"/>
    <s v="I"/>
    <s v="16-17"/>
    <n v="2016"/>
    <n v="20"/>
    <n v="0"/>
    <n v="0"/>
    <n v="0"/>
    <n v="0"/>
    <n v="0"/>
    <n v="4"/>
    <n v="0"/>
    <n v="0"/>
    <n v="0"/>
    <n v="0"/>
    <n v="0"/>
    <n v="0"/>
    <n v="0"/>
    <n v="0"/>
    <n v="0"/>
    <n v="0"/>
    <n v="0"/>
    <n v="24"/>
    <n v="24"/>
    <n v="0"/>
    <n v="0"/>
  </r>
  <r>
    <n v="1617"/>
    <x v="1"/>
    <s v="N"/>
    <x v="27"/>
    <x v="27"/>
    <s v="SPCH"/>
    <x v="7"/>
    <n v="2"/>
    <s v="I"/>
    <s v="16-17"/>
    <n v="2016"/>
    <n v="39"/>
    <n v="0"/>
    <n v="0"/>
    <n v="0"/>
    <n v="0"/>
    <n v="0"/>
    <n v="0"/>
    <n v="0"/>
    <n v="0"/>
    <n v="0"/>
    <n v="0"/>
    <n v="0"/>
    <n v="0"/>
    <n v="0"/>
    <n v="0"/>
    <n v="0"/>
    <n v="0"/>
    <n v="0"/>
    <n v="39"/>
    <n v="39"/>
    <n v="0"/>
    <n v="0"/>
  </r>
  <r>
    <n v="1617"/>
    <x v="1"/>
    <s v="S"/>
    <x v="0"/>
    <x v="0"/>
    <s v="AERO"/>
    <x v="8"/>
    <n v="2"/>
    <s v="I"/>
    <s v="16-17"/>
    <n v="2016"/>
    <n v="2"/>
    <n v="0"/>
    <n v="0"/>
    <n v="0"/>
    <n v="0"/>
    <n v="0"/>
    <n v="0"/>
    <n v="0"/>
    <n v="0"/>
    <n v="0"/>
    <n v="0"/>
    <n v="0"/>
    <n v="0"/>
    <n v="0"/>
    <n v="0"/>
    <n v="0"/>
    <n v="0"/>
    <n v="0"/>
    <n v="2"/>
    <n v="2"/>
    <n v="0"/>
    <n v="0"/>
  </r>
  <r>
    <n v="1617"/>
    <x v="1"/>
    <s v="S"/>
    <x v="0"/>
    <x v="0"/>
    <s v="AHST"/>
    <x v="8"/>
    <n v="2"/>
    <s v="I"/>
    <s v="16-17"/>
    <n v="2016"/>
    <n v="420"/>
    <n v="0"/>
    <n v="0"/>
    <n v="0"/>
    <n v="0"/>
    <n v="0"/>
    <n v="15"/>
    <n v="0"/>
    <n v="0"/>
    <n v="0"/>
    <n v="0"/>
    <n v="0"/>
    <n v="0"/>
    <n v="0"/>
    <n v="0"/>
    <n v="0"/>
    <n v="0"/>
    <n v="0"/>
    <n v="435"/>
    <n v="435"/>
    <n v="0"/>
    <n v="0"/>
  </r>
  <r>
    <n v="1617"/>
    <x v="1"/>
    <s v="S"/>
    <x v="0"/>
    <x v="0"/>
    <s v="ANTH"/>
    <x v="8"/>
    <n v="2"/>
    <s v="I"/>
    <s v="16-17"/>
    <n v="2016"/>
    <n v="1165"/>
    <n v="0"/>
    <n v="0"/>
    <n v="0"/>
    <n v="0"/>
    <n v="0"/>
    <n v="102"/>
    <n v="0"/>
    <n v="0"/>
    <n v="0"/>
    <n v="0"/>
    <n v="0"/>
    <n v="0"/>
    <n v="0"/>
    <n v="0"/>
    <n v="0"/>
    <n v="0"/>
    <n v="0"/>
    <n v="1267"/>
    <n v="1267"/>
    <n v="0"/>
    <n v="0"/>
  </r>
  <r>
    <n v="1617"/>
    <x v="1"/>
    <s v="S"/>
    <x v="0"/>
    <x v="0"/>
    <s v="AST"/>
    <x v="8"/>
    <n v="2"/>
    <s v="I"/>
    <s v="16-17"/>
    <n v="2016"/>
    <n v="138"/>
    <n v="0"/>
    <n v="0"/>
    <n v="0"/>
    <n v="0"/>
    <n v="0"/>
    <n v="6"/>
    <n v="0"/>
    <n v="0"/>
    <n v="0"/>
    <n v="0"/>
    <n v="0"/>
    <n v="0"/>
    <n v="0"/>
    <n v="0"/>
    <n v="0"/>
    <n v="0"/>
    <n v="0"/>
    <n v="144"/>
    <n v="144"/>
    <n v="0"/>
    <n v="0"/>
  </r>
  <r>
    <n v="1617"/>
    <x v="1"/>
    <s v="S"/>
    <x v="0"/>
    <x v="0"/>
    <s v="BIOL"/>
    <x v="8"/>
    <n v="2"/>
    <s v="I"/>
    <s v="16-17"/>
    <n v="2016"/>
    <n v="1443"/>
    <n v="0"/>
    <n v="0"/>
    <n v="0"/>
    <n v="0"/>
    <n v="0"/>
    <n v="94"/>
    <n v="0"/>
    <n v="0"/>
    <n v="0"/>
    <n v="0"/>
    <n v="0"/>
    <n v="0"/>
    <n v="0"/>
    <n v="0"/>
    <n v="0"/>
    <n v="0"/>
    <n v="0"/>
    <n v="1537"/>
    <n v="1537"/>
    <n v="0"/>
    <n v="0"/>
  </r>
  <r>
    <n v="1617"/>
    <x v="1"/>
    <s v="S"/>
    <x v="0"/>
    <x v="0"/>
    <s v="CHEM"/>
    <x v="8"/>
    <n v="2"/>
    <s v="I"/>
    <s v="16-17"/>
    <n v="2016"/>
    <n v="1971"/>
    <n v="0"/>
    <n v="0"/>
    <n v="0"/>
    <n v="0"/>
    <n v="0"/>
    <n v="154"/>
    <n v="0"/>
    <n v="0"/>
    <n v="0"/>
    <n v="0"/>
    <n v="0"/>
    <n v="0"/>
    <n v="0"/>
    <n v="0"/>
    <n v="0"/>
    <n v="0"/>
    <n v="0"/>
    <n v="2125"/>
    <n v="2125"/>
    <n v="0"/>
    <n v="0"/>
  </r>
  <r>
    <n v="1617"/>
    <x v="1"/>
    <s v="S"/>
    <x v="0"/>
    <x v="0"/>
    <s v="CJUS"/>
    <x v="8"/>
    <n v="2"/>
    <s v="I"/>
    <s v="16-17"/>
    <n v="2016"/>
    <n v="996"/>
    <n v="0"/>
    <n v="0"/>
    <n v="0"/>
    <n v="0"/>
    <n v="0"/>
    <n v="36"/>
    <n v="0"/>
    <n v="0"/>
    <n v="0"/>
    <n v="0"/>
    <n v="0"/>
    <n v="0"/>
    <n v="0"/>
    <n v="0"/>
    <n v="0"/>
    <n v="0"/>
    <n v="0"/>
    <n v="1032"/>
    <n v="1032"/>
    <n v="0"/>
    <n v="0"/>
  </r>
  <r>
    <n v="1617"/>
    <x v="1"/>
    <s v="S"/>
    <x v="0"/>
    <x v="0"/>
    <s v="CMLT"/>
    <x v="8"/>
    <n v="2"/>
    <s v="I"/>
    <s v="16-17"/>
    <n v="2016"/>
    <n v="240"/>
    <n v="0"/>
    <n v="0"/>
    <n v="0"/>
    <n v="0"/>
    <n v="0"/>
    <n v="9"/>
    <n v="0"/>
    <n v="0"/>
    <n v="0"/>
    <n v="0"/>
    <n v="0"/>
    <n v="0"/>
    <n v="0"/>
    <n v="0"/>
    <n v="0"/>
    <n v="0"/>
    <n v="0"/>
    <n v="249"/>
    <n v="249"/>
    <n v="0"/>
    <n v="0"/>
  </r>
  <r>
    <n v="1617"/>
    <x v="1"/>
    <s v="S"/>
    <x v="0"/>
    <x v="0"/>
    <s v="COAS"/>
    <x v="8"/>
    <n v="2"/>
    <s v="I"/>
    <s v="16-17"/>
    <n v="2016"/>
    <n v="448"/>
    <n v="1"/>
    <n v="0"/>
    <n v="0"/>
    <n v="8"/>
    <n v="0"/>
    <n v="27"/>
    <n v="0"/>
    <n v="0"/>
    <n v="0"/>
    <n v="1"/>
    <n v="0"/>
    <n v="0"/>
    <n v="0"/>
    <n v="0"/>
    <n v="0"/>
    <n v="0"/>
    <n v="0"/>
    <n v="485"/>
    <n v="475"/>
    <n v="10"/>
    <n v="0"/>
  </r>
  <r>
    <n v="1617"/>
    <x v="1"/>
    <s v="S"/>
    <x v="0"/>
    <x v="0"/>
    <s v="CSCI"/>
    <x v="8"/>
    <n v="2"/>
    <s v="I"/>
    <s v="16-17"/>
    <n v="2016"/>
    <n v="2149"/>
    <n v="10"/>
    <n v="0"/>
    <n v="6"/>
    <n v="49"/>
    <n v="0"/>
    <n v="144"/>
    <n v="13"/>
    <n v="0"/>
    <n v="0"/>
    <n v="51"/>
    <n v="0"/>
    <n v="0"/>
    <n v="0"/>
    <n v="0"/>
    <n v="0"/>
    <n v="0"/>
    <n v="0"/>
    <n v="2422"/>
    <n v="2299"/>
    <n v="123"/>
    <n v="0"/>
  </r>
  <r>
    <n v="1617"/>
    <x v="1"/>
    <s v="S"/>
    <x v="0"/>
    <x v="0"/>
    <s v="EALC"/>
    <x v="8"/>
    <n v="2"/>
    <s v="I"/>
    <s v="16-17"/>
    <n v="2016"/>
    <n v="153"/>
    <n v="0"/>
    <n v="0"/>
    <n v="0"/>
    <n v="0"/>
    <n v="0"/>
    <n v="6"/>
    <n v="0"/>
    <n v="0"/>
    <n v="0"/>
    <n v="0"/>
    <n v="0"/>
    <n v="0"/>
    <n v="0"/>
    <n v="0"/>
    <n v="0"/>
    <n v="0"/>
    <n v="0"/>
    <n v="159"/>
    <n v="159"/>
    <n v="0"/>
    <n v="0"/>
  </r>
  <r>
    <n v="1617"/>
    <x v="1"/>
    <s v="S"/>
    <x v="0"/>
    <x v="0"/>
    <s v="ENG"/>
    <x v="8"/>
    <n v="2"/>
    <s v="I"/>
    <s v="16-17"/>
    <n v="2016"/>
    <n v="4306"/>
    <n v="6"/>
    <n v="0"/>
    <n v="0"/>
    <n v="124"/>
    <n v="0"/>
    <n v="285"/>
    <n v="47"/>
    <n v="0"/>
    <n v="0"/>
    <n v="29"/>
    <n v="0"/>
    <n v="0"/>
    <n v="0"/>
    <n v="0"/>
    <n v="0"/>
    <n v="0"/>
    <n v="0"/>
    <n v="4797"/>
    <n v="4591"/>
    <n v="206"/>
    <n v="0"/>
  </r>
  <r>
    <n v="1617"/>
    <x v="1"/>
    <s v="S"/>
    <x v="0"/>
    <x v="0"/>
    <s v="FREN"/>
    <x v="8"/>
    <n v="2"/>
    <s v="I"/>
    <s v="16-17"/>
    <n v="2016"/>
    <n v="195"/>
    <n v="0"/>
    <n v="0"/>
    <n v="0"/>
    <n v="0"/>
    <n v="0"/>
    <n v="3"/>
    <n v="0"/>
    <n v="0"/>
    <n v="0"/>
    <n v="0"/>
    <n v="0"/>
    <n v="0"/>
    <n v="0"/>
    <n v="0"/>
    <n v="0"/>
    <n v="0"/>
    <n v="0"/>
    <n v="198"/>
    <n v="198"/>
    <n v="0"/>
    <n v="0"/>
  </r>
  <r>
    <n v="1617"/>
    <x v="1"/>
    <s v="S"/>
    <x v="0"/>
    <x v="0"/>
    <s v="GEOG"/>
    <x v="8"/>
    <n v="2"/>
    <s v="I"/>
    <s v="16-17"/>
    <n v="2016"/>
    <n v="30"/>
    <n v="0"/>
    <n v="0"/>
    <n v="0"/>
    <n v="0"/>
    <n v="0"/>
    <n v="6"/>
    <n v="0"/>
    <n v="0"/>
    <n v="0"/>
    <n v="0"/>
    <n v="0"/>
    <n v="0"/>
    <n v="0"/>
    <n v="0"/>
    <n v="0"/>
    <n v="0"/>
    <n v="0"/>
    <n v="36"/>
    <n v="36"/>
    <n v="0"/>
    <n v="0"/>
  </r>
  <r>
    <n v="1617"/>
    <x v="1"/>
    <s v="S"/>
    <x v="0"/>
    <x v="0"/>
    <s v="GEOL"/>
    <x v="8"/>
    <n v="2"/>
    <s v="I"/>
    <s v="16-17"/>
    <n v="2016"/>
    <n v="318"/>
    <n v="0"/>
    <n v="0"/>
    <n v="0"/>
    <n v="0"/>
    <n v="0"/>
    <n v="12"/>
    <n v="0"/>
    <n v="0"/>
    <n v="0"/>
    <n v="0"/>
    <n v="0"/>
    <n v="0"/>
    <n v="0"/>
    <n v="0"/>
    <n v="0"/>
    <n v="0"/>
    <n v="0"/>
    <n v="330"/>
    <n v="330"/>
    <n v="0"/>
    <n v="0"/>
  </r>
  <r>
    <n v="1617"/>
    <x v="1"/>
    <s v="S"/>
    <x v="0"/>
    <x v="0"/>
    <s v="GER"/>
    <x v="8"/>
    <n v="2"/>
    <s v="I"/>
    <s v="16-17"/>
    <n v="2016"/>
    <n v="239"/>
    <n v="0"/>
    <n v="0"/>
    <n v="0"/>
    <n v="0"/>
    <n v="0"/>
    <n v="18"/>
    <n v="0"/>
    <n v="0"/>
    <n v="0"/>
    <n v="0"/>
    <n v="0"/>
    <n v="0"/>
    <n v="0"/>
    <n v="0"/>
    <n v="0"/>
    <n v="0"/>
    <n v="0"/>
    <n v="257"/>
    <n v="257"/>
    <n v="0"/>
    <n v="0"/>
  </r>
  <r>
    <n v="1617"/>
    <x v="1"/>
    <s v="S"/>
    <x v="0"/>
    <x v="0"/>
    <s v="GNST"/>
    <x v="8"/>
    <n v="2"/>
    <s v="I"/>
    <s v="16-17"/>
    <n v="2016"/>
    <n v="129"/>
    <n v="0"/>
    <n v="0"/>
    <n v="0"/>
    <n v="0"/>
    <n v="0"/>
    <n v="1"/>
    <n v="0"/>
    <n v="0"/>
    <n v="0"/>
    <n v="0"/>
    <n v="0"/>
    <n v="0"/>
    <n v="0"/>
    <n v="0"/>
    <n v="0"/>
    <n v="0"/>
    <n v="0"/>
    <n v="130"/>
    <n v="130"/>
    <n v="0"/>
    <n v="0"/>
  </r>
  <r>
    <n v="1617"/>
    <x v="1"/>
    <s v="S"/>
    <x v="0"/>
    <x v="0"/>
    <s v="HIST"/>
    <x v="8"/>
    <n v="2"/>
    <s v="I"/>
    <s v="16-17"/>
    <n v="2016"/>
    <n v="1452"/>
    <n v="0"/>
    <n v="0"/>
    <n v="0"/>
    <n v="0"/>
    <n v="0"/>
    <n v="63"/>
    <n v="0"/>
    <n v="0"/>
    <n v="0"/>
    <n v="0"/>
    <n v="0"/>
    <n v="0"/>
    <n v="0"/>
    <n v="0"/>
    <n v="0"/>
    <n v="0"/>
    <n v="0"/>
    <n v="1515"/>
    <n v="1515"/>
    <n v="0"/>
    <n v="0"/>
  </r>
  <r>
    <n v="1617"/>
    <x v="1"/>
    <s v="S"/>
    <x v="0"/>
    <x v="0"/>
    <s v="INFO"/>
    <x v="8"/>
    <n v="2"/>
    <s v="I"/>
    <s v="16-17"/>
    <n v="2016"/>
    <n v="203"/>
    <n v="0"/>
    <n v="0"/>
    <n v="0"/>
    <n v="0"/>
    <n v="0"/>
    <n v="15"/>
    <n v="0"/>
    <n v="0"/>
    <n v="0"/>
    <n v="0"/>
    <n v="0"/>
    <n v="0"/>
    <n v="0"/>
    <n v="0"/>
    <n v="0"/>
    <n v="0"/>
    <n v="0"/>
    <n v="218"/>
    <n v="218"/>
    <n v="0"/>
    <n v="0"/>
  </r>
  <r>
    <n v="1617"/>
    <x v="1"/>
    <s v="S"/>
    <x v="0"/>
    <x v="0"/>
    <s v="INTL"/>
    <x v="8"/>
    <n v="2"/>
    <s v="I"/>
    <s v="16-17"/>
    <n v="2016"/>
    <n v="3"/>
    <n v="0"/>
    <n v="0"/>
    <n v="0"/>
    <n v="0"/>
    <n v="0"/>
    <n v="6"/>
    <n v="0"/>
    <n v="0"/>
    <n v="0"/>
    <n v="0"/>
    <n v="0"/>
    <n v="0"/>
    <n v="0"/>
    <n v="0"/>
    <n v="0"/>
    <n v="0"/>
    <n v="0"/>
    <n v="9"/>
    <n v="9"/>
    <n v="0"/>
    <n v="0"/>
  </r>
  <r>
    <n v="1617"/>
    <x v="1"/>
    <s v="S"/>
    <x v="0"/>
    <x v="0"/>
    <s v="LBST"/>
    <x v="8"/>
    <n v="2"/>
    <s v="I"/>
    <s v="16-17"/>
    <n v="2016"/>
    <n v="0"/>
    <n v="0"/>
    <n v="0"/>
    <n v="0"/>
    <n v="102"/>
    <n v="0"/>
    <n v="0"/>
    <n v="0"/>
    <n v="0"/>
    <n v="0"/>
    <n v="15"/>
    <n v="0"/>
    <n v="0"/>
    <n v="0"/>
    <n v="0"/>
    <n v="0"/>
    <n v="0"/>
    <n v="0"/>
    <n v="117"/>
    <n v="0"/>
    <n v="117"/>
    <n v="0"/>
  </r>
  <r>
    <n v="1617"/>
    <x v="1"/>
    <s v="S"/>
    <x v="0"/>
    <x v="0"/>
    <s v="LING"/>
    <x v="8"/>
    <n v="2"/>
    <s v="I"/>
    <s v="16-17"/>
    <n v="2016"/>
    <n v="4"/>
    <n v="0"/>
    <n v="0"/>
    <n v="0"/>
    <n v="0"/>
    <n v="0"/>
    <n v="28"/>
    <n v="0"/>
    <n v="0"/>
    <n v="0"/>
    <n v="0"/>
    <n v="0"/>
    <n v="0"/>
    <n v="0"/>
    <n v="0"/>
    <n v="0"/>
    <n v="0"/>
    <n v="0"/>
    <n v="32"/>
    <n v="32"/>
    <n v="0"/>
    <n v="0"/>
  </r>
  <r>
    <n v="1617"/>
    <x v="1"/>
    <s v="S"/>
    <x v="0"/>
    <x v="0"/>
    <s v="MATH"/>
    <x v="8"/>
    <n v="2"/>
    <s v="I"/>
    <s v="16-17"/>
    <n v="2016"/>
    <n v="5701"/>
    <n v="13"/>
    <n v="0"/>
    <n v="0"/>
    <n v="27"/>
    <n v="0"/>
    <n v="357"/>
    <n v="0"/>
    <n v="0"/>
    <n v="0"/>
    <n v="9"/>
    <n v="0"/>
    <n v="0"/>
    <n v="0"/>
    <n v="0"/>
    <n v="0"/>
    <n v="0"/>
    <n v="0"/>
    <n v="6107"/>
    <n v="6058"/>
    <n v="49"/>
    <n v="0"/>
  </r>
  <r>
    <n v="1617"/>
    <x v="1"/>
    <s v="S"/>
    <x v="0"/>
    <x v="0"/>
    <s v="MICR"/>
    <x v="8"/>
    <n v="2"/>
    <s v="I"/>
    <s v="16-17"/>
    <n v="2016"/>
    <n v="159"/>
    <n v="0"/>
    <n v="0"/>
    <n v="0"/>
    <n v="0"/>
    <n v="0"/>
    <n v="2"/>
    <n v="0"/>
    <n v="0"/>
    <n v="0"/>
    <n v="0"/>
    <n v="0"/>
    <n v="0"/>
    <n v="0"/>
    <n v="0"/>
    <n v="0"/>
    <n v="0"/>
    <n v="0"/>
    <n v="161"/>
    <n v="161"/>
    <n v="0"/>
    <n v="0"/>
  </r>
  <r>
    <n v="1617"/>
    <x v="1"/>
    <s v="S"/>
    <x v="0"/>
    <x v="0"/>
    <s v="PHIL"/>
    <x v="8"/>
    <n v="2"/>
    <s v="I"/>
    <s v="16-17"/>
    <n v="2016"/>
    <n v="1092"/>
    <n v="0"/>
    <n v="0"/>
    <n v="0"/>
    <n v="0"/>
    <n v="0"/>
    <n v="54"/>
    <n v="0"/>
    <n v="0"/>
    <n v="0"/>
    <n v="0"/>
    <n v="0"/>
    <n v="0"/>
    <n v="0"/>
    <n v="0"/>
    <n v="0"/>
    <n v="0"/>
    <n v="0"/>
    <n v="1146"/>
    <n v="1146"/>
    <n v="0"/>
    <n v="0"/>
  </r>
  <r>
    <n v="1617"/>
    <x v="1"/>
    <s v="S"/>
    <x v="0"/>
    <x v="0"/>
    <s v="PHSL"/>
    <x v="8"/>
    <n v="2"/>
    <s v="I"/>
    <s v="16-17"/>
    <n v="2016"/>
    <n v="690"/>
    <n v="0"/>
    <n v="0"/>
    <n v="0"/>
    <n v="0"/>
    <n v="0"/>
    <n v="40"/>
    <n v="0"/>
    <n v="0"/>
    <n v="0"/>
    <n v="0"/>
    <n v="0"/>
    <n v="0"/>
    <n v="0"/>
    <n v="0"/>
    <n v="0"/>
    <n v="0"/>
    <n v="0"/>
    <n v="730"/>
    <n v="730"/>
    <n v="0"/>
    <n v="0"/>
  </r>
  <r>
    <n v="1617"/>
    <x v="1"/>
    <s v="S"/>
    <x v="0"/>
    <x v="0"/>
    <s v="PHYS"/>
    <x v="8"/>
    <n v="2"/>
    <s v="I"/>
    <s v="16-17"/>
    <n v="2016"/>
    <n v="635"/>
    <n v="0"/>
    <n v="0"/>
    <n v="0"/>
    <n v="0"/>
    <n v="0"/>
    <n v="15"/>
    <n v="0"/>
    <n v="0"/>
    <n v="0"/>
    <n v="0"/>
    <n v="0"/>
    <n v="0"/>
    <n v="0"/>
    <n v="0"/>
    <n v="0"/>
    <n v="0"/>
    <n v="0"/>
    <n v="650"/>
    <n v="650"/>
    <n v="0"/>
    <n v="0"/>
  </r>
  <r>
    <n v="1617"/>
    <x v="1"/>
    <s v="S"/>
    <x v="0"/>
    <x v="0"/>
    <s v="POLS"/>
    <x v="8"/>
    <n v="2"/>
    <s v="I"/>
    <s v="16-17"/>
    <n v="2016"/>
    <n v="813"/>
    <n v="0"/>
    <n v="0"/>
    <n v="0"/>
    <n v="114"/>
    <n v="0"/>
    <n v="51"/>
    <n v="0"/>
    <n v="0"/>
    <n v="0"/>
    <n v="57"/>
    <n v="0"/>
    <n v="0"/>
    <n v="0"/>
    <n v="0"/>
    <n v="0"/>
    <n v="0"/>
    <n v="0"/>
    <n v="1035"/>
    <n v="864"/>
    <n v="171"/>
    <n v="0"/>
  </r>
  <r>
    <n v="1617"/>
    <x v="1"/>
    <s v="S"/>
    <x v="0"/>
    <x v="0"/>
    <s v="PSY"/>
    <x v="8"/>
    <n v="2"/>
    <s v="I"/>
    <s v="16-17"/>
    <n v="2016"/>
    <n v="2842"/>
    <n v="0"/>
    <n v="0"/>
    <n v="0"/>
    <n v="0"/>
    <n v="0"/>
    <n v="138"/>
    <n v="0"/>
    <n v="0"/>
    <n v="0"/>
    <n v="0"/>
    <n v="0"/>
    <n v="0"/>
    <n v="0"/>
    <n v="0"/>
    <n v="0"/>
    <n v="0"/>
    <n v="0"/>
    <n v="2980"/>
    <n v="2980"/>
    <n v="0"/>
    <n v="0"/>
  </r>
  <r>
    <n v="1617"/>
    <x v="1"/>
    <s v="S"/>
    <x v="0"/>
    <x v="0"/>
    <s v="REL"/>
    <x v="8"/>
    <n v="2"/>
    <s v="I"/>
    <s v="16-17"/>
    <n v="2016"/>
    <n v="57"/>
    <n v="0"/>
    <n v="0"/>
    <n v="0"/>
    <n v="0"/>
    <n v="0"/>
    <n v="0"/>
    <n v="0"/>
    <n v="0"/>
    <n v="0"/>
    <n v="0"/>
    <n v="0"/>
    <n v="0"/>
    <n v="0"/>
    <n v="0"/>
    <n v="0"/>
    <n v="0"/>
    <n v="0"/>
    <n v="57"/>
    <n v="57"/>
    <n v="0"/>
    <n v="0"/>
  </r>
  <r>
    <n v="1617"/>
    <x v="1"/>
    <s v="S"/>
    <x v="0"/>
    <x v="0"/>
    <s v="SOC"/>
    <x v="8"/>
    <n v="2"/>
    <s v="I"/>
    <s v="16-17"/>
    <n v="2016"/>
    <n v="1326"/>
    <n v="3"/>
    <n v="0"/>
    <n v="0"/>
    <n v="0"/>
    <n v="0"/>
    <n v="78"/>
    <n v="0"/>
    <n v="0"/>
    <n v="0"/>
    <n v="0"/>
    <n v="0"/>
    <n v="0"/>
    <n v="0"/>
    <n v="0"/>
    <n v="0"/>
    <n v="0"/>
    <n v="0"/>
    <n v="1407"/>
    <n v="1404"/>
    <n v="3"/>
    <n v="0"/>
  </r>
  <r>
    <n v="1617"/>
    <x v="1"/>
    <s v="S"/>
    <x v="0"/>
    <x v="0"/>
    <s v="SPAN"/>
    <x v="8"/>
    <n v="2"/>
    <s v="I"/>
    <s v="16-17"/>
    <n v="2016"/>
    <n v="1144"/>
    <n v="3"/>
    <n v="0"/>
    <n v="0"/>
    <n v="0"/>
    <n v="0"/>
    <n v="54"/>
    <n v="0"/>
    <n v="0"/>
    <n v="0"/>
    <n v="0"/>
    <n v="0"/>
    <n v="0"/>
    <n v="0"/>
    <n v="0"/>
    <n v="0"/>
    <n v="0"/>
    <n v="0"/>
    <n v="1201"/>
    <n v="1198"/>
    <n v="3"/>
    <n v="0"/>
  </r>
  <r>
    <n v="1617"/>
    <x v="1"/>
    <s v="S"/>
    <x v="0"/>
    <x v="0"/>
    <s v="SUST"/>
    <x v="8"/>
    <n v="2"/>
    <s v="I"/>
    <s v="16-17"/>
    <n v="2016"/>
    <n v="243"/>
    <n v="0"/>
    <n v="0"/>
    <n v="0"/>
    <n v="26"/>
    <n v="0"/>
    <n v="3"/>
    <n v="0"/>
    <n v="0"/>
    <n v="0"/>
    <n v="0"/>
    <n v="0"/>
    <n v="0"/>
    <n v="0"/>
    <n v="0"/>
    <n v="0"/>
    <n v="0"/>
    <n v="0"/>
    <n v="272"/>
    <n v="246"/>
    <n v="26"/>
    <n v="0"/>
  </r>
  <r>
    <n v="1617"/>
    <x v="1"/>
    <s v="S"/>
    <x v="0"/>
    <x v="0"/>
    <s v="WGS"/>
    <x v="8"/>
    <n v="2"/>
    <s v="I"/>
    <s v="16-17"/>
    <n v="2016"/>
    <n v="448"/>
    <n v="0"/>
    <n v="0"/>
    <n v="0"/>
    <n v="0"/>
    <n v="0"/>
    <n v="24"/>
    <n v="0"/>
    <n v="0"/>
    <n v="0"/>
    <n v="0"/>
    <n v="0"/>
    <n v="0"/>
    <n v="0"/>
    <n v="0"/>
    <n v="0"/>
    <n v="0"/>
    <n v="0"/>
    <n v="472"/>
    <n v="472"/>
    <n v="0"/>
    <n v="0"/>
  </r>
  <r>
    <n v="1617"/>
    <x v="1"/>
    <s v="S"/>
    <x v="28"/>
    <x v="28"/>
    <s v="AHLT"/>
    <x v="8"/>
    <n v="2"/>
    <s v="I"/>
    <s v="16-17"/>
    <n v="2016"/>
    <n v="410"/>
    <n v="0"/>
    <n v="0"/>
    <n v="0"/>
    <n v="0"/>
    <n v="0"/>
    <n v="4"/>
    <n v="0"/>
    <n v="0"/>
    <n v="0"/>
    <n v="0"/>
    <n v="0"/>
    <n v="0"/>
    <n v="0"/>
    <n v="0"/>
    <n v="0"/>
    <n v="0"/>
    <n v="0"/>
    <n v="414"/>
    <n v="414"/>
    <n v="0"/>
    <n v="0"/>
  </r>
  <r>
    <n v="1617"/>
    <x v="1"/>
    <s v="S"/>
    <x v="28"/>
    <x v="28"/>
    <s v="DHYG"/>
    <x v="8"/>
    <n v="2"/>
    <s v="I"/>
    <s v="16-17"/>
    <n v="2016"/>
    <n v="527"/>
    <n v="0"/>
    <n v="0"/>
    <n v="0"/>
    <n v="0"/>
    <n v="0"/>
    <n v="58"/>
    <n v="0"/>
    <n v="0"/>
    <n v="0"/>
    <n v="0"/>
    <n v="0"/>
    <n v="0"/>
    <n v="0"/>
    <n v="0"/>
    <n v="0"/>
    <n v="0"/>
    <n v="0"/>
    <n v="585"/>
    <n v="585"/>
    <n v="0"/>
    <n v="0"/>
  </r>
  <r>
    <n v="1617"/>
    <x v="1"/>
    <s v="S"/>
    <x v="28"/>
    <x v="28"/>
    <s v="HSC"/>
    <x v="8"/>
    <n v="2"/>
    <s v="I"/>
    <s v="16-17"/>
    <n v="2016"/>
    <n v="897"/>
    <n v="0"/>
    <n v="0"/>
    <n v="0"/>
    <n v="0"/>
    <n v="0"/>
    <n v="54"/>
    <n v="0"/>
    <n v="0"/>
    <n v="0"/>
    <n v="0"/>
    <n v="0"/>
    <n v="0"/>
    <n v="0"/>
    <n v="0"/>
    <n v="0"/>
    <n v="0"/>
    <n v="0"/>
    <n v="951"/>
    <n v="951"/>
    <n v="0"/>
    <n v="0"/>
  </r>
  <r>
    <n v="1617"/>
    <x v="1"/>
    <s v="S"/>
    <x v="28"/>
    <x v="28"/>
    <s v="NURS"/>
    <x v="8"/>
    <n v="2"/>
    <s v="I"/>
    <s v="16-17"/>
    <n v="2016"/>
    <n v="2613"/>
    <n v="0"/>
    <n v="0"/>
    <n v="0"/>
    <n v="144"/>
    <n v="0"/>
    <n v="97"/>
    <n v="0"/>
    <n v="0"/>
    <n v="0"/>
    <n v="12"/>
    <n v="0"/>
    <n v="0"/>
    <n v="0"/>
    <n v="0"/>
    <n v="0"/>
    <n v="0"/>
    <n v="0"/>
    <n v="2866"/>
    <n v="2710"/>
    <n v="156"/>
    <n v="0"/>
  </r>
  <r>
    <n v="1617"/>
    <x v="1"/>
    <s v="S"/>
    <x v="28"/>
    <x v="28"/>
    <s v="SWK"/>
    <x v="8"/>
    <n v="2"/>
    <s v="I"/>
    <s v="16-17"/>
    <n v="2016"/>
    <n v="1326"/>
    <n v="0"/>
    <n v="0"/>
    <n v="0"/>
    <n v="951"/>
    <n v="0"/>
    <n v="81"/>
    <n v="0"/>
    <n v="0"/>
    <n v="0"/>
    <n v="49"/>
    <n v="0"/>
    <n v="0"/>
    <n v="0"/>
    <n v="0"/>
    <n v="0"/>
    <n v="0"/>
    <n v="0"/>
    <n v="2407"/>
    <n v="1407"/>
    <n v="1000"/>
    <n v="0"/>
  </r>
  <r>
    <n v="1617"/>
    <x v="1"/>
    <s v="S"/>
    <x v="3"/>
    <x v="3"/>
    <s v="BUS"/>
    <x v="8"/>
    <n v="2"/>
    <s v="I"/>
    <s v="16-17"/>
    <n v="2016"/>
    <n v="6528"/>
    <n v="12"/>
    <n v="0"/>
    <n v="0"/>
    <n v="0"/>
    <n v="0"/>
    <n v="556"/>
    <n v="0"/>
    <n v="0"/>
    <n v="0"/>
    <n v="0"/>
    <n v="0"/>
    <n v="0"/>
    <n v="0"/>
    <n v="0"/>
    <n v="0"/>
    <n v="0"/>
    <n v="0"/>
    <n v="7096"/>
    <n v="7084"/>
    <n v="12"/>
    <n v="0"/>
  </r>
  <r>
    <n v="1617"/>
    <x v="1"/>
    <s v="S"/>
    <x v="3"/>
    <x v="3"/>
    <s v="BUSB"/>
    <x v="8"/>
    <n v="2"/>
    <s v="I"/>
    <s v="16-17"/>
    <n v="2016"/>
    <n v="0"/>
    <n v="0"/>
    <n v="0"/>
    <n v="0"/>
    <n v="508.5"/>
    <n v="0"/>
    <n v="0"/>
    <n v="0"/>
    <n v="0"/>
    <n v="0"/>
    <n v="184.5"/>
    <n v="0"/>
    <n v="0"/>
    <n v="0"/>
    <n v="0"/>
    <n v="0"/>
    <n v="0"/>
    <n v="0"/>
    <n v="693"/>
    <n v="0"/>
    <n v="693"/>
    <n v="0"/>
  </r>
  <r>
    <n v="1617"/>
    <x v="1"/>
    <s v="S"/>
    <x v="3"/>
    <x v="3"/>
    <s v="ECON"/>
    <x v="8"/>
    <n v="2"/>
    <s v="I"/>
    <s v="16-17"/>
    <n v="2016"/>
    <n v="1693"/>
    <n v="0"/>
    <n v="0"/>
    <n v="0"/>
    <n v="0"/>
    <n v="0"/>
    <n v="141"/>
    <n v="0"/>
    <n v="0"/>
    <n v="0"/>
    <n v="0"/>
    <n v="0"/>
    <n v="0"/>
    <n v="0"/>
    <n v="0"/>
    <n v="0"/>
    <n v="0"/>
    <n v="0"/>
    <n v="1834"/>
    <n v="1834"/>
    <n v="0"/>
    <n v="0"/>
  </r>
  <r>
    <n v="1617"/>
    <x v="1"/>
    <s v="S"/>
    <x v="4"/>
    <x v="4"/>
    <s v="EDUC"/>
    <x v="8"/>
    <n v="2"/>
    <s v="I"/>
    <s v="16-17"/>
    <n v="2016"/>
    <n v="3493"/>
    <n v="36"/>
    <n v="0"/>
    <n v="0"/>
    <n v="751"/>
    <n v="0"/>
    <n v="114"/>
    <n v="3"/>
    <n v="0"/>
    <n v="0"/>
    <n v="55"/>
    <n v="0"/>
    <n v="0"/>
    <n v="0"/>
    <n v="0"/>
    <n v="0"/>
    <n v="0"/>
    <n v="0"/>
    <n v="4452"/>
    <n v="3607"/>
    <n v="845"/>
    <n v="0"/>
  </r>
  <r>
    <n v="1617"/>
    <x v="1"/>
    <s v="S"/>
    <x v="4"/>
    <x v="4"/>
    <s v="HPER"/>
    <x v="8"/>
    <n v="2"/>
    <s v="I"/>
    <s v="16-17"/>
    <n v="2016"/>
    <n v="853"/>
    <n v="0"/>
    <n v="0"/>
    <n v="0"/>
    <n v="0"/>
    <n v="0"/>
    <n v="56"/>
    <n v="0"/>
    <n v="0"/>
    <n v="0"/>
    <n v="0"/>
    <n v="0"/>
    <n v="0"/>
    <n v="0"/>
    <n v="0"/>
    <n v="0"/>
    <n v="0"/>
    <n v="0"/>
    <n v="909"/>
    <n v="909"/>
    <n v="0"/>
    <n v="0"/>
  </r>
  <r>
    <n v="1617"/>
    <x v="1"/>
    <s v="S"/>
    <x v="29"/>
    <x v="29"/>
    <s v="FINA"/>
    <x v="8"/>
    <n v="2"/>
    <s v="I"/>
    <s v="16-17"/>
    <n v="2016"/>
    <n v="2820"/>
    <n v="3"/>
    <n v="0"/>
    <n v="0"/>
    <n v="0"/>
    <n v="0"/>
    <n v="146"/>
    <n v="0"/>
    <n v="0"/>
    <n v="0"/>
    <n v="0"/>
    <n v="0"/>
    <n v="0"/>
    <n v="0"/>
    <n v="0"/>
    <n v="0"/>
    <n v="0"/>
    <n v="0"/>
    <n v="2969"/>
    <n v="2966"/>
    <n v="3"/>
    <n v="0"/>
  </r>
  <r>
    <n v="1617"/>
    <x v="1"/>
    <s v="S"/>
    <x v="29"/>
    <x v="29"/>
    <s v="INMS"/>
    <x v="8"/>
    <n v="2"/>
    <s v="I"/>
    <s v="16-17"/>
    <n v="2016"/>
    <n v="201"/>
    <n v="0"/>
    <n v="0"/>
    <n v="0"/>
    <n v="0"/>
    <n v="0"/>
    <n v="12"/>
    <n v="0"/>
    <n v="0"/>
    <n v="0"/>
    <n v="0"/>
    <n v="0"/>
    <n v="0"/>
    <n v="0"/>
    <n v="0"/>
    <n v="0"/>
    <n v="0"/>
    <n v="0"/>
    <n v="213"/>
    <n v="213"/>
    <n v="0"/>
    <n v="0"/>
  </r>
  <r>
    <n v="1617"/>
    <x v="1"/>
    <s v="S"/>
    <x v="29"/>
    <x v="29"/>
    <s v="JOUR"/>
    <x v="8"/>
    <n v="2"/>
    <s v="I"/>
    <s v="16-17"/>
    <n v="2016"/>
    <n v="492"/>
    <n v="6"/>
    <n v="0"/>
    <n v="0"/>
    <n v="0"/>
    <n v="0"/>
    <n v="27"/>
    <n v="0"/>
    <n v="0"/>
    <n v="0"/>
    <n v="0"/>
    <n v="0"/>
    <n v="0"/>
    <n v="0"/>
    <n v="0"/>
    <n v="0"/>
    <n v="0"/>
    <n v="0"/>
    <n v="525"/>
    <n v="519"/>
    <n v="6"/>
    <n v="0"/>
  </r>
  <r>
    <n v="1617"/>
    <x v="1"/>
    <s v="S"/>
    <x v="29"/>
    <x v="29"/>
    <s v="MUS"/>
    <x v="8"/>
    <n v="2"/>
    <s v="I"/>
    <s v="16-17"/>
    <n v="2016"/>
    <n v="1018"/>
    <n v="0"/>
    <n v="0"/>
    <n v="0"/>
    <n v="3"/>
    <n v="0"/>
    <n v="66"/>
    <n v="7"/>
    <n v="0"/>
    <n v="0"/>
    <n v="27"/>
    <n v="0"/>
    <n v="0"/>
    <n v="0"/>
    <n v="0"/>
    <n v="0"/>
    <n v="0"/>
    <n v="0"/>
    <n v="1121"/>
    <n v="1084"/>
    <n v="37"/>
    <n v="0"/>
  </r>
  <r>
    <n v="1617"/>
    <x v="1"/>
    <s v="S"/>
    <x v="29"/>
    <x v="29"/>
    <s v="SPCH"/>
    <x v="8"/>
    <n v="2"/>
    <s v="I"/>
    <s v="16-17"/>
    <n v="2016"/>
    <n v="1713"/>
    <n v="0"/>
    <n v="0"/>
    <n v="0"/>
    <n v="33"/>
    <n v="0"/>
    <n v="93"/>
    <n v="0"/>
    <n v="0"/>
    <n v="0"/>
    <n v="0"/>
    <n v="0"/>
    <n v="0"/>
    <n v="0"/>
    <n v="0"/>
    <n v="0"/>
    <n v="0"/>
    <n v="0"/>
    <n v="1839"/>
    <n v="1806"/>
    <n v="33"/>
    <n v="0"/>
  </r>
  <r>
    <n v="1617"/>
    <x v="1"/>
    <s v="S"/>
    <x v="29"/>
    <x v="29"/>
    <s v="TEL"/>
    <x v="8"/>
    <n v="2"/>
    <s v="I"/>
    <s v="16-17"/>
    <n v="2016"/>
    <n v="345"/>
    <n v="0"/>
    <n v="0"/>
    <n v="0"/>
    <n v="0"/>
    <n v="0"/>
    <n v="9"/>
    <n v="0"/>
    <n v="0"/>
    <n v="0"/>
    <n v="0"/>
    <n v="0"/>
    <n v="0"/>
    <n v="0"/>
    <n v="0"/>
    <n v="0"/>
    <n v="0"/>
    <n v="0"/>
    <n v="354"/>
    <n v="354"/>
    <n v="0"/>
    <n v="0"/>
  </r>
  <r>
    <n v="1617"/>
    <x v="1"/>
    <s v="S"/>
    <x v="29"/>
    <x v="29"/>
    <s v="THTR"/>
    <x v="8"/>
    <n v="2"/>
    <s v="I"/>
    <s v="16-17"/>
    <n v="2016"/>
    <n v="1183"/>
    <n v="2"/>
    <n v="0"/>
    <n v="0"/>
    <n v="0"/>
    <n v="0"/>
    <n v="102"/>
    <n v="0"/>
    <n v="0"/>
    <n v="0"/>
    <n v="0"/>
    <n v="0"/>
    <n v="0"/>
    <n v="0"/>
    <n v="0"/>
    <n v="0"/>
    <n v="0"/>
    <n v="0"/>
    <n v="1287"/>
    <n v="1285"/>
    <n v="2"/>
    <n v="0"/>
  </r>
  <r>
    <n v="1617"/>
    <x v="1"/>
    <s v="S"/>
    <x v="10"/>
    <x v="10"/>
    <s v="LSTU"/>
    <x v="8"/>
    <n v="2"/>
    <s v="I"/>
    <s v="16-17"/>
    <n v="2016"/>
    <n v="82"/>
    <n v="0"/>
    <n v="0"/>
    <n v="0"/>
    <n v="0"/>
    <n v="0"/>
    <n v="0"/>
    <n v="0"/>
    <n v="0"/>
    <n v="0"/>
    <n v="0"/>
    <n v="0"/>
    <n v="0"/>
    <n v="0"/>
    <n v="0"/>
    <n v="0"/>
    <n v="0"/>
    <n v="0"/>
    <n v="82"/>
    <n v="82"/>
    <n v="0"/>
    <n v="0"/>
  </r>
  <r>
    <n v="1617"/>
    <x v="1"/>
    <s v="S"/>
    <x v="15"/>
    <x v="15"/>
    <s v="CGT"/>
    <x v="8"/>
    <n v="2"/>
    <s v="I"/>
    <s v="16-17"/>
    <n v="2016"/>
    <n v="3"/>
    <n v="0"/>
    <n v="0"/>
    <n v="0"/>
    <n v="0"/>
    <n v="0"/>
    <n v="0"/>
    <n v="0"/>
    <n v="0"/>
    <n v="0"/>
    <n v="0"/>
    <n v="0"/>
    <n v="0"/>
    <n v="0"/>
    <n v="0"/>
    <n v="0"/>
    <n v="0"/>
    <n v="0"/>
    <n v="3"/>
    <n v="3"/>
    <n v="0"/>
    <n v="0"/>
  </r>
  <r>
    <n v="1617"/>
    <x v="1"/>
    <s v="S"/>
    <x v="15"/>
    <x v="15"/>
    <s v="CNIT"/>
    <x v="8"/>
    <n v="2"/>
    <s v="I"/>
    <s v="16-17"/>
    <n v="2016"/>
    <n v="3"/>
    <n v="0"/>
    <n v="0"/>
    <n v="0"/>
    <n v="0"/>
    <n v="0"/>
    <n v="0"/>
    <n v="0"/>
    <n v="0"/>
    <n v="0"/>
    <n v="0"/>
    <n v="0"/>
    <n v="0"/>
    <n v="0"/>
    <n v="0"/>
    <n v="0"/>
    <n v="0"/>
    <n v="0"/>
    <n v="3"/>
    <n v="3"/>
    <n v="0"/>
    <n v="0"/>
  </r>
  <r>
    <n v="1617"/>
    <x v="1"/>
    <s v="S"/>
    <x v="15"/>
    <x v="15"/>
    <s v="ECET"/>
    <x v="8"/>
    <n v="2"/>
    <s v="I"/>
    <s v="16-17"/>
    <n v="2016"/>
    <n v="7"/>
    <n v="0"/>
    <n v="0"/>
    <n v="0"/>
    <n v="0"/>
    <n v="0"/>
    <n v="0"/>
    <n v="0"/>
    <n v="0"/>
    <n v="0"/>
    <n v="0"/>
    <n v="0"/>
    <n v="0"/>
    <n v="0"/>
    <n v="0"/>
    <n v="0"/>
    <n v="0"/>
    <n v="0"/>
    <n v="7"/>
    <n v="7"/>
    <n v="0"/>
    <n v="0"/>
  </r>
  <r>
    <n v="1617"/>
    <x v="1"/>
    <s v="S"/>
    <x v="15"/>
    <x v="15"/>
    <s v="ENGT"/>
    <x v="8"/>
    <n v="2"/>
    <s v="I"/>
    <s v="16-17"/>
    <n v="2016"/>
    <n v="4"/>
    <n v="0"/>
    <n v="0"/>
    <n v="0"/>
    <n v="0"/>
    <n v="0"/>
    <n v="0"/>
    <n v="0"/>
    <n v="0"/>
    <n v="0"/>
    <n v="0"/>
    <n v="0"/>
    <n v="0"/>
    <n v="0"/>
    <n v="0"/>
    <n v="0"/>
    <n v="0"/>
    <n v="0"/>
    <n v="4"/>
    <n v="4"/>
    <n v="0"/>
    <n v="0"/>
  </r>
  <r>
    <n v="1617"/>
    <x v="1"/>
    <s v="S"/>
    <x v="15"/>
    <x v="15"/>
    <s v="IT"/>
    <x v="8"/>
    <n v="2"/>
    <s v="I"/>
    <s v="16-17"/>
    <n v="2016"/>
    <n v="3"/>
    <n v="0"/>
    <n v="0"/>
    <n v="0"/>
    <n v="0"/>
    <n v="0"/>
    <n v="0"/>
    <n v="0"/>
    <n v="0"/>
    <n v="0"/>
    <n v="0"/>
    <n v="0"/>
    <n v="0"/>
    <n v="0"/>
    <n v="0"/>
    <n v="0"/>
    <n v="0"/>
    <n v="0"/>
    <n v="3"/>
    <n v="3"/>
    <n v="0"/>
    <n v="0"/>
  </r>
  <r>
    <n v="1617"/>
    <x v="1"/>
    <s v="S"/>
    <x v="15"/>
    <x v="15"/>
    <s v="TECH"/>
    <x v="8"/>
    <n v="2"/>
    <s v="I"/>
    <s v="16-17"/>
    <n v="2016"/>
    <n v="3"/>
    <n v="0"/>
    <n v="0"/>
    <n v="0"/>
    <n v="0"/>
    <n v="0"/>
    <n v="0"/>
    <n v="0"/>
    <n v="0"/>
    <n v="0"/>
    <n v="0"/>
    <n v="0"/>
    <n v="0"/>
    <n v="0"/>
    <n v="0"/>
    <n v="0"/>
    <n v="0"/>
    <n v="0"/>
    <n v="3"/>
    <n v="3"/>
    <n v="0"/>
    <n v="0"/>
  </r>
  <r>
    <n v="1617"/>
    <x v="1"/>
    <s v="S"/>
    <x v="15"/>
    <x v="15"/>
    <s v="TLI"/>
    <x v="8"/>
    <n v="2"/>
    <s v="I"/>
    <s v="16-17"/>
    <n v="2016"/>
    <n v="9"/>
    <n v="0"/>
    <n v="0"/>
    <n v="0"/>
    <n v="0"/>
    <n v="0"/>
    <n v="0"/>
    <n v="0"/>
    <n v="0"/>
    <n v="0"/>
    <n v="0"/>
    <n v="0"/>
    <n v="0"/>
    <n v="0"/>
    <n v="0"/>
    <n v="0"/>
    <n v="0"/>
    <n v="0"/>
    <n v="9"/>
    <n v="9"/>
    <n v="0"/>
    <n v="0"/>
  </r>
  <r>
    <n v="1617"/>
    <x v="1"/>
    <s v="S"/>
    <x v="16"/>
    <x v="16"/>
    <s v="HON"/>
    <x v="8"/>
    <n v="2"/>
    <s v="I"/>
    <s v="16-17"/>
    <n v="2016"/>
    <n v="96"/>
    <n v="0"/>
    <n v="0"/>
    <n v="0"/>
    <n v="0"/>
    <n v="0"/>
    <n v="9"/>
    <n v="0"/>
    <n v="0"/>
    <n v="0"/>
    <n v="0"/>
    <n v="0"/>
    <n v="0"/>
    <n v="0"/>
    <n v="0"/>
    <n v="0"/>
    <n v="0"/>
    <n v="0"/>
    <n v="105"/>
    <n v="105"/>
    <n v="0"/>
    <n v="0"/>
  </r>
  <r>
    <n v="1617"/>
    <x v="1"/>
    <s v="S"/>
    <x v="27"/>
    <x v="27"/>
    <s v="AHLT"/>
    <x v="8"/>
    <n v="2"/>
    <s v="I"/>
    <s v="16-17"/>
    <n v="2016"/>
    <n v="3"/>
    <n v="0"/>
    <n v="0"/>
    <n v="0"/>
    <n v="0"/>
    <n v="0"/>
    <n v="0"/>
    <n v="0"/>
    <n v="0"/>
    <n v="0"/>
    <n v="0"/>
    <n v="0"/>
    <n v="0"/>
    <n v="0"/>
    <n v="0"/>
    <n v="0"/>
    <n v="0"/>
    <n v="0"/>
    <n v="3"/>
    <n v="3"/>
    <n v="0"/>
    <n v="0"/>
  </r>
  <r>
    <n v="1617"/>
    <x v="1"/>
    <s v="S"/>
    <x v="27"/>
    <x v="27"/>
    <s v="ANAT"/>
    <x v="8"/>
    <n v="2"/>
    <s v="I"/>
    <s v="16-17"/>
    <n v="2016"/>
    <n v="20"/>
    <n v="0"/>
    <n v="0"/>
    <n v="0"/>
    <n v="0"/>
    <n v="0"/>
    <n v="0"/>
    <n v="0"/>
    <n v="0"/>
    <n v="0"/>
    <n v="0"/>
    <n v="0"/>
    <n v="0"/>
    <n v="0"/>
    <n v="0"/>
    <n v="0"/>
    <n v="0"/>
    <n v="0"/>
    <n v="20"/>
    <n v="20"/>
    <n v="0"/>
    <n v="0"/>
  </r>
  <r>
    <n v="1617"/>
    <x v="1"/>
    <s v="S"/>
    <x v="27"/>
    <x v="27"/>
    <s v="ANTH"/>
    <x v="8"/>
    <n v="2"/>
    <s v="I"/>
    <s v="16-17"/>
    <n v="2016"/>
    <n v="24"/>
    <n v="0"/>
    <n v="0"/>
    <n v="0"/>
    <n v="0"/>
    <n v="0"/>
    <n v="3"/>
    <n v="0"/>
    <n v="0"/>
    <n v="0"/>
    <n v="0"/>
    <n v="0"/>
    <n v="0"/>
    <n v="0"/>
    <n v="0"/>
    <n v="0"/>
    <n v="0"/>
    <n v="0"/>
    <n v="27"/>
    <n v="27"/>
    <n v="0"/>
    <n v="0"/>
  </r>
  <r>
    <n v="1617"/>
    <x v="1"/>
    <s v="S"/>
    <x v="27"/>
    <x v="27"/>
    <s v="BIOL"/>
    <x v="8"/>
    <n v="2"/>
    <s v="I"/>
    <s v="16-17"/>
    <n v="2016"/>
    <n v="6"/>
    <n v="0"/>
    <n v="0"/>
    <n v="0"/>
    <n v="0"/>
    <n v="0"/>
    <n v="0"/>
    <n v="0"/>
    <n v="0"/>
    <n v="0"/>
    <n v="0"/>
    <n v="0"/>
    <n v="0"/>
    <n v="0"/>
    <n v="0"/>
    <n v="0"/>
    <n v="0"/>
    <n v="0"/>
    <n v="6"/>
    <n v="6"/>
    <n v="0"/>
    <n v="0"/>
  </r>
  <r>
    <n v="1617"/>
    <x v="1"/>
    <s v="S"/>
    <x v="27"/>
    <x v="27"/>
    <s v="BUS"/>
    <x v="8"/>
    <n v="2"/>
    <s v="I"/>
    <s v="16-17"/>
    <n v="2016"/>
    <n v="257"/>
    <n v="0"/>
    <n v="0"/>
    <n v="0"/>
    <n v="0"/>
    <n v="0"/>
    <n v="4"/>
    <n v="0"/>
    <n v="0"/>
    <n v="0"/>
    <n v="0"/>
    <n v="0"/>
    <n v="0"/>
    <n v="0"/>
    <n v="0"/>
    <n v="0"/>
    <n v="0"/>
    <n v="0"/>
    <n v="261"/>
    <n v="261"/>
    <n v="0"/>
    <n v="0"/>
  </r>
  <r>
    <n v="1617"/>
    <x v="1"/>
    <s v="S"/>
    <x v="27"/>
    <x v="27"/>
    <s v="CJUS"/>
    <x v="8"/>
    <n v="2"/>
    <s v="I"/>
    <s v="16-17"/>
    <n v="2016"/>
    <n v="63"/>
    <n v="0"/>
    <n v="0"/>
    <n v="0"/>
    <n v="0"/>
    <n v="0"/>
    <n v="6"/>
    <n v="0"/>
    <n v="0"/>
    <n v="0"/>
    <n v="0"/>
    <n v="0"/>
    <n v="0"/>
    <n v="0"/>
    <n v="0"/>
    <n v="0"/>
    <n v="0"/>
    <n v="0"/>
    <n v="69"/>
    <n v="69"/>
    <n v="0"/>
    <n v="0"/>
  </r>
  <r>
    <n v="1617"/>
    <x v="1"/>
    <s v="S"/>
    <x v="27"/>
    <x v="27"/>
    <s v="CMCL"/>
    <x v="8"/>
    <n v="2"/>
    <s v="I"/>
    <s v="16-17"/>
    <n v="2016"/>
    <n v="24"/>
    <n v="0"/>
    <n v="0"/>
    <n v="0"/>
    <n v="0"/>
    <n v="0"/>
    <n v="0"/>
    <n v="0"/>
    <n v="0"/>
    <n v="0"/>
    <n v="0"/>
    <n v="0"/>
    <n v="0"/>
    <n v="0"/>
    <n v="0"/>
    <n v="0"/>
    <n v="0"/>
    <n v="0"/>
    <n v="24"/>
    <n v="24"/>
    <n v="0"/>
    <n v="0"/>
  </r>
  <r>
    <n v="1617"/>
    <x v="1"/>
    <s v="S"/>
    <x v="27"/>
    <x v="27"/>
    <s v="CSCI"/>
    <x v="8"/>
    <n v="2"/>
    <s v="I"/>
    <s v="16-17"/>
    <n v="2016"/>
    <n v="45"/>
    <n v="3"/>
    <n v="0"/>
    <n v="0"/>
    <n v="0"/>
    <n v="0"/>
    <n v="9"/>
    <n v="0"/>
    <n v="0"/>
    <n v="0"/>
    <n v="0"/>
    <n v="0"/>
    <n v="0"/>
    <n v="0"/>
    <n v="0"/>
    <n v="0"/>
    <n v="0"/>
    <n v="0"/>
    <n v="57"/>
    <n v="54"/>
    <n v="3"/>
    <n v="0"/>
  </r>
  <r>
    <n v="1617"/>
    <x v="1"/>
    <s v="S"/>
    <x v="27"/>
    <x v="27"/>
    <s v="ECON"/>
    <x v="8"/>
    <n v="2"/>
    <s v="I"/>
    <s v="16-17"/>
    <n v="2016"/>
    <n v="69"/>
    <n v="0"/>
    <n v="0"/>
    <n v="0"/>
    <n v="0"/>
    <n v="0"/>
    <n v="0"/>
    <n v="0"/>
    <n v="0"/>
    <n v="0"/>
    <n v="0"/>
    <n v="0"/>
    <n v="0"/>
    <n v="0"/>
    <n v="0"/>
    <n v="0"/>
    <n v="0"/>
    <n v="0"/>
    <n v="69"/>
    <n v="69"/>
    <n v="0"/>
    <n v="0"/>
  </r>
  <r>
    <n v="1617"/>
    <x v="1"/>
    <s v="S"/>
    <x v="27"/>
    <x v="27"/>
    <s v="EDUC"/>
    <x v="8"/>
    <n v="2"/>
    <s v="I"/>
    <s v="16-17"/>
    <n v="2016"/>
    <n v="66"/>
    <n v="3"/>
    <n v="0"/>
    <n v="0"/>
    <n v="3"/>
    <n v="0"/>
    <n v="12"/>
    <n v="0"/>
    <n v="0"/>
    <n v="0"/>
    <n v="0"/>
    <n v="0"/>
    <n v="0"/>
    <n v="0"/>
    <n v="0"/>
    <n v="0"/>
    <n v="0"/>
    <n v="0"/>
    <n v="84"/>
    <n v="78"/>
    <n v="6"/>
    <n v="0"/>
  </r>
  <r>
    <n v="1617"/>
    <x v="1"/>
    <s v="S"/>
    <x v="27"/>
    <x v="27"/>
    <s v="ENG"/>
    <x v="8"/>
    <n v="2"/>
    <s v="I"/>
    <s v="16-17"/>
    <n v="2016"/>
    <n v="36"/>
    <n v="0"/>
    <n v="0"/>
    <n v="0"/>
    <n v="0"/>
    <n v="0"/>
    <n v="3"/>
    <n v="0"/>
    <n v="0"/>
    <n v="0"/>
    <n v="0"/>
    <n v="0"/>
    <n v="0"/>
    <n v="0"/>
    <n v="0"/>
    <n v="0"/>
    <n v="0"/>
    <n v="0"/>
    <n v="39"/>
    <n v="39"/>
    <n v="0"/>
    <n v="0"/>
  </r>
  <r>
    <n v="1617"/>
    <x v="1"/>
    <s v="S"/>
    <x v="27"/>
    <x v="27"/>
    <s v="FINA"/>
    <x v="8"/>
    <n v="2"/>
    <s v="I"/>
    <s v="16-17"/>
    <n v="2016"/>
    <n v="135"/>
    <n v="0"/>
    <n v="0"/>
    <n v="0"/>
    <n v="0"/>
    <n v="0"/>
    <n v="6"/>
    <n v="0"/>
    <n v="0"/>
    <n v="0"/>
    <n v="0"/>
    <n v="0"/>
    <n v="0"/>
    <n v="0"/>
    <n v="0"/>
    <n v="0"/>
    <n v="0"/>
    <n v="0"/>
    <n v="141"/>
    <n v="141"/>
    <n v="0"/>
    <n v="0"/>
  </r>
  <r>
    <n v="1617"/>
    <x v="1"/>
    <s v="S"/>
    <x v="27"/>
    <x v="27"/>
    <s v="GEOG"/>
    <x v="8"/>
    <n v="2"/>
    <s v="I"/>
    <s v="16-17"/>
    <n v="2016"/>
    <n v="36"/>
    <n v="0"/>
    <n v="0"/>
    <n v="0"/>
    <n v="0"/>
    <n v="0"/>
    <n v="0"/>
    <n v="0"/>
    <n v="0"/>
    <n v="0"/>
    <n v="0"/>
    <n v="0"/>
    <n v="0"/>
    <n v="0"/>
    <n v="0"/>
    <n v="0"/>
    <n v="0"/>
    <n v="0"/>
    <n v="36"/>
    <n v="36"/>
    <n v="0"/>
    <n v="0"/>
  </r>
  <r>
    <n v="1617"/>
    <x v="1"/>
    <s v="S"/>
    <x v="27"/>
    <x v="27"/>
    <s v="GEOL"/>
    <x v="8"/>
    <n v="2"/>
    <s v="I"/>
    <s v="16-17"/>
    <n v="2016"/>
    <n v="12"/>
    <n v="0"/>
    <n v="0"/>
    <n v="0"/>
    <n v="0"/>
    <n v="0"/>
    <n v="0"/>
    <n v="0"/>
    <n v="0"/>
    <n v="0"/>
    <n v="0"/>
    <n v="0"/>
    <n v="0"/>
    <n v="0"/>
    <n v="0"/>
    <n v="0"/>
    <n v="0"/>
    <n v="0"/>
    <n v="12"/>
    <n v="12"/>
    <n v="0"/>
    <n v="0"/>
  </r>
  <r>
    <n v="1617"/>
    <x v="1"/>
    <s v="S"/>
    <x v="27"/>
    <x v="27"/>
    <s v="HIST"/>
    <x v="8"/>
    <n v="2"/>
    <s v="I"/>
    <s v="16-17"/>
    <n v="2016"/>
    <n v="93"/>
    <n v="0"/>
    <n v="0"/>
    <n v="0"/>
    <n v="0"/>
    <n v="0"/>
    <n v="0"/>
    <n v="0"/>
    <n v="0"/>
    <n v="0"/>
    <n v="0"/>
    <n v="0"/>
    <n v="0"/>
    <n v="0"/>
    <n v="0"/>
    <n v="0"/>
    <n v="0"/>
    <n v="0"/>
    <n v="93"/>
    <n v="93"/>
    <n v="0"/>
    <n v="0"/>
  </r>
  <r>
    <n v="1617"/>
    <x v="1"/>
    <s v="S"/>
    <x v="27"/>
    <x v="27"/>
    <s v="HPER"/>
    <x v="8"/>
    <n v="2"/>
    <s v="I"/>
    <s v="16-17"/>
    <n v="2016"/>
    <n v="99"/>
    <n v="0"/>
    <n v="0"/>
    <n v="0"/>
    <n v="0"/>
    <n v="0"/>
    <n v="0"/>
    <n v="0"/>
    <n v="0"/>
    <n v="0"/>
    <n v="0"/>
    <n v="0"/>
    <n v="0"/>
    <n v="0"/>
    <n v="0"/>
    <n v="0"/>
    <n v="0"/>
    <n v="0"/>
    <n v="99"/>
    <n v="99"/>
    <n v="0"/>
    <n v="0"/>
  </r>
  <r>
    <n v="1617"/>
    <x v="1"/>
    <s v="S"/>
    <x v="27"/>
    <x v="27"/>
    <s v="JOUR"/>
    <x v="8"/>
    <n v="2"/>
    <s v="I"/>
    <s v="16-17"/>
    <n v="2016"/>
    <n v="54"/>
    <n v="0"/>
    <n v="0"/>
    <n v="0"/>
    <n v="0"/>
    <n v="0"/>
    <n v="3"/>
    <n v="0"/>
    <n v="0"/>
    <n v="0"/>
    <n v="0"/>
    <n v="0"/>
    <n v="0"/>
    <n v="0"/>
    <n v="0"/>
    <n v="0"/>
    <n v="0"/>
    <n v="0"/>
    <n v="57"/>
    <n v="57"/>
    <n v="0"/>
    <n v="0"/>
  </r>
  <r>
    <n v="1617"/>
    <x v="1"/>
    <s v="S"/>
    <x v="27"/>
    <x v="27"/>
    <s v="MATH"/>
    <x v="8"/>
    <n v="2"/>
    <s v="I"/>
    <s v="16-17"/>
    <n v="2016"/>
    <n v="12"/>
    <n v="0"/>
    <n v="0"/>
    <n v="0"/>
    <n v="0"/>
    <n v="0"/>
    <n v="6"/>
    <n v="0"/>
    <n v="0"/>
    <n v="0"/>
    <n v="0"/>
    <n v="0"/>
    <n v="0"/>
    <n v="0"/>
    <n v="0"/>
    <n v="0"/>
    <n v="0"/>
    <n v="0"/>
    <n v="18"/>
    <n v="18"/>
    <n v="0"/>
    <n v="0"/>
  </r>
  <r>
    <n v="1617"/>
    <x v="1"/>
    <s v="S"/>
    <x v="27"/>
    <x v="27"/>
    <s v="MUS"/>
    <x v="8"/>
    <n v="2"/>
    <s v="I"/>
    <s v="16-17"/>
    <n v="2016"/>
    <n v="15"/>
    <n v="0"/>
    <n v="0"/>
    <n v="0"/>
    <n v="0"/>
    <n v="0"/>
    <n v="6"/>
    <n v="0"/>
    <n v="0"/>
    <n v="0"/>
    <n v="0"/>
    <n v="0"/>
    <n v="0"/>
    <n v="0"/>
    <n v="0"/>
    <n v="0"/>
    <n v="0"/>
    <n v="0"/>
    <n v="21"/>
    <n v="21"/>
    <n v="0"/>
    <n v="0"/>
  </r>
  <r>
    <n v="1617"/>
    <x v="1"/>
    <s v="S"/>
    <x v="27"/>
    <x v="27"/>
    <s v="PHIL"/>
    <x v="8"/>
    <n v="2"/>
    <s v="I"/>
    <s v="16-17"/>
    <n v="2016"/>
    <n v="207"/>
    <n v="0"/>
    <n v="0"/>
    <n v="0"/>
    <n v="0"/>
    <n v="0"/>
    <n v="15"/>
    <n v="0"/>
    <n v="0"/>
    <n v="0"/>
    <n v="0"/>
    <n v="0"/>
    <n v="0"/>
    <n v="0"/>
    <n v="0"/>
    <n v="0"/>
    <n v="0"/>
    <n v="0"/>
    <n v="222"/>
    <n v="222"/>
    <n v="0"/>
    <n v="0"/>
  </r>
  <r>
    <n v="1617"/>
    <x v="1"/>
    <s v="S"/>
    <x v="27"/>
    <x v="27"/>
    <s v="POLS"/>
    <x v="8"/>
    <n v="2"/>
    <s v="I"/>
    <s v="16-17"/>
    <n v="2016"/>
    <n v="96"/>
    <n v="0"/>
    <n v="0"/>
    <n v="0"/>
    <n v="0"/>
    <n v="0"/>
    <n v="0"/>
    <n v="0"/>
    <n v="0"/>
    <n v="0"/>
    <n v="0"/>
    <n v="0"/>
    <n v="0"/>
    <n v="0"/>
    <n v="0"/>
    <n v="0"/>
    <n v="0"/>
    <n v="0"/>
    <n v="96"/>
    <n v="96"/>
    <n v="0"/>
    <n v="0"/>
  </r>
  <r>
    <n v="1617"/>
    <x v="1"/>
    <s v="S"/>
    <x v="27"/>
    <x v="27"/>
    <s v="PSY"/>
    <x v="8"/>
    <n v="2"/>
    <s v="I"/>
    <s v="16-17"/>
    <n v="2016"/>
    <n v="123"/>
    <n v="0"/>
    <n v="0"/>
    <n v="0"/>
    <n v="0"/>
    <n v="0"/>
    <n v="6"/>
    <n v="0"/>
    <n v="0"/>
    <n v="0"/>
    <n v="0"/>
    <n v="0"/>
    <n v="0"/>
    <n v="0"/>
    <n v="0"/>
    <n v="0"/>
    <n v="0"/>
    <n v="0"/>
    <n v="129"/>
    <n v="129"/>
    <n v="0"/>
    <n v="0"/>
  </r>
  <r>
    <n v="1617"/>
    <x v="1"/>
    <s v="S"/>
    <x v="27"/>
    <x v="27"/>
    <s v="REL"/>
    <x v="8"/>
    <n v="2"/>
    <s v="I"/>
    <s v="16-17"/>
    <n v="2016"/>
    <n v="69"/>
    <n v="0"/>
    <n v="0"/>
    <n v="0"/>
    <n v="0"/>
    <n v="0"/>
    <n v="0"/>
    <n v="0"/>
    <n v="0"/>
    <n v="0"/>
    <n v="0"/>
    <n v="0"/>
    <n v="0"/>
    <n v="0"/>
    <n v="0"/>
    <n v="0"/>
    <n v="0"/>
    <n v="0"/>
    <n v="69"/>
    <n v="69"/>
    <n v="0"/>
    <n v="0"/>
  </r>
  <r>
    <n v="1617"/>
    <x v="1"/>
    <s v="S"/>
    <x v="27"/>
    <x v="27"/>
    <s v="SOC"/>
    <x v="8"/>
    <n v="2"/>
    <s v="I"/>
    <s v="16-17"/>
    <n v="2016"/>
    <n v="105"/>
    <n v="0"/>
    <n v="0"/>
    <n v="0"/>
    <n v="0"/>
    <n v="0"/>
    <n v="0"/>
    <n v="0"/>
    <n v="0"/>
    <n v="0"/>
    <n v="0"/>
    <n v="0"/>
    <n v="0"/>
    <n v="0"/>
    <n v="0"/>
    <n v="0"/>
    <n v="0"/>
    <n v="0"/>
    <n v="105"/>
    <n v="105"/>
    <n v="0"/>
    <n v="0"/>
  </r>
  <r>
    <n v="1617"/>
    <x v="1"/>
    <s v="S"/>
    <x v="27"/>
    <x v="27"/>
    <s v="SPCH"/>
    <x v="8"/>
    <n v="2"/>
    <s v="I"/>
    <s v="16-17"/>
    <n v="2016"/>
    <n v="168"/>
    <n v="0"/>
    <n v="0"/>
    <n v="0"/>
    <n v="0"/>
    <n v="0"/>
    <n v="3"/>
    <n v="0"/>
    <n v="0"/>
    <n v="0"/>
    <n v="0"/>
    <n v="0"/>
    <n v="0"/>
    <n v="0"/>
    <n v="0"/>
    <n v="0"/>
    <n v="0"/>
    <n v="0"/>
    <n v="171"/>
    <n v="171"/>
    <n v="0"/>
    <n v="0"/>
  </r>
  <r>
    <n v="1617"/>
    <x v="1"/>
    <s v="S"/>
    <x v="27"/>
    <x v="27"/>
    <s v="SPEA"/>
    <x v="8"/>
    <n v="2"/>
    <s v="I"/>
    <s v="16-17"/>
    <n v="2016"/>
    <n v="9"/>
    <n v="0"/>
    <n v="0"/>
    <n v="0"/>
    <n v="0"/>
    <n v="0"/>
    <n v="0"/>
    <n v="0"/>
    <n v="0"/>
    <n v="0"/>
    <n v="0"/>
    <n v="0"/>
    <n v="0"/>
    <n v="0"/>
    <n v="0"/>
    <n v="0"/>
    <n v="0"/>
    <n v="0"/>
    <n v="9"/>
    <n v="9"/>
    <n v="0"/>
    <n v="0"/>
  </r>
  <r>
    <n v="1617"/>
    <x v="1"/>
    <s v="S"/>
    <x v="27"/>
    <x v="27"/>
    <s v="THTR"/>
    <x v="8"/>
    <n v="2"/>
    <s v="I"/>
    <s v="16-17"/>
    <n v="2016"/>
    <n v="9"/>
    <n v="0"/>
    <n v="0"/>
    <n v="0"/>
    <n v="0"/>
    <n v="0"/>
    <n v="0"/>
    <n v="0"/>
    <n v="0"/>
    <n v="0"/>
    <n v="0"/>
    <n v="0"/>
    <n v="0"/>
    <n v="0"/>
    <n v="0"/>
    <n v="0"/>
    <n v="0"/>
    <n v="0"/>
    <n v="9"/>
    <n v="9"/>
    <n v="0"/>
    <n v="0"/>
  </r>
  <r>
    <n v="1617"/>
    <x v="1"/>
    <s v="S"/>
    <x v="17"/>
    <x v="17"/>
    <s v="AHST"/>
    <x v="8"/>
    <n v="2"/>
    <s v="S"/>
    <s v="16-17"/>
    <n v="2016"/>
    <n v="3"/>
    <n v="0"/>
    <n v="0"/>
    <n v="0"/>
    <n v="0"/>
    <n v="0"/>
    <n v="0"/>
    <n v="0"/>
    <n v="0"/>
    <n v="0"/>
    <n v="0"/>
    <n v="0"/>
    <n v="0"/>
    <n v="0"/>
    <n v="0"/>
    <n v="0"/>
    <n v="0"/>
    <n v="0"/>
    <n v="3"/>
    <n v="3"/>
    <n v="0"/>
    <n v="0"/>
  </r>
  <r>
    <n v="1617"/>
    <x v="1"/>
    <s v="S"/>
    <x v="17"/>
    <x v="17"/>
    <s v="CAND"/>
    <x v="8"/>
    <n v="2"/>
    <s v="S"/>
    <s v="16-17"/>
    <n v="2016"/>
    <n v="0"/>
    <n v="0"/>
    <n v="0"/>
    <n v="0"/>
    <n v="0"/>
    <n v="0"/>
    <n v="0"/>
    <n v="0"/>
    <n v="0"/>
    <n v="0"/>
    <n v="0"/>
    <n v="0"/>
    <n v="0"/>
    <n v="0"/>
    <n v="0"/>
    <n v="0"/>
    <n v="0"/>
    <n v="0"/>
    <n v="0"/>
    <n v="0"/>
    <n v="0"/>
    <n v="0"/>
  </r>
  <r>
    <n v="1617"/>
    <x v="1"/>
    <s v="S"/>
    <x v="17"/>
    <x v="17"/>
    <s v="CGT"/>
    <x v="8"/>
    <n v="2"/>
    <s v="S"/>
    <s v="16-17"/>
    <n v="2016"/>
    <n v="45"/>
    <n v="0"/>
    <n v="0"/>
    <n v="0"/>
    <n v="0"/>
    <n v="0"/>
    <n v="0"/>
    <n v="0"/>
    <n v="0"/>
    <n v="0"/>
    <n v="0"/>
    <n v="0"/>
    <n v="0"/>
    <n v="0"/>
    <n v="0"/>
    <n v="0"/>
    <n v="0"/>
    <n v="0"/>
    <n v="45"/>
    <n v="45"/>
    <n v="0"/>
    <n v="0"/>
  </r>
  <r>
    <n v="1617"/>
    <x v="1"/>
    <s v="S"/>
    <x v="17"/>
    <x v="17"/>
    <s v="CHEM"/>
    <x v="8"/>
    <n v="2"/>
    <s v="S"/>
    <s v="16-17"/>
    <n v="2016"/>
    <n v="17"/>
    <n v="0"/>
    <n v="0"/>
    <n v="0"/>
    <n v="0"/>
    <n v="0"/>
    <n v="0"/>
    <n v="0"/>
    <n v="0"/>
    <n v="0"/>
    <n v="0"/>
    <n v="0"/>
    <n v="0"/>
    <n v="0"/>
    <n v="0"/>
    <n v="0"/>
    <n v="0"/>
    <n v="0"/>
    <n v="17"/>
    <n v="17"/>
    <n v="0"/>
    <n v="0"/>
  </r>
  <r>
    <n v="1617"/>
    <x v="1"/>
    <s v="S"/>
    <x v="17"/>
    <x v="17"/>
    <s v="CNIT"/>
    <x v="8"/>
    <n v="2"/>
    <s v="S"/>
    <s v="16-17"/>
    <n v="2016"/>
    <n v="27"/>
    <n v="0"/>
    <n v="0"/>
    <n v="0"/>
    <n v="0"/>
    <n v="0"/>
    <n v="0"/>
    <n v="0"/>
    <n v="0"/>
    <n v="0"/>
    <n v="0"/>
    <n v="0"/>
    <n v="0"/>
    <n v="0"/>
    <n v="0"/>
    <n v="0"/>
    <n v="0"/>
    <n v="0"/>
    <n v="27"/>
    <n v="27"/>
    <n v="0"/>
    <n v="0"/>
  </r>
  <r>
    <n v="1617"/>
    <x v="1"/>
    <s v="S"/>
    <x v="17"/>
    <x v="17"/>
    <s v="COM"/>
    <x v="8"/>
    <n v="2"/>
    <s v="S"/>
    <s v="16-17"/>
    <n v="2016"/>
    <n v="48"/>
    <n v="0"/>
    <n v="0"/>
    <n v="0"/>
    <n v="0"/>
    <n v="0"/>
    <n v="0"/>
    <n v="0"/>
    <n v="0"/>
    <n v="0"/>
    <n v="0"/>
    <n v="0"/>
    <n v="0"/>
    <n v="0"/>
    <n v="0"/>
    <n v="0"/>
    <n v="0"/>
    <n v="0"/>
    <n v="48"/>
    <n v="48"/>
    <n v="0"/>
    <n v="0"/>
  </r>
  <r>
    <n v="1617"/>
    <x v="1"/>
    <s v="S"/>
    <x v="17"/>
    <x v="17"/>
    <s v="CSCI"/>
    <x v="8"/>
    <n v="2"/>
    <s v="S"/>
    <s v="16-17"/>
    <n v="2016"/>
    <n v="12"/>
    <n v="0"/>
    <n v="0"/>
    <n v="2"/>
    <n v="0"/>
    <n v="0"/>
    <n v="4"/>
    <n v="0"/>
    <n v="0"/>
    <n v="0"/>
    <n v="0"/>
    <n v="0"/>
    <n v="0"/>
    <n v="0"/>
    <n v="0"/>
    <n v="0"/>
    <n v="0"/>
    <n v="0"/>
    <n v="18"/>
    <n v="18"/>
    <n v="0"/>
    <n v="0"/>
  </r>
  <r>
    <n v="1617"/>
    <x v="1"/>
    <s v="S"/>
    <x v="17"/>
    <x v="17"/>
    <s v="EALC"/>
    <x v="8"/>
    <n v="2"/>
    <s v="S"/>
    <s v="16-17"/>
    <n v="2016"/>
    <n v="3"/>
    <n v="0"/>
    <n v="0"/>
    <n v="0"/>
    <n v="0"/>
    <n v="0"/>
    <n v="0"/>
    <n v="0"/>
    <n v="0"/>
    <n v="0"/>
    <n v="0"/>
    <n v="0"/>
    <n v="0"/>
    <n v="0"/>
    <n v="0"/>
    <n v="0"/>
    <n v="0"/>
    <n v="0"/>
    <n v="3"/>
    <n v="3"/>
    <n v="0"/>
    <n v="0"/>
  </r>
  <r>
    <n v="1617"/>
    <x v="1"/>
    <s v="S"/>
    <x v="17"/>
    <x v="17"/>
    <s v="ECET"/>
    <x v="8"/>
    <n v="2"/>
    <s v="S"/>
    <s v="16-17"/>
    <n v="2016"/>
    <n v="192"/>
    <n v="0"/>
    <n v="0"/>
    <n v="0"/>
    <n v="0"/>
    <n v="0"/>
    <n v="7"/>
    <n v="0"/>
    <n v="0"/>
    <n v="0"/>
    <n v="0"/>
    <n v="0"/>
    <n v="0"/>
    <n v="0"/>
    <n v="0"/>
    <n v="0"/>
    <n v="0"/>
    <n v="0"/>
    <n v="199"/>
    <n v="199"/>
    <n v="0"/>
    <n v="0"/>
  </r>
  <r>
    <n v="1617"/>
    <x v="1"/>
    <s v="S"/>
    <x v="17"/>
    <x v="17"/>
    <s v="ECON"/>
    <x v="8"/>
    <n v="2"/>
    <s v="S"/>
    <s v="16-17"/>
    <n v="2016"/>
    <n v="18"/>
    <n v="0"/>
    <n v="0"/>
    <n v="0"/>
    <n v="0"/>
    <n v="0"/>
    <n v="0"/>
    <n v="0"/>
    <n v="0"/>
    <n v="0"/>
    <n v="0"/>
    <n v="0"/>
    <n v="0"/>
    <n v="0"/>
    <n v="0"/>
    <n v="0"/>
    <n v="0"/>
    <n v="0"/>
    <n v="18"/>
    <n v="18"/>
    <n v="0"/>
    <n v="0"/>
  </r>
  <r>
    <n v="1617"/>
    <x v="1"/>
    <s v="S"/>
    <x v="17"/>
    <x v="17"/>
    <s v="ENG"/>
    <x v="8"/>
    <n v="2"/>
    <s v="S"/>
    <s v="16-17"/>
    <n v="2016"/>
    <n v="33"/>
    <n v="0"/>
    <n v="0"/>
    <n v="0"/>
    <n v="0"/>
    <n v="0"/>
    <n v="3"/>
    <n v="0"/>
    <n v="0"/>
    <n v="0"/>
    <n v="0"/>
    <n v="0"/>
    <n v="0"/>
    <n v="0"/>
    <n v="0"/>
    <n v="0"/>
    <n v="0"/>
    <n v="0"/>
    <n v="36"/>
    <n v="36"/>
    <n v="0"/>
    <n v="0"/>
  </r>
  <r>
    <n v="1617"/>
    <x v="1"/>
    <s v="S"/>
    <x v="17"/>
    <x v="17"/>
    <s v="ENGL"/>
    <x v="8"/>
    <n v="2"/>
    <s v="S"/>
    <s v="16-17"/>
    <n v="2016"/>
    <n v="54"/>
    <n v="0"/>
    <n v="0"/>
    <n v="0"/>
    <n v="0"/>
    <n v="0"/>
    <n v="0"/>
    <n v="0"/>
    <n v="0"/>
    <n v="0"/>
    <n v="0"/>
    <n v="0"/>
    <n v="0"/>
    <n v="0"/>
    <n v="0"/>
    <n v="0"/>
    <n v="0"/>
    <n v="0"/>
    <n v="54"/>
    <n v="54"/>
    <n v="0"/>
    <n v="0"/>
  </r>
  <r>
    <n v="1617"/>
    <x v="1"/>
    <s v="S"/>
    <x v="17"/>
    <x v="17"/>
    <s v="ENGT"/>
    <x v="8"/>
    <n v="2"/>
    <s v="S"/>
    <s v="16-17"/>
    <n v="2016"/>
    <n v="87"/>
    <n v="0"/>
    <n v="0"/>
    <n v="0"/>
    <n v="0"/>
    <n v="0"/>
    <n v="0"/>
    <n v="0"/>
    <n v="0"/>
    <n v="0"/>
    <n v="0"/>
    <n v="0"/>
    <n v="0"/>
    <n v="0"/>
    <n v="0"/>
    <n v="0"/>
    <n v="0"/>
    <n v="0"/>
    <n v="87"/>
    <n v="87"/>
    <n v="0"/>
    <n v="0"/>
  </r>
  <r>
    <n v="1617"/>
    <x v="1"/>
    <s v="S"/>
    <x v="17"/>
    <x v="17"/>
    <s v="FINA"/>
    <x v="8"/>
    <n v="2"/>
    <s v="S"/>
    <s v="16-17"/>
    <n v="2016"/>
    <n v="9"/>
    <n v="0"/>
    <n v="0"/>
    <n v="0"/>
    <n v="0"/>
    <n v="0"/>
    <n v="0"/>
    <n v="0"/>
    <n v="0"/>
    <n v="0"/>
    <n v="0"/>
    <n v="0"/>
    <n v="0"/>
    <n v="0"/>
    <n v="0"/>
    <n v="0"/>
    <n v="0"/>
    <n v="0"/>
    <n v="9"/>
    <n v="9"/>
    <n v="0"/>
    <n v="0"/>
  </r>
  <r>
    <n v="1617"/>
    <x v="1"/>
    <s v="S"/>
    <x v="17"/>
    <x v="17"/>
    <s v="HIST"/>
    <x v="8"/>
    <n v="2"/>
    <s v="S"/>
    <s v="16-17"/>
    <n v="2016"/>
    <n v="18"/>
    <n v="0"/>
    <n v="0"/>
    <n v="0"/>
    <n v="0"/>
    <n v="0"/>
    <n v="0"/>
    <n v="0"/>
    <n v="0"/>
    <n v="0"/>
    <n v="0"/>
    <n v="0"/>
    <n v="0"/>
    <n v="0"/>
    <n v="0"/>
    <n v="0"/>
    <n v="0"/>
    <n v="0"/>
    <n v="18"/>
    <n v="18"/>
    <n v="0"/>
    <n v="0"/>
  </r>
  <r>
    <n v="1617"/>
    <x v="1"/>
    <s v="S"/>
    <x v="17"/>
    <x v="17"/>
    <s v="IT"/>
    <x v="8"/>
    <n v="2"/>
    <s v="S"/>
    <s v="16-17"/>
    <n v="2016"/>
    <n v="165"/>
    <n v="0"/>
    <n v="0"/>
    <n v="0"/>
    <n v="0"/>
    <n v="0"/>
    <n v="21"/>
    <n v="0"/>
    <n v="0"/>
    <n v="0"/>
    <n v="0"/>
    <n v="0"/>
    <n v="0"/>
    <n v="0"/>
    <n v="0"/>
    <n v="0"/>
    <n v="0"/>
    <n v="0"/>
    <n v="186"/>
    <n v="186"/>
    <n v="0"/>
    <n v="0"/>
  </r>
  <r>
    <n v="1617"/>
    <x v="1"/>
    <s v="S"/>
    <x v="17"/>
    <x v="17"/>
    <s v="MA"/>
    <x v="8"/>
    <n v="2"/>
    <s v="S"/>
    <s v="16-17"/>
    <n v="2016"/>
    <n v="93"/>
    <n v="0"/>
    <n v="0"/>
    <n v="0"/>
    <n v="0"/>
    <n v="0"/>
    <n v="3"/>
    <n v="0"/>
    <n v="0"/>
    <n v="0"/>
    <n v="0"/>
    <n v="0"/>
    <n v="0"/>
    <n v="0"/>
    <n v="0"/>
    <n v="0"/>
    <n v="0"/>
    <n v="0"/>
    <n v="96"/>
    <n v="96"/>
    <n v="0"/>
    <n v="0"/>
  </r>
  <r>
    <n v="1617"/>
    <x v="1"/>
    <s v="S"/>
    <x v="17"/>
    <x v="17"/>
    <s v="MATH"/>
    <x v="8"/>
    <n v="2"/>
    <s v="S"/>
    <s v="16-17"/>
    <n v="2016"/>
    <n v="17"/>
    <n v="0"/>
    <n v="0"/>
    <n v="0"/>
    <n v="0"/>
    <n v="0"/>
    <n v="0"/>
    <n v="0"/>
    <n v="0"/>
    <n v="0"/>
    <n v="0"/>
    <n v="0"/>
    <n v="0"/>
    <n v="0"/>
    <n v="0"/>
    <n v="0"/>
    <n v="0"/>
    <n v="0"/>
    <n v="17"/>
    <n v="17"/>
    <n v="0"/>
    <n v="0"/>
  </r>
  <r>
    <n v="1617"/>
    <x v="1"/>
    <s v="S"/>
    <x v="17"/>
    <x v="17"/>
    <s v="MET"/>
    <x v="8"/>
    <n v="2"/>
    <s v="S"/>
    <s v="16-17"/>
    <n v="2016"/>
    <n v="258"/>
    <n v="0"/>
    <n v="0"/>
    <n v="0"/>
    <n v="0"/>
    <n v="0"/>
    <n v="7"/>
    <n v="0"/>
    <n v="0"/>
    <n v="0"/>
    <n v="0"/>
    <n v="0"/>
    <n v="0"/>
    <n v="0"/>
    <n v="0"/>
    <n v="0"/>
    <n v="0"/>
    <n v="0"/>
    <n v="265"/>
    <n v="265"/>
    <n v="0"/>
    <n v="0"/>
  </r>
  <r>
    <n v="1617"/>
    <x v="1"/>
    <s v="S"/>
    <x v="17"/>
    <x v="17"/>
    <s v="OLS"/>
    <x v="8"/>
    <n v="2"/>
    <s v="S"/>
    <s v="16-17"/>
    <n v="2016"/>
    <n v="9"/>
    <n v="0"/>
    <n v="0"/>
    <n v="0"/>
    <n v="0"/>
    <n v="0"/>
    <n v="0"/>
    <n v="0"/>
    <n v="0"/>
    <n v="0"/>
    <n v="0"/>
    <n v="0"/>
    <n v="0"/>
    <n v="0"/>
    <n v="0"/>
    <n v="0"/>
    <n v="0"/>
    <n v="0"/>
    <n v="9"/>
    <n v="9"/>
    <n v="0"/>
    <n v="0"/>
  </r>
  <r>
    <n v="1617"/>
    <x v="1"/>
    <s v="S"/>
    <x v="17"/>
    <x v="17"/>
    <s v="PHYS"/>
    <x v="8"/>
    <n v="2"/>
    <s v="S"/>
    <s v="16-17"/>
    <n v="2016"/>
    <n v="60"/>
    <n v="0"/>
    <n v="0"/>
    <n v="0"/>
    <n v="0"/>
    <n v="0"/>
    <n v="0"/>
    <n v="0"/>
    <n v="0"/>
    <n v="0"/>
    <n v="0"/>
    <n v="0"/>
    <n v="0"/>
    <n v="0"/>
    <n v="0"/>
    <n v="0"/>
    <n v="0"/>
    <n v="0"/>
    <n v="60"/>
    <n v="60"/>
    <n v="0"/>
    <n v="0"/>
  </r>
  <r>
    <n v="1617"/>
    <x v="1"/>
    <s v="S"/>
    <x v="17"/>
    <x v="17"/>
    <s v="POLS"/>
    <x v="8"/>
    <n v="2"/>
    <s v="S"/>
    <s v="16-17"/>
    <n v="2016"/>
    <n v="3"/>
    <n v="0"/>
    <n v="0"/>
    <n v="0"/>
    <n v="0"/>
    <n v="0"/>
    <n v="0"/>
    <n v="0"/>
    <n v="0"/>
    <n v="0"/>
    <n v="0"/>
    <n v="0"/>
    <n v="0"/>
    <n v="0"/>
    <n v="0"/>
    <n v="0"/>
    <n v="0"/>
    <n v="0"/>
    <n v="3"/>
    <n v="3"/>
    <n v="0"/>
    <n v="0"/>
  </r>
  <r>
    <n v="1617"/>
    <x v="1"/>
    <s v="S"/>
    <x v="17"/>
    <x v="17"/>
    <s v="PSY"/>
    <x v="8"/>
    <n v="2"/>
    <s v="S"/>
    <s v="16-17"/>
    <n v="2016"/>
    <n v="12"/>
    <n v="0"/>
    <n v="0"/>
    <n v="0"/>
    <n v="0"/>
    <n v="0"/>
    <n v="0"/>
    <n v="0"/>
    <n v="0"/>
    <n v="0"/>
    <n v="0"/>
    <n v="0"/>
    <n v="0"/>
    <n v="0"/>
    <n v="0"/>
    <n v="0"/>
    <n v="0"/>
    <n v="0"/>
    <n v="12"/>
    <n v="12"/>
    <n v="0"/>
    <n v="0"/>
  </r>
  <r>
    <n v="1617"/>
    <x v="1"/>
    <s v="S"/>
    <x v="17"/>
    <x v="17"/>
    <s v="SOC"/>
    <x v="8"/>
    <n v="2"/>
    <s v="S"/>
    <s v="16-17"/>
    <n v="2016"/>
    <n v="3"/>
    <n v="0"/>
    <n v="0"/>
    <n v="0"/>
    <n v="0"/>
    <n v="0"/>
    <n v="0"/>
    <n v="0"/>
    <n v="0"/>
    <n v="0"/>
    <n v="0"/>
    <n v="0"/>
    <n v="0"/>
    <n v="0"/>
    <n v="0"/>
    <n v="0"/>
    <n v="0"/>
    <n v="0"/>
    <n v="3"/>
    <n v="3"/>
    <n v="0"/>
    <n v="0"/>
  </r>
  <r>
    <n v="1617"/>
    <x v="1"/>
    <s v="S"/>
    <x v="17"/>
    <x v="17"/>
    <s v="SPCH"/>
    <x v="8"/>
    <n v="2"/>
    <s v="S"/>
    <s v="16-17"/>
    <n v="2016"/>
    <n v="33"/>
    <n v="0"/>
    <n v="0"/>
    <n v="0"/>
    <n v="0"/>
    <n v="0"/>
    <n v="0"/>
    <n v="0"/>
    <n v="0"/>
    <n v="0"/>
    <n v="0"/>
    <n v="0"/>
    <n v="0"/>
    <n v="0"/>
    <n v="0"/>
    <n v="0"/>
    <n v="0"/>
    <n v="0"/>
    <n v="33"/>
    <n v="33"/>
    <n v="0"/>
    <n v="0"/>
  </r>
  <r>
    <n v="1617"/>
    <x v="1"/>
    <s v="S"/>
    <x v="17"/>
    <x v="17"/>
    <s v="TECH"/>
    <x v="8"/>
    <n v="2"/>
    <s v="S"/>
    <s v="16-17"/>
    <n v="2016"/>
    <n v="120"/>
    <n v="0"/>
    <n v="0"/>
    <n v="0"/>
    <n v="0"/>
    <n v="0"/>
    <n v="12"/>
    <n v="0"/>
    <n v="0"/>
    <n v="0"/>
    <n v="0"/>
    <n v="0"/>
    <n v="0"/>
    <n v="0"/>
    <n v="0"/>
    <n v="0"/>
    <n v="0"/>
    <n v="0"/>
    <n v="132"/>
    <n v="132"/>
    <n v="0"/>
    <n v="0"/>
  </r>
  <r>
    <n v="1617"/>
    <x v="1"/>
    <s v="S"/>
    <x v="17"/>
    <x v="17"/>
    <s v="TLI"/>
    <x v="8"/>
    <n v="2"/>
    <s v="S"/>
    <s v="16-17"/>
    <n v="2016"/>
    <n v="90"/>
    <n v="0"/>
    <n v="0"/>
    <n v="0"/>
    <n v="0"/>
    <n v="0"/>
    <n v="3"/>
    <n v="0"/>
    <n v="0"/>
    <n v="0"/>
    <n v="0"/>
    <n v="0"/>
    <n v="0"/>
    <n v="0"/>
    <n v="0"/>
    <n v="0"/>
    <n v="0"/>
    <n v="0"/>
    <n v="93"/>
    <n v="93"/>
    <n v="0"/>
    <n v="0"/>
  </r>
  <r>
    <n v="1617"/>
    <x v="1"/>
    <s v="S"/>
    <x v="17"/>
    <x v="17"/>
    <s v="WGS"/>
    <x v="8"/>
    <n v="2"/>
    <s v="S"/>
    <s v="16-17"/>
    <n v="2016"/>
    <n v="3"/>
    <n v="0"/>
    <n v="0"/>
    <n v="0"/>
    <n v="0"/>
    <n v="0"/>
    <n v="0"/>
    <n v="0"/>
    <n v="0"/>
    <n v="0"/>
    <n v="0"/>
    <n v="0"/>
    <n v="0"/>
    <n v="0"/>
    <n v="0"/>
    <n v="0"/>
    <n v="0"/>
    <n v="0"/>
    <n v="3"/>
    <n v="3"/>
    <n v="0"/>
    <n v="0"/>
  </r>
  <r>
    <n v="1617"/>
    <x v="1"/>
    <s v="T"/>
    <x v="30"/>
    <x v="30"/>
    <s v="AE"/>
    <x v="9"/>
    <n v="2"/>
    <s v="I"/>
    <s v="16-17"/>
    <n v="2016"/>
    <n v="4"/>
    <n v="0"/>
    <n v="0"/>
    <n v="0"/>
    <n v="0"/>
    <n v="0"/>
    <n v="0"/>
    <n v="0"/>
    <n v="0"/>
    <n v="0"/>
    <n v="0"/>
    <n v="0"/>
    <n v="1"/>
    <n v="0"/>
    <n v="0"/>
    <n v="0"/>
    <n v="0"/>
    <n v="0"/>
    <n v="5"/>
    <n v="5"/>
    <n v="0"/>
    <n v="0"/>
  </r>
  <r>
    <n v="1617"/>
    <x v="1"/>
    <s v="T"/>
    <x v="30"/>
    <x v="30"/>
    <s v="AFRO"/>
    <x v="9"/>
    <n v="2"/>
    <s v="I"/>
    <s v="16-17"/>
    <n v="2016"/>
    <n v="45"/>
    <n v="0"/>
    <n v="0"/>
    <n v="0"/>
    <n v="0"/>
    <n v="0"/>
    <n v="3"/>
    <n v="0"/>
    <n v="0"/>
    <n v="0"/>
    <n v="0"/>
    <n v="0"/>
    <n v="27"/>
    <n v="0"/>
    <n v="0"/>
    <n v="0"/>
    <n v="0"/>
    <n v="0"/>
    <n v="75"/>
    <n v="75"/>
    <n v="0"/>
    <n v="0"/>
  </r>
  <r>
    <n v="1617"/>
    <x v="1"/>
    <s v="T"/>
    <x v="30"/>
    <x v="30"/>
    <s v="AH"/>
    <x v="9"/>
    <n v="2"/>
    <s v="I"/>
    <s v="16-17"/>
    <n v="2016"/>
    <n v="0"/>
    <n v="0"/>
    <n v="0"/>
    <n v="0"/>
    <n v="0"/>
    <n v="0"/>
    <n v="3"/>
    <n v="0"/>
    <n v="0"/>
    <n v="0"/>
    <n v="0"/>
    <n v="0"/>
    <n v="0"/>
    <n v="0"/>
    <n v="0"/>
    <n v="0"/>
    <n v="0"/>
    <n v="0"/>
    <n v="3"/>
    <n v="3"/>
    <n v="0"/>
    <n v="0"/>
  </r>
  <r>
    <n v="1617"/>
    <x v="1"/>
    <s v="T"/>
    <x v="30"/>
    <x v="30"/>
    <s v="BI"/>
    <x v="9"/>
    <n v="2"/>
    <s v="I"/>
    <s v="16-17"/>
    <n v="2016"/>
    <n v="4"/>
    <n v="0"/>
    <n v="0"/>
    <n v="0"/>
    <n v="0"/>
    <n v="0"/>
    <n v="0"/>
    <n v="0"/>
    <n v="0"/>
    <n v="0"/>
    <n v="0"/>
    <n v="0"/>
    <n v="0"/>
    <n v="0"/>
    <n v="0"/>
    <n v="0"/>
    <n v="0"/>
    <n v="0"/>
    <n v="4"/>
    <n v="4"/>
    <n v="0"/>
    <n v="0"/>
  </r>
  <r>
    <n v="1617"/>
    <x v="1"/>
    <s v="T"/>
    <x v="30"/>
    <x v="30"/>
    <s v="BU"/>
    <x v="9"/>
    <n v="2"/>
    <s v="I"/>
    <s v="16-17"/>
    <n v="2016"/>
    <n v="0"/>
    <n v="0"/>
    <n v="0"/>
    <n v="0"/>
    <n v="0"/>
    <n v="0"/>
    <n v="0"/>
    <n v="0"/>
    <n v="0"/>
    <n v="0"/>
    <n v="0"/>
    <n v="0"/>
    <n v="3"/>
    <n v="0"/>
    <n v="0"/>
    <n v="0"/>
    <n v="0"/>
    <n v="0"/>
    <n v="3"/>
    <n v="3"/>
    <n v="0"/>
    <n v="0"/>
  </r>
  <r>
    <n v="1617"/>
    <x v="1"/>
    <s v="T"/>
    <x v="30"/>
    <x v="30"/>
    <s v="CMCL"/>
    <x v="9"/>
    <n v="2"/>
    <s v="I"/>
    <s v="16-17"/>
    <n v="2016"/>
    <n v="57"/>
    <n v="0"/>
    <n v="0"/>
    <n v="0"/>
    <n v="0"/>
    <n v="0"/>
    <n v="0"/>
    <n v="0"/>
    <n v="0"/>
    <n v="0"/>
    <n v="0"/>
    <n v="0"/>
    <n v="36"/>
    <n v="0"/>
    <n v="0"/>
    <n v="0"/>
    <n v="0"/>
    <n v="0"/>
    <n v="93"/>
    <n v="93"/>
    <n v="0"/>
    <n v="0"/>
  </r>
  <r>
    <n v="1617"/>
    <x v="1"/>
    <s v="T"/>
    <x v="30"/>
    <x v="30"/>
    <s v="EALC"/>
    <x v="9"/>
    <n v="2"/>
    <s v="I"/>
    <s v="16-17"/>
    <n v="2016"/>
    <n v="190"/>
    <n v="0"/>
    <n v="0"/>
    <n v="0"/>
    <n v="0"/>
    <n v="0"/>
    <n v="0"/>
    <n v="0"/>
    <n v="0"/>
    <n v="0"/>
    <n v="0"/>
    <n v="0"/>
    <n v="50"/>
    <n v="0"/>
    <n v="0"/>
    <n v="0"/>
    <n v="0"/>
    <n v="0"/>
    <n v="240"/>
    <n v="240"/>
    <n v="0"/>
    <n v="0"/>
  </r>
  <r>
    <n v="1617"/>
    <x v="1"/>
    <s v="T"/>
    <x v="30"/>
    <x v="30"/>
    <s v="EN"/>
    <x v="9"/>
    <n v="2"/>
    <s v="I"/>
    <s v="16-17"/>
    <n v="2016"/>
    <n v="3"/>
    <n v="0"/>
    <n v="0"/>
    <n v="0"/>
    <n v="0"/>
    <n v="0"/>
    <n v="0"/>
    <n v="0"/>
    <n v="0"/>
    <n v="0"/>
    <n v="0"/>
    <n v="0"/>
    <n v="0"/>
    <n v="0"/>
    <n v="0"/>
    <n v="0"/>
    <n v="0"/>
    <n v="0"/>
    <n v="3"/>
    <n v="3"/>
    <n v="0"/>
    <n v="0"/>
  </r>
  <r>
    <n v="1617"/>
    <x v="1"/>
    <s v="T"/>
    <x v="30"/>
    <x v="30"/>
    <s v="ENG"/>
    <x v="9"/>
    <n v="2"/>
    <s v="I"/>
    <s v="16-17"/>
    <n v="2016"/>
    <n v="3929"/>
    <n v="3"/>
    <n v="0"/>
    <n v="0"/>
    <n v="3"/>
    <n v="0"/>
    <n v="51"/>
    <n v="0"/>
    <n v="0"/>
    <n v="0"/>
    <n v="0"/>
    <n v="0"/>
    <n v="1422"/>
    <n v="0"/>
    <n v="0"/>
    <n v="0"/>
    <n v="0"/>
    <n v="0"/>
    <n v="5408"/>
    <n v="5402"/>
    <n v="6"/>
    <n v="0"/>
  </r>
  <r>
    <n v="1617"/>
    <x v="1"/>
    <s v="T"/>
    <x v="30"/>
    <x v="30"/>
    <s v="FINA"/>
    <x v="9"/>
    <n v="2"/>
    <s v="I"/>
    <s v="16-17"/>
    <n v="2016"/>
    <n v="1267"/>
    <n v="0"/>
    <n v="0"/>
    <n v="0"/>
    <n v="0"/>
    <n v="0"/>
    <n v="21"/>
    <n v="0"/>
    <n v="0"/>
    <n v="1"/>
    <n v="0"/>
    <n v="0"/>
    <n v="397"/>
    <n v="1"/>
    <n v="0"/>
    <n v="0"/>
    <n v="0"/>
    <n v="0"/>
    <n v="1687"/>
    <n v="1687"/>
    <n v="0"/>
    <n v="0"/>
  </r>
  <r>
    <n v="1617"/>
    <x v="1"/>
    <s v="T"/>
    <x v="30"/>
    <x v="30"/>
    <s v="FREN"/>
    <x v="9"/>
    <n v="2"/>
    <s v="I"/>
    <s v="16-17"/>
    <n v="2016"/>
    <n v="216"/>
    <n v="0"/>
    <n v="0"/>
    <n v="0"/>
    <n v="0"/>
    <n v="0"/>
    <n v="4"/>
    <n v="0"/>
    <n v="0"/>
    <n v="0"/>
    <n v="0"/>
    <n v="0"/>
    <n v="106"/>
    <n v="0"/>
    <n v="0"/>
    <n v="0"/>
    <n v="0"/>
    <n v="0"/>
    <n v="326"/>
    <n v="326"/>
    <n v="0"/>
    <n v="0"/>
  </r>
  <r>
    <n v="1617"/>
    <x v="1"/>
    <s v="T"/>
    <x v="30"/>
    <x v="30"/>
    <s v="GE"/>
    <x v="9"/>
    <n v="2"/>
    <s v="I"/>
    <s v="16-17"/>
    <n v="2016"/>
    <n v="0"/>
    <n v="0"/>
    <n v="0"/>
    <n v="0"/>
    <n v="0"/>
    <n v="0"/>
    <n v="0"/>
    <n v="0"/>
    <n v="0"/>
    <n v="0"/>
    <n v="0"/>
    <n v="0"/>
    <n v="3"/>
    <n v="0"/>
    <n v="0"/>
    <n v="0"/>
    <n v="0"/>
    <n v="0"/>
    <n v="3"/>
    <n v="3"/>
    <n v="0"/>
    <n v="0"/>
  </r>
  <r>
    <n v="1617"/>
    <x v="1"/>
    <s v="T"/>
    <x v="30"/>
    <x v="30"/>
    <s v="GER"/>
    <x v="9"/>
    <n v="2"/>
    <s v="I"/>
    <s v="16-17"/>
    <n v="2016"/>
    <n v="232"/>
    <n v="0"/>
    <n v="0"/>
    <n v="0"/>
    <n v="0"/>
    <n v="0"/>
    <n v="0"/>
    <n v="0"/>
    <n v="0"/>
    <n v="0"/>
    <n v="0"/>
    <n v="0"/>
    <n v="71"/>
    <n v="0"/>
    <n v="0"/>
    <n v="0"/>
    <n v="0"/>
    <n v="0"/>
    <n v="303"/>
    <n v="303"/>
    <n v="0"/>
    <n v="0"/>
  </r>
  <r>
    <n v="1617"/>
    <x v="1"/>
    <s v="T"/>
    <x v="30"/>
    <x v="30"/>
    <s v="HI"/>
    <x v="9"/>
    <n v="2"/>
    <s v="I"/>
    <s v="16-17"/>
    <n v="2016"/>
    <n v="3"/>
    <n v="0"/>
    <n v="0"/>
    <n v="0"/>
    <n v="0"/>
    <n v="0"/>
    <n v="0"/>
    <n v="0"/>
    <n v="0"/>
    <n v="0"/>
    <n v="0"/>
    <n v="0"/>
    <n v="0"/>
    <n v="0"/>
    <n v="0"/>
    <n v="0"/>
    <n v="0"/>
    <n v="0"/>
    <n v="3"/>
    <n v="3"/>
    <n v="0"/>
    <n v="0"/>
  </r>
  <r>
    <n v="1617"/>
    <x v="1"/>
    <s v="T"/>
    <x v="30"/>
    <x v="30"/>
    <s v="HUMA"/>
    <x v="9"/>
    <n v="2"/>
    <s v="I"/>
    <s v="16-17"/>
    <n v="2016"/>
    <n v="60"/>
    <n v="0"/>
    <n v="0"/>
    <n v="0"/>
    <n v="0"/>
    <n v="0"/>
    <n v="0"/>
    <n v="0"/>
    <n v="0"/>
    <n v="0"/>
    <n v="0"/>
    <n v="0"/>
    <n v="27"/>
    <n v="0"/>
    <n v="0"/>
    <n v="0"/>
    <n v="0"/>
    <n v="0"/>
    <n v="87"/>
    <n v="87"/>
    <n v="0"/>
    <n v="0"/>
  </r>
  <r>
    <n v="1617"/>
    <x v="1"/>
    <s v="T"/>
    <x v="30"/>
    <x v="30"/>
    <s v="LG"/>
    <x v="9"/>
    <n v="2"/>
    <s v="I"/>
    <s v="16-17"/>
    <n v="2016"/>
    <n v="10"/>
    <n v="0"/>
    <n v="0"/>
    <n v="0"/>
    <n v="0"/>
    <n v="0"/>
    <n v="0"/>
    <n v="0"/>
    <n v="0"/>
    <n v="0"/>
    <n v="0"/>
    <n v="0"/>
    <n v="8"/>
    <n v="0"/>
    <n v="0"/>
    <n v="0"/>
    <n v="0"/>
    <n v="0"/>
    <n v="18"/>
    <n v="18"/>
    <n v="0"/>
    <n v="0"/>
  </r>
  <r>
    <n v="1617"/>
    <x v="1"/>
    <s v="T"/>
    <x v="30"/>
    <x v="30"/>
    <s v="MI"/>
    <x v="9"/>
    <n v="2"/>
    <s v="I"/>
    <s v="16-17"/>
    <n v="2016"/>
    <n v="2"/>
    <n v="0"/>
    <n v="0"/>
    <n v="0"/>
    <n v="0"/>
    <n v="0"/>
    <n v="0"/>
    <n v="0"/>
    <n v="0"/>
    <n v="0"/>
    <n v="0"/>
    <n v="0"/>
    <n v="0"/>
    <n v="0"/>
    <n v="0"/>
    <n v="0"/>
    <n v="0"/>
    <n v="0"/>
    <n v="2"/>
    <n v="2"/>
    <n v="0"/>
    <n v="0"/>
  </r>
  <r>
    <n v="1617"/>
    <x v="1"/>
    <s v="T"/>
    <x v="30"/>
    <x v="30"/>
    <s v="MT"/>
    <x v="9"/>
    <n v="2"/>
    <s v="I"/>
    <s v="16-17"/>
    <n v="2016"/>
    <n v="7"/>
    <n v="0"/>
    <n v="0"/>
    <n v="0"/>
    <n v="0"/>
    <n v="0"/>
    <n v="0"/>
    <n v="0"/>
    <n v="0"/>
    <n v="0"/>
    <n v="0"/>
    <n v="0"/>
    <n v="0"/>
    <n v="0"/>
    <n v="0"/>
    <n v="0"/>
    <n v="0"/>
    <n v="0"/>
    <n v="7"/>
    <n v="7"/>
    <n v="0"/>
    <n v="0"/>
  </r>
  <r>
    <n v="1617"/>
    <x v="1"/>
    <s v="T"/>
    <x v="30"/>
    <x v="30"/>
    <s v="MU"/>
    <x v="9"/>
    <n v="2"/>
    <s v="I"/>
    <s v="16-17"/>
    <n v="2016"/>
    <n v="0.5"/>
    <n v="0"/>
    <n v="0"/>
    <n v="0"/>
    <n v="0"/>
    <n v="0"/>
    <n v="0"/>
    <n v="0"/>
    <n v="0"/>
    <n v="0"/>
    <n v="0"/>
    <n v="0"/>
    <n v="0"/>
    <n v="0"/>
    <n v="0"/>
    <n v="0"/>
    <n v="0"/>
    <n v="0"/>
    <n v="0.5"/>
    <n v="0.5"/>
    <n v="0"/>
    <n v="0"/>
  </r>
  <r>
    <n v="1617"/>
    <x v="1"/>
    <s v="T"/>
    <x v="30"/>
    <x v="30"/>
    <s v="MUS"/>
    <x v="9"/>
    <n v="2"/>
    <s v="I"/>
    <s v="16-17"/>
    <n v="2016"/>
    <n v="624"/>
    <n v="0"/>
    <n v="0"/>
    <n v="0"/>
    <n v="0"/>
    <n v="0"/>
    <n v="3"/>
    <n v="0"/>
    <n v="0"/>
    <n v="0"/>
    <n v="0"/>
    <n v="0"/>
    <n v="195"/>
    <n v="0"/>
    <n v="0"/>
    <n v="0"/>
    <n v="0"/>
    <n v="0"/>
    <n v="822"/>
    <n v="822"/>
    <n v="0"/>
    <n v="0"/>
  </r>
  <r>
    <n v="1617"/>
    <x v="1"/>
    <s v="T"/>
    <x v="30"/>
    <x v="30"/>
    <s v="PHIL"/>
    <x v="9"/>
    <n v="2"/>
    <s v="I"/>
    <s v="16-17"/>
    <n v="2016"/>
    <n v="1131"/>
    <n v="0"/>
    <n v="0"/>
    <n v="0"/>
    <n v="0"/>
    <n v="0"/>
    <n v="15"/>
    <n v="0"/>
    <n v="0"/>
    <n v="0"/>
    <n v="0"/>
    <n v="0"/>
    <n v="324"/>
    <n v="0"/>
    <n v="0"/>
    <n v="0"/>
    <n v="0"/>
    <n v="0"/>
    <n v="1470"/>
    <n v="1470"/>
    <n v="0"/>
    <n v="0"/>
  </r>
  <r>
    <n v="1617"/>
    <x v="1"/>
    <s v="T"/>
    <x v="30"/>
    <x v="30"/>
    <s v="PL"/>
    <x v="9"/>
    <n v="2"/>
    <s v="I"/>
    <s v="16-17"/>
    <n v="2016"/>
    <n v="3"/>
    <n v="0"/>
    <n v="0"/>
    <n v="0"/>
    <n v="0"/>
    <n v="0"/>
    <n v="0"/>
    <n v="0"/>
    <n v="0"/>
    <n v="0"/>
    <n v="0"/>
    <n v="0"/>
    <n v="3"/>
    <n v="0"/>
    <n v="0"/>
    <n v="0"/>
    <n v="0"/>
    <n v="0"/>
    <n v="6"/>
    <n v="6"/>
    <n v="0"/>
    <n v="0"/>
  </r>
  <r>
    <n v="1617"/>
    <x v="1"/>
    <s v="T"/>
    <x v="30"/>
    <x v="30"/>
    <s v="REL"/>
    <x v="9"/>
    <n v="2"/>
    <s v="I"/>
    <s v="16-17"/>
    <n v="2016"/>
    <n v="69"/>
    <n v="0"/>
    <n v="0"/>
    <n v="0"/>
    <n v="0"/>
    <n v="0"/>
    <n v="0"/>
    <n v="0"/>
    <n v="0"/>
    <n v="0"/>
    <n v="0"/>
    <n v="0"/>
    <n v="30"/>
    <n v="0"/>
    <n v="0"/>
    <n v="0"/>
    <n v="0"/>
    <n v="0"/>
    <n v="99"/>
    <n v="99"/>
    <n v="0"/>
    <n v="0"/>
  </r>
  <r>
    <n v="1617"/>
    <x v="1"/>
    <s v="T"/>
    <x v="30"/>
    <x v="30"/>
    <s v="RL"/>
    <x v="9"/>
    <n v="2"/>
    <s v="I"/>
    <s v="16-17"/>
    <n v="2016"/>
    <n v="0"/>
    <n v="0"/>
    <n v="0"/>
    <n v="0"/>
    <n v="0"/>
    <n v="0"/>
    <n v="0"/>
    <n v="0"/>
    <n v="0"/>
    <n v="0"/>
    <n v="0"/>
    <n v="0"/>
    <n v="3"/>
    <n v="0"/>
    <n v="0"/>
    <n v="0"/>
    <n v="0"/>
    <n v="0"/>
    <n v="3"/>
    <n v="3"/>
    <n v="0"/>
    <n v="0"/>
  </r>
  <r>
    <n v="1617"/>
    <x v="1"/>
    <s v="T"/>
    <x v="30"/>
    <x v="30"/>
    <s v="SPAN"/>
    <x v="9"/>
    <n v="2"/>
    <s v="I"/>
    <s v="16-17"/>
    <n v="2016"/>
    <n v="670"/>
    <n v="0"/>
    <n v="0"/>
    <n v="0"/>
    <n v="3"/>
    <n v="0"/>
    <n v="9"/>
    <n v="0"/>
    <n v="0"/>
    <n v="0"/>
    <n v="0"/>
    <n v="0"/>
    <n v="316"/>
    <n v="0"/>
    <n v="0"/>
    <n v="0"/>
    <n v="0"/>
    <n v="0"/>
    <n v="998"/>
    <n v="995"/>
    <n v="3"/>
    <n v="0"/>
  </r>
  <r>
    <n v="1617"/>
    <x v="1"/>
    <s v="T"/>
    <x v="30"/>
    <x v="30"/>
    <s v="SPCH"/>
    <x v="9"/>
    <n v="2"/>
    <s v="I"/>
    <s v="16-17"/>
    <n v="2016"/>
    <n v="1947"/>
    <n v="0"/>
    <n v="0"/>
    <n v="0"/>
    <n v="0"/>
    <n v="0"/>
    <n v="21"/>
    <n v="0"/>
    <n v="0"/>
    <n v="0"/>
    <n v="0"/>
    <n v="0"/>
    <n v="800"/>
    <n v="0"/>
    <n v="0"/>
    <n v="0"/>
    <n v="0"/>
    <n v="0"/>
    <n v="2768"/>
    <n v="2768"/>
    <n v="0"/>
    <n v="0"/>
  </r>
  <r>
    <n v="1617"/>
    <x v="1"/>
    <s v="T"/>
    <x v="30"/>
    <x v="30"/>
    <s v="TEL"/>
    <x v="9"/>
    <n v="2"/>
    <s v="I"/>
    <s v="16-17"/>
    <n v="2016"/>
    <n v="24"/>
    <n v="0"/>
    <n v="0"/>
    <n v="0"/>
    <n v="0"/>
    <n v="0"/>
    <n v="0"/>
    <n v="0"/>
    <n v="0"/>
    <n v="0"/>
    <n v="0"/>
    <n v="0"/>
    <n v="15"/>
    <n v="0"/>
    <n v="0"/>
    <n v="0"/>
    <n v="0"/>
    <n v="0"/>
    <n v="39"/>
    <n v="39"/>
    <n v="0"/>
    <n v="0"/>
  </r>
  <r>
    <n v="1617"/>
    <x v="1"/>
    <s v="T"/>
    <x v="30"/>
    <x v="30"/>
    <s v="THTR"/>
    <x v="9"/>
    <n v="2"/>
    <s v="I"/>
    <s v="16-17"/>
    <n v="2016"/>
    <n v="372"/>
    <n v="0"/>
    <n v="0"/>
    <n v="0"/>
    <n v="0"/>
    <n v="0"/>
    <n v="6"/>
    <n v="0"/>
    <n v="0"/>
    <n v="0"/>
    <n v="0"/>
    <n v="0"/>
    <n v="132"/>
    <n v="0"/>
    <n v="0"/>
    <n v="0"/>
    <n v="0"/>
    <n v="0"/>
    <n v="510"/>
    <n v="510"/>
    <n v="0"/>
    <n v="0"/>
  </r>
  <r>
    <n v="1617"/>
    <x v="1"/>
    <s v="T"/>
    <x v="11"/>
    <x v="11"/>
    <s v="NURS"/>
    <x v="9"/>
    <n v="2"/>
    <s v="I"/>
    <s v="16-17"/>
    <n v="2016"/>
    <n v="1371"/>
    <n v="0"/>
    <n v="0"/>
    <n v="0"/>
    <n v="0"/>
    <n v="0"/>
    <n v="18"/>
    <n v="0"/>
    <n v="0"/>
    <n v="0"/>
    <n v="0"/>
    <n v="0"/>
    <n v="655"/>
    <n v="0"/>
    <n v="0"/>
    <n v="0"/>
    <n v="0"/>
    <n v="0"/>
    <n v="2044"/>
    <n v="2044"/>
    <n v="0"/>
    <n v="0"/>
  </r>
  <r>
    <n v="1617"/>
    <x v="1"/>
    <s v="T"/>
    <x v="31"/>
    <x v="31"/>
    <s v="AHLT"/>
    <x v="9"/>
    <n v="2"/>
    <s v="I"/>
    <s v="16-17"/>
    <n v="2016"/>
    <n v="344"/>
    <n v="0"/>
    <n v="0"/>
    <n v="0"/>
    <n v="0"/>
    <n v="0"/>
    <n v="0"/>
    <n v="0"/>
    <n v="0"/>
    <n v="0"/>
    <n v="0"/>
    <n v="0"/>
    <n v="125"/>
    <n v="0"/>
    <n v="0"/>
    <n v="0"/>
    <n v="0"/>
    <n v="0"/>
    <n v="469"/>
    <n v="469"/>
    <n v="0"/>
    <n v="0"/>
  </r>
  <r>
    <n v="1617"/>
    <x v="1"/>
    <s v="T"/>
    <x v="31"/>
    <x v="31"/>
    <s v="ANAT"/>
    <x v="9"/>
    <n v="2"/>
    <s v="I"/>
    <s v="16-17"/>
    <n v="2016"/>
    <n v="622"/>
    <n v="0"/>
    <n v="0"/>
    <n v="0"/>
    <n v="0"/>
    <n v="0"/>
    <n v="5"/>
    <n v="0"/>
    <n v="0"/>
    <n v="0"/>
    <n v="0"/>
    <n v="0"/>
    <n v="267"/>
    <n v="0"/>
    <n v="0"/>
    <n v="0"/>
    <n v="0"/>
    <n v="0"/>
    <n v="894"/>
    <n v="894"/>
    <n v="0"/>
    <n v="0"/>
  </r>
  <r>
    <n v="1617"/>
    <x v="1"/>
    <s v="T"/>
    <x v="31"/>
    <x v="31"/>
    <s v="AST"/>
    <x v="9"/>
    <n v="2"/>
    <s v="I"/>
    <s v="16-17"/>
    <n v="2016"/>
    <n v="51"/>
    <n v="0"/>
    <n v="0"/>
    <n v="0"/>
    <n v="0"/>
    <n v="0"/>
    <n v="0"/>
    <n v="0"/>
    <n v="0"/>
    <n v="0"/>
    <n v="0"/>
    <n v="0"/>
    <n v="42"/>
    <n v="0"/>
    <n v="0"/>
    <n v="0"/>
    <n v="0"/>
    <n v="0"/>
    <n v="93"/>
    <n v="93"/>
    <n v="0"/>
    <n v="0"/>
  </r>
  <r>
    <n v="1617"/>
    <x v="1"/>
    <s v="T"/>
    <x v="31"/>
    <x v="31"/>
    <s v="BIOL"/>
    <x v="9"/>
    <n v="2"/>
    <s v="I"/>
    <s v="16-17"/>
    <n v="2016"/>
    <n v="2002"/>
    <n v="0"/>
    <n v="0"/>
    <n v="0"/>
    <n v="6"/>
    <n v="0"/>
    <n v="33"/>
    <n v="0"/>
    <n v="0"/>
    <n v="0"/>
    <n v="0"/>
    <n v="0"/>
    <n v="673"/>
    <n v="0"/>
    <n v="0"/>
    <n v="5"/>
    <n v="0"/>
    <n v="0"/>
    <n v="2719"/>
    <n v="2708"/>
    <n v="11"/>
    <n v="0"/>
  </r>
  <r>
    <n v="1617"/>
    <x v="1"/>
    <s v="T"/>
    <x v="31"/>
    <x v="31"/>
    <s v="CHEM"/>
    <x v="9"/>
    <n v="2"/>
    <s v="I"/>
    <s v="16-17"/>
    <n v="2016"/>
    <n v="1899"/>
    <n v="0"/>
    <n v="0"/>
    <n v="0"/>
    <n v="0"/>
    <n v="0"/>
    <n v="34"/>
    <n v="0"/>
    <n v="0"/>
    <n v="0"/>
    <n v="0"/>
    <n v="0"/>
    <n v="577"/>
    <n v="0"/>
    <n v="0"/>
    <n v="0"/>
    <n v="0"/>
    <n v="0"/>
    <n v="2510"/>
    <n v="2510"/>
    <n v="0"/>
    <n v="0"/>
  </r>
  <r>
    <n v="1617"/>
    <x v="1"/>
    <s v="T"/>
    <x v="31"/>
    <x v="31"/>
    <s v="CSCI"/>
    <x v="9"/>
    <n v="2"/>
    <s v="I"/>
    <s v="16-17"/>
    <n v="2016"/>
    <n v="852"/>
    <n v="0"/>
    <n v="0"/>
    <n v="0"/>
    <n v="0"/>
    <n v="0"/>
    <n v="20"/>
    <n v="0"/>
    <n v="0"/>
    <n v="0"/>
    <n v="0"/>
    <n v="0"/>
    <n v="466"/>
    <n v="0"/>
    <n v="0"/>
    <n v="0"/>
    <n v="0"/>
    <n v="0"/>
    <n v="1338"/>
    <n v="1338"/>
    <n v="0"/>
    <n v="0"/>
  </r>
  <r>
    <n v="1617"/>
    <x v="1"/>
    <s v="T"/>
    <x v="31"/>
    <x v="31"/>
    <s v="GEOG"/>
    <x v="9"/>
    <n v="2"/>
    <s v="I"/>
    <s v="16-17"/>
    <n v="2016"/>
    <n v="1024"/>
    <n v="0"/>
    <n v="0"/>
    <n v="0"/>
    <n v="0"/>
    <n v="0"/>
    <n v="17"/>
    <n v="0"/>
    <n v="0"/>
    <n v="0"/>
    <n v="0"/>
    <n v="0"/>
    <n v="365"/>
    <n v="0"/>
    <n v="0"/>
    <n v="0"/>
    <n v="0"/>
    <n v="0"/>
    <n v="1406"/>
    <n v="1406"/>
    <n v="0"/>
    <n v="0"/>
  </r>
  <r>
    <n v="1617"/>
    <x v="1"/>
    <s v="T"/>
    <x v="31"/>
    <x v="31"/>
    <s v="GEOL"/>
    <x v="9"/>
    <n v="2"/>
    <s v="I"/>
    <s v="16-17"/>
    <n v="2016"/>
    <n v="289"/>
    <n v="0"/>
    <n v="0"/>
    <n v="0"/>
    <n v="0"/>
    <n v="0"/>
    <n v="8"/>
    <n v="0"/>
    <n v="0"/>
    <n v="0"/>
    <n v="0"/>
    <n v="0"/>
    <n v="156"/>
    <n v="0"/>
    <n v="0"/>
    <n v="0"/>
    <n v="0"/>
    <n v="0"/>
    <n v="453"/>
    <n v="453"/>
    <n v="0"/>
    <n v="0"/>
  </r>
  <r>
    <n v="1617"/>
    <x v="1"/>
    <s v="T"/>
    <x v="31"/>
    <x v="31"/>
    <s v="INFO"/>
    <x v="9"/>
    <n v="2"/>
    <s v="I"/>
    <s v="16-17"/>
    <n v="2016"/>
    <n v="276.5"/>
    <n v="3"/>
    <n v="0"/>
    <n v="0"/>
    <n v="0"/>
    <n v="0"/>
    <n v="4"/>
    <n v="0"/>
    <n v="0"/>
    <n v="0"/>
    <n v="0"/>
    <n v="0"/>
    <n v="77.5"/>
    <n v="0"/>
    <n v="3"/>
    <n v="0"/>
    <n v="0"/>
    <n v="0"/>
    <n v="364"/>
    <n v="358"/>
    <n v="6"/>
    <n v="0"/>
  </r>
  <r>
    <n v="1617"/>
    <x v="1"/>
    <s v="T"/>
    <x v="31"/>
    <x v="31"/>
    <s v="MATH"/>
    <x v="9"/>
    <n v="2"/>
    <s v="I"/>
    <s v="16-17"/>
    <n v="2016"/>
    <n v="3008"/>
    <n v="0"/>
    <n v="0"/>
    <n v="0"/>
    <n v="0"/>
    <n v="0"/>
    <n v="59"/>
    <n v="0"/>
    <n v="0"/>
    <n v="0"/>
    <n v="0"/>
    <n v="0"/>
    <n v="1174"/>
    <n v="0"/>
    <n v="0"/>
    <n v="0"/>
    <n v="0"/>
    <n v="0"/>
    <n v="4241"/>
    <n v="4241"/>
    <n v="0"/>
    <n v="0"/>
  </r>
  <r>
    <n v="1617"/>
    <x v="1"/>
    <s v="T"/>
    <x v="31"/>
    <x v="31"/>
    <s v="MICR"/>
    <x v="9"/>
    <n v="2"/>
    <s v="I"/>
    <s v="16-17"/>
    <n v="2016"/>
    <n v="132"/>
    <n v="0"/>
    <n v="0"/>
    <n v="0"/>
    <n v="0"/>
    <n v="0"/>
    <n v="5"/>
    <n v="0"/>
    <n v="0"/>
    <n v="0"/>
    <n v="0"/>
    <n v="0"/>
    <n v="27"/>
    <n v="0"/>
    <n v="0"/>
    <n v="0"/>
    <n v="0"/>
    <n v="0"/>
    <n v="164"/>
    <n v="164"/>
    <n v="0"/>
    <n v="0"/>
  </r>
  <r>
    <n v="1617"/>
    <x v="1"/>
    <s v="T"/>
    <x v="31"/>
    <x v="31"/>
    <s v="NATS"/>
    <x v="9"/>
    <n v="2"/>
    <s v="I"/>
    <s v="16-17"/>
    <n v="2016"/>
    <n v="6"/>
    <n v="0"/>
    <n v="0"/>
    <n v="0"/>
    <n v="0"/>
    <n v="0"/>
    <n v="0"/>
    <n v="0"/>
    <n v="0"/>
    <n v="0"/>
    <n v="0"/>
    <n v="0"/>
    <n v="0"/>
    <n v="0"/>
    <n v="0"/>
    <n v="0"/>
    <n v="0"/>
    <n v="0"/>
    <n v="6"/>
    <n v="6"/>
    <n v="0"/>
    <n v="0"/>
  </r>
  <r>
    <n v="1617"/>
    <x v="1"/>
    <s v="T"/>
    <x v="31"/>
    <x v="31"/>
    <s v="PH"/>
    <x v="9"/>
    <n v="2"/>
    <s v="I"/>
    <s v="16-17"/>
    <n v="2016"/>
    <n v="5"/>
    <n v="0"/>
    <n v="0"/>
    <n v="0"/>
    <n v="0"/>
    <n v="0"/>
    <n v="4"/>
    <n v="0"/>
    <n v="0"/>
    <n v="0"/>
    <n v="0"/>
    <n v="0"/>
    <n v="0"/>
    <n v="0"/>
    <n v="0"/>
    <n v="0"/>
    <n v="0"/>
    <n v="0"/>
    <n v="9"/>
    <n v="9"/>
    <n v="0"/>
    <n v="0"/>
  </r>
  <r>
    <n v="1617"/>
    <x v="1"/>
    <s v="T"/>
    <x v="31"/>
    <x v="31"/>
    <s v="PHSL"/>
    <x v="9"/>
    <n v="2"/>
    <s v="I"/>
    <s v="16-17"/>
    <n v="2016"/>
    <n v="335"/>
    <n v="0"/>
    <n v="0"/>
    <n v="0"/>
    <n v="0"/>
    <n v="0"/>
    <n v="5"/>
    <n v="0"/>
    <n v="0"/>
    <n v="0"/>
    <n v="0"/>
    <n v="0"/>
    <n v="130"/>
    <n v="0"/>
    <n v="0"/>
    <n v="0"/>
    <n v="0"/>
    <n v="0"/>
    <n v="470"/>
    <n v="470"/>
    <n v="0"/>
    <n v="0"/>
  </r>
  <r>
    <n v="1617"/>
    <x v="1"/>
    <s v="T"/>
    <x v="31"/>
    <x v="31"/>
    <s v="PHYS"/>
    <x v="9"/>
    <n v="2"/>
    <s v="I"/>
    <s v="16-17"/>
    <n v="2016"/>
    <n v="290"/>
    <n v="0"/>
    <n v="0"/>
    <n v="0"/>
    <n v="0"/>
    <n v="0"/>
    <n v="10"/>
    <n v="0"/>
    <n v="0"/>
    <n v="0"/>
    <n v="0"/>
    <n v="0"/>
    <n v="97"/>
    <n v="0"/>
    <n v="0"/>
    <n v="0"/>
    <n v="0"/>
    <n v="0"/>
    <n v="397"/>
    <n v="397"/>
    <n v="0"/>
    <n v="0"/>
  </r>
  <r>
    <n v="1617"/>
    <x v="1"/>
    <s v="T"/>
    <x v="31"/>
    <x v="31"/>
    <s v="PLSC"/>
    <x v="9"/>
    <n v="2"/>
    <s v="I"/>
    <s v="16-17"/>
    <n v="2016"/>
    <n v="80"/>
    <n v="0"/>
    <n v="0"/>
    <n v="0"/>
    <n v="0"/>
    <n v="0"/>
    <n v="0"/>
    <n v="0"/>
    <n v="0"/>
    <n v="0"/>
    <n v="0"/>
    <n v="0"/>
    <n v="40"/>
    <n v="0"/>
    <n v="0"/>
    <n v="0"/>
    <n v="0"/>
    <n v="0"/>
    <n v="120"/>
    <n v="120"/>
    <n v="0"/>
    <n v="0"/>
  </r>
  <r>
    <n v="1617"/>
    <x v="1"/>
    <s v="T"/>
    <x v="31"/>
    <x v="31"/>
    <s v="ZOOL"/>
    <x v="9"/>
    <n v="2"/>
    <s v="I"/>
    <s v="16-17"/>
    <n v="2016"/>
    <n v="150"/>
    <n v="0"/>
    <n v="0"/>
    <n v="0"/>
    <n v="0"/>
    <n v="0"/>
    <n v="10"/>
    <n v="0"/>
    <n v="0"/>
    <n v="0"/>
    <n v="0"/>
    <n v="0"/>
    <n v="30"/>
    <n v="0"/>
    <n v="0"/>
    <n v="0"/>
    <n v="0"/>
    <n v="0"/>
    <n v="190"/>
    <n v="190"/>
    <n v="0"/>
    <n v="0"/>
  </r>
  <r>
    <n v="1617"/>
    <x v="1"/>
    <s v="T"/>
    <x v="32"/>
    <x v="32"/>
    <s v="ANTH"/>
    <x v="9"/>
    <n v="2"/>
    <s v="I"/>
    <s v="16-17"/>
    <n v="2016"/>
    <n v="27"/>
    <n v="0"/>
    <n v="0"/>
    <n v="0"/>
    <n v="0"/>
    <n v="0"/>
    <n v="0"/>
    <n v="0"/>
    <n v="0"/>
    <n v="0"/>
    <n v="0"/>
    <n v="0"/>
    <n v="3"/>
    <n v="0"/>
    <n v="0"/>
    <n v="0"/>
    <n v="0"/>
    <n v="0"/>
    <n v="30"/>
    <n v="30"/>
    <n v="0"/>
    <n v="0"/>
  </r>
  <r>
    <n v="1617"/>
    <x v="1"/>
    <s v="T"/>
    <x v="32"/>
    <x v="32"/>
    <s v="CJUS"/>
    <x v="9"/>
    <n v="2"/>
    <s v="I"/>
    <s v="16-17"/>
    <n v="2016"/>
    <n v="1008"/>
    <n v="0"/>
    <n v="0"/>
    <n v="0"/>
    <n v="0"/>
    <n v="0"/>
    <n v="24"/>
    <n v="0"/>
    <n v="0"/>
    <n v="0"/>
    <n v="0"/>
    <n v="0"/>
    <n v="399"/>
    <n v="0"/>
    <n v="0"/>
    <n v="0"/>
    <n v="0"/>
    <n v="0"/>
    <n v="1431"/>
    <n v="1431"/>
    <n v="0"/>
    <n v="0"/>
  </r>
  <r>
    <n v="1617"/>
    <x v="1"/>
    <s v="T"/>
    <x v="32"/>
    <x v="32"/>
    <s v="HIST"/>
    <x v="9"/>
    <n v="2"/>
    <s v="I"/>
    <s v="16-17"/>
    <n v="2016"/>
    <n v="1113"/>
    <n v="0"/>
    <n v="0"/>
    <n v="0"/>
    <n v="0"/>
    <n v="0"/>
    <n v="12"/>
    <n v="0"/>
    <n v="0"/>
    <n v="0"/>
    <n v="0"/>
    <n v="0"/>
    <n v="456"/>
    <n v="0"/>
    <n v="0"/>
    <n v="0"/>
    <n v="0"/>
    <n v="0"/>
    <n v="1581"/>
    <n v="1581"/>
    <n v="0"/>
    <n v="0"/>
  </r>
  <r>
    <n v="1617"/>
    <x v="1"/>
    <s v="T"/>
    <x v="32"/>
    <x v="32"/>
    <s v="JOUR"/>
    <x v="9"/>
    <n v="2"/>
    <s v="I"/>
    <s v="16-17"/>
    <n v="2016"/>
    <n v="390"/>
    <n v="0"/>
    <n v="0"/>
    <n v="0"/>
    <n v="0"/>
    <n v="0"/>
    <n v="3"/>
    <n v="0"/>
    <n v="0"/>
    <n v="0"/>
    <n v="0"/>
    <n v="0"/>
    <n v="186"/>
    <n v="0"/>
    <n v="3"/>
    <n v="0"/>
    <n v="0"/>
    <n v="0"/>
    <n v="582"/>
    <n v="579"/>
    <n v="3"/>
    <n v="0"/>
  </r>
  <r>
    <n v="1617"/>
    <x v="1"/>
    <s v="T"/>
    <x v="32"/>
    <x v="32"/>
    <s v="POLS"/>
    <x v="9"/>
    <n v="2"/>
    <s v="I"/>
    <s v="16-17"/>
    <n v="2016"/>
    <n v="704"/>
    <n v="0"/>
    <n v="0"/>
    <n v="0"/>
    <n v="0"/>
    <n v="0"/>
    <n v="21"/>
    <n v="0"/>
    <n v="0"/>
    <n v="0"/>
    <n v="0"/>
    <n v="0"/>
    <n v="273"/>
    <n v="0"/>
    <n v="0"/>
    <n v="0"/>
    <n v="0"/>
    <n v="0"/>
    <n v="998"/>
    <n v="998"/>
    <n v="0"/>
    <n v="0"/>
  </r>
  <r>
    <n v="1617"/>
    <x v="1"/>
    <s v="T"/>
    <x v="32"/>
    <x v="32"/>
    <s v="PSY"/>
    <x v="9"/>
    <n v="2"/>
    <s v="I"/>
    <s v="16-17"/>
    <n v="2016"/>
    <n v="3107"/>
    <n v="0"/>
    <n v="0"/>
    <n v="0"/>
    <n v="0"/>
    <n v="0"/>
    <n v="78"/>
    <n v="0"/>
    <n v="0"/>
    <n v="0"/>
    <n v="0"/>
    <n v="0"/>
    <n v="1220"/>
    <n v="0"/>
    <n v="0"/>
    <n v="0"/>
    <n v="0"/>
    <n v="0"/>
    <n v="4405"/>
    <n v="4405"/>
    <n v="0"/>
    <n v="0"/>
  </r>
  <r>
    <n v="1617"/>
    <x v="1"/>
    <s v="T"/>
    <x v="32"/>
    <x v="32"/>
    <s v="SOC"/>
    <x v="9"/>
    <n v="2"/>
    <s v="I"/>
    <s v="16-17"/>
    <n v="2016"/>
    <n v="1248"/>
    <n v="0"/>
    <n v="0"/>
    <n v="0"/>
    <n v="0"/>
    <n v="0"/>
    <n v="36"/>
    <n v="0"/>
    <n v="0"/>
    <n v="0"/>
    <n v="0"/>
    <n v="0"/>
    <n v="498"/>
    <n v="0"/>
    <n v="0"/>
    <n v="0"/>
    <n v="0"/>
    <n v="0"/>
    <n v="1782"/>
    <n v="1782"/>
    <n v="0"/>
    <n v="0"/>
  </r>
  <r>
    <n v="1617"/>
    <x v="1"/>
    <s v="T"/>
    <x v="32"/>
    <x v="32"/>
    <s v="WOST"/>
    <x v="9"/>
    <n v="2"/>
    <s v="I"/>
    <s v="16-17"/>
    <n v="2016"/>
    <n v="6"/>
    <n v="0"/>
    <n v="0"/>
    <n v="0"/>
    <n v="0"/>
    <n v="0"/>
    <n v="0"/>
    <n v="0"/>
    <n v="0"/>
    <n v="0"/>
    <n v="0"/>
    <n v="0"/>
    <n v="6"/>
    <n v="0"/>
    <n v="0"/>
    <n v="0"/>
    <n v="0"/>
    <n v="0"/>
    <n v="12"/>
    <n v="12"/>
    <n v="0"/>
    <n v="0"/>
  </r>
  <r>
    <n v="1617"/>
    <x v="1"/>
    <s v="T"/>
    <x v="3"/>
    <x v="3"/>
    <s v="BUS"/>
    <x v="9"/>
    <n v="2"/>
    <s v="I"/>
    <s v="16-17"/>
    <n v="2016"/>
    <n v="4355"/>
    <n v="0"/>
    <n v="0"/>
    <n v="0"/>
    <n v="0"/>
    <n v="0"/>
    <n v="79"/>
    <n v="0"/>
    <n v="0"/>
    <n v="0"/>
    <n v="0"/>
    <n v="0"/>
    <n v="1775"/>
    <n v="0"/>
    <n v="3"/>
    <n v="0"/>
    <n v="0"/>
    <n v="0"/>
    <n v="6212"/>
    <n v="6209"/>
    <n v="3"/>
    <n v="0"/>
  </r>
  <r>
    <n v="1617"/>
    <x v="1"/>
    <s v="T"/>
    <x v="3"/>
    <x v="3"/>
    <s v="BUSE"/>
    <x v="9"/>
    <n v="2"/>
    <s v="I"/>
    <s v="16-17"/>
    <n v="2016"/>
    <n v="0"/>
    <n v="0"/>
    <n v="0"/>
    <n v="0"/>
    <n v="377.5"/>
    <n v="0"/>
    <n v="0"/>
    <n v="0"/>
    <n v="0"/>
    <n v="0"/>
    <n v="0"/>
    <n v="0"/>
    <n v="0"/>
    <n v="0"/>
    <n v="0"/>
    <n v="463.5"/>
    <n v="0"/>
    <n v="0"/>
    <n v="841"/>
    <n v="0"/>
    <n v="841"/>
    <n v="0"/>
  </r>
  <r>
    <n v="1617"/>
    <x v="1"/>
    <s v="T"/>
    <x v="3"/>
    <x v="3"/>
    <s v="ECON"/>
    <x v="9"/>
    <n v="2"/>
    <s v="I"/>
    <s v="16-17"/>
    <n v="2016"/>
    <n v="1338"/>
    <n v="0"/>
    <n v="0"/>
    <n v="0"/>
    <n v="0"/>
    <n v="0"/>
    <n v="30"/>
    <n v="0"/>
    <n v="0"/>
    <n v="0"/>
    <n v="0"/>
    <n v="0"/>
    <n v="492"/>
    <n v="0"/>
    <n v="0"/>
    <n v="0"/>
    <n v="0"/>
    <n v="0"/>
    <n v="1860"/>
    <n v="1860"/>
    <n v="0"/>
    <n v="0"/>
  </r>
  <r>
    <n v="1617"/>
    <x v="1"/>
    <s v="T"/>
    <x v="3"/>
    <x v="3"/>
    <s v="EK"/>
    <x v="9"/>
    <n v="2"/>
    <s v="I"/>
    <s v="16-17"/>
    <n v="2016"/>
    <n v="0"/>
    <n v="0"/>
    <n v="0"/>
    <n v="0"/>
    <n v="0"/>
    <n v="0"/>
    <n v="0"/>
    <n v="0"/>
    <n v="0"/>
    <n v="0"/>
    <n v="0"/>
    <n v="0"/>
    <n v="3"/>
    <n v="0"/>
    <n v="0"/>
    <n v="0"/>
    <n v="0"/>
    <n v="0"/>
    <n v="3"/>
    <n v="3"/>
    <n v="0"/>
    <n v="0"/>
  </r>
  <r>
    <n v="1617"/>
    <x v="1"/>
    <s v="T"/>
    <x v="4"/>
    <x v="4"/>
    <s v="EDUC"/>
    <x v="9"/>
    <n v="2"/>
    <s v="I"/>
    <s v="16-17"/>
    <n v="2016"/>
    <n v="1717"/>
    <n v="0"/>
    <n v="0"/>
    <n v="0"/>
    <n v="498"/>
    <n v="0"/>
    <n v="16"/>
    <n v="0"/>
    <n v="0"/>
    <n v="0"/>
    <n v="9"/>
    <n v="0"/>
    <n v="684"/>
    <n v="0"/>
    <n v="0"/>
    <n v="459"/>
    <n v="0"/>
    <n v="0"/>
    <n v="3383"/>
    <n v="2417"/>
    <n v="966"/>
    <n v="0"/>
  </r>
  <r>
    <n v="1617"/>
    <x v="1"/>
    <s v="T"/>
    <x v="4"/>
    <x v="4"/>
    <s v="HPER"/>
    <x v="9"/>
    <n v="2"/>
    <s v="I"/>
    <s v="16-17"/>
    <n v="2016"/>
    <n v="449.5"/>
    <n v="0"/>
    <n v="0"/>
    <n v="0"/>
    <n v="0"/>
    <n v="0"/>
    <n v="9"/>
    <n v="0"/>
    <n v="0"/>
    <n v="0"/>
    <n v="0"/>
    <n v="0"/>
    <n v="163.5"/>
    <n v="0"/>
    <n v="0"/>
    <n v="0"/>
    <n v="0"/>
    <n v="0"/>
    <n v="622"/>
    <n v="622"/>
    <n v="0"/>
    <n v="0"/>
  </r>
  <r>
    <n v="1617"/>
    <x v="1"/>
    <s v="T"/>
    <x v="10"/>
    <x v="10"/>
    <s v="COAS"/>
    <x v="9"/>
    <n v="2"/>
    <s v="I"/>
    <s v="16-17"/>
    <n v="2016"/>
    <n v="867"/>
    <n v="0"/>
    <n v="0"/>
    <n v="0"/>
    <n v="0"/>
    <n v="0"/>
    <n v="11"/>
    <n v="0"/>
    <n v="0"/>
    <n v="0"/>
    <n v="0"/>
    <n v="0"/>
    <n v="283"/>
    <n v="0"/>
    <n v="0"/>
    <n v="0"/>
    <n v="0"/>
    <n v="0"/>
    <n v="1161"/>
    <n v="1161"/>
    <n v="0"/>
    <n v="0"/>
  </r>
  <r>
    <n v="1617"/>
    <x v="1"/>
    <s v="T"/>
    <x v="10"/>
    <x v="10"/>
    <s v="GNST"/>
    <x v="9"/>
    <n v="2"/>
    <s v="I"/>
    <s v="16-17"/>
    <n v="2016"/>
    <n v="45"/>
    <n v="0"/>
    <n v="0"/>
    <n v="0"/>
    <n v="0"/>
    <n v="0"/>
    <n v="3"/>
    <n v="0"/>
    <n v="0"/>
    <n v="0"/>
    <n v="0"/>
    <n v="0"/>
    <n v="21"/>
    <n v="0"/>
    <n v="0"/>
    <n v="0"/>
    <n v="0"/>
    <n v="0"/>
    <n v="69"/>
    <n v="69"/>
    <n v="0"/>
    <n v="0"/>
  </r>
  <r>
    <n v="1617"/>
    <x v="1"/>
    <s v="T"/>
    <x v="10"/>
    <x v="10"/>
    <s v="HON"/>
    <x v="9"/>
    <n v="2"/>
    <s v="I"/>
    <s v="16-17"/>
    <n v="2016"/>
    <n v="76"/>
    <n v="0"/>
    <n v="0"/>
    <n v="0"/>
    <n v="0"/>
    <n v="0"/>
    <n v="6"/>
    <n v="0"/>
    <n v="0"/>
    <n v="0"/>
    <n v="0"/>
    <n v="0"/>
    <n v="24"/>
    <n v="0"/>
    <n v="0"/>
    <n v="0"/>
    <n v="0"/>
    <n v="0"/>
    <n v="106"/>
    <n v="106"/>
    <n v="0"/>
    <n v="0"/>
  </r>
  <r>
    <n v="1617"/>
    <x v="1"/>
    <s v="T"/>
    <x v="10"/>
    <x v="10"/>
    <s v="IDIS"/>
    <x v="9"/>
    <n v="2"/>
    <s v="I"/>
    <s v="16-17"/>
    <n v="2016"/>
    <n v="0"/>
    <n v="0"/>
    <n v="0"/>
    <n v="0"/>
    <n v="68"/>
    <n v="0"/>
    <n v="0"/>
    <n v="0"/>
    <n v="0"/>
    <n v="0"/>
    <n v="0"/>
    <n v="0"/>
    <n v="0"/>
    <n v="0"/>
    <n v="0"/>
    <n v="41"/>
    <n v="0"/>
    <n v="0"/>
    <n v="109"/>
    <n v="0"/>
    <n v="109"/>
    <n v="0"/>
  </r>
  <r>
    <n v="1617"/>
    <x v="1"/>
    <s v="T"/>
    <x v="10"/>
    <x v="10"/>
    <s v="LSTU"/>
    <x v="9"/>
    <n v="2"/>
    <s v="I"/>
    <s v="16-17"/>
    <n v="2016"/>
    <n v="72"/>
    <n v="0"/>
    <n v="0"/>
    <n v="0"/>
    <n v="0"/>
    <n v="0"/>
    <n v="3"/>
    <n v="0"/>
    <n v="0"/>
    <n v="0"/>
    <n v="0"/>
    <n v="0"/>
    <n v="43"/>
    <n v="0"/>
    <n v="0"/>
    <n v="0"/>
    <n v="0"/>
    <n v="0"/>
    <n v="118"/>
    <n v="118"/>
    <n v="0"/>
    <n v="0"/>
  </r>
  <r>
    <n v="1617"/>
    <x v="1"/>
    <s v="T"/>
    <x v="10"/>
    <x v="10"/>
    <s v="SPH"/>
    <x v="9"/>
    <n v="2"/>
    <s v="I"/>
    <s v="16-17"/>
    <n v="2016"/>
    <n v="147"/>
    <n v="0"/>
    <n v="0"/>
    <n v="0"/>
    <n v="0"/>
    <n v="0"/>
    <n v="0"/>
    <n v="0"/>
    <n v="0"/>
    <n v="0"/>
    <n v="0"/>
    <n v="0"/>
    <n v="75"/>
    <n v="0"/>
    <n v="0"/>
    <n v="0"/>
    <n v="0"/>
    <n v="0"/>
    <n v="222"/>
    <n v="222"/>
    <n v="0"/>
    <n v="0"/>
  </r>
  <r>
    <n v="1617"/>
    <x v="1"/>
    <s v="T"/>
    <x v="10"/>
    <x v="10"/>
    <s v="SUPV"/>
    <x v="9"/>
    <n v="2"/>
    <s v="I"/>
    <s v="16-17"/>
    <n v="2016"/>
    <n v="78"/>
    <n v="0"/>
    <n v="0"/>
    <n v="0"/>
    <n v="0"/>
    <n v="0"/>
    <n v="0"/>
    <n v="0"/>
    <n v="0"/>
    <n v="0"/>
    <n v="0"/>
    <n v="0"/>
    <n v="33"/>
    <n v="0"/>
    <n v="0"/>
    <n v="0"/>
    <n v="0"/>
    <n v="0"/>
    <n v="111"/>
    <n v="111"/>
    <n v="0"/>
    <n v="0"/>
  </r>
  <r>
    <n v="1617"/>
    <x v="1"/>
    <s v="T"/>
    <x v="15"/>
    <x v="15"/>
    <s v="CGT"/>
    <x v="9"/>
    <n v="2"/>
    <s v="I"/>
    <s v="16-17"/>
    <n v="2016"/>
    <n v="4"/>
    <n v="0"/>
    <n v="0"/>
    <n v="0"/>
    <n v="0"/>
    <n v="0"/>
    <n v="0"/>
    <n v="0"/>
    <n v="0"/>
    <n v="0"/>
    <n v="0"/>
    <n v="0"/>
    <n v="13"/>
    <n v="0"/>
    <n v="0"/>
    <n v="0"/>
    <n v="0"/>
    <n v="0"/>
    <n v="17"/>
    <n v="17"/>
    <n v="0"/>
    <n v="0"/>
  </r>
  <r>
    <n v="1617"/>
    <x v="1"/>
    <s v="T"/>
    <x v="15"/>
    <x v="15"/>
    <s v="ECET"/>
    <x v="9"/>
    <n v="2"/>
    <s v="I"/>
    <s v="16-17"/>
    <n v="2016"/>
    <n v="4"/>
    <n v="0"/>
    <n v="0"/>
    <n v="0"/>
    <n v="0"/>
    <n v="0"/>
    <n v="0"/>
    <n v="0"/>
    <n v="0"/>
    <n v="0"/>
    <n v="0"/>
    <n v="0"/>
    <n v="0"/>
    <n v="0"/>
    <n v="0"/>
    <n v="0"/>
    <n v="0"/>
    <n v="0"/>
    <n v="4"/>
    <n v="4"/>
    <n v="0"/>
    <n v="0"/>
  </r>
  <r>
    <n v="1617"/>
    <x v="1"/>
    <s v="T"/>
    <x v="15"/>
    <x v="15"/>
    <s v="ENGT"/>
    <x v="9"/>
    <n v="2"/>
    <s v="I"/>
    <s v="16-17"/>
    <n v="2016"/>
    <n v="8"/>
    <n v="0"/>
    <n v="0"/>
    <n v="0"/>
    <n v="0"/>
    <n v="0"/>
    <n v="0"/>
    <n v="0"/>
    <n v="0"/>
    <n v="0"/>
    <n v="0"/>
    <n v="0"/>
    <n v="0"/>
    <n v="0"/>
    <n v="0"/>
    <n v="0"/>
    <n v="0"/>
    <n v="0"/>
    <n v="8"/>
    <n v="8"/>
    <n v="0"/>
    <n v="0"/>
  </r>
  <r>
    <n v="1617"/>
    <x v="1"/>
    <s v="T"/>
    <x v="15"/>
    <x v="15"/>
    <s v="MA"/>
    <x v="9"/>
    <n v="2"/>
    <s v="I"/>
    <s v="16-17"/>
    <n v="2016"/>
    <n v="6"/>
    <n v="0"/>
    <n v="0"/>
    <n v="0"/>
    <n v="0"/>
    <n v="0"/>
    <n v="0"/>
    <n v="0"/>
    <n v="0"/>
    <n v="0"/>
    <n v="0"/>
    <n v="0"/>
    <n v="3"/>
    <n v="0"/>
    <n v="0"/>
    <n v="0"/>
    <n v="0"/>
    <n v="0"/>
    <n v="9"/>
    <n v="9"/>
    <n v="0"/>
    <n v="0"/>
  </r>
  <r>
    <n v="1617"/>
    <x v="1"/>
    <s v="T"/>
    <x v="15"/>
    <x v="15"/>
    <s v="MET"/>
    <x v="9"/>
    <n v="2"/>
    <s v="I"/>
    <s v="16-17"/>
    <n v="2016"/>
    <n v="0"/>
    <n v="0"/>
    <n v="0"/>
    <n v="0"/>
    <n v="0"/>
    <n v="0"/>
    <n v="0"/>
    <n v="0"/>
    <n v="0"/>
    <n v="0"/>
    <n v="0"/>
    <n v="0"/>
    <n v="3"/>
    <n v="0"/>
    <n v="0"/>
    <n v="0"/>
    <n v="0"/>
    <n v="0"/>
    <n v="3"/>
    <n v="3"/>
    <n v="0"/>
    <n v="0"/>
  </r>
  <r>
    <n v="1617"/>
    <x v="1"/>
    <s v="T"/>
    <x v="15"/>
    <x v="15"/>
    <s v="OLS"/>
    <x v="9"/>
    <n v="2"/>
    <s v="I"/>
    <s v="16-17"/>
    <n v="2016"/>
    <n v="9"/>
    <n v="0"/>
    <n v="0"/>
    <n v="0"/>
    <n v="0"/>
    <n v="0"/>
    <n v="3"/>
    <n v="0"/>
    <n v="0"/>
    <n v="0"/>
    <n v="0"/>
    <n v="0"/>
    <n v="3"/>
    <n v="0"/>
    <n v="0"/>
    <n v="0"/>
    <n v="0"/>
    <n v="0"/>
    <n v="15"/>
    <n v="15"/>
    <n v="0"/>
    <n v="0"/>
  </r>
  <r>
    <n v="1617"/>
    <x v="1"/>
    <s v="T"/>
    <x v="15"/>
    <x v="15"/>
    <s v="TECH"/>
    <x v="9"/>
    <n v="2"/>
    <s v="I"/>
    <s v="16-17"/>
    <n v="2016"/>
    <n v="3"/>
    <n v="0"/>
    <n v="0"/>
    <n v="0"/>
    <n v="0"/>
    <n v="0"/>
    <n v="0"/>
    <n v="0"/>
    <n v="0"/>
    <n v="0"/>
    <n v="0"/>
    <n v="0"/>
    <n v="0"/>
    <n v="0"/>
    <n v="0"/>
    <n v="0"/>
    <n v="0"/>
    <n v="0"/>
    <n v="3"/>
    <n v="3"/>
    <n v="0"/>
    <n v="0"/>
  </r>
  <r>
    <n v="1617"/>
    <x v="1"/>
    <s v="T"/>
    <x v="15"/>
    <x v="15"/>
    <s v="TLI"/>
    <x v="9"/>
    <n v="2"/>
    <s v="I"/>
    <s v="16-17"/>
    <n v="2016"/>
    <n v="6"/>
    <n v="0"/>
    <n v="0"/>
    <n v="0"/>
    <n v="0"/>
    <n v="0"/>
    <n v="0"/>
    <n v="0"/>
    <n v="0"/>
    <n v="0"/>
    <n v="0"/>
    <n v="0"/>
    <n v="0"/>
    <n v="0"/>
    <n v="0"/>
    <n v="0"/>
    <n v="0"/>
    <n v="0"/>
    <n v="6"/>
    <n v="6"/>
    <n v="0"/>
    <n v="0"/>
  </r>
  <r>
    <n v="1617"/>
    <x v="1"/>
    <s v="T"/>
    <x v="27"/>
    <x v="27"/>
    <s v="AHLT"/>
    <x v="9"/>
    <n v="2"/>
    <s v="I"/>
    <s v="16-17"/>
    <n v="2016"/>
    <n v="48"/>
    <n v="0"/>
    <n v="0"/>
    <n v="0"/>
    <n v="0"/>
    <n v="0"/>
    <n v="0"/>
    <n v="0"/>
    <n v="0"/>
    <n v="0"/>
    <n v="0"/>
    <n v="0"/>
    <n v="9"/>
    <n v="0"/>
    <n v="0"/>
    <n v="0"/>
    <n v="0"/>
    <n v="0"/>
    <n v="57"/>
    <n v="57"/>
    <n v="0"/>
    <n v="0"/>
  </r>
  <r>
    <n v="1617"/>
    <x v="1"/>
    <s v="T"/>
    <x v="27"/>
    <x v="27"/>
    <s v="ANTH"/>
    <x v="9"/>
    <n v="2"/>
    <s v="I"/>
    <s v="16-17"/>
    <n v="2016"/>
    <n v="27"/>
    <n v="0"/>
    <n v="0"/>
    <n v="0"/>
    <n v="0"/>
    <n v="0"/>
    <n v="6"/>
    <n v="0"/>
    <n v="0"/>
    <n v="0"/>
    <n v="0"/>
    <n v="0"/>
    <n v="15"/>
    <n v="0"/>
    <n v="0"/>
    <n v="0"/>
    <n v="0"/>
    <n v="0"/>
    <n v="48"/>
    <n v="48"/>
    <n v="0"/>
    <n v="0"/>
  </r>
  <r>
    <n v="1617"/>
    <x v="1"/>
    <s v="T"/>
    <x v="27"/>
    <x v="27"/>
    <s v="BIOL"/>
    <x v="9"/>
    <n v="2"/>
    <s v="I"/>
    <s v="16-17"/>
    <n v="2016"/>
    <n v="51"/>
    <n v="0"/>
    <n v="0"/>
    <n v="0"/>
    <n v="0"/>
    <n v="0"/>
    <n v="0"/>
    <n v="0"/>
    <n v="0"/>
    <n v="0"/>
    <n v="0"/>
    <n v="0"/>
    <n v="12"/>
    <n v="0"/>
    <n v="0"/>
    <n v="0"/>
    <n v="0"/>
    <n v="0"/>
    <n v="63"/>
    <n v="63"/>
    <n v="0"/>
    <n v="0"/>
  </r>
  <r>
    <n v="1617"/>
    <x v="1"/>
    <s v="T"/>
    <x v="27"/>
    <x v="27"/>
    <s v="BUS"/>
    <x v="9"/>
    <n v="2"/>
    <s v="I"/>
    <s v="16-17"/>
    <n v="2016"/>
    <n v="268"/>
    <n v="0"/>
    <n v="0"/>
    <n v="0"/>
    <n v="0"/>
    <n v="0"/>
    <n v="3"/>
    <n v="0"/>
    <n v="0"/>
    <n v="0"/>
    <n v="0"/>
    <n v="0"/>
    <n v="141"/>
    <n v="0"/>
    <n v="0"/>
    <n v="0"/>
    <n v="0"/>
    <n v="0"/>
    <n v="412"/>
    <n v="412"/>
    <n v="0"/>
    <n v="0"/>
  </r>
  <r>
    <n v="1617"/>
    <x v="1"/>
    <s v="T"/>
    <x v="27"/>
    <x v="27"/>
    <s v="CHEM"/>
    <x v="9"/>
    <n v="2"/>
    <s v="I"/>
    <s v="16-17"/>
    <n v="2016"/>
    <n v="15"/>
    <n v="0"/>
    <n v="0"/>
    <n v="0"/>
    <n v="0"/>
    <n v="0"/>
    <n v="0"/>
    <n v="0"/>
    <n v="0"/>
    <n v="0"/>
    <n v="0"/>
    <n v="0"/>
    <n v="21"/>
    <n v="0"/>
    <n v="0"/>
    <n v="0"/>
    <n v="0"/>
    <n v="0"/>
    <n v="36"/>
    <n v="36"/>
    <n v="0"/>
    <n v="0"/>
  </r>
  <r>
    <n v="1617"/>
    <x v="1"/>
    <s v="T"/>
    <x v="27"/>
    <x v="27"/>
    <s v="CJUS"/>
    <x v="9"/>
    <n v="2"/>
    <s v="I"/>
    <s v="16-17"/>
    <n v="2016"/>
    <n v="66"/>
    <n v="0"/>
    <n v="0"/>
    <n v="0"/>
    <n v="0"/>
    <n v="0"/>
    <n v="0"/>
    <n v="0"/>
    <n v="0"/>
    <n v="0"/>
    <n v="0"/>
    <n v="0"/>
    <n v="45"/>
    <n v="0"/>
    <n v="0"/>
    <n v="0"/>
    <n v="0"/>
    <n v="0"/>
    <n v="111"/>
    <n v="111"/>
    <n v="0"/>
    <n v="0"/>
  </r>
  <r>
    <n v="1617"/>
    <x v="1"/>
    <s v="T"/>
    <x v="27"/>
    <x v="27"/>
    <s v="CMCL"/>
    <x v="9"/>
    <n v="2"/>
    <s v="I"/>
    <s v="16-17"/>
    <n v="2016"/>
    <n v="84"/>
    <n v="0"/>
    <n v="0"/>
    <n v="0"/>
    <n v="0"/>
    <n v="0"/>
    <n v="0"/>
    <n v="0"/>
    <n v="0"/>
    <n v="0"/>
    <n v="0"/>
    <n v="0"/>
    <n v="27"/>
    <n v="0"/>
    <n v="0"/>
    <n v="0"/>
    <n v="0"/>
    <n v="0"/>
    <n v="111"/>
    <n v="111"/>
    <n v="0"/>
    <n v="0"/>
  </r>
  <r>
    <n v="1617"/>
    <x v="1"/>
    <s v="T"/>
    <x v="27"/>
    <x v="27"/>
    <s v="CSCI"/>
    <x v="9"/>
    <n v="2"/>
    <s v="I"/>
    <s v="16-17"/>
    <n v="2016"/>
    <n v="9"/>
    <n v="0"/>
    <n v="0"/>
    <n v="0"/>
    <n v="0"/>
    <n v="0"/>
    <n v="0"/>
    <n v="0"/>
    <n v="0"/>
    <n v="0"/>
    <n v="0"/>
    <n v="0"/>
    <n v="0"/>
    <n v="0"/>
    <n v="0"/>
    <n v="0"/>
    <n v="0"/>
    <n v="0"/>
    <n v="9"/>
    <n v="9"/>
    <n v="0"/>
    <n v="0"/>
  </r>
  <r>
    <n v="1617"/>
    <x v="1"/>
    <s v="T"/>
    <x v="27"/>
    <x v="27"/>
    <s v="ECON"/>
    <x v="9"/>
    <n v="2"/>
    <s v="I"/>
    <s v="16-17"/>
    <n v="2016"/>
    <n v="15"/>
    <n v="0"/>
    <n v="0"/>
    <n v="0"/>
    <n v="0"/>
    <n v="0"/>
    <n v="0"/>
    <n v="0"/>
    <n v="0"/>
    <n v="0"/>
    <n v="0"/>
    <n v="0"/>
    <n v="6"/>
    <n v="0"/>
    <n v="0"/>
    <n v="0"/>
    <n v="0"/>
    <n v="0"/>
    <n v="21"/>
    <n v="21"/>
    <n v="0"/>
    <n v="0"/>
  </r>
  <r>
    <n v="1617"/>
    <x v="1"/>
    <s v="T"/>
    <x v="27"/>
    <x v="27"/>
    <s v="EDUC"/>
    <x v="9"/>
    <n v="2"/>
    <s v="I"/>
    <s v="16-17"/>
    <n v="2016"/>
    <n v="21"/>
    <n v="0"/>
    <n v="0"/>
    <n v="0"/>
    <n v="9"/>
    <n v="0"/>
    <n v="0"/>
    <n v="0"/>
    <n v="0"/>
    <n v="0"/>
    <n v="0"/>
    <n v="0"/>
    <n v="24"/>
    <n v="0"/>
    <n v="3"/>
    <n v="21"/>
    <n v="0"/>
    <n v="0"/>
    <n v="78"/>
    <n v="45"/>
    <n v="33"/>
    <n v="0"/>
  </r>
  <r>
    <n v="1617"/>
    <x v="1"/>
    <s v="T"/>
    <x v="27"/>
    <x v="27"/>
    <s v="ENG"/>
    <x v="9"/>
    <n v="2"/>
    <s v="I"/>
    <s v="16-17"/>
    <n v="2016"/>
    <n v="42"/>
    <n v="0"/>
    <n v="0"/>
    <n v="0"/>
    <n v="0"/>
    <n v="0"/>
    <n v="0"/>
    <n v="0"/>
    <n v="0"/>
    <n v="0"/>
    <n v="0"/>
    <n v="0"/>
    <n v="15"/>
    <n v="0"/>
    <n v="0"/>
    <n v="0"/>
    <n v="0"/>
    <n v="0"/>
    <n v="57"/>
    <n v="57"/>
    <n v="0"/>
    <n v="0"/>
  </r>
  <r>
    <n v="1617"/>
    <x v="1"/>
    <s v="T"/>
    <x v="27"/>
    <x v="27"/>
    <s v="FINA"/>
    <x v="9"/>
    <n v="2"/>
    <s v="I"/>
    <s v="16-17"/>
    <n v="2016"/>
    <n v="96"/>
    <n v="0"/>
    <n v="0"/>
    <n v="0"/>
    <n v="0"/>
    <n v="0"/>
    <n v="3"/>
    <n v="0"/>
    <n v="0"/>
    <n v="0"/>
    <n v="0"/>
    <n v="0"/>
    <n v="30"/>
    <n v="0"/>
    <n v="0"/>
    <n v="0"/>
    <n v="0"/>
    <n v="0"/>
    <n v="129"/>
    <n v="129"/>
    <n v="0"/>
    <n v="0"/>
  </r>
  <r>
    <n v="1617"/>
    <x v="1"/>
    <s v="T"/>
    <x v="27"/>
    <x v="27"/>
    <s v="FREN"/>
    <x v="9"/>
    <n v="2"/>
    <s v="I"/>
    <s v="16-17"/>
    <n v="2016"/>
    <n v="28"/>
    <n v="0"/>
    <n v="0"/>
    <n v="0"/>
    <n v="0"/>
    <n v="0"/>
    <n v="0"/>
    <n v="0"/>
    <n v="0"/>
    <n v="0"/>
    <n v="0"/>
    <n v="0"/>
    <n v="7"/>
    <n v="0"/>
    <n v="0"/>
    <n v="0"/>
    <n v="0"/>
    <n v="0"/>
    <n v="35"/>
    <n v="35"/>
    <n v="0"/>
    <n v="0"/>
  </r>
  <r>
    <n v="1617"/>
    <x v="1"/>
    <s v="T"/>
    <x v="27"/>
    <x v="27"/>
    <s v="GEOL"/>
    <x v="9"/>
    <n v="2"/>
    <s v="I"/>
    <s v="16-17"/>
    <n v="2016"/>
    <n v="12"/>
    <n v="0"/>
    <n v="0"/>
    <n v="0"/>
    <n v="0"/>
    <n v="0"/>
    <n v="0"/>
    <n v="0"/>
    <n v="0"/>
    <n v="0"/>
    <n v="0"/>
    <n v="0"/>
    <n v="6"/>
    <n v="0"/>
    <n v="0"/>
    <n v="0"/>
    <n v="0"/>
    <n v="0"/>
    <n v="18"/>
    <n v="18"/>
    <n v="0"/>
    <n v="0"/>
  </r>
  <r>
    <n v="1617"/>
    <x v="1"/>
    <s v="T"/>
    <x v="27"/>
    <x v="27"/>
    <s v="GER"/>
    <x v="9"/>
    <n v="2"/>
    <s v="I"/>
    <s v="16-17"/>
    <n v="2016"/>
    <n v="15"/>
    <n v="0"/>
    <n v="0"/>
    <n v="0"/>
    <n v="0"/>
    <n v="0"/>
    <n v="0"/>
    <n v="0"/>
    <n v="0"/>
    <n v="0"/>
    <n v="0"/>
    <n v="0"/>
    <n v="15"/>
    <n v="0"/>
    <n v="0"/>
    <n v="0"/>
    <n v="0"/>
    <n v="0"/>
    <n v="30"/>
    <n v="30"/>
    <n v="0"/>
    <n v="0"/>
  </r>
  <r>
    <n v="1617"/>
    <x v="1"/>
    <s v="T"/>
    <x v="27"/>
    <x v="27"/>
    <s v="HIST"/>
    <x v="9"/>
    <n v="2"/>
    <s v="I"/>
    <s v="16-17"/>
    <n v="2016"/>
    <n v="72"/>
    <n v="0"/>
    <n v="0"/>
    <n v="0"/>
    <n v="0"/>
    <n v="0"/>
    <n v="0"/>
    <n v="0"/>
    <n v="0"/>
    <n v="0"/>
    <n v="0"/>
    <n v="0"/>
    <n v="39"/>
    <n v="0"/>
    <n v="0"/>
    <n v="0"/>
    <n v="0"/>
    <n v="0"/>
    <n v="111"/>
    <n v="111"/>
    <n v="0"/>
    <n v="0"/>
  </r>
  <r>
    <n v="1617"/>
    <x v="1"/>
    <s v="T"/>
    <x v="27"/>
    <x v="27"/>
    <s v="HPER"/>
    <x v="9"/>
    <n v="2"/>
    <s v="I"/>
    <s v="16-17"/>
    <n v="2016"/>
    <n v="41"/>
    <n v="0"/>
    <n v="0"/>
    <n v="0"/>
    <n v="0"/>
    <n v="0"/>
    <n v="6"/>
    <n v="0"/>
    <n v="0"/>
    <n v="0"/>
    <n v="0"/>
    <n v="0"/>
    <n v="37"/>
    <n v="0"/>
    <n v="0"/>
    <n v="0"/>
    <n v="0"/>
    <n v="0"/>
    <n v="84"/>
    <n v="84"/>
    <n v="0"/>
    <n v="0"/>
  </r>
  <r>
    <n v="1617"/>
    <x v="1"/>
    <s v="T"/>
    <x v="27"/>
    <x v="27"/>
    <s v="JOUR"/>
    <x v="9"/>
    <n v="2"/>
    <s v="I"/>
    <s v="16-17"/>
    <n v="2016"/>
    <n v="18"/>
    <n v="0"/>
    <n v="0"/>
    <n v="0"/>
    <n v="0"/>
    <n v="0"/>
    <n v="0"/>
    <n v="0"/>
    <n v="0"/>
    <n v="0"/>
    <n v="0"/>
    <n v="0"/>
    <n v="9"/>
    <n v="0"/>
    <n v="0"/>
    <n v="0"/>
    <n v="0"/>
    <n v="0"/>
    <n v="27"/>
    <n v="27"/>
    <n v="0"/>
    <n v="0"/>
  </r>
  <r>
    <n v="1617"/>
    <x v="1"/>
    <s v="T"/>
    <x v="27"/>
    <x v="27"/>
    <s v="MATH"/>
    <x v="9"/>
    <n v="2"/>
    <s v="I"/>
    <s v="16-17"/>
    <n v="2016"/>
    <n v="21"/>
    <n v="0"/>
    <n v="0"/>
    <n v="0"/>
    <n v="0"/>
    <n v="0"/>
    <n v="0"/>
    <n v="0"/>
    <n v="0"/>
    <n v="0"/>
    <n v="0"/>
    <n v="0"/>
    <n v="6"/>
    <n v="0"/>
    <n v="0"/>
    <n v="0"/>
    <n v="0"/>
    <n v="0"/>
    <n v="27"/>
    <n v="27"/>
    <n v="0"/>
    <n v="0"/>
  </r>
  <r>
    <n v="1617"/>
    <x v="1"/>
    <s v="T"/>
    <x v="27"/>
    <x v="27"/>
    <s v="MUS"/>
    <x v="9"/>
    <n v="2"/>
    <s v="I"/>
    <s v="16-17"/>
    <n v="2016"/>
    <n v="21"/>
    <n v="3"/>
    <n v="0"/>
    <n v="0"/>
    <n v="0"/>
    <n v="0"/>
    <n v="0"/>
    <n v="0"/>
    <n v="0"/>
    <n v="0"/>
    <n v="0"/>
    <n v="0"/>
    <n v="12"/>
    <n v="0"/>
    <n v="0"/>
    <n v="0"/>
    <n v="0"/>
    <n v="0"/>
    <n v="36"/>
    <n v="33"/>
    <n v="3"/>
    <n v="0"/>
  </r>
  <r>
    <n v="1617"/>
    <x v="1"/>
    <s v="T"/>
    <x v="27"/>
    <x v="27"/>
    <s v="PHIL"/>
    <x v="9"/>
    <n v="2"/>
    <s v="I"/>
    <s v="16-17"/>
    <n v="2016"/>
    <n v="108"/>
    <n v="0"/>
    <n v="0"/>
    <n v="0"/>
    <n v="0"/>
    <n v="0"/>
    <n v="0"/>
    <n v="0"/>
    <n v="0"/>
    <n v="0"/>
    <n v="0"/>
    <n v="0"/>
    <n v="54"/>
    <n v="0"/>
    <n v="0"/>
    <n v="0"/>
    <n v="0"/>
    <n v="0"/>
    <n v="162"/>
    <n v="162"/>
    <n v="0"/>
    <n v="0"/>
  </r>
  <r>
    <n v="1617"/>
    <x v="1"/>
    <s v="T"/>
    <x v="27"/>
    <x v="27"/>
    <s v="POLS"/>
    <x v="9"/>
    <n v="2"/>
    <s v="I"/>
    <s v="16-17"/>
    <n v="2016"/>
    <n v="57"/>
    <n v="0"/>
    <n v="0"/>
    <n v="0"/>
    <n v="0"/>
    <n v="0"/>
    <n v="0"/>
    <n v="0"/>
    <n v="0"/>
    <n v="0"/>
    <n v="0"/>
    <n v="0"/>
    <n v="45"/>
    <n v="0"/>
    <n v="0"/>
    <n v="0"/>
    <n v="0"/>
    <n v="0"/>
    <n v="102"/>
    <n v="102"/>
    <n v="0"/>
    <n v="0"/>
  </r>
  <r>
    <n v="1617"/>
    <x v="1"/>
    <s v="T"/>
    <x v="27"/>
    <x v="27"/>
    <s v="PSY"/>
    <x v="9"/>
    <n v="2"/>
    <s v="I"/>
    <s v="16-17"/>
    <n v="2016"/>
    <n v="18"/>
    <n v="0"/>
    <n v="0"/>
    <n v="0"/>
    <n v="0"/>
    <n v="0"/>
    <n v="0"/>
    <n v="0"/>
    <n v="0"/>
    <n v="0"/>
    <n v="0"/>
    <n v="0"/>
    <n v="18"/>
    <n v="0"/>
    <n v="0"/>
    <n v="0"/>
    <n v="0"/>
    <n v="0"/>
    <n v="36"/>
    <n v="36"/>
    <n v="0"/>
    <n v="0"/>
  </r>
  <r>
    <n v="1617"/>
    <x v="1"/>
    <s v="T"/>
    <x v="27"/>
    <x v="27"/>
    <s v="REL"/>
    <x v="9"/>
    <n v="2"/>
    <s v="I"/>
    <s v="16-17"/>
    <n v="2016"/>
    <n v="21"/>
    <n v="0"/>
    <n v="0"/>
    <n v="0"/>
    <n v="0"/>
    <n v="0"/>
    <n v="0"/>
    <n v="0"/>
    <n v="0"/>
    <n v="0"/>
    <n v="0"/>
    <n v="0"/>
    <n v="18"/>
    <n v="0"/>
    <n v="0"/>
    <n v="0"/>
    <n v="0"/>
    <n v="0"/>
    <n v="39"/>
    <n v="39"/>
    <n v="0"/>
    <n v="0"/>
  </r>
  <r>
    <n v="1617"/>
    <x v="1"/>
    <s v="T"/>
    <x v="27"/>
    <x v="27"/>
    <s v="SOC"/>
    <x v="9"/>
    <n v="2"/>
    <s v="I"/>
    <s v="16-17"/>
    <n v="2016"/>
    <n v="33"/>
    <n v="0"/>
    <n v="0"/>
    <n v="0"/>
    <n v="0"/>
    <n v="0"/>
    <n v="0"/>
    <n v="0"/>
    <n v="0"/>
    <n v="0"/>
    <n v="0"/>
    <n v="0"/>
    <n v="24"/>
    <n v="0"/>
    <n v="0"/>
    <n v="0"/>
    <n v="0"/>
    <n v="0"/>
    <n v="57"/>
    <n v="57"/>
    <n v="0"/>
    <n v="0"/>
  </r>
  <r>
    <n v="1617"/>
    <x v="1"/>
    <s v="T"/>
    <x v="27"/>
    <x v="27"/>
    <s v="SPAN"/>
    <x v="9"/>
    <n v="2"/>
    <s v="I"/>
    <s v="16-17"/>
    <n v="2016"/>
    <n v="80"/>
    <n v="0"/>
    <n v="0"/>
    <n v="0"/>
    <n v="0"/>
    <n v="0"/>
    <n v="4"/>
    <n v="0"/>
    <n v="0"/>
    <n v="0"/>
    <n v="0"/>
    <n v="0"/>
    <n v="48"/>
    <n v="0"/>
    <n v="0"/>
    <n v="0"/>
    <n v="0"/>
    <n v="0"/>
    <n v="132"/>
    <n v="132"/>
    <n v="0"/>
    <n v="0"/>
  </r>
  <r>
    <n v="1617"/>
    <x v="1"/>
    <s v="T"/>
    <x v="27"/>
    <x v="27"/>
    <s v="SPCH"/>
    <x v="9"/>
    <n v="2"/>
    <s v="I"/>
    <s v="16-17"/>
    <n v="2016"/>
    <n v="138"/>
    <n v="0"/>
    <n v="0"/>
    <n v="0"/>
    <n v="0"/>
    <n v="0"/>
    <n v="0"/>
    <n v="0"/>
    <n v="0"/>
    <n v="0"/>
    <n v="0"/>
    <n v="0"/>
    <n v="93"/>
    <n v="0"/>
    <n v="0"/>
    <n v="0"/>
    <n v="0"/>
    <n v="0"/>
    <n v="231"/>
    <n v="231"/>
    <n v="0"/>
    <n v="0"/>
  </r>
  <r>
    <n v="1617"/>
    <x v="1"/>
    <s v="T"/>
    <x v="27"/>
    <x v="27"/>
    <s v="SPEA"/>
    <x v="9"/>
    <n v="2"/>
    <s v="I"/>
    <s v="16-17"/>
    <n v="2016"/>
    <n v="9"/>
    <n v="0"/>
    <n v="0"/>
    <n v="0"/>
    <n v="0"/>
    <n v="0"/>
    <n v="0"/>
    <n v="0"/>
    <n v="0"/>
    <n v="0"/>
    <n v="0"/>
    <n v="0"/>
    <n v="6"/>
    <n v="0"/>
    <n v="0"/>
    <n v="0"/>
    <n v="0"/>
    <n v="0"/>
    <n v="15"/>
    <n v="15"/>
    <n v="0"/>
    <n v="0"/>
  </r>
  <r>
    <n v="1617"/>
    <x v="1"/>
    <s v="T"/>
    <x v="27"/>
    <x v="27"/>
    <s v="THTR"/>
    <x v="9"/>
    <n v="2"/>
    <s v="I"/>
    <s v="16-17"/>
    <n v="2016"/>
    <n v="15"/>
    <n v="0"/>
    <n v="0"/>
    <n v="0"/>
    <n v="0"/>
    <n v="0"/>
    <n v="0"/>
    <n v="0"/>
    <n v="0"/>
    <n v="0"/>
    <n v="0"/>
    <n v="0"/>
    <n v="9"/>
    <n v="0"/>
    <n v="0"/>
    <n v="0"/>
    <n v="0"/>
    <n v="0"/>
    <n v="24"/>
    <n v="24"/>
    <n v="0"/>
    <n v="0"/>
  </r>
  <r>
    <n v="1617"/>
    <x v="1"/>
    <s v="T"/>
    <x v="17"/>
    <x v="17"/>
    <s v="AST"/>
    <x v="9"/>
    <n v="2"/>
    <s v="S"/>
    <s v="16-17"/>
    <n v="2016"/>
    <n v="6"/>
    <n v="0"/>
    <n v="0"/>
    <n v="0"/>
    <n v="0"/>
    <n v="0"/>
    <n v="0"/>
    <n v="0"/>
    <n v="0"/>
    <n v="0"/>
    <n v="0"/>
    <n v="0"/>
    <n v="0"/>
    <n v="0"/>
    <n v="0"/>
    <n v="0"/>
    <n v="0"/>
    <n v="0"/>
    <n v="6"/>
    <n v="6"/>
    <n v="0"/>
    <n v="0"/>
  </r>
  <r>
    <n v="1617"/>
    <x v="1"/>
    <s v="T"/>
    <x v="17"/>
    <x v="17"/>
    <s v="BIOL"/>
    <x v="9"/>
    <n v="2"/>
    <s v="S"/>
    <s v="16-17"/>
    <n v="2016"/>
    <n v="17"/>
    <n v="0"/>
    <n v="0"/>
    <n v="0"/>
    <n v="0"/>
    <n v="0"/>
    <n v="0"/>
    <n v="0"/>
    <n v="0"/>
    <n v="0"/>
    <n v="0"/>
    <n v="0"/>
    <n v="0"/>
    <n v="0"/>
    <n v="0"/>
    <n v="0"/>
    <n v="0"/>
    <n v="0"/>
    <n v="17"/>
    <n v="17"/>
    <n v="0"/>
    <n v="0"/>
  </r>
  <r>
    <n v="1617"/>
    <x v="1"/>
    <s v="T"/>
    <x v="17"/>
    <x v="17"/>
    <s v="BUS"/>
    <x v="9"/>
    <n v="2"/>
    <s v="S"/>
    <s v="16-17"/>
    <n v="2016"/>
    <n v="33"/>
    <n v="0"/>
    <n v="0"/>
    <n v="0"/>
    <n v="0"/>
    <n v="0"/>
    <n v="0"/>
    <n v="0"/>
    <n v="0"/>
    <n v="0"/>
    <n v="0"/>
    <n v="0"/>
    <n v="6"/>
    <n v="0"/>
    <n v="0"/>
    <n v="0"/>
    <n v="0"/>
    <n v="0"/>
    <n v="39"/>
    <n v="39"/>
    <n v="0"/>
    <n v="0"/>
  </r>
  <r>
    <n v="1617"/>
    <x v="1"/>
    <s v="T"/>
    <x v="17"/>
    <x v="17"/>
    <s v="CAND"/>
    <x v="9"/>
    <n v="2"/>
    <s v="S"/>
    <s v="16-17"/>
    <n v="2016"/>
    <n v="0"/>
    <n v="0"/>
    <n v="0"/>
    <n v="0"/>
    <n v="0"/>
    <n v="0"/>
    <n v="0"/>
    <n v="0"/>
    <n v="0"/>
    <n v="0"/>
    <n v="0"/>
    <n v="0"/>
    <n v="0"/>
    <n v="0"/>
    <n v="0"/>
    <n v="0"/>
    <n v="0"/>
    <n v="0"/>
    <n v="0"/>
    <n v="0"/>
    <n v="0"/>
    <n v="0"/>
  </r>
  <r>
    <n v="1617"/>
    <x v="1"/>
    <s v="T"/>
    <x v="17"/>
    <x v="17"/>
    <s v="CGT"/>
    <x v="9"/>
    <n v="2"/>
    <s v="S"/>
    <s v="16-17"/>
    <n v="2016"/>
    <n v="280"/>
    <n v="0"/>
    <n v="0"/>
    <n v="0"/>
    <n v="0"/>
    <n v="0"/>
    <n v="2"/>
    <n v="0"/>
    <n v="0"/>
    <n v="0"/>
    <n v="0"/>
    <n v="0"/>
    <n v="40"/>
    <n v="0"/>
    <n v="0"/>
    <n v="0"/>
    <n v="0"/>
    <n v="0"/>
    <n v="322"/>
    <n v="322"/>
    <n v="0"/>
    <n v="0"/>
  </r>
  <r>
    <n v="1617"/>
    <x v="1"/>
    <s v="T"/>
    <x v="17"/>
    <x v="17"/>
    <s v="CHEM"/>
    <x v="9"/>
    <n v="2"/>
    <s v="S"/>
    <s v="16-17"/>
    <n v="2016"/>
    <n v="91"/>
    <n v="0"/>
    <n v="0"/>
    <n v="0"/>
    <n v="0"/>
    <n v="0"/>
    <n v="0"/>
    <n v="0"/>
    <n v="0"/>
    <n v="0"/>
    <n v="0"/>
    <n v="0"/>
    <n v="10"/>
    <n v="0"/>
    <n v="0"/>
    <n v="0"/>
    <n v="0"/>
    <n v="0"/>
    <n v="101"/>
    <n v="101"/>
    <n v="0"/>
    <n v="0"/>
  </r>
  <r>
    <n v="1617"/>
    <x v="1"/>
    <s v="T"/>
    <x v="17"/>
    <x v="17"/>
    <s v="COAS"/>
    <x v="9"/>
    <n v="2"/>
    <s v="S"/>
    <s v="16-17"/>
    <n v="2016"/>
    <n v="6"/>
    <n v="0"/>
    <n v="0"/>
    <n v="0"/>
    <n v="0"/>
    <n v="0"/>
    <n v="0"/>
    <n v="0"/>
    <n v="0"/>
    <n v="0"/>
    <n v="0"/>
    <n v="0"/>
    <n v="0"/>
    <n v="0"/>
    <n v="0"/>
    <n v="0"/>
    <n v="0"/>
    <n v="0"/>
    <n v="6"/>
    <n v="6"/>
    <n v="0"/>
    <n v="0"/>
  </r>
  <r>
    <n v="1617"/>
    <x v="1"/>
    <s v="T"/>
    <x v="17"/>
    <x v="17"/>
    <s v="CSCI"/>
    <x v="9"/>
    <n v="2"/>
    <s v="S"/>
    <s v="16-17"/>
    <n v="2016"/>
    <n v="55"/>
    <n v="0"/>
    <n v="0"/>
    <n v="0"/>
    <n v="0"/>
    <n v="0"/>
    <n v="0"/>
    <n v="0"/>
    <n v="0"/>
    <n v="0"/>
    <n v="0"/>
    <n v="0"/>
    <n v="20"/>
    <n v="0"/>
    <n v="0"/>
    <n v="0"/>
    <n v="0"/>
    <n v="0"/>
    <n v="75"/>
    <n v="75"/>
    <n v="0"/>
    <n v="0"/>
  </r>
  <r>
    <n v="1617"/>
    <x v="1"/>
    <s v="T"/>
    <x v="17"/>
    <x v="17"/>
    <s v="EALC"/>
    <x v="9"/>
    <n v="2"/>
    <s v="S"/>
    <s v="16-17"/>
    <n v="2016"/>
    <n v="16"/>
    <n v="0"/>
    <n v="0"/>
    <n v="0"/>
    <n v="0"/>
    <n v="0"/>
    <n v="0"/>
    <n v="0"/>
    <n v="0"/>
    <n v="0"/>
    <n v="0"/>
    <n v="0"/>
    <n v="6"/>
    <n v="0"/>
    <n v="0"/>
    <n v="0"/>
    <n v="0"/>
    <n v="0"/>
    <n v="22"/>
    <n v="22"/>
    <n v="0"/>
    <n v="0"/>
  </r>
  <r>
    <n v="1617"/>
    <x v="1"/>
    <s v="T"/>
    <x v="17"/>
    <x v="17"/>
    <s v="ECET"/>
    <x v="9"/>
    <n v="2"/>
    <s v="S"/>
    <s v="16-17"/>
    <n v="2016"/>
    <n v="237"/>
    <n v="0"/>
    <n v="0"/>
    <n v="0"/>
    <n v="0"/>
    <n v="0"/>
    <n v="0"/>
    <n v="0"/>
    <n v="0"/>
    <n v="0"/>
    <n v="0"/>
    <n v="0"/>
    <n v="29"/>
    <n v="0"/>
    <n v="0"/>
    <n v="0"/>
    <n v="0"/>
    <n v="0"/>
    <n v="266"/>
    <n v="266"/>
    <n v="0"/>
    <n v="0"/>
  </r>
  <r>
    <n v="1617"/>
    <x v="1"/>
    <s v="T"/>
    <x v="17"/>
    <x v="17"/>
    <s v="ECON"/>
    <x v="9"/>
    <n v="2"/>
    <s v="S"/>
    <s v="16-17"/>
    <n v="2016"/>
    <n v="60"/>
    <n v="0"/>
    <n v="0"/>
    <n v="0"/>
    <n v="0"/>
    <n v="0"/>
    <n v="0"/>
    <n v="0"/>
    <n v="0"/>
    <n v="0"/>
    <n v="0"/>
    <n v="0"/>
    <n v="6"/>
    <n v="0"/>
    <n v="0"/>
    <n v="0"/>
    <n v="0"/>
    <n v="0"/>
    <n v="66"/>
    <n v="66"/>
    <n v="0"/>
    <n v="0"/>
  </r>
  <r>
    <n v="1617"/>
    <x v="1"/>
    <s v="T"/>
    <x v="17"/>
    <x v="17"/>
    <s v="ENG"/>
    <x v="9"/>
    <n v="2"/>
    <s v="S"/>
    <s v="16-17"/>
    <n v="2016"/>
    <n v="108"/>
    <n v="0"/>
    <n v="0"/>
    <n v="0"/>
    <n v="0"/>
    <n v="0"/>
    <n v="0"/>
    <n v="0"/>
    <n v="0"/>
    <n v="0"/>
    <n v="0"/>
    <n v="0"/>
    <n v="15"/>
    <n v="0"/>
    <n v="0"/>
    <n v="0"/>
    <n v="0"/>
    <n v="0"/>
    <n v="123"/>
    <n v="123"/>
    <n v="0"/>
    <n v="0"/>
  </r>
  <r>
    <n v="1617"/>
    <x v="1"/>
    <s v="T"/>
    <x v="17"/>
    <x v="17"/>
    <s v="ENGT"/>
    <x v="9"/>
    <n v="2"/>
    <s v="S"/>
    <s v="16-17"/>
    <n v="2016"/>
    <n v="104"/>
    <n v="0"/>
    <n v="0"/>
    <n v="0"/>
    <n v="0"/>
    <n v="0"/>
    <n v="0"/>
    <n v="0"/>
    <n v="0"/>
    <n v="0"/>
    <n v="0"/>
    <n v="0"/>
    <n v="22"/>
    <n v="0"/>
    <n v="0"/>
    <n v="0"/>
    <n v="0"/>
    <n v="0"/>
    <n v="126"/>
    <n v="126"/>
    <n v="0"/>
    <n v="0"/>
  </r>
  <r>
    <n v="1617"/>
    <x v="1"/>
    <s v="T"/>
    <x v="17"/>
    <x v="17"/>
    <s v="FINA"/>
    <x v="9"/>
    <n v="2"/>
    <s v="S"/>
    <s v="16-17"/>
    <n v="2016"/>
    <n v="15"/>
    <n v="0"/>
    <n v="0"/>
    <n v="0"/>
    <n v="0"/>
    <n v="0"/>
    <n v="0"/>
    <n v="0"/>
    <n v="0"/>
    <n v="0"/>
    <n v="0"/>
    <n v="0"/>
    <n v="0"/>
    <n v="0"/>
    <n v="0"/>
    <n v="0"/>
    <n v="0"/>
    <n v="0"/>
    <n v="15"/>
    <n v="15"/>
    <n v="0"/>
    <n v="0"/>
  </r>
  <r>
    <n v="1617"/>
    <x v="1"/>
    <s v="T"/>
    <x v="17"/>
    <x v="17"/>
    <s v="GEOG"/>
    <x v="9"/>
    <n v="2"/>
    <s v="S"/>
    <s v="16-17"/>
    <n v="2016"/>
    <n v="3"/>
    <n v="0"/>
    <n v="0"/>
    <n v="0"/>
    <n v="0"/>
    <n v="0"/>
    <n v="0"/>
    <n v="0"/>
    <n v="0"/>
    <n v="0"/>
    <n v="0"/>
    <n v="0"/>
    <n v="0"/>
    <n v="0"/>
    <n v="0"/>
    <n v="0"/>
    <n v="0"/>
    <n v="0"/>
    <n v="3"/>
    <n v="3"/>
    <n v="0"/>
    <n v="0"/>
  </r>
  <r>
    <n v="1617"/>
    <x v="1"/>
    <s v="T"/>
    <x v="17"/>
    <x v="17"/>
    <s v="GEOL"/>
    <x v="9"/>
    <n v="2"/>
    <s v="S"/>
    <s v="16-17"/>
    <n v="2016"/>
    <n v="11"/>
    <n v="0"/>
    <n v="0"/>
    <n v="0"/>
    <n v="0"/>
    <n v="0"/>
    <n v="0"/>
    <n v="0"/>
    <n v="0"/>
    <n v="0"/>
    <n v="0"/>
    <n v="0"/>
    <n v="0"/>
    <n v="0"/>
    <n v="0"/>
    <n v="0"/>
    <n v="0"/>
    <n v="0"/>
    <n v="11"/>
    <n v="11"/>
    <n v="0"/>
    <n v="0"/>
  </r>
  <r>
    <n v="1617"/>
    <x v="1"/>
    <s v="T"/>
    <x v="17"/>
    <x v="17"/>
    <s v="HIST"/>
    <x v="9"/>
    <n v="2"/>
    <s v="S"/>
    <s v="16-17"/>
    <n v="2016"/>
    <n v="27"/>
    <n v="0"/>
    <n v="0"/>
    <n v="0"/>
    <n v="0"/>
    <n v="0"/>
    <n v="0"/>
    <n v="0"/>
    <n v="0"/>
    <n v="0"/>
    <n v="0"/>
    <n v="0"/>
    <n v="3"/>
    <n v="0"/>
    <n v="0"/>
    <n v="0"/>
    <n v="0"/>
    <n v="0"/>
    <n v="30"/>
    <n v="30"/>
    <n v="0"/>
    <n v="0"/>
  </r>
  <r>
    <n v="1617"/>
    <x v="1"/>
    <s v="T"/>
    <x v="17"/>
    <x v="17"/>
    <s v="HPER"/>
    <x v="9"/>
    <n v="2"/>
    <s v="S"/>
    <s v="16-17"/>
    <n v="2016"/>
    <n v="2"/>
    <n v="0"/>
    <n v="0"/>
    <n v="0"/>
    <n v="0"/>
    <n v="0"/>
    <n v="0"/>
    <n v="0"/>
    <n v="0"/>
    <n v="0"/>
    <n v="0"/>
    <n v="0"/>
    <n v="0"/>
    <n v="0"/>
    <n v="0"/>
    <n v="0"/>
    <n v="0"/>
    <n v="0"/>
    <n v="2"/>
    <n v="2"/>
    <n v="0"/>
    <n v="0"/>
  </r>
  <r>
    <n v="1617"/>
    <x v="1"/>
    <s v="T"/>
    <x v="17"/>
    <x v="17"/>
    <s v="HUMA"/>
    <x v="9"/>
    <n v="2"/>
    <s v="S"/>
    <s v="16-17"/>
    <n v="2016"/>
    <n v="3"/>
    <n v="0"/>
    <n v="0"/>
    <n v="0"/>
    <n v="0"/>
    <n v="0"/>
    <n v="0"/>
    <n v="0"/>
    <n v="0"/>
    <n v="0"/>
    <n v="0"/>
    <n v="0"/>
    <n v="0"/>
    <n v="0"/>
    <n v="0"/>
    <n v="0"/>
    <n v="0"/>
    <n v="0"/>
    <n v="3"/>
    <n v="3"/>
    <n v="0"/>
    <n v="0"/>
  </r>
  <r>
    <n v="1617"/>
    <x v="1"/>
    <s v="T"/>
    <x v="17"/>
    <x v="17"/>
    <s v="IT"/>
    <x v="9"/>
    <n v="2"/>
    <s v="S"/>
    <s v="16-17"/>
    <n v="2016"/>
    <n v="66"/>
    <n v="0"/>
    <n v="0"/>
    <n v="0"/>
    <n v="0"/>
    <n v="0"/>
    <n v="0"/>
    <n v="0"/>
    <n v="0"/>
    <n v="0"/>
    <n v="0"/>
    <n v="0"/>
    <n v="3"/>
    <n v="0"/>
    <n v="0"/>
    <n v="0"/>
    <n v="0"/>
    <n v="0"/>
    <n v="69"/>
    <n v="69"/>
    <n v="0"/>
    <n v="0"/>
  </r>
  <r>
    <n v="1617"/>
    <x v="1"/>
    <s v="T"/>
    <x v="17"/>
    <x v="17"/>
    <s v="MA"/>
    <x v="9"/>
    <n v="2"/>
    <s v="S"/>
    <s v="16-17"/>
    <n v="2016"/>
    <n v="210"/>
    <n v="0"/>
    <n v="0"/>
    <n v="0"/>
    <n v="0"/>
    <n v="0"/>
    <n v="0"/>
    <n v="0"/>
    <n v="0"/>
    <n v="0"/>
    <n v="0"/>
    <n v="0"/>
    <n v="57"/>
    <n v="0"/>
    <n v="0"/>
    <n v="0"/>
    <n v="0"/>
    <n v="0"/>
    <n v="267"/>
    <n v="267"/>
    <n v="0"/>
    <n v="0"/>
  </r>
  <r>
    <n v="1617"/>
    <x v="1"/>
    <s v="T"/>
    <x v="17"/>
    <x v="17"/>
    <s v="MATH"/>
    <x v="9"/>
    <n v="2"/>
    <s v="S"/>
    <s v="16-17"/>
    <n v="2016"/>
    <n v="44"/>
    <n v="0"/>
    <n v="0"/>
    <n v="0"/>
    <n v="0"/>
    <n v="0"/>
    <n v="0"/>
    <n v="0"/>
    <n v="0"/>
    <n v="0"/>
    <n v="0"/>
    <n v="0"/>
    <n v="12"/>
    <n v="0"/>
    <n v="0"/>
    <n v="0"/>
    <n v="0"/>
    <n v="0"/>
    <n v="56"/>
    <n v="56"/>
    <n v="0"/>
    <n v="0"/>
  </r>
  <r>
    <n v="1617"/>
    <x v="1"/>
    <s v="T"/>
    <x v="17"/>
    <x v="17"/>
    <s v="MET"/>
    <x v="9"/>
    <n v="2"/>
    <s v="S"/>
    <s v="16-17"/>
    <n v="2016"/>
    <n v="515"/>
    <n v="0"/>
    <n v="0"/>
    <n v="0"/>
    <n v="0"/>
    <n v="0"/>
    <n v="0"/>
    <n v="0"/>
    <n v="0"/>
    <n v="0"/>
    <n v="0"/>
    <n v="0"/>
    <n v="86"/>
    <n v="0"/>
    <n v="0"/>
    <n v="0"/>
    <n v="0"/>
    <n v="0"/>
    <n v="601"/>
    <n v="601"/>
    <n v="0"/>
    <n v="0"/>
  </r>
  <r>
    <n v="1617"/>
    <x v="1"/>
    <s v="T"/>
    <x v="17"/>
    <x v="17"/>
    <s v="MUS"/>
    <x v="9"/>
    <n v="2"/>
    <s v="S"/>
    <s v="16-17"/>
    <n v="2016"/>
    <n v="10"/>
    <n v="0"/>
    <n v="0"/>
    <n v="0"/>
    <n v="0"/>
    <n v="0"/>
    <n v="0"/>
    <n v="0"/>
    <n v="0"/>
    <n v="0"/>
    <n v="0"/>
    <n v="0"/>
    <n v="0"/>
    <n v="0"/>
    <n v="0"/>
    <n v="0"/>
    <n v="0"/>
    <n v="0"/>
    <n v="10"/>
    <n v="10"/>
    <n v="0"/>
    <n v="0"/>
  </r>
  <r>
    <n v="1617"/>
    <x v="1"/>
    <s v="T"/>
    <x v="17"/>
    <x v="17"/>
    <s v="OLS"/>
    <x v="9"/>
    <n v="2"/>
    <s v="S"/>
    <s v="16-17"/>
    <n v="2016"/>
    <n v="87"/>
    <n v="0"/>
    <n v="0"/>
    <n v="0"/>
    <n v="0"/>
    <n v="0"/>
    <n v="0"/>
    <n v="0"/>
    <n v="0"/>
    <n v="0"/>
    <n v="0"/>
    <n v="0"/>
    <n v="0"/>
    <n v="0"/>
    <n v="0"/>
    <n v="0"/>
    <n v="0"/>
    <n v="0"/>
    <n v="87"/>
    <n v="87"/>
    <n v="0"/>
    <n v="0"/>
  </r>
  <r>
    <n v="1617"/>
    <x v="1"/>
    <s v="T"/>
    <x v="17"/>
    <x v="17"/>
    <s v="PHIL"/>
    <x v="9"/>
    <n v="2"/>
    <s v="S"/>
    <s v="16-17"/>
    <n v="2016"/>
    <n v="6"/>
    <n v="0"/>
    <n v="0"/>
    <n v="0"/>
    <n v="0"/>
    <n v="0"/>
    <n v="0"/>
    <n v="0"/>
    <n v="0"/>
    <n v="0"/>
    <n v="0"/>
    <n v="0"/>
    <n v="0"/>
    <n v="0"/>
    <n v="0"/>
    <n v="0"/>
    <n v="0"/>
    <n v="0"/>
    <n v="6"/>
    <n v="6"/>
    <n v="0"/>
    <n v="0"/>
  </r>
  <r>
    <n v="1617"/>
    <x v="1"/>
    <s v="T"/>
    <x v="17"/>
    <x v="17"/>
    <s v="PHYS"/>
    <x v="9"/>
    <n v="2"/>
    <s v="S"/>
    <s v="16-17"/>
    <n v="2016"/>
    <n v="176"/>
    <n v="0"/>
    <n v="0"/>
    <n v="0"/>
    <n v="0"/>
    <n v="0"/>
    <n v="0"/>
    <n v="0"/>
    <n v="0"/>
    <n v="0"/>
    <n v="0"/>
    <n v="0"/>
    <n v="29"/>
    <n v="0"/>
    <n v="0"/>
    <n v="0"/>
    <n v="0"/>
    <n v="0"/>
    <n v="205"/>
    <n v="205"/>
    <n v="0"/>
    <n v="0"/>
  </r>
  <r>
    <n v="1617"/>
    <x v="1"/>
    <s v="T"/>
    <x v="17"/>
    <x v="17"/>
    <s v="POLS"/>
    <x v="9"/>
    <n v="2"/>
    <s v="S"/>
    <s v="16-17"/>
    <n v="2016"/>
    <n v="9"/>
    <n v="0"/>
    <n v="0"/>
    <n v="0"/>
    <n v="0"/>
    <n v="0"/>
    <n v="0"/>
    <n v="0"/>
    <n v="0"/>
    <n v="0"/>
    <n v="0"/>
    <n v="0"/>
    <n v="0"/>
    <n v="0"/>
    <n v="0"/>
    <n v="0"/>
    <n v="0"/>
    <n v="0"/>
    <n v="9"/>
    <n v="9"/>
    <n v="0"/>
    <n v="0"/>
  </r>
  <r>
    <n v="1617"/>
    <x v="1"/>
    <s v="T"/>
    <x v="17"/>
    <x v="17"/>
    <s v="PSY"/>
    <x v="9"/>
    <n v="2"/>
    <s v="S"/>
    <s v="16-17"/>
    <n v="2016"/>
    <n v="24"/>
    <n v="0"/>
    <n v="0"/>
    <n v="0"/>
    <n v="0"/>
    <n v="0"/>
    <n v="0"/>
    <n v="0"/>
    <n v="0"/>
    <n v="0"/>
    <n v="0"/>
    <n v="0"/>
    <n v="3"/>
    <n v="0"/>
    <n v="0"/>
    <n v="0"/>
    <n v="0"/>
    <n v="0"/>
    <n v="27"/>
    <n v="27"/>
    <n v="0"/>
    <n v="0"/>
  </r>
  <r>
    <n v="1617"/>
    <x v="1"/>
    <s v="T"/>
    <x v="17"/>
    <x v="17"/>
    <s v="SOC"/>
    <x v="9"/>
    <n v="2"/>
    <s v="S"/>
    <s v="16-17"/>
    <n v="2016"/>
    <n v="15"/>
    <n v="0"/>
    <n v="0"/>
    <n v="0"/>
    <n v="0"/>
    <n v="0"/>
    <n v="0"/>
    <n v="0"/>
    <n v="0"/>
    <n v="0"/>
    <n v="0"/>
    <n v="0"/>
    <n v="3"/>
    <n v="0"/>
    <n v="0"/>
    <n v="0"/>
    <n v="0"/>
    <n v="0"/>
    <n v="18"/>
    <n v="18"/>
    <n v="0"/>
    <n v="0"/>
  </r>
  <r>
    <n v="1617"/>
    <x v="1"/>
    <s v="T"/>
    <x v="17"/>
    <x v="17"/>
    <s v="SPCH"/>
    <x v="9"/>
    <n v="2"/>
    <s v="S"/>
    <s v="16-17"/>
    <n v="2016"/>
    <n v="57"/>
    <n v="0"/>
    <n v="0"/>
    <n v="0"/>
    <n v="0"/>
    <n v="0"/>
    <n v="0"/>
    <n v="0"/>
    <n v="0"/>
    <n v="0"/>
    <n v="0"/>
    <n v="0"/>
    <n v="12"/>
    <n v="0"/>
    <n v="0"/>
    <n v="0"/>
    <n v="0"/>
    <n v="0"/>
    <n v="69"/>
    <n v="69"/>
    <n v="0"/>
    <n v="0"/>
  </r>
  <r>
    <n v="1617"/>
    <x v="1"/>
    <s v="T"/>
    <x v="17"/>
    <x v="17"/>
    <s v="TECH"/>
    <x v="9"/>
    <n v="2"/>
    <s v="S"/>
    <s v="16-17"/>
    <n v="2016"/>
    <n v="162"/>
    <n v="0"/>
    <n v="0"/>
    <n v="0"/>
    <n v="0"/>
    <n v="0"/>
    <n v="3"/>
    <n v="0"/>
    <n v="0"/>
    <n v="0"/>
    <n v="0"/>
    <n v="0"/>
    <n v="24"/>
    <n v="0"/>
    <n v="0"/>
    <n v="0"/>
    <n v="0"/>
    <n v="0"/>
    <n v="189"/>
    <n v="189"/>
    <n v="0"/>
    <n v="0"/>
  </r>
  <r>
    <n v="1617"/>
    <x v="1"/>
    <s v="T"/>
    <x v="17"/>
    <x v="17"/>
    <s v="TLI"/>
    <x v="9"/>
    <n v="2"/>
    <s v="S"/>
    <s v="16-17"/>
    <n v="2016"/>
    <n v="87"/>
    <n v="0"/>
    <n v="0"/>
    <n v="0"/>
    <n v="0"/>
    <n v="0"/>
    <n v="0"/>
    <n v="0"/>
    <n v="0"/>
    <n v="0"/>
    <n v="0"/>
    <n v="0"/>
    <n v="9"/>
    <n v="0"/>
    <n v="0"/>
    <n v="0"/>
    <n v="0"/>
    <n v="0"/>
    <n v="96"/>
    <n v="96"/>
    <n v="0"/>
    <n v="0"/>
  </r>
  <r>
    <n v="1617"/>
    <x v="2"/>
    <s v="B"/>
    <x v="0"/>
    <x v="0"/>
    <s v="AAAD"/>
    <x v="0"/>
    <n v="3"/>
    <s v="I"/>
    <s v="16-17"/>
    <n v="2016"/>
    <n v="1490"/>
    <n v="0"/>
    <n v="0"/>
    <n v="0"/>
    <n v="30"/>
    <n v="0"/>
    <n v="622"/>
    <n v="2"/>
    <n v="0"/>
    <n v="0"/>
    <n v="64"/>
    <n v="0"/>
    <n v="0"/>
    <n v="0"/>
    <n v="0"/>
    <n v="0"/>
    <n v="18"/>
    <n v="6"/>
    <n v="2208"/>
    <n v="2112"/>
    <n v="96"/>
    <n v="0"/>
  </r>
  <r>
    <n v="1617"/>
    <x v="2"/>
    <s v="B"/>
    <x v="0"/>
    <x v="0"/>
    <s v="AAST"/>
    <x v="0"/>
    <n v="3"/>
    <s v="I"/>
    <s v="16-17"/>
    <n v="2016"/>
    <n v="63"/>
    <n v="0"/>
    <n v="0"/>
    <n v="0"/>
    <n v="0"/>
    <n v="0"/>
    <n v="87"/>
    <n v="0"/>
    <n v="0"/>
    <n v="0"/>
    <n v="0"/>
    <n v="0"/>
    <n v="0"/>
    <n v="0"/>
    <n v="0"/>
    <n v="0"/>
    <n v="0"/>
    <n v="0"/>
    <n v="150"/>
    <n v="150"/>
    <n v="0"/>
    <n v="0"/>
  </r>
  <r>
    <n v="1617"/>
    <x v="2"/>
    <s v="B"/>
    <x v="0"/>
    <x v="0"/>
    <s v="ABEH"/>
    <x v="0"/>
    <n v="3"/>
    <s v="I"/>
    <s v="16-17"/>
    <n v="2016"/>
    <n v="161"/>
    <n v="0"/>
    <n v="0"/>
    <n v="0"/>
    <n v="0"/>
    <n v="0"/>
    <n v="24"/>
    <n v="0"/>
    <n v="0"/>
    <n v="0"/>
    <n v="6"/>
    <n v="0"/>
    <n v="0"/>
    <n v="0"/>
    <n v="0"/>
    <n v="0"/>
    <n v="0"/>
    <n v="0"/>
    <n v="191"/>
    <n v="185"/>
    <n v="6"/>
    <n v="0"/>
  </r>
  <r>
    <n v="1617"/>
    <x v="2"/>
    <s v="B"/>
    <x v="0"/>
    <x v="0"/>
    <s v="AFRI"/>
    <x v="0"/>
    <n v="3"/>
    <s v="I"/>
    <s v="16-17"/>
    <n v="2016"/>
    <n v="147"/>
    <n v="0"/>
    <n v="0"/>
    <n v="0"/>
    <n v="0"/>
    <n v="0"/>
    <n v="345"/>
    <n v="0"/>
    <n v="0"/>
    <n v="0"/>
    <n v="26"/>
    <n v="0"/>
    <n v="0"/>
    <n v="0"/>
    <n v="0"/>
    <n v="0"/>
    <n v="0"/>
    <n v="0"/>
    <n v="518"/>
    <n v="492"/>
    <n v="26"/>
    <n v="0"/>
  </r>
  <r>
    <n v="1617"/>
    <x v="2"/>
    <s v="B"/>
    <x v="0"/>
    <x v="0"/>
    <s v="AMID"/>
    <x v="0"/>
    <n v="3"/>
    <s v="I"/>
    <s v="16-17"/>
    <n v="2016"/>
    <n v="2008"/>
    <n v="0"/>
    <n v="0"/>
    <n v="0"/>
    <n v="8"/>
    <n v="0"/>
    <n v="1560.5"/>
    <n v="3"/>
    <n v="0"/>
    <n v="0"/>
    <n v="19"/>
    <n v="0"/>
    <n v="0"/>
    <n v="0"/>
    <n v="0"/>
    <n v="0"/>
    <n v="0"/>
    <n v="0"/>
    <n v="3598.5"/>
    <n v="3568.5"/>
    <n v="30"/>
    <n v="0"/>
  </r>
  <r>
    <n v="1617"/>
    <x v="2"/>
    <s v="B"/>
    <x v="0"/>
    <x v="0"/>
    <s v="AMST"/>
    <x v="0"/>
    <n v="3"/>
    <s v="I"/>
    <s v="16-17"/>
    <n v="2016"/>
    <n v="1041"/>
    <n v="0"/>
    <n v="0"/>
    <n v="0"/>
    <n v="0"/>
    <n v="0"/>
    <n v="510"/>
    <n v="6"/>
    <n v="0"/>
    <n v="0"/>
    <n v="44"/>
    <n v="0"/>
    <n v="0"/>
    <n v="0"/>
    <n v="0"/>
    <n v="0"/>
    <n v="12"/>
    <n v="18"/>
    <n v="1601"/>
    <n v="1551"/>
    <n v="50"/>
    <n v="0"/>
  </r>
  <r>
    <n v="1617"/>
    <x v="2"/>
    <s v="B"/>
    <x v="0"/>
    <x v="0"/>
    <s v="ANTH"/>
    <x v="0"/>
    <n v="3"/>
    <s v="I"/>
    <s v="16-17"/>
    <n v="2016"/>
    <n v="2953"/>
    <n v="0"/>
    <n v="0"/>
    <n v="6"/>
    <n v="92"/>
    <n v="0"/>
    <n v="1063"/>
    <n v="0"/>
    <n v="0"/>
    <n v="0"/>
    <n v="450"/>
    <n v="0"/>
    <n v="0"/>
    <n v="0"/>
    <n v="0"/>
    <n v="0"/>
    <n v="30"/>
    <n v="144"/>
    <n v="4564"/>
    <n v="4022"/>
    <n v="542"/>
    <n v="0"/>
  </r>
  <r>
    <n v="1617"/>
    <x v="2"/>
    <s v="B"/>
    <x v="0"/>
    <x v="0"/>
    <s v="ARTH"/>
    <x v="0"/>
    <n v="3"/>
    <s v="I"/>
    <s v="16-17"/>
    <n v="2016"/>
    <n v="1242"/>
    <n v="0"/>
    <n v="0"/>
    <n v="0"/>
    <n v="31"/>
    <n v="0"/>
    <n v="549"/>
    <n v="0"/>
    <n v="0"/>
    <n v="0"/>
    <n v="173"/>
    <n v="0"/>
    <n v="0"/>
    <n v="0"/>
    <n v="0"/>
    <n v="0"/>
    <n v="6"/>
    <n v="12"/>
    <n v="1995"/>
    <n v="1791"/>
    <n v="204"/>
    <n v="0"/>
  </r>
  <r>
    <n v="1617"/>
    <x v="2"/>
    <s v="B"/>
    <x v="0"/>
    <x v="0"/>
    <s v="ASCS"/>
    <x v="0"/>
    <n v="3"/>
    <s v="I"/>
    <s v="16-17"/>
    <n v="2016"/>
    <n v="583"/>
    <n v="0"/>
    <n v="0"/>
    <n v="0"/>
    <n v="0"/>
    <n v="0"/>
    <n v="275"/>
    <n v="0"/>
    <n v="0"/>
    <n v="0"/>
    <n v="0"/>
    <n v="0"/>
    <n v="0"/>
    <n v="0"/>
    <n v="0"/>
    <n v="0"/>
    <n v="0"/>
    <n v="0"/>
    <n v="858"/>
    <n v="858"/>
    <n v="0"/>
    <n v="0"/>
  </r>
  <r>
    <n v="1617"/>
    <x v="2"/>
    <s v="B"/>
    <x v="0"/>
    <x v="0"/>
    <s v="AST"/>
    <x v="0"/>
    <n v="3"/>
    <s v="I"/>
    <s v="16-17"/>
    <n v="2016"/>
    <n v="1645"/>
    <n v="0"/>
    <n v="0"/>
    <n v="0"/>
    <n v="0"/>
    <n v="0"/>
    <n v="1198"/>
    <n v="0"/>
    <n v="0"/>
    <n v="0"/>
    <n v="130"/>
    <n v="0"/>
    <n v="0"/>
    <n v="0"/>
    <n v="0"/>
    <n v="0"/>
    <n v="0"/>
    <n v="30"/>
    <n v="2973"/>
    <n v="2843"/>
    <n v="130"/>
    <n v="0"/>
  </r>
  <r>
    <n v="1617"/>
    <x v="2"/>
    <s v="B"/>
    <x v="0"/>
    <x v="0"/>
    <s v="BIOC"/>
    <x v="0"/>
    <n v="3"/>
    <s v="I"/>
    <s v="16-17"/>
    <n v="2016"/>
    <n v="0"/>
    <n v="0"/>
    <n v="0"/>
    <n v="0"/>
    <n v="33"/>
    <n v="0"/>
    <n v="0"/>
    <n v="0"/>
    <n v="0"/>
    <n v="0"/>
    <n v="310.5"/>
    <n v="0"/>
    <n v="0"/>
    <n v="0"/>
    <n v="0"/>
    <n v="0"/>
    <n v="30"/>
    <n v="78"/>
    <n v="343.5"/>
    <n v="0"/>
    <n v="343.5"/>
    <n v="0"/>
  </r>
  <r>
    <n v="1617"/>
    <x v="2"/>
    <s v="B"/>
    <x v="0"/>
    <x v="0"/>
    <s v="BIOL"/>
    <x v="0"/>
    <n v="3"/>
    <s v="I"/>
    <s v="16-17"/>
    <n v="2016"/>
    <n v="9846"/>
    <n v="6"/>
    <n v="0"/>
    <n v="3"/>
    <n v="132"/>
    <n v="0"/>
    <n v="1627"/>
    <n v="13"/>
    <n v="0"/>
    <n v="0"/>
    <n v="1038"/>
    <n v="0"/>
    <n v="0"/>
    <n v="0"/>
    <n v="0"/>
    <n v="0"/>
    <n v="12"/>
    <n v="252"/>
    <n v="12665"/>
    <n v="11476"/>
    <n v="1189"/>
    <n v="0"/>
  </r>
  <r>
    <n v="1617"/>
    <x v="2"/>
    <s v="B"/>
    <x v="0"/>
    <x v="0"/>
    <s v="BIOT"/>
    <x v="0"/>
    <n v="3"/>
    <s v="I"/>
    <s v="16-17"/>
    <n v="2016"/>
    <n v="307"/>
    <n v="3"/>
    <n v="0"/>
    <n v="0"/>
    <n v="61.5"/>
    <n v="0"/>
    <n v="68"/>
    <n v="3"/>
    <n v="0"/>
    <n v="0"/>
    <n v="48"/>
    <n v="0"/>
    <n v="0"/>
    <n v="0"/>
    <n v="0"/>
    <n v="0"/>
    <n v="0"/>
    <n v="0"/>
    <n v="490.5"/>
    <n v="375"/>
    <n v="115.5"/>
    <n v="0"/>
  </r>
  <r>
    <n v="1617"/>
    <x v="2"/>
    <s v="B"/>
    <x v="0"/>
    <x v="0"/>
    <s v="CEUS"/>
    <x v="0"/>
    <n v="3"/>
    <s v="I"/>
    <s v="16-17"/>
    <n v="2016"/>
    <n v="309"/>
    <n v="0"/>
    <n v="0"/>
    <n v="0"/>
    <n v="86"/>
    <n v="0"/>
    <n v="153"/>
    <n v="4"/>
    <n v="0"/>
    <n v="0"/>
    <n v="347"/>
    <n v="0"/>
    <n v="0"/>
    <n v="0"/>
    <n v="0"/>
    <n v="0"/>
    <n v="12"/>
    <n v="48"/>
    <n v="899"/>
    <n v="462"/>
    <n v="437"/>
    <n v="0"/>
  </r>
  <r>
    <n v="1617"/>
    <x v="2"/>
    <s v="B"/>
    <x v="0"/>
    <x v="0"/>
    <s v="CHEM"/>
    <x v="0"/>
    <n v="3"/>
    <s v="I"/>
    <s v="16-17"/>
    <n v="2016"/>
    <n v="9777"/>
    <n v="6"/>
    <n v="0"/>
    <n v="12"/>
    <n v="198"/>
    <n v="0"/>
    <n v="1559"/>
    <n v="0"/>
    <n v="0"/>
    <n v="0"/>
    <n v="1330"/>
    <n v="0"/>
    <n v="0"/>
    <n v="0"/>
    <n v="0"/>
    <n v="0"/>
    <n v="48"/>
    <n v="330"/>
    <n v="12882"/>
    <n v="11348"/>
    <n v="1534"/>
    <n v="0"/>
  </r>
  <r>
    <n v="1617"/>
    <x v="2"/>
    <s v="B"/>
    <x v="0"/>
    <x v="0"/>
    <s v="CJUS"/>
    <x v="0"/>
    <n v="3"/>
    <s v="I"/>
    <s v="16-17"/>
    <n v="2016"/>
    <n v="3237"/>
    <n v="0"/>
    <n v="0"/>
    <n v="0"/>
    <n v="20"/>
    <n v="0"/>
    <n v="912"/>
    <n v="0"/>
    <n v="0"/>
    <n v="0"/>
    <n v="91"/>
    <n v="0"/>
    <n v="0"/>
    <n v="0"/>
    <n v="0"/>
    <n v="0"/>
    <n v="0"/>
    <n v="24"/>
    <n v="4260"/>
    <n v="4149"/>
    <n v="111"/>
    <n v="0"/>
  </r>
  <r>
    <n v="1617"/>
    <x v="2"/>
    <s v="B"/>
    <x v="0"/>
    <x v="0"/>
    <s v="CLAS"/>
    <x v="0"/>
    <n v="3"/>
    <s v="I"/>
    <s v="16-17"/>
    <n v="2016"/>
    <n v="2373"/>
    <n v="23"/>
    <n v="0"/>
    <n v="0"/>
    <n v="21"/>
    <n v="0"/>
    <n v="776"/>
    <n v="36"/>
    <n v="0"/>
    <n v="0"/>
    <n v="76"/>
    <n v="0"/>
    <n v="0"/>
    <n v="0"/>
    <n v="0"/>
    <n v="0"/>
    <n v="0"/>
    <n v="12"/>
    <n v="3305"/>
    <n v="3149"/>
    <n v="156"/>
    <n v="0"/>
  </r>
  <r>
    <n v="1617"/>
    <x v="2"/>
    <s v="B"/>
    <x v="0"/>
    <x v="0"/>
    <s v="CLLC"/>
    <x v="0"/>
    <n v="3"/>
    <s v="I"/>
    <s v="16-17"/>
    <n v="2016"/>
    <n v="442"/>
    <n v="3"/>
    <n v="0"/>
    <n v="0"/>
    <n v="0"/>
    <n v="0"/>
    <n v="77"/>
    <n v="0"/>
    <n v="0"/>
    <n v="0"/>
    <n v="0"/>
    <n v="0"/>
    <n v="0"/>
    <n v="0"/>
    <n v="0"/>
    <n v="0"/>
    <n v="0"/>
    <n v="0"/>
    <n v="522"/>
    <n v="519"/>
    <n v="3"/>
    <n v="0"/>
  </r>
  <r>
    <n v="1617"/>
    <x v="2"/>
    <s v="B"/>
    <x v="0"/>
    <x v="0"/>
    <s v="CMCL"/>
    <x v="0"/>
    <n v="3"/>
    <s v="I"/>
    <s v="16-17"/>
    <n v="2016"/>
    <n v="0"/>
    <n v="0"/>
    <n v="0"/>
    <n v="0"/>
    <n v="21"/>
    <n v="0"/>
    <n v="0"/>
    <n v="0"/>
    <n v="0"/>
    <n v="0"/>
    <n v="85"/>
    <n v="0"/>
    <n v="0"/>
    <n v="0"/>
    <n v="0"/>
    <n v="0"/>
    <n v="6"/>
    <n v="102"/>
    <n v="106"/>
    <n v="0"/>
    <n v="106"/>
    <n v="0"/>
  </r>
  <r>
    <n v="1617"/>
    <x v="2"/>
    <s v="B"/>
    <x v="0"/>
    <x v="0"/>
    <s v="CMLT"/>
    <x v="0"/>
    <n v="3"/>
    <s v="I"/>
    <s v="16-17"/>
    <n v="2016"/>
    <n v="998"/>
    <n v="0"/>
    <n v="0"/>
    <n v="8"/>
    <n v="12"/>
    <n v="0"/>
    <n v="683"/>
    <n v="0"/>
    <n v="0"/>
    <n v="0"/>
    <n v="140"/>
    <n v="0"/>
    <n v="0"/>
    <n v="0"/>
    <n v="0"/>
    <n v="0"/>
    <n v="0"/>
    <n v="36"/>
    <n v="1841"/>
    <n v="1689"/>
    <n v="152"/>
    <n v="0"/>
  </r>
  <r>
    <n v="1617"/>
    <x v="2"/>
    <s v="B"/>
    <x v="0"/>
    <x v="0"/>
    <s v="COGS"/>
    <x v="0"/>
    <n v="3"/>
    <s v="I"/>
    <s v="16-17"/>
    <n v="2016"/>
    <n v="405"/>
    <n v="0"/>
    <n v="0"/>
    <n v="0"/>
    <n v="21"/>
    <n v="0"/>
    <n v="171"/>
    <n v="0"/>
    <n v="0"/>
    <n v="3"/>
    <n v="119"/>
    <n v="0"/>
    <n v="0"/>
    <n v="0"/>
    <n v="0"/>
    <n v="0"/>
    <n v="6"/>
    <n v="18"/>
    <n v="719"/>
    <n v="579"/>
    <n v="140"/>
    <n v="0"/>
  </r>
  <r>
    <n v="1617"/>
    <x v="2"/>
    <s v="B"/>
    <x v="0"/>
    <x v="0"/>
    <s v="COLL"/>
    <x v="0"/>
    <n v="3"/>
    <s v="I"/>
    <s v="16-17"/>
    <n v="2016"/>
    <n v="7273"/>
    <n v="1"/>
    <n v="0"/>
    <n v="0"/>
    <n v="0"/>
    <n v="0"/>
    <n v="3625.5"/>
    <n v="0"/>
    <n v="0"/>
    <n v="0"/>
    <n v="0"/>
    <n v="0"/>
    <n v="0"/>
    <n v="0"/>
    <n v="0"/>
    <n v="0"/>
    <n v="0"/>
    <n v="0"/>
    <n v="10899.5"/>
    <n v="10898.5"/>
    <n v="1"/>
    <n v="0"/>
  </r>
  <r>
    <n v="1617"/>
    <x v="2"/>
    <s v="B"/>
    <x v="0"/>
    <x v="0"/>
    <s v="CTIH"/>
    <x v="0"/>
    <n v="3"/>
    <s v="I"/>
    <s v="16-17"/>
    <n v="2016"/>
    <n v="0"/>
    <n v="0"/>
    <n v="0"/>
    <n v="0"/>
    <n v="0"/>
    <n v="0"/>
    <n v="0"/>
    <n v="0"/>
    <n v="0"/>
    <n v="0"/>
    <n v="18"/>
    <n v="0"/>
    <n v="0"/>
    <n v="0"/>
    <n v="0"/>
    <n v="0"/>
    <n v="0"/>
    <n v="0"/>
    <n v="18"/>
    <n v="0"/>
    <n v="18"/>
    <n v="0"/>
  </r>
  <r>
    <n v="1617"/>
    <x v="2"/>
    <s v="B"/>
    <x v="0"/>
    <x v="0"/>
    <s v="CULS"/>
    <x v="0"/>
    <n v="3"/>
    <s v="I"/>
    <s v="16-17"/>
    <n v="2016"/>
    <n v="0"/>
    <n v="0"/>
    <n v="0"/>
    <n v="0"/>
    <n v="6"/>
    <n v="0"/>
    <n v="0"/>
    <n v="0"/>
    <n v="0"/>
    <n v="0"/>
    <n v="21"/>
    <n v="0"/>
    <n v="0"/>
    <n v="0"/>
    <n v="0"/>
    <n v="0"/>
    <n v="0"/>
    <n v="0"/>
    <n v="27"/>
    <n v="0"/>
    <n v="27"/>
    <n v="0"/>
  </r>
  <r>
    <n v="1617"/>
    <x v="2"/>
    <s v="B"/>
    <x v="0"/>
    <x v="0"/>
    <s v="EALC"/>
    <x v="0"/>
    <n v="3"/>
    <s v="I"/>
    <s v="16-17"/>
    <n v="2016"/>
    <n v="1775"/>
    <n v="0"/>
    <n v="0"/>
    <n v="3"/>
    <n v="13"/>
    <n v="0"/>
    <n v="1479"/>
    <n v="9"/>
    <n v="0"/>
    <n v="0"/>
    <n v="75"/>
    <n v="0"/>
    <n v="0"/>
    <n v="0"/>
    <n v="0"/>
    <n v="0"/>
    <n v="0"/>
    <n v="0"/>
    <n v="3354"/>
    <n v="3257"/>
    <n v="97"/>
    <n v="0"/>
  </r>
  <r>
    <n v="1617"/>
    <x v="2"/>
    <s v="B"/>
    <x v="0"/>
    <x v="0"/>
    <s v="ECON"/>
    <x v="0"/>
    <n v="3"/>
    <s v="I"/>
    <s v="16-17"/>
    <n v="2016"/>
    <n v="4107"/>
    <n v="0"/>
    <n v="0"/>
    <n v="12"/>
    <n v="0"/>
    <n v="0"/>
    <n v="5495"/>
    <n v="0"/>
    <n v="0"/>
    <n v="6"/>
    <n v="523"/>
    <n v="0"/>
    <n v="0"/>
    <n v="0"/>
    <n v="0"/>
    <n v="0"/>
    <n v="6"/>
    <n v="114"/>
    <n v="10143"/>
    <n v="9620"/>
    <n v="523"/>
    <n v="0"/>
  </r>
  <r>
    <n v="1617"/>
    <x v="2"/>
    <s v="B"/>
    <x v="0"/>
    <x v="0"/>
    <s v="ENG"/>
    <x v="0"/>
    <n v="3"/>
    <s v="I"/>
    <s v="16-17"/>
    <n v="2016"/>
    <n v="8540"/>
    <n v="3"/>
    <n v="0"/>
    <n v="4"/>
    <n v="66"/>
    <n v="0"/>
    <n v="5672"/>
    <n v="0"/>
    <n v="0"/>
    <n v="0"/>
    <n v="643"/>
    <n v="0"/>
    <n v="0"/>
    <n v="0"/>
    <n v="0"/>
    <n v="0"/>
    <n v="18"/>
    <n v="204"/>
    <n v="14928"/>
    <n v="14216"/>
    <n v="712"/>
    <n v="0"/>
  </r>
  <r>
    <n v="1617"/>
    <x v="2"/>
    <s v="B"/>
    <x v="0"/>
    <x v="0"/>
    <s v="EURO"/>
    <x v="0"/>
    <n v="3"/>
    <s v="I"/>
    <s v="16-17"/>
    <n v="2016"/>
    <n v="108"/>
    <n v="0"/>
    <n v="0"/>
    <n v="0"/>
    <n v="18"/>
    <n v="0"/>
    <n v="76"/>
    <n v="0"/>
    <n v="0"/>
    <n v="0"/>
    <n v="25"/>
    <n v="0"/>
    <n v="0"/>
    <n v="0"/>
    <n v="0"/>
    <n v="0"/>
    <n v="0"/>
    <n v="0"/>
    <n v="227"/>
    <n v="184"/>
    <n v="43"/>
    <n v="0"/>
  </r>
  <r>
    <n v="1617"/>
    <x v="2"/>
    <s v="B"/>
    <x v="0"/>
    <x v="0"/>
    <s v="FINA"/>
    <x v="0"/>
    <n v="3"/>
    <s v="I"/>
    <s v="16-17"/>
    <n v="2016"/>
    <n v="2946"/>
    <n v="20"/>
    <n v="0"/>
    <n v="3"/>
    <n v="81"/>
    <n v="0"/>
    <n v="1460"/>
    <n v="56"/>
    <n v="0"/>
    <n v="0"/>
    <n v="546"/>
    <n v="0"/>
    <n v="0"/>
    <n v="0"/>
    <n v="0"/>
    <n v="0"/>
    <n v="6"/>
    <n v="6"/>
    <n v="5112"/>
    <n v="4409"/>
    <n v="703"/>
    <n v="0"/>
  </r>
  <r>
    <n v="1617"/>
    <x v="2"/>
    <s v="B"/>
    <x v="0"/>
    <x v="0"/>
    <s v="FLLC"/>
    <x v="0"/>
    <n v="3"/>
    <s v="I"/>
    <s v="16-17"/>
    <n v="2016"/>
    <n v="0"/>
    <n v="0"/>
    <n v="0"/>
    <n v="0"/>
    <n v="0"/>
    <n v="0"/>
    <n v="6"/>
    <n v="0"/>
    <n v="0"/>
    <n v="0"/>
    <n v="0"/>
    <n v="0"/>
    <n v="0"/>
    <n v="0"/>
    <n v="0"/>
    <n v="0"/>
    <n v="0"/>
    <n v="0"/>
    <n v="6"/>
    <n v="6"/>
    <n v="0"/>
    <n v="0"/>
  </r>
  <r>
    <n v="1617"/>
    <x v="2"/>
    <s v="B"/>
    <x v="0"/>
    <x v="0"/>
    <s v="FOLK"/>
    <x v="0"/>
    <n v="3"/>
    <s v="I"/>
    <s v="16-17"/>
    <n v="2016"/>
    <n v="2804"/>
    <n v="0"/>
    <n v="0"/>
    <n v="3"/>
    <n v="56"/>
    <n v="0"/>
    <n v="1842"/>
    <n v="0"/>
    <n v="0"/>
    <n v="0"/>
    <n v="276"/>
    <n v="0"/>
    <n v="0"/>
    <n v="0"/>
    <n v="0"/>
    <n v="0"/>
    <n v="6"/>
    <n v="102"/>
    <n v="4981"/>
    <n v="4649"/>
    <n v="332"/>
    <n v="0"/>
  </r>
  <r>
    <n v="1617"/>
    <x v="2"/>
    <s v="B"/>
    <x v="0"/>
    <x v="0"/>
    <s v="FRIT"/>
    <x v="0"/>
    <n v="3"/>
    <s v="I"/>
    <s v="16-17"/>
    <n v="2016"/>
    <n v="2969"/>
    <n v="25"/>
    <n v="0"/>
    <n v="0"/>
    <n v="14"/>
    <n v="0"/>
    <n v="1370"/>
    <n v="71"/>
    <n v="0"/>
    <n v="0"/>
    <n v="223"/>
    <n v="0"/>
    <n v="0"/>
    <n v="0"/>
    <n v="0"/>
    <n v="0"/>
    <n v="0"/>
    <n v="78"/>
    <n v="4672"/>
    <n v="4339"/>
    <n v="333"/>
    <n v="0"/>
  </r>
  <r>
    <n v="1617"/>
    <x v="2"/>
    <s v="B"/>
    <x v="0"/>
    <x v="0"/>
    <s v="GEOG"/>
    <x v="0"/>
    <n v="3"/>
    <s v="I"/>
    <s v="16-17"/>
    <n v="2016"/>
    <n v="1649"/>
    <n v="0"/>
    <n v="0"/>
    <n v="3"/>
    <n v="45"/>
    <n v="0"/>
    <n v="792"/>
    <n v="0"/>
    <n v="0"/>
    <n v="0"/>
    <n v="144"/>
    <n v="0"/>
    <n v="0"/>
    <n v="0"/>
    <n v="0"/>
    <n v="0"/>
    <n v="0"/>
    <n v="18"/>
    <n v="2633"/>
    <n v="2444"/>
    <n v="189"/>
    <n v="0"/>
  </r>
  <r>
    <n v="1617"/>
    <x v="2"/>
    <s v="B"/>
    <x v="0"/>
    <x v="0"/>
    <s v="GEOL"/>
    <x v="0"/>
    <n v="3"/>
    <s v="I"/>
    <s v="16-17"/>
    <n v="2016"/>
    <n v="1339"/>
    <n v="8"/>
    <n v="0"/>
    <n v="1"/>
    <n v="75"/>
    <n v="0"/>
    <n v="560"/>
    <n v="8"/>
    <n v="0"/>
    <n v="0"/>
    <n v="323"/>
    <n v="0"/>
    <n v="0"/>
    <n v="0"/>
    <n v="0"/>
    <n v="0"/>
    <n v="0"/>
    <n v="66"/>
    <n v="2314"/>
    <n v="1900"/>
    <n v="414"/>
    <n v="0"/>
  </r>
  <r>
    <n v="1617"/>
    <x v="2"/>
    <s v="B"/>
    <x v="0"/>
    <x v="0"/>
    <s v="GER"/>
    <x v="0"/>
    <n v="3"/>
    <s v="I"/>
    <s v="16-17"/>
    <n v="2016"/>
    <n v="1544"/>
    <n v="12"/>
    <n v="0"/>
    <n v="6"/>
    <n v="44"/>
    <n v="0"/>
    <n v="420"/>
    <n v="42"/>
    <n v="0"/>
    <n v="0"/>
    <n v="158"/>
    <n v="0"/>
    <n v="0"/>
    <n v="0"/>
    <n v="0"/>
    <n v="0"/>
    <n v="6"/>
    <n v="36"/>
    <n v="2226"/>
    <n v="1970"/>
    <n v="256"/>
    <n v="0"/>
  </r>
  <r>
    <n v="1617"/>
    <x v="2"/>
    <s v="B"/>
    <x v="0"/>
    <x v="0"/>
    <s v="GLLC"/>
    <x v="0"/>
    <n v="3"/>
    <s v="I"/>
    <s v="16-17"/>
    <n v="2016"/>
    <n v="32"/>
    <n v="0"/>
    <n v="0"/>
    <n v="0"/>
    <n v="0"/>
    <n v="0"/>
    <n v="20"/>
    <n v="0"/>
    <n v="0"/>
    <n v="0"/>
    <n v="0"/>
    <n v="0"/>
    <n v="0"/>
    <n v="0"/>
    <n v="0"/>
    <n v="0"/>
    <n v="0"/>
    <n v="0"/>
    <n v="52"/>
    <n v="52"/>
    <n v="0"/>
    <n v="0"/>
  </r>
  <r>
    <n v="1617"/>
    <x v="2"/>
    <s v="B"/>
    <x v="0"/>
    <x v="0"/>
    <s v="GNDR"/>
    <x v="0"/>
    <n v="3"/>
    <s v="I"/>
    <s v="16-17"/>
    <n v="2016"/>
    <n v="1602"/>
    <n v="0"/>
    <n v="0"/>
    <n v="0"/>
    <n v="29"/>
    <n v="0"/>
    <n v="792"/>
    <n v="0"/>
    <n v="0"/>
    <n v="0"/>
    <n v="181"/>
    <n v="0"/>
    <n v="0"/>
    <n v="0"/>
    <n v="0"/>
    <n v="0"/>
    <n v="0"/>
    <n v="42"/>
    <n v="2604"/>
    <n v="2394"/>
    <n v="210"/>
    <n v="0"/>
  </r>
  <r>
    <n v="1617"/>
    <x v="2"/>
    <s v="B"/>
    <x v="0"/>
    <x v="0"/>
    <s v="HISP"/>
    <x v="0"/>
    <n v="3"/>
    <s v="I"/>
    <s v="16-17"/>
    <n v="2016"/>
    <n v="6942"/>
    <n v="9"/>
    <n v="0"/>
    <n v="0"/>
    <n v="36"/>
    <n v="0"/>
    <n v="2528"/>
    <n v="28"/>
    <n v="0"/>
    <n v="0"/>
    <n v="356"/>
    <n v="0"/>
    <n v="0"/>
    <n v="0"/>
    <n v="0"/>
    <n v="0"/>
    <n v="18"/>
    <n v="138"/>
    <n v="9899"/>
    <n v="9470"/>
    <n v="429"/>
    <n v="0"/>
  </r>
  <r>
    <n v="1617"/>
    <x v="2"/>
    <s v="B"/>
    <x v="0"/>
    <x v="0"/>
    <s v="HIST"/>
    <x v="0"/>
    <n v="3"/>
    <s v="I"/>
    <s v="16-17"/>
    <n v="2016"/>
    <n v="4241"/>
    <n v="0"/>
    <n v="0"/>
    <n v="0"/>
    <n v="130"/>
    <n v="0"/>
    <n v="1707"/>
    <n v="0"/>
    <n v="0"/>
    <n v="0"/>
    <n v="459"/>
    <n v="0"/>
    <n v="0"/>
    <n v="0"/>
    <n v="0"/>
    <n v="0"/>
    <n v="24"/>
    <n v="96"/>
    <n v="6537"/>
    <n v="5948"/>
    <n v="589"/>
    <n v="0"/>
  </r>
  <r>
    <n v="1617"/>
    <x v="2"/>
    <s v="B"/>
    <x v="0"/>
    <x v="0"/>
    <s v="HON"/>
    <x v="0"/>
    <n v="3"/>
    <s v="I"/>
    <s v="16-17"/>
    <n v="2016"/>
    <n v="981"/>
    <n v="0"/>
    <n v="0"/>
    <n v="0"/>
    <n v="0"/>
    <n v="0"/>
    <n v="569"/>
    <n v="0"/>
    <n v="0"/>
    <n v="0"/>
    <n v="0"/>
    <n v="0"/>
    <n v="0"/>
    <n v="0"/>
    <n v="0"/>
    <n v="0"/>
    <n v="0"/>
    <n v="0"/>
    <n v="1550"/>
    <n v="1550"/>
    <n v="0"/>
    <n v="0"/>
  </r>
  <r>
    <n v="1617"/>
    <x v="2"/>
    <s v="B"/>
    <x v="0"/>
    <x v="0"/>
    <s v="HPSC"/>
    <x v="0"/>
    <n v="3"/>
    <s v="I"/>
    <s v="16-17"/>
    <n v="2016"/>
    <n v="596"/>
    <n v="0"/>
    <n v="0"/>
    <n v="0"/>
    <n v="9.5"/>
    <n v="0"/>
    <n v="132"/>
    <n v="0"/>
    <n v="0"/>
    <n v="0"/>
    <n v="91"/>
    <n v="0"/>
    <n v="0"/>
    <n v="0"/>
    <n v="0"/>
    <n v="0"/>
    <n v="0"/>
    <n v="42"/>
    <n v="828.5"/>
    <n v="728"/>
    <n v="100.5"/>
    <n v="0"/>
  </r>
  <r>
    <n v="1617"/>
    <x v="2"/>
    <s v="B"/>
    <x v="0"/>
    <x v="0"/>
    <s v="HUBI"/>
    <x v="0"/>
    <n v="3"/>
    <s v="I"/>
    <s v="16-17"/>
    <n v="2016"/>
    <n v="594"/>
    <n v="0"/>
    <n v="0"/>
    <n v="0"/>
    <n v="0"/>
    <n v="0"/>
    <n v="88"/>
    <n v="0"/>
    <n v="0"/>
    <n v="0"/>
    <n v="0"/>
    <n v="0"/>
    <n v="0"/>
    <n v="0"/>
    <n v="0"/>
    <n v="0"/>
    <n v="0"/>
    <n v="0"/>
    <n v="682"/>
    <n v="682"/>
    <n v="0"/>
    <n v="0"/>
  </r>
  <r>
    <n v="1617"/>
    <x v="2"/>
    <s v="B"/>
    <x v="0"/>
    <x v="0"/>
    <s v="IMP"/>
    <x v="0"/>
    <n v="3"/>
    <s v="I"/>
    <s v="16-17"/>
    <n v="2016"/>
    <n v="22"/>
    <n v="0"/>
    <n v="0"/>
    <n v="0"/>
    <n v="0"/>
    <n v="0"/>
    <n v="8"/>
    <n v="0"/>
    <n v="0"/>
    <n v="0"/>
    <n v="0"/>
    <n v="0"/>
    <n v="0"/>
    <n v="0"/>
    <n v="0"/>
    <n v="0"/>
    <n v="0"/>
    <n v="0"/>
    <n v="30"/>
    <n v="30"/>
    <n v="0"/>
    <n v="0"/>
  </r>
  <r>
    <n v="1617"/>
    <x v="2"/>
    <s v="B"/>
    <x v="0"/>
    <x v="0"/>
    <s v="INST"/>
    <x v="0"/>
    <n v="3"/>
    <s v="I"/>
    <s v="16-17"/>
    <n v="2016"/>
    <n v="66"/>
    <n v="0"/>
    <n v="0"/>
    <n v="0"/>
    <n v="5"/>
    <n v="0"/>
    <n v="10"/>
    <n v="0"/>
    <n v="0"/>
    <n v="0"/>
    <n v="13"/>
    <n v="0"/>
    <n v="0"/>
    <n v="0"/>
    <n v="0"/>
    <n v="0"/>
    <n v="0"/>
    <n v="0"/>
    <n v="94"/>
    <n v="76"/>
    <n v="18"/>
    <n v="0"/>
  </r>
  <r>
    <n v="1617"/>
    <x v="2"/>
    <s v="B"/>
    <x v="0"/>
    <x v="0"/>
    <s v="INTL"/>
    <x v="0"/>
    <n v="3"/>
    <s v="I"/>
    <s v="16-17"/>
    <n v="2016"/>
    <n v="2594"/>
    <n v="1"/>
    <n v="0"/>
    <n v="9"/>
    <n v="42"/>
    <n v="0"/>
    <n v="1107"/>
    <n v="0"/>
    <n v="0"/>
    <n v="6"/>
    <n v="25"/>
    <n v="0"/>
    <n v="0"/>
    <n v="0"/>
    <n v="0"/>
    <n v="0"/>
    <n v="0"/>
    <n v="0"/>
    <n v="3784"/>
    <n v="3716"/>
    <n v="68"/>
    <n v="0"/>
  </r>
  <r>
    <n v="1617"/>
    <x v="2"/>
    <s v="B"/>
    <x v="0"/>
    <x v="0"/>
    <s v="JSTU"/>
    <x v="0"/>
    <n v="3"/>
    <s v="I"/>
    <s v="16-17"/>
    <n v="2016"/>
    <n v="158"/>
    <n v="0"/>
    <n v="0"/>
    <n v="0"/>
    <n v="0"/>
    <n v="0"/>
    <n v="568"/>
    <n v="0"/>
    <n v="0"/>
    <n v="0"/>
    <n v="23"/>
    <n v="0"/>
    <n v="0"/>
    <n v="0"/>
    <n v="0"/>
    <n v="0"/>
    <n v="0"/>
    <n v="0"/>
    <n v="749"/>
    <n v="726"/>
    <n v="23"/>
    <n v="0"/>
  </r>
  <r>
    <n v="1617"/>
    <x v="2"/>
    <s v="B"/>
    <x v="0"/>
    <x v="0"/>
    <s v="LAMP"/>
    <x v="0"/>
    <n v="3"/>
    <s v="I"/>
    <s v="16-17"/>
    <n v="2016"/>
    <n v="294"/>
    <n v="0"/>
    <n v="0"/>
    <n v="0"/>
    <n v="0"/>
    <n v="0"/>
    <n v="108"/>
    <n v="0"/>
    <n v="0"/>
    <n v="0"/>
    <n v="0"/>
    <n v="0"/>
    <n v="0"/>
    <n v="0"/>
    <n v="0"/>
    <n v="0"/>
    <n v="0"/>
    <n v="0"/>
    <n v="402"/>
    <n v="402"/>
    <n v="0"/>
    <n v="0"/>
  </r>
  <r>
    <n v="1617"/>
    <x v="2"/>
    <s v="B"/>
    <x v="0"/>
    <x v="0"/>
    <s v="LATS"/>
    <x v="0"/>
    <n v="3"/>
    <s v="I"/>
    <s v="16-17"/>
    <n v="2016"/>
    <n v="330"/>
    <n v="0"/>
    <n v="0"/>
    <n v="0"/>
    <n v="0"/>
    <n v="0"/>
    <n v="66"/>
    <n v="0"/>
    <n v="0"/>
    <n v="0"/>
    <n v="18"/>
    <n v="0"/>
    <n v="0"/>
    <n v="0"/>
    <n v="0"/>
    <n v="0"/>
    <n v="0"/>
    <n v="0"/>
    <n v="414"/>
    <n v="396"/>
    <n v="18"/>
    <n v="0"/>
  </r>
  <r>
    <n v="1617"/>
    <x v="2"/>
    <s v="B"/>
    <x v="0"/>
    <x v="0"/>
    <s v="LING"/>
    <x v="0"/>
    <n v="3"/>
    <s v="I"/>
    <s v="16-17"/>
    <n v="2016"/>
    <n v="1001"/>
    <n v="0"/>
    <n v="0"/>
    <n v="0"/>
    <n v="81"/>
    <n v="0"/>
    <n v="323"/>
    <n v="0"/>
    <n v="0"/>
    <n v="9"/>
    <n v="415"/>
    <n v="0"/>
    <n v="0"/>
    <n v="0"/>
    <n v="0"/>
    <n v="0"/>
    <n v="6"/>
    <n v="78"/>
    <n v="1829"/>
    <n v="1333"/>
    <n v="496"/>
    <n v="0"/>
  </r>
  <r>
    <n v="1617"/>
    <x v="2"/>
    <s v="B"/>
    <x v="0"/>
    <x v="0"/>
    <s v="LTAM"/>
    <x v="0"/>
    <n v="3"/>
    <s v="I"/>
    <s v="16-17"/>
    <n v="2016"/>
    <n v="128"/>
    <n v="0"/>
    <n v="0"/>
    <n v="0"/>
    <n v="12"/>
    <n v="0"/>
    <n v="56"/>
    <n v="0"/>
    <n v="0"/>
    <n v="0"/>
    <n v="18"/>
    <n v="0"/>
    <n v="0"/>
    <n v="0"/>
    <n v="0"/>
    <n v="0"/>
    <n v="0"/>
    <n v="0"/>
    <n v="214"/>
    <n v="184"/>
    <n v="30"/>
    <n v="0"/>
  </r>
  <r>
    <n v="1617"/>
    <x v="2"/>
    <s v="B"/>
    <x v="0"/>
    <x v="0"/>
    <s v="MATH"/>
    <x v="0"/>
    <n v="3"/>
    <s v="I"/>
    <s v="16-17"/>
    <n v="2016"/>
    <n v="8926"/>
    <n v="21"/>
    <n v="0"/>
    <n v="39"/>
    <n v="9"/>
    <n v="0"/>
    <n v="6700"/>
    <n v="39"/>
    <n v="0"/>
    <n v="18"/>
    <n v="671"/>
    <n v="0"/>
    <n v="0"/>
    <n v="0"/>
    <n v="0"/>
    <n v="0"/>
    <n v="12"/>
    <n v="180"/>
    <n v="16423"/>
    <n v="15683"/>
    <n v="740"/>
    <n v="0"/>
  </r>
  <r>
    <n v="1617"/>
    <x v="2"/>
    <s v="B"/>
    <x v="0"/>
    <x v="0"/>
    <s v="MEST"/>
    <x v="0"/>
    <n v="3"/>
    <s v="I"/>
    <s v="16-17"/>
    <n v="2016"/>
    <n v="30"/>
    <n v="0"/>
    <n v="0"/>
    <n v="0"/>
    <n v="0"/>
    <n v="0"/>
    <n v="12"/>
    <n v="0"/>
    <n v="0"/>
    <n v="0"/>
    <n v="4"/>
    <n v="0"/>
    <n v="0"/>
    <n v="0"/>
    <n v="0"/>
    <n v="0"/>
    <n v="0"/>
    <n v="0"/>
    <n v="46"/>
    <n v="42"/>
    <n v="4"/>
    <n v="0"/>
  </r>
  <r>
    <n v="1617"/>
    <x v="2"/>
    <s v="B"/>
    <x v="0"/>
    <x v="0"/>
    <s v="MSCH"/>
    <x v="0"/>
    <n v="3"/>
    <s v="I"/>
    <s v="16-17"/>
    <n v="2016"/>
    <n v="10091"/>
    <n v="0"/>
    <n v="0"/>
    <n v="0"/>
    <n v="63"/>
    <n v="0"/>
    <n v="7427"/>
    <n v="0"/>
    <n v="0"/>
    <n v="0"/>
    <n v="289"/>
    <n v="0"/>
    <n v="0"/>
    <n v="0"/>
    <n v="0"/>
    <n v="0"/>
    <n v="24"/>
    <n v="114"/>
    <n v="17870"/>
    <n v="17518"/>
    <n v="352"/>
    <n v="0"/>
  </r>
  <r>
    <n v="1617"/>
    <x v="2"/>
    <s v="B"/>
    <x v="0"/>
    <x v="0"/>
    <s v="NELC"/>
    <x v="0"/>
    <n v="3"/>
    <s v="I"/>
    <s v="16-17"/>
    <n v="2016"/>
    <n v="466"/>
    <n v="0"/>
    <n v="0"/>
    <n v="0"/>
    <n v="37"/>
    <n v="0"/>
    <n v="184"/>
    <n v="0"/>
    <n v="0"/>
    <n v="3"/>
    <n v="335"/>
    <n v="0"/>
    <n v="0"/>
    <n v="0"/>
    <n v="0"/>
    <n v="0"/>
    <n v="18"/>
    <n v="54"/>
    <n v="1025"/>
    <n v="653"/>
    <n v="372"/>
    <n v="0"/>
  </r>
  <r>
    <n v="1617"/>
    <x v="2"/>
    <s v="B"/>
    <x v="0"/>
    <x v="0"/>
    <s v="NEUS"/>
    <x v="0"/>
    <n v="3"/>
    <s v="I"/>
    <s v="16-17"/>
    <n v="2016"/>
    <n v="0"/>
    <n v="0"/>
    <n v="0"/>
    <n v="0"/>
    <n v="27"/>
    <n v="0"/>
    <n v="0"/>
    <n v="0"/>
    <n v="0"/>
    <n v="0"/>
    <n v="119"/>
    <n v="0"/>
    <n v="0"/>
    <n v="0"/>
    <n v="0"/>
    <n v="0"/>
    <n v="0"/>
    <n v="24"/>
    <n v="146"/>
    <n v="0"/>
    <n v="146"/>
    <n v="0"/>
  </r>
  <r>
    <n v="1617"/>
    <x v="2"/>
    <s v="B"/>
    <x v="0"/>
    <x v="0"/>
    <s v="PACE"/>
    <x v="0"/>
    <n v="3"/>
    <s v="I"/>
    <s v="16-17"/>
    <n v="2016"/>
    <n v="208"/>
    <n v="0"/>
    <n v="0"/>
    <n v="0"/>
    <n v="0"/>
    <n v="0"/>
    <n v="45"/>
    <n v="0"/>
    <n v="0"/>
    <n v="0"/>
    <n v="0"/>
    <n v="0"/>
    <n v="0"/>
    <n v="0"/>
    <n v="0"/>
    <n v="0"/>
    <n v="0"/>
    <n v="0"/>
    <n v="253"/>
    <n v="253"/>
    <n v="0"/>
    <n v="0"/>
  </r>
  <r>
    <n v="1617"/>
    <x v="2"/>
    <s v="B"/>
    <x v="0"/>
    <x v="0"/>
    <s v="PHIL"/>
    <x v="0"/>
    <n v="3"/>
    <s v="I"/>
    <s v="16-17"/>
    <n v="2016"/>
    <n v="1785"/>
    <n v="0"/>
    <n v="0"/>
    <n v="0"/>
    <n v="18"/>
    <n v="0"/>
    <n v="810"/>
    <n v="0"/>
    <n v="0"/>
    <n v="0"/>
    <n v="224"/>
    <n v="0"/>
    <n v="0"/>
    <n v="0"/>
    <n v="0"/>
    <n v="0"/>
    <n v="0"/>
    <n v="54"/>
    <n v="2837"/>
    <n v="2595"/>
    <n v="242"/>
    <n v="0"/>
  </r>
  <r>
    <n v="1617"/>
    <x v="2"/>
    <s v="B"/>
    <x v="0"/>
    <x v="0"/>
    <s v="PHYS"/>
    <x v="0"/>
    <n v="3"/>
    <s v="I"/>
    <s v="16-17"/>
    <n v="2016"/>
    <n v="4258"/>
    <n v="3"/>
    <n v="0"/>
    <n v="0"/>
    <n v="56"/>
    <n v="0"/>
    <n v="1231"/>
    <n v="21"/>
    <n v="0"/>
    <n v="0"/>
    <n v="656"/>
    <n v="0"/>
    <n v="0"/>
    <n v="0"/>
    <n v="0"/>
    <n v="0"/>
    <n v="24"/>
    <n v="150"/>
    <n v="6225"/>
    <n v="5489"/>
    <n v="736"/>
    <n v="0"/>
  </r>
  <r>
    <n v="1617"/>
    <x v="2"/>
    <s v="B"/>
    <x v="0"/>
    <x v="0"/>
    <s v="POLS"/>
    <x v="0"/>
    <n v="3"/>
    <s v="I"/>
    <s v="16-17"/>
    <n v="2016"/>
    <n v="4303"/>
    <n v="0"/>
    <n v="0"/>
    <n v="0"/>
    <n v="39"/>
    <n v="0"/>
    <n v="1914"/>
    <n v="0"/>
    <n v="0"/>
    <n v="0"/>
    <n v="223"/>
    <n v="0"/>
    <n v="0"/>
    <n v="0"/>
    <n v="0"/>
    <n v="0"/>
    <n v="12"/>
    <n v="180"/>
    <n v="6479"/>
    <n v="6217"/>
    <n v="262"/>
    <n v="0"/>
  </r>
  <r>
    <n v="1617"/>
    <x v="2"/>
    <s v="B"/>
    <x v="0"/>
    <x v="0"/>
    <s v="PSY"/>
    <x v="0"/>
    <n v="3"/>
    <s v="I"/>
    <s v="16-17"/>
    <n v="2016"/>
    <n v="12531"/>
    <n v="0"/>
    <n v="0"/>
    <n v="15"/>
    <n v="126"/>
    <n v="0"/>
    <n v="4870"/>
    <n v="3"/>
    <n v="0"/>
    <n v="0"/>
    <n v="684"/>
    <n v="0"/>
    <n v="0"/>
    <n v="0"/>
    <n v="0"/>
    <n v="0"/>
    <n v="30"/>
    <n v="108"/>
    <n v="18229"/>
    <n v="17416"/>
    <n v="813"/>
    <n v="0"/>
  </r>
  <r>
    <n v="1617"/>
    <x v="2"/>
    <s v="B"/>
    <x v="0"/>
    <x v="0"/>
    <s v="REEI"/>
    <x v="0"/>
    <n v="3"/>
    <s v="I"/>
    <s v="16-17"/>
    <n v="2016"/>
    <n v="0"/>
    <n v="0"/>
    <n v="0"/>
    <n v="0"/>
    <n v="13"/>
    <n v="0"/>
    <n v="0"/>
    <n v="0"/>
    <n v="0"/>
    <n v="0"/>
    <n v="39"/>
    <n v="0"/>
    <n v="0"/>
    <n v="0"/>
    <n v="0"/>
    <n v="0"/>
    <n v="0"/>
    <n v="0"/>
    <n v="52"/>
    <n v="0"/>
    <n v="52"/>
    <n v="0"/>
  </r>
  <r>
    <n v="1617"/>
    <x v="2"/>
    <s v="B"/>
    <x v="0"/>
    <x v="0"/>
    <s v="REL"/>
    <x v="0"/>
    <n v="3"/>
    <s v="I"/>
    <s v="16-17"/>
    <n v="2016"/>
    <n v="1665"/>
    <n v="0"/>
    <n v="0"/>
    <n v="0"/>
    <n v="19"/>
    <n v="0"/>
    <n v="630"/>
    <n v="6"/>
    <n v="0"/>
    <n v="0"/>
    <n v="135"/>
    <n v="0"/>
    <n v="0"/>
    <n v="0"/>
    <n v="0"/>
    <n v="0"/>
    <n v="6"/>
    <n v="48"/>
    <n v="2455"/>
    <n v="2295"/>
    <n v="160"/>
    <n v="0"/>
  </r>
  <r>
    <n v="1617"/>
    <x v="2"/>
    <s v="B"/>
    <x v="0"/>
    <x v="0"/>
    <s v="REN"/>
    <x v="0"/>
    <n v="3"/>
    <s v="I"/>
    <s v="16-17"/>
    <n v="2016"/>
    <n v="0"/>
    <n v="0"/>
    <n v="0"/>
    <n v="0"/>
    <n v="4"/>
    <n v="0"/>
    <n v="0"/>
    <n v="0"/>
    <n v="0"/>
    <n v="0"/>
    <n v="4"/>
    <n v="0"/>
    <n v="0"/>
    <n v="0"/>
    <n v="0"/>
    <n v="0"/>
    <n v="0"/>
    <n v="0"/>
    <n v="8"/>
    <n v="0"/>
    <n v="8"/>
    <n v="0"/>
  </r>
  <r>
    <n v="1617"/>
    <x v="2"/>
    <s v="B"/>
    <x v="0"/>
    <x v="0"/>
    <s v="SEAS"/>
    <x v="0"/>
    <n v="3"/>
    <s v="I"/>
    <s v="16-17"/>
    <n v="2016"/>
    <n v="10"/>
    <n v="0"/>
    <n v="0"/>
    <n v="0"/>
    <n v="0"/>
    <n v="0"/>
    <n v="3"/>
    <n v="0"/>
    <n v="0"/>
    <n v="0"/>
    <n v="0"/>
    <n v="0"/>
    <n v="0"/>
    <n v="0"/>
    <n v="0"/>
    <n v="0"/>
    <n v="0"/>
    <n v="0"/>
    <n v="13"/>
    <n v="13"/>
    <n v="0"/>
    <n v="0"/>
  </r>
  <r>
    <n v="1617"/>
    <x v="2"/>
    <s v="B"/>
    <x v="0"/>
    <x v="0"/>
    <s v="SGIS"/>
    <x v="0"/>
    <n v="3"/>
    <s v="I"/>
    <s v="16-17"/>
    <n v="2016"/>
    <n v="15"/>
    <n v="0"/>
    <n v="0"/>
    <n v="0"/>
    <n v="0"/>
    <n v="0"/>
    <n v="3"/>
    <n v="0"/>
    <n v="0"/>
    <n v="0"/>
    <n v="0"/>
    <n v="0"/>
    <n v="0"/>
    <n v="0"/>
    <n v="0"/>
    <n v="0"/>
    <n v="0"/>
    <n v="0"/>
    <n v="18"/>
    <n v="18"/>
    <n v="0"/>
    <n v="0"/>
  </r>
  <r>
    <n v="1617"/>
    <x v="2"/>
    <s v="B"/>
    <x v="0"/>
    <x v="0"/>
    <s v="SLAV"/>
    <x v="0"/>
    <n v="3"/>
    <s v="I"/>
    <s v="16-17"/>
    <n v="2016"/>
    <n v="604"/>
    <n v="0"/>
    <n v="0"/>
    <n v="0"/>
    <n v="24"/>
    <n v="0"/>
    <n v="226"/>
    <n v="3"/>
    <n v="0"/>
    <n v="0"/>
    <n v="130"/>
    <n v="0"/>
    <n v="0"/>
    <n v="0"/>
    <n v="0"/>
    <n v="0"/>
    <n v="6"/>
    <n v="30"/>
    <n v="987"/>
    <n v="830"/>
    <n v="157"/>
    <n v="0"/>
  </r>
  <r>
    <n v="1617"/>
    <x v="2"/>
    <s v="B"/>
    <x v="0"/>
    <x v="0"/>
    <s v="SLST"/>
    <x v="0"/>
    <n v="3"/>
    <s v="I"/>
    <s v="16-17"/>
    <n v="2016"/>
    <n v="122"/>
    <n v="0"/>
    <n v="0"/>
    <n v="0"/>
    <n v="62"/>
    <n v="0"/>
    <n v="657"/>
    <n v="0"/>
    <n v="0"/>
    <n v="0"/>
    <n v="372"/>
    <n v="0"/>
    <n v="0"/>
    <n v="0"/>
    <n v="0"/>
    <n v="0"/>
    <n v="0"/>
    <n v="24"/>
    <n v="1213"/>
    <n v="779"/>
    <n v="434"/>
    <n v="0"/>
  </r>
  <r>
    <n v="1617"/>
    <x v="2"/>
    <s v="B"/>
    <x v="0"/>
    <x v="0"/>
    <s v="SOAD"/>
    <x v="0"/>
    <n v="3"/>
    <s v="I"/>
    <s v="16-17"/>
    <n v="2016"/>
    <n v="306"/>
    <n v="0"/>
    <n v="0"/>
    <n v="0"/>
    <n v="0"/>
    <n v="0"/>
    <n v="201"/>
    <n v="0"/>
    <n v="0"/>
    <n v="0"/>
    <n v="0"/>
    <n v="0"/>
    <n v="0"/>
    <n v="0"/>
    <n v="0"/>
    <n v="0"/>
    <n v="0"/>
    <n v="0"/>
    <n v="507"/>
    <n v="507"/>
    <n v="0"/>
    <n v="0"/>
  </r>
  <r>
    <n v="1617"/>
    <x v="2"/>
    <s v="B"/>
    <x v="0"/>
    <x v="0"/>
    <s v="SOC"/>
    <x v="0"/>
    <n v="3"/>
    <s v="I"/>
    <s v="16-17"/>
    <n v="2016"/>
    <n v="4907"/>
    <n v="0"/>
    <n v="0"/>
    <n v="0"/>
    <n v="38"/>
    <n v="0"/>
    <n v="2068"/>
    <n v="0"/>
    <n v="0"/>
    <n v="0"/>
    <n v="395"/>
    <n v="0"/>
    <n v="0"/>
    <n v="0"/>
    <n v="0"/>
    <n v="0"/>
    <n v="12"/>
    <n v="126"/>
    <n v="7408"/>
    <n v="6975"/>
    <n v="433"/>
    <n v="0"/>
  </r>
  <r>
    <n v="1617"/>
    <x v="2"/>
    <s v="B"/>
    <x v="0"/>
    <x v="0"/>
    <s v="SPHS"/>
    <x v="0"/>
    <n v="3"/>
    <s v="I"/>
    <s v="16-17"/>
    <n v="2016"/>
    <n v="3117"/>
    <n v="0"/>
    <n v="0"/>
    <n v="0"/>
    <n v="663"/>
    <n v="0"/>
    <n v="829"/>
    <n v="0"/>
    <n v="0"/>
    <n v="3"/>
    <n v="361"/>
    <n v="0"/>
    <n v="0"/>
    <n v="0"/>
    <n v="0"/>
    <n v="0"/>
    <n v="0"/>
    <n v="30"/>
    <n v="4973"/>
    <n v="3949"/>
    <n v="1024"/>
    <n v="0"/>
  </r>
  <r>
    <n v="1617"/>
    <x v="2"/>
    <s v="B"/>
    <x v="0"/>
    <x v="0"/>
    <s v="STAT"/>
    <x v="0"/>
    <n v="3"/>
    <s v="I"/>
    <s v="16-17"/>
    <n v="2016"/>
    <n v="1580"/>
    <n v="0"/>
    <n v="0"/>
    <n v="0"/>
    <n v="95"/>
    <n v="0"/>
    <n v="2665"/>
    <n v="0"/>
    <n v="0"/>
    <n v="3"/>
    <n v="705"/>
    <n v="0"/>
    <n v="0"/>
    <n v="0"/>
    <n v="0"/>
    <n v="0"/>
    <n v="0"/>
    <n v="0"/>
    <n v="5048"/>
    <n v="4248"/>
    <n v="800"/>
    <n v="0"/>
  </r>
  <r>
    <n v="1617"/>
    <x v="2"/>
    <s v="B"/>
    <x v="0"/>
    <x v="0"/>
    <s v="THTR"/>
    <x v="0"/>
    <n v="3"/>
    <s v="I"/>
    <s v="16-17"/>
    <n v="2016"/>
    <n v="2103"/>
    <n v="0"/>
    <n v="0"/>
    <n v="3"/>
    <n v="63"/>
    <n v="0"/>
    <n v="1590"/>
    <n v="12"/>
    <n v="0"/>
    <n v="0"/>
    <n v="445"/>
    <n v="0"/>
    <n v="0"/>
    <n v="0"/>
    <n v="0"/>
    <n v="0"/>
    <n v="6"/>
    <n v="6"/>
    <n v="4216"/>
    <n v="3696"/>
    <n v="520"/>
    <n v="0"/>
  </r>
  <r>
    <n v="1617"/>
    <x v="2"/>
    <s v="B"/>
    <x v="1"/>
    <x v="1"/>
    <s v="ANAT"/>
    <x v="0"/>
    <n v="3"/>
    <s v="I"/>
    <s v="16-17"/>
    <n v="2016"/>
    <n v="2136"/>
    <n v="0"/>
    <n v="0"/>
    <n v="0"/>
    <n v="0"/>
    <n v="0"/>
    <n v="478"/>
    <n v="0"/>
    <n v="0"/>
    <n v="0"/>
    <n v="8"/>
    <n v="0"/>
    <n v="0"/>
    <n v="0"/>
    <n v="0"/>
    <n v="0"/>
    <n v="0"/>
    <n v="0"/>
    <n v="2622"/>
    <n v="2614"/>
    <n v="8"/>
    <n v="0"/>
  </r>
  <r>
    <n v="1617"/>
    <x v="2"/>
    <s v="B"/>
    <x v="1"/>
    <x v="1"/>
    <s v="MSCI"/>
    <x v="0"/>
    <n v="3"/>
    <s v="I"/>
    <s v="16-17"/>
    <n v="2016"/>
    <n v="388"/>
    <n v="0"/>
    <n v="0"/>
    <n v="0"/>
    <n v="15"/>
    <n v="0"/>
    <n v="49"/>
    <n v="0"/>
    <n v="0"/>
    <n v="0"/>
    <n v="62"/>
    <n v="0"/>
    <n v="0"/>
    <n v="0"/>
    <n v="0"/>
    <n v="0"/>
    <n v="12"/>
    <n v="12"/>
    <n v="514"/>
    <n v="437"/>
    <n v="77"/>
    <n v="0"/>
  </r>
  <r>
    <n v="1617"/>
    <x v="2"/>
    <s v="B"/>
    <x v="1"/>
    <x v="1"/>
    <s v="PHAR"/>
    <x v="0"/>
    <n v="3"/>
    <s v="I"/>
    <s v="16-17"/>
    <n v="2016"/>
    <n v="0"/>
    <n v="0"/>
    <n v="0"/>
    <n v="0"/>
    <n v="0"/>
    <n v="0"/>
    <n v="0"/>
    <n v="0"/>
    <n v="0"/>
    <n v="0"/>
    <n v="9"/>
    <n v="0"/>
    <n v="0"/>
    <n v="0"/>
    <n v="0"/>
    <n v="0"/>
    <n v="0"/>
    <n v="0"/>
    <n v="9"/>
    <n v="0"/>
    <n v="9"/>
    <n v="0"/>
  </r>
  <r>
    <n v="1617"/>
    <x v="2"/>
    <s v="B"/>
    <x v="1"/>
    <x v="1"/>
    <s v="PHSL"/>
    <x v="0"/>
    <n v="3"/>
    <s v="I"/>
    <s v="16-17"/>
    <n v="2016"/>
    <n v="1288"/>
    <n v="0"/>
    <n v="0"/>
    <n v="0"/>
    <n v="6"/>
    <n v="0"/>
    <n v="175"/>
    <n v="0"/>
    <n v="0"/>
    <n v="0"/>
    <n v="57"/>
    <n v="0"/>
    <n v="0"/>
    <n v="0"/>
    <n v="0"/>
    <n v="0"/>
    <n v="0"/>
    <n v="0"/>
    <n v="1526"/>
    <n v="1463"/>
    <n v="63"/>
    <n v="0"/>
  </r>
  <r>
    <n v="1617"/>
    <x v="2"/>
    <s v="B"/>
    <x v="2"/>
    <x v="2"/>
    <s v="SPH"/>
    <x v="0"/>
    <n v="3"/>
    <s v="I"/>
    <s v="16-17"/>
    <n v="2016"/>
    <n v="26688"/>
    <n v="12"/>
    <n v="0"/>
    <n v="9"/>
    <n v="1542"/>
    <n v="0"/>
    <n v="11894"/>
    <n v="25"/>
    <n v="0"/>
    <n v="12"/>
    <n v="1596"/>
    <n v="0"/>
    <n v="0"/>
    <n v="0"/>
    <n v="0"/>
    <n v="0"/>
    <n v="72"/>
    <n v="156"/>
    <n v="41778"/>
    <n v="38603"/>
    <n v="3175"/>
    <n v="0"/>
  </r>
  <r>
    <n v="1617"/>
    <x v="2"/>
    <s v="B"/>
    <x v="3"/>
    <x v="3"/>
    <s v="BUEX"/>
    <x v="0"/>
    <n v="3"/>
    <s v="I"/>
    <s v="16-17"/>
    <n v="2016"/>
    <n v="0"/>
    <n v="0"/>
    <n v="0"/>
    <n v="0"/>
    <n v="186"/>
    <n v="0"/>
    <n v="0"/>
    <n v="0"/>
    <n v="0"/>
    <n v="0"/>
    <n v="1449"/>
    <n v="0"/>
    <n v="0"/>
    <n v="0"/>
    <n v="0"/>
    <n v="0"/>
    <n v="0"/>
    <n v="0"/>
    <n v="1635"/>
    <n v="0"/>
    <n v="1635"/>
    <n v="0"/>
  </r>
  <r>
    <n v="1617"/>
    <x v="2"/>
    <s v="B"/>
    <x v="3"/>
    <x v="3"/>
    <s v="BUKD"/>
    <x v="0"/>
    <n v="3"/>
    <s v="I"/>
    <s v="16-17"/>
    <n v="2016"/>
    <n v="0"/>
    <n v="0"/>
    <n v="0"/>
    <n v="0"/>
    <n v="768"/>
    <n v="0"/>
    <n v="0"/>
    <n v="0"/>
    <n v="0"/>
    <n v="0"/>
    <n v="5385"/>
    <n v="0"/>
    <n v="0"/>
    <n v="0"/>
    <n v="0"/>
    <n v="0"/>
    <n v="0"/>
    <n v="0"/>
    <n v="6153"/>
    <n v="0"/>
    <n v="6153"/>
    <n v="0"/>
  </r>
  <r>
    <n v="1617"/>
    <x v="2"/>
    <s v="B"/>
    <x v="3"/>
    <x v="3"/>
    <s v="BUS"/>
    <x v="0"/>
    <n v="3"/>
    <s v="I"/>
    <s v="16-17"/>
    <n v="2016"/>
    <n v="31161.5"/>
    <n v="2"/>
    <n v="0"/>
    <n v="1.5"/>
    <n v="2327"/>
    <n v="0"/>
    <n v="56550.5"/>
    <n v="3"/>
    <n v="0"/>
    <n v="3"/>
    <n v="6955.5"/>
    <n v="0"/>
    <n v="0"/>
    <n v="0"/>
    <n v="0"/>
    <n v="0"/>
    <n v="6"/>
    <n v="66"/>
    <n v="97004"/>
    <n v="87716.5"/>
    <n v="9287.5"/>
    <n v="0"/>
  </r>
  <r>
    <n v="1617"/>
    <x v="2"/>
    <s v="B"/>
    <x v="4"/>
    <x v="4"/>
    <s v="EDUC"/>
    <x v="0"/>
    <n v="3"/>
    <s v="I"/>
    <s v="16-17"/>
    <n v="2016"/>
    <n v="10949"/>
    <n v="86"/>
    <n v="0"/>
    <n v="361"/>
    <n v="2950"/>
    <n v="0"/>
    <n v="4140"/>
    <n v="54"/>
    <n v="0"/>
    <n v="91"/>
    <n v="3150"/>
    <n v="0"/>
    <n v="0"/>
    <n v="0"/>
    <n v="0"/>
    <n v="0"/>
    <n v="288"/>
    <n v="516"/>
    <n v="21781"/>
    <n v="15541"/>
    <n v="6240"/>
    <n v="0"/>
  </r>
  <r>
    <n v="1617"/>
    <x v="2"/>
    <s v="B"/>
    <x v="5"/>
    <x v="5"/>
    <s v="LAW"/>
    <x v="0"/>
    <n v="3"/>
    <s v="I"/>
    <s v="16-17"/>
    <n v="2016"/>
    <n v="0"/>
    <n v="0"/>
    <n v="0"/>
    <n v="0"/>
    <n v="31"/>
    <n v="3133"/>
    <n v="0"/>
    <n v="0"/>
    <n v="0"/>
    <n v="0"/>
    <n v="745"/>
    <n v="3931"/>
    <n v="0"/>
    <n v="0"/>
    <n v="0"/>
    <n v="0"/>
    <n v="0"/>
    <n v="0"/>
    <n v="7840"/>
    <n v="0"/>
    <n v="776"/>
    <n v="7064"/>
  </r>
  <r>
    <n v="1617"/>
    <x v="2"/>
    <s v="B"/>
    <x v="6"/>
    <x v="6"/>
    <s v="AADM"/>
    <x v="0"/>
    <n v="3"/>
    <s v="I"/>
    <s v="16-17"/>
    <n v="2016"/>
    <n v="0"/>
    <n v="0"/>
    <n v="0"/>
    <n v="0"/>
    <n v="133"/>
    <n v="3"/>
    <n v="0"/>
    <n v="0"/>
    <n v="0"/>
    <n v="9"/>
    <n v="228"/>
    <n v="0"/>
    <n v="0"/>
    <n v="0"/>
    <n v="0"/>
    <n v="0"/>
    <n v="0"/>
    <n v="0"/>
    <n v="373"/>
    <n v="9"/>
    <n v="361"/>
    <n v="3"/>
  </r>
  <r>
    <n v="1617"/>
    <x v="2"/>
    <s v="B"/>
    <x v="6"/>
    <x v="6"/>
    <s v="SPEA"/>
    <x v="0"/>
    <n v="3"/>
    <s v="I"/>
    <s v="16-17"/>
    <n v="2016"/>
    <n v="19700.5"/>
    <n v="3"/>
    <n v="0"/>
    <n v="184"/>
    <n v="1673"/>
    <n v="12"/>
    <n v="10476"/>
    <n v="0"/>
    <n v="0"/>
    <n v="48"/>
    <n v="3051"/>
    <n v="3"/>
    <n v="0"/>
    <n v="0"/>
    <n v="0"/>
    <n v="0"/>
    <n v="24"/>
    <n v="192"/>
    <n v="35150.5"/>
    <n v="30408.5"/>
    <n v="4727"/>
    <n v="15"/>
  </r>
  <r>
    <n v="1617"/>
    <x v="2"/>
    <s v="B"/>
    <x v="7"/>
    <x v="7"/>
    <s v="MUS"/>
    <x v="0"/>
    <n v="3"/>
    <s v="I"/>
    <s v="16-17"/>
    <n v="2016"/>
    <n v="6890"/>
    <n v="95"/>
    <n v="0"/>
    <n v="3"/>
    <n v="530"/>
    <n v="2"/>
    <n v="10977"/>
    <n v="943"/>
    <n v="0"/>
    <n v="51"/>
    <n v="4691"/>
    <n v="0"/>
    <n v="0"/>
    <n v="0"/>
    <n v="0"/>
    <n v="0"/>
    <n v="72"/>
    <n v="390"/>
    <n v="24182"/>
    <n v="17921"/>
    <n v="6259"/>
    <n v="2"/>
  </r>
  <r>
    <n v="1617"/>
    <x v="2"/>
    <s v="B"/>
    <x v="8"/>
    <x v="8"/>
    <s v="OPT"/>
    <x v="0"/>
    <n v="3"/>
    <s v="I"/>
    <s v="16-17"/>
    <n v="2016"/>
    <n v="0"/>
    <n v="0"/>
    <n v="0"/>
    <n v="0"/>
    <n v="0"/>
    <n v="2637.5"/>
    <n v="0"/>
    <n v="0"/>
    <n v="0"/>
    <n v="0"/>
    <n v="54"/>
    <n v="3020.5"/>
    <n v="0"/>
    <n v="0"/>
    <n v="0"/>
    <n v="0"/>
    <n v="0"/>
    <n v="0"/>
    <n v="5712"/>
    <n v="0"/>
    <n v="54"/>
    <n v="5658"/>
  </r>
  <r>
    <n v="1617"/>
    <x v="2"/>
    <s v="B"/>
    <x v="8"/>
    <x v="8"/>
    <s v="VSCI"/>
    <x v="0"/>
    <n v="3"/>
    <s v="I"/>
    <s v="16-17"/>
    <n v="2016"/>
    <n v="24"/>
    <n v="0"/>
    <n v="0"/>
    <n v="0"/>
    <n v="9"/>
    <n v="26"/>
    <n v="6"/>
    <n v="0"/>
    <n v="0"/>
    <n v="0"/>
    <n v="156"/>
    <n v="30"/>
    <n v="0"/>
    <n v="0"/>
    <n v="0"/>
    <n v="0"/>
    <n v="6"/>
    <n v="48"/>
    <n v="251"/>
    <n v="30"/>
    <n v="165"/>
    <n v="56"/>
  </r>
  <r>
    <n v="1617"/>
    <x v="2"/>
    <s v="B"/>
    <x v="9"/>
    <x v="9"/>
    <s v="CSCI"/>
    <x v="0"/>
    <n v="3"/>
    <s v="I"/>
    <s v="16-17"/>
    <n v="2016"/>
    <n v="4131"/>
    <n v="3"/>
    <n v="0"/>
    <n v="21"/>
    <n v="175.5"/>
    <n v="0"/>
    <n v="2435.5"/>
    <n v="0"/>
    <n v="4"/>
    <n v="18"/>
    <n v="2764.5"/>
    <n v="0"/>
    <n v="0"/>
    <n v="0"/>
    <n v="0"/>
    <n v="0"/>
    <n v="0"/>
    <n v="114"/>
    <n v="9552.5"/>
    <n v="6605.5"/>
    <n v="2943"/>
    <n v="4"/>
  </r>
  <r>
    <n v="1617"/>
    <x v="2"/>
    <s v="B"/>
    <x v="9"/>
    <x v="9"/>
    <s v="ENGR"/>
    <x v="0"/>
    <n v="3"/>
    <s v="I"/>
    <s v="16-17"/>
    <n v="2016"/>
    <n v="98"/>
    <n v="0"/>
    <n v="0"/>
    <n v="9"/>
    <n v="49"/>
    <n v="0"/>
    <n v="35"/>
    <n v="0"/>
    <n v="0"/>
    <n v="3"/>
    <n v="249"/>
    <n v="0"/>
    <n v="0"/>
    <n v="0"/>
    <n v="0"/>
    <n v="0"/>
    <n v="0"/>
    <n v="0"/>
    <n v="443"/>
    <n v="145"/>
    <n v="298"/>
    <n v="0"/>
  </r>
  <r>
    <n v="1617"/>
    <x v="2"/>
    <s v="B"/>
    <x v="9"/>
    <x v="9"/>
    <s v="ILS"/>
    <x v="0"/>
    <n v="3"/>
    <s v="I"/>
    <s v="16-17"/>
    <n v="2016"/>
    <n v="144"/>
    <n v="0"/>
    <n v="0"/>
    <n v="12"/>
    <n v="786"/>
    <n v="0"/>
    <n v="33"/>
    <n v="0"/>
    <n v="0"/>
    <n v="0"/>
    <n v="1337"/>
    <n v="0"/>
    <n v="0"/>
    <n v="0"/>
    <n v="0"/>
    <n v="0"/>
    <n v="0"/>
    <n v="30"/>
    <n v="2312"/>
    <n v="189"/>
    <n v="2123"/>
    <n v="0"/>
  </r>
  <r>
    <n v="1617"/>
    <x v="2"/>
    <s v="B"/>
    <x v="9"/>
    <x v="9"/>
    <s v="INFO"/>
    <x v="0"/>
    <n v="3"/>
    <s v="I"/>
    <s v="16-17"/>
    <n v="2016"/>
    <n v="8533"/>
    <n v="0"/>
    <n v="0"/>
    <n v="0"/>
    <n v="584"/>
    <n v="0"/>
    <n v="5322"/>
    <n v="0"/>
    <n v="0"/>
    <n v="0"/>
    <n v="2121"/>
    <n v="0"/>
    <n v="0"/>
    <n v="0"/>
    <n v="0"/>
    <n v="0"/>
    <n v="36"/>
    <n v="120"/>
    <n v="16560"/>
    <n v="13855"/>
    <n v="2705"/>
    <n v="0"/>
  </r>
  <r>
    <n v="1617"/>
    <x v="2"/>
    <s v="B"/>
    <x v="10"/>
    <x v="10"/>
    <s v="AERO"/>
    <x v="0"/>
    <n v="3"/>
    <s v="I"/>
    <s v="16-17"/>
    <n v="2016"/>
    <n v="78"/>
    <n v="0"/>
    <n v="0"/>
    <n v="0"/>
    <n v="0"/>
    <n v="0"/>
    <n v="23"/>
    <n v="0"/>
    <n v="0"/>
    <n v="0"/>
    <n v="0"/>
    <n v="0"/>
    <n v="0"/>
    <n v="0"/>
    <n v="0"/>
    <n v="0"/>
    <n v="0"/>
    <n v="0"/>
    <n v="101"/>
    <n v="101"/>
    <n v="0"/>
    <n v="0"/>
  </r>
  <r>
    <n v="1617"/>
    <x v="2"/>
    <s v="B"/>
    <x v="10"/>
    <x v="10"/>
    <s v="LSTU"/>
    <x v="0"/>
    <n v="3"/>
    <s v="I"/>
    <s v="16-17"/>
    <n v="2016"/>
    <n v="339"/>
    <n v="0"/>
    <n v="0"/>
    <n v="0"/>
    <n v="0"/>
    <n v="0"/>
    <n v="121"/>
    <n v="0"/>
    <n v="0"/>
    <n v="0"/>
    <n v="0"/>
    <n v="0"/>
    <n v="0"/>
    <n v="0"/>
    <n v="0"/>
    <n v="0"/>
    <n v="0"/>
    <n v="0"/>
    <n v="460"/>
    <n v="460"/>
    <n v="0"/>
    <n v="0"/>
  </r>
  <r>
    <n v="1617"/>
    <x v="2"/>
    <s v="B"/>
    <x v="10"/>
    <x v="10"/>
    <s v="MIL"/>
    <x v="0"/>
    <n v="3"/>
    <s v="I"/>
    <s v="16-17"/>
    <n v="2016"/>
    <n v="163"/>
    <n v="0"/>
    <n v="0"/>
    <n v="0"/>
    <n v="0"/>
    <n v="0"/>
    <n v="78"/>
    <n v="0"/>
    <n v="0"/>
    <n v="0"/>
    <n v="0"/>
    <n v="0"/>
    <n v="0"/>
    <n v="0"/>
    <n v="0"/>
    <n v="0"/>
    <n v="0"/>
    <n v="0"/>
    <n v="241"/>
    <n v="241"/>
    <n v="0"/>
    <n v="0"/>
  </r>
  <r>
    <n v="1617"/>
    <x v="2"/>
    <s v="B"/>
    <x v="10"/>
    <x v="10"/>
    <s v="NURS"/>
    <x v="0"/>
    <n v="3"/>
    <s v="I"/>
    <s v="16-17"/>
    <n v="2016"/>
    <n v="2627"/>
    <n v="0"/>
    <n v="0"/>
    <n v="0"/>
    <n v="0"/>
    <n v="0"/>
    <n v="74"/>
    <n v="0"/>
    <n v="0"/>
    <n v="0"/>
    <n v="0"/>
    <n v="0"/>
    <n v="0"/>
    <n v="0"/>
    <n v="0"/>
    <n v="0"/>
    <n v="0"/>
    <n v="0"/>
    <n v="2701"/>
    <n v="2701"/>
    <n v="0"/>
    <n v="0"/>
  </r>
  <r>
    <n v="1617"/>
    <x v="2"/>
    <s v="B"/>
    <x v="10"/>
    <x v="10"/>
    <s v="OVST"/>
    <x v="0"/>
    <n v="3"/>
    <s v="I"/>
    <s v="16-17"/>
    <n v="2016"/>
    <n v="4282"/>
    <n v="0"/>
    <n v="0"/>
    <n v="0"/>
    <n v="0"/>
    <n v="0"/>
    <n v="6796"/>
    <n v="0"/>
    <n v="0"/>
    <n v="0"/>
    <n v="0"/>
    <n v="0"/>
    <n v="0"/>
    <n v="0"/>
    <n v="0"/>
    <n v="0"/>
    <n v="0"/>
    <n v="0"/>
    <n v="11078"/>
    <n v="11078"/>
    <n v="0"/>
    <n v="0"/>
  </r>
  <r>
    <n v="1617"/>
    <x v="2"/>
    <s v="B"/>
    <x v="10"/>
    <x v="10"/>
    <s v="SWK"/>
    <x v="0"/>
    <n v="3"/>
    <s v="I"/>
    <s v="16-17"/>
    <n v="2016"/>
    <n v="1819"/>
    <n v="0"/>
    <n v="0"/>
    <n v="0"/>
    <n v="0"/>
    <n v="0"/>
    <n v="287"/>
    <n v="0"/>
    <n v="0"/>
    <n v="0"/>
    <n v="0"/>
    <n v="0"/>
    <n v="0"/>
    <n v="0"/>
    <n v="0"/>
    <n v="0"/>
    <n v="0"/>
    <n v="0"/>
    <n v="2106"/>
    <n v="2106"/>
    <n v="0"/>
    <n v="0"/>
  </r>
  <r>
    <n v="1617"/>
    <x v="2"/>
    <s v="B"/>
    <x v="33"/>
    <x v="33"/>
    <s v="GRAD"/>
    <x v="0"/>
    <n v="3"/>
    <s v="I"/>
    <s v="16-17"/>
    <n v="2016"/>
    <n v="0"/>
    <n v="0"/>
    <n v="0"/>
    <n v="0"/>
    <n v="0"/>
    <n v="0"/>
    <n v="0"/>
    <n v="0"/>
    <n v="0"/>
    <n v="0"/>
    <n v="0"/>
    <n v="0"/>
    <n v="0"/>
    <n v="0"/>
    <n v="0"/>
    <n v="0"/>
    <n v="0"/>
    <n v="0"/>
    <n v="0"/>
    <n v="0"/>
    <n v="0"/>
    <n v="0"/>
  </r>
  <r>
    <n v="1617"/>
    <x v="2"/>
    <s v="E"/>
    <x v="11"/>
    <x v="11"/>
    <s v="NURS"/>
    <x v="1"/>
    <n v="3"/>
    <s v="I"/>
    <s v="16-17"/>
    <n v="2016"/>
    <n v="2428"/>
    <n v="0"/>
    <n v="0"/>
    <n v="0"/>
    <n v="246"/>
    <n v="0"/>
    <n v="62"/>
    <n v="0"/>
    <n v="0"/>
    <n v="0"/>
    <n v="6"/>
    <n v="0"/>
    <n v="682"/>
    <n v="0"/>
    <n v="0"/>
    <n v="0"/>
    <n v="0"/>
    <n v="0"/>
    <n v="3424"/>
    <n v="3172"/>
    <n v="252"/>
    <n v="0"/>
  </r>
  <r>
    <n v="1617"/>
    <x v="2"/>
    <s v="E"/>
    <x v="12"/>
    <x v="12"/>
    <s v="ANTH"/>
    <x v="1"/>
    <n v="3"/>
    <s v="I"/>
    <s v="16-17"/>
    <n v="2016"/>
    <n v="192"/>
    <n v="0"/>
    <n v="0"/>
    <n v="0"/>
    <n v="0"/>
    <n v="0"/>
    <n v="12"/>
    <n v="0"/>
    <n v="0"/>
    <n v="0"/>
    <n v="0"/>
    <n v="0"/>
    <n v="18"/>
    <n v="0"/>
    <n v="0"/>
    <n v="0"/>
    <n v="0"/>
    <n v="0"/>
    <n v="222"/>
    <n v="222"/>
    <n v="0"/>
    <n v="0"/>
  </r>
  <r>
    <n v="1617"/>
    <x v="2"/>
    <s v="E"/>
    <x v="12"/>
    <x v="12"/>
    <s v="AST"/>
    <x v="1"/>
    <n v="3"/>
    <s v="I"/>
    <s v="16-17"/>
    <n v="2016"/>
    <n v="120"/>
    <n v="0"/>
    <n v="0"/>
    <n v="0"/>
    <n v="0"/>
    <n v="0"/>
    <n v="15"/>
    <n v="0"/>
    <n v="0"/>
    <n v="0"/>
    <n v="0"/>
    <n v="0"/>
    <n v="21"/>
    <n v="0"/>
    <n v="0"/>
    <n v="0"/>
    <n v="0"/>
    <n v="0"/>
    <n v="156"/>
    <n v="156"/>
    <n v="0"/>
    <n v="0"/>
  </r>
  <r>
    <n v="1617"/>
    <x v="2"/>
    <s v="E"/>
    <x v="12"/>
    <x v="12"/>
    <s v="BSS"/>
    <x v="1"/>
    <n v="3"/>
    <s v="I"/>
    <s v="16-17"/>
    <n v="2016"/>
    <n v="111"/>
    <n v="0"/>
    <n v="0"/>
    <n v="0"/>
    <n v="0"/>
    <n v="0"/>
    <n v="12"/>
    <n v="0"/>
    <n v="0"/>
    <n v="0"/>
    <n v="0"/>
    <n v="0"/>
    <n v="12"/>
    <n v="0"/>
    <n v="0"/>
    <n v="0"/>
    <n v="0"/>
    <n v="0"/>
    <n v="135"/>
    <n v="135"/>
    <n v="0"/>
    <n v="0"/>
  </r>
  <r>
    <n v="1617"/>
    <x v="2"/>
    <s v="E"/>
    <x v="12"/>
    <x v="12"/>
    <s v="CJUS"/>
    <x v="1"/>
    <n v="3"/>
    <s v="I"/>
    <s v="16-17"/>
    <n v="2016"/>
    <n v="1323"/>
    <n v="0"/>
    <n v="0"/>
    <n v="0"/>
    <n v="0"/>
    <n v="0"/>
    <n v="93"/>
    <n v="0"/>
    <n v="0"/>
    <n v="0"/>
    <n v="0"/>
    <n v="0"/>
    <n v="150"/>
    <n v="0"/>
    <n v="0"/>
    <n v="0"/>
    <n v="0"/>
    <n v="0"/>
    <n v="1566"/>
    <n v="1566"/>
    <n v="0"/>
    <n v="0"/>
  </r>
  <r>
    <n v="1617"/>
    <x v="2"/>
    <s v="E"/>
    <x v="12"/>
    <x v="12"/>
    <s v="CMCL"/>
    <x v="1"/>
    <n v="3"/>
    <s v="I"/>
    <s v="16-17"/>
    <n v="2016"/>
    <n v="975"/>
    <n v="3"/>
    <n v="0"/>
    <n v="0"/>
    <n v="0"/>
    <n v="0"/>
    <n v="159"/>
    <n v="0"/>
    <n v="0"/>
    <n v="0"/>
    <n v="0"/>
    <n v="0"/>
    <n v="96"/>
    <n v="0"/>
    <n v="0"/>
    <n v="0"/>
    <n v="0"/>
    <n v="0"/>
    <n v="1233"/>
    <n v="1230"/>
    <n v="3"/>
    <n v="0"/>
  </r>
  <r>
    <n v="1617"/>
    <x v="2"/>
    <s v="E"/>
    <x v="12"/>
    <x v="12"/>
    <s v="ENG"/>
    <x v="1"/>
    <n v="3"/>
    <s v="I"/>
    <s v="16-17"/>
    <n v="2016"/>
    <n v="1686"/>
    <n v="3"/>
    <n v="0"/>
    <n v="0"/>
    <n v="87"/>
    <n v="0"/>
    <n v="234"/>
    <n v="0"/>
    <n v="0"/>
    <n v="0"/>
    <n v="168"/>
    <n v="0"/>
    <n v="216"/>
    <n v="0"/>
    <n v="0"/>
    <n v="0"/>
    <n v="0"/>
    <n v="0"/>
    <n v="2394"/>
    <n v="2136"/>
    <n v="258"/>
    <n v="0"/>
  </r>
  <r>
    <n v="1617"/>
    <x v="2"/>
    <s v="E"/>
    <x v="12"/>
    <x v="12"/>
    <s v="FINA"/>
    <x v="1"/>
    <n v="3"/>
    <s v="I"/>
    <s v="16-17"/>
    <n v="2016"/>
    <n v="465"/>
    <n v="0"/>
    <n v="0"/>
    <n v="0"/>
    <n v="0"/>
    <n v="0"/>
    <n v="15"/>
    <n v="0"/>
    <n v="0"/>
    <n v="0"/>
    <n v="0"/>
    <n v="0"/>
    <n v="66"/>
    <n v="0"/>
    <n v="0"/>
    <n v="0"/>
    <n v="0"/>
    <n v="0"/>
    <n v="546"/>
    <n v="546"/>
    <n v="0"/>
    <n v="0"/>
  </r>
  <r>
    <n v="1617"/>
    <x v="2"/>
    <s v="E"/>
    <x v="12"/>
    <x v="12"/>
    <s v="FREN"/>
    <x v="1"/>
    <n v="3"/>
    <s v="I"/>
    <s v="16-17"/>
    <n v="2016"/>
    <n v="36"/>
    <n v="0"/>
    <n v="0"/>
    <n v="0"/>
    <n v="0"/>
    <n v="0"/>
    <n v="3"/>
    <n v="0"/>
    <n v="0"/>
    <n v="0"/>
    <n v="0"/>
    <n v="0"/>
    <n v="13"/>
    <n v="0"/>
    <n v="0"/>
    <n v="0"/>
    <n v="0"/>
    <n v="0"/>
    <n v="52"/>
    <n v="52"/>
    <n v="0"/>
    <n v="0"/>
  </r>
  <r>
    <n v="1617"/>
    <x v="2"/>
    <s v="E"/>
    <x v="12"/>
    <x v="12"/>
    <s v="GEOG"/>
    <x v="1"/>
    <n v="3"/>
    <s v="I"/>
    <s v="16-17"/>
    <n v="2016"/>
    <n v="78"/>
    <n v="0"/>
    <n v="0"/>
    <n v="0"/>
    <n v="0"/>
    <n v="0"/>
    <n v="0"/>
    <n v="0"/>
    <n v="0"/>
    <n v="0"/>
    <n v="0"/>
    <n v="0"/>
    <n v="3"/>
    <n v="0"/>
    <n v="0"/>
    <n v="0"/>
    <n v="0"/>
    <n v="0"/>
    <n v="81"/>
    <n v="81"/>
    <n v="0"/>
    <n v="0"/>
  </r>
  <r>
    <n v="1617"/>
    <x v="2"/>
    <s v="E"/>
    <x v="12"/>
    <x v="12"/>
    <s v="GER"/>
    <x v="1"/>
    <n v="3"/>
    <s v="I"/>
    <s v="16-17"/>
    <n v="2016"/>
    <n v="16"/>
    <n v="4"/>
    <n v="0"/>
    <n v="0"/>
    <n v="0"/>
    <n v="0"/>
    <n v="11"/>
    <n v="0"/>
    <n v="0"/>
    <n v="0"/>
    <n v="0"/>
    <n v="0"/>
    <n v="0"/>
    <n v="0"/>
    <n v="0"/>
    <n v="0"/>
    <n v="0"/>
    <n v="0"/>
    <n v="31"/>
    <n v="27"/>
    <n v="4"/>
    <n v="0"/>
  </r>
  <r>
    <n v="1617"/>
    <x v="2"/>
    <s v="E"/>
    <x v="12"/>
    <x v="12"/>
    <s v="HIST"/>
    <x v="1"/>
    <n v="3"/>
    <s v="I"/>
    <s v="16-17"/>
    <n v="2016"/>
    <n v="558"/>
    <n v="0"/>
    <n v="0"/>
    <n v="0"/>
    <n v="0"/>
    <n v="0"/>
    <n v="48"/>
    <n v="0"/>
    <n v="0"/>
    <n v="0"/>
    <n v="0"/>
    <n v="0"/>
    <n v="114"/>
    <n v="0"/>
    <n v="0"/>
    <n v="0"/>
    <n v="0"/>
    <n v="0"/>
    <n v="720"/>
    <n v="720"/>
    <n v="0"/>
    <n v="0"/>
  </r>
  <r>
    <n v="1617"/>
    <x v="2"/>
    <s v="E"/>
    <x v="12"/>
    <x v="12"/>
    <s v="JOUR"/>
    <x v="1"/>
    <n v="3"/>
    <s v="I"/>
    <s v="16-17"/>
    <n v="2016"/>
    <n v="132"/>
    <n v="0"/>
    <n v="0"/>
    <n v="0"/>
    <n v="0"/>
    <n v="0"/>
    <n v="42"/>
    <n v="0"/>
    <n v="0"/>
    <n v="0"/>
    <n v="0"/>
    <n v="0"/>
    <n v="12"/>
    <n v="0"/>
    <n v="0"/>
    <n v="0"/>
    <n v="0"/>
    <n v="0"/>
    <n v="186"/>
    <n v="186"/>
    <n v="0"/>
    <n v="0"/>
  </r>
  <r>
    <n v="1617"/>
    <x v="2"/>
    <s v="E"/>
    <x v="12"/>
    <x v="12"/>
    <s v="MUS"/>
    <x v="1"/>
    <n v="3"/>
    <s v="I"/>
    <s v="16-17"/>
    <n v="2016"/>
    <n v="631"/>
    <n v="3"/>
    <n v="0"/>
    <n v="0"/>
    <n v="0"/>
    <n v="0"/>
    <n v="51"/>
    <n v="0"/>
    <n v="0"/>
    <n v="0"/>
    <n v="0"/>
    <n v="0"/>
    <n v="62"/>
    <n v="0"/>
    <n v="0"/>
    <n v="0"/>
    <n v="0"/>
    <n v="0"/>
    <n v="747"/>
    <n v="744"/>
    <n v="3"/>
    <n v="0"/>
  </r>
  <r>
    <n v="1617"/>
    <x v="2"/>
    <s v="E"/>
    <x v="12"/>
    <x v="12"/>
    <s v="PHIL"/>
    <x v="1"/>
    <n v="3"/>
    <s v="I"/>
    <s v="16-17"/>
    <n v="2016"/>
    <n v="357"/>
    <n v="0"/>
    <n v="0"/>
    <n v="0"/>
    <n v="0"/>
    <n v="0"/>
    <n v="39"/>
    <n v="0"/>
    <n v="0"/>
    <n v="0"/>
    <n v="0"/>
    <n v="0"/>
    <n v="30"/>
    <n v="0"/>
    <n v="0"/>
    <n v="0"/>
    <n v="0"/>
    <n v="0"/>
    <n v="426"/>
    <n v="426"/>
    <n v="0"/>
    <n v="0"/>
  </r>
  <r>
    <n v="1617"/>
    <x v="2"/>
    <s v="E"/>
    <x v="12"/>
    <x v="12"/>
    <s v="POLS"/>
    <x v="1"/>
    <n v="3"/>
    <s v="I"/>
    <s v="16-17"/>
    <n v="2016"/>
    <n v="414"/>
    <n v="0"/>
    <n v="0"/>
    <n v="0"/>
    <n v="0"/>
    <n v="0"/>
    <n v="108"/>
    <n v="0"/>
    <n v="0"/>
    <n v="0"/>
    <n v="0"/>
    <n v="0"/>
    <n v="51"/>
    <n v="0"/>
    <n v="0"/>
    <n v="0"/>
    <n v="0"/>
    <n v="0"/>
    <n v="573"/>
    <n v="573"/>
    <n v="0"/>
    <n v="0"/>
  </r>
  <r>
    <n v="1617"/>
    <x v="2"/>
    <s v="E"/>
    <x v="12"/>
    <x v="12"/>
    <s v="PSY"/>
    <x v="1"/>
    <n v="3"/>
    <s v="I"/>
    <s v="16-17"/>
    <n v="2016"/>
    <n v="1727"/>
    <n v="6"/>
    <n v="0"/>
    <n v="0"/>
    <n v="0"/>
    <n v="0"/>
    <n v="209"/>
    <n v="0"/>
    <n v="0"/>
    <n v="0"/>
    <n v="0"/>
    <n v="0"/>
    <n v="95"/>
    <n v="0"/>
    <n v="0"/>
    <n v="0"/>
    <n v="0"/>
    <n v="0"/>
    <n v="2037"/>
    <n v="2031"/>
    <n v="6"/>
    <n v="0"/>
  </r>
  <r>
    <n v="1617"/>
    <x v="2"/>
    <s v="E"/>
    <x v="12"/>
    <x v="12"/>
    <s v="REL"/>
    <x v="1"/>
    <n v="3"/>
    <s v="I"/>
    <s v="16-17"/>
    <n v="2016"/>
    <n v="75"/>
    <n v="0"/>
    <n v="0"/>
    <n v="0"/>
    <n v="0"/>
    <n v="0"/>
    <n v="12"/>
    <n v="0"/>
    <n v="0"/>
    <n v="0"/>
    <n v="0"/>
    <n v="0"/>
    <n v="15"/>
    <n v="0"/>
    <n v="0"/>
    <n v="0"/>
    <n v="0"/>
    <n v="0"/>
    <n v="102"/>
    <n v="102"/>
    <n v="0"/>
    <n v="0"/>
  </r>
  <r>
    <n v="1617"/>
    <x v="2"/>
    <s v="E"/>
    <x v="12"/>
    <x v="12"/>
    <s v="SOC"/>
    <x v="1"/>
    <n v="3"/>
    <s v="I"/>
    <s v="16-17"/>
    <n v="2016"/>
    <n v="535"/>
    <n v="0"/>
    <n v="0"/>
    <n v="0"/>
    <n v="0"/>
    <n v="0"/>
    <n v="48"/>
    <n v="0"/>
    <n v="0"/>
    <n v="0"/>
    <n v="0"/>
    <n v="0"/>
    <n v="64"/>
    <n v="0"/>
    <n v="0"/>
    <n v="0"/>
    <n v="0"/>
    <n v="0"/>
    <n v="647"/>
    <n v="647"/>
    <n v="0"/>
    <n v="0"/>
  </r>
  <r>
    <n v="1617"/>
    <x v="2"/>
    <s v="E"/>
    <x v="12"/>
    <x v="12"/>
    <s v="SPAN"/>
    <x v="1"/>
    <n v="3"/>
    <s v="I"/>
    <s v="16-17"/>
    <n v="2016"/>
    <n v="413"/>
    <n v="0"/>
    <n v="0"/>
    <n v="0"/>
    <n v="0"/>
    <n v="0"/>
    <n v="63"/>
    <n v="0"/>
    <n v="0"/>
    <n v="0"/>
    <n v="0"/>
    <n v="0"/>
    <n v="36"/>
    <n v="0"/>
    <n v="0"/>
    <n v="0"/>
    <n v="0"/>
    <n v="0"/>
    <n v="512"/>
    <n v="512"/>
    <n v="0"/>
    <n v="0"/>
  </r>
  <r>
    <n v="1617"/>
    <x v="2"/>
    <s v="E"/>
    <x v="12"/>
    <x v="12"/>
    <s v="SPCH"/>
    <x v="1"/>
    <n v="3"/>
    <s v="I"/>
    <s v="16-17"/>
    <n v="2016"/>
    <n v="511"/>
    <n v="0"/>
    <n v="0"/>
    <n v="0"/>
    <n v="0"/>
    <n v="0"/>
    <n v="123"/>
    <n v="0"/>
    <n v="0"/>
    <n v="0"/>
    <n v="0"/>
    <n v="0"/>
    <n v="72"/>
    <n v="0"/>
    <n v="0"/>
    <n v="0"/>
    <n v="0"/>
    <n v="0"/>
    <n v="706"/>
    <n v="706"/>
    <n v="0"/>
    <n v="0"/>
  </r>
  <r>
    <n v="1617"/>
    <x v="2"/>
    <s v="E"/>
    <x v="12"/>
    <x v="12"/>
    <s v="THTR"/>
    <x v="1"/>
    <n v="3"/>
    <s v="I"/>
    <s v="16-17"/>
    <n v="2016"/>
    <n v="21"/>
    <n v="0"/>
    <n v="0"/>
    <n v="0"/>
    <n v="0"/>
    <n v="0"/>
    <n v="3"/>
    <n v="0"/>
    <n v="0"/>
    <n v="0"/>
    <n v="0"/>
    <n v="0"/>
    <n v="3"/>
    <n v="0"/>
    <n v="0"/>
    <n v="0"/>
    <n v="0"/>
    <n v="0"/>
    <n v="27"/>
    <n v="27"/>
    <n v="0"/>
    <n v="0"/>
  </r>
  <r>
    <n v="1617"/>
    <x v="2"/>
    <s v="E"/>
    <x v="12"/>
    <x v="12"/>
    <s v="WOST"/>
    <x v="1"/>
    <n v="3"/>
    <s v="I"/>
    <s v="16-17"/>
    <n v="2016"/>
    <n v="36"/>
    <n v="0"/>
    <n v="0"/>
    <n v="0"/>
    <n v="0"/>
    <n v="0"/>
    <n v="3"/>
    <n v="0"/>
    <n v="0"/>
    <n v="0"/>
    <n v="0"/>
    <n v="0"/>
    <n v="6"/>
    <n v="0"/>
    <n v="0"/>
    <n v="0"/>
    <n v="0"/>
    <n v="0"/>
    <n v="45"/>
    <n v="45"/>
    <n v="0"/>
    <n v="0"/>
  </r>
  <r>
    <n v="1617"/>
    <x v="2"/>
    <s v="E"/>
    <x v="13"/>
    <x v="13"/>
    <s v="ANAT"/>
    <x v="1"/>
    <n v="3"/>
    <s v="I"/>
    <s v="16-17"/>
    <n v="2016"/>
    <n v="40"/>
    <n v="0"/>
    <n v="0"/>
    <n v="0"/>
    <n v="0"/>
    <n v="0"/>
    <n v="0"/>
    <n v="0"/>
    <n v="0"/>
    <n v="0"/>
    <n v="0"/>
    <n v="0"/>
    <n v="0"/>
    <n v="0"/>
    <n v="0"/>
    <n v="0"/>
    <n v="0"/>
    <n v="0"/>
    <n v="40"/>
    <n v="40"/>
    <n v="0"/>
    <n v="0"/>
  </r>
  <r>
    <n v="1617"/>
    <x v="2"/>
    <s v="E"/>
    <x v="13"/>
    <x v="13"/>
    <s v="BIOL"/>
    <x v="1"/>
    <n v="3"/>
    <s v="I"/>
    <s v="16-17"/>
    <n v="2016"/>
    <n v="1164"/>
    <n v="0"/>
    <n v="0"/>
    <n v="0"/>
    <n v="3"/>
    <n v="0"/>
    <n v="103"/>
    <n v="0"/>
    <n v="0"/>
    <n v="0"/>
    <n v="0"/>
    <n v="0"/>
    <n v="173"/>
    <n v="0"/>
    <n v="0"/>
    <n v="0"/>
    <n v="0"/>
    <n v="0"/>
    <n v="1443"/>
    <n v="1440"/>
    <n v="3"/>
    <n v="0"/>
  </r>
  <r>
    <n v="1617"/>
    <x v="2"/>
    <s v="E"/>
    <x v="13"/>
    <x v="13"/>
    <s v="CHEM"/>
    <x v="1"/>
    <n v="3"/>
    <s v="I"/>
    <s v="16-17"/>
    <n v="2016"/>
    <n v="597"/>
    <n v="5"/>
    <n v="0"/>
    <n v="0"/>
    <n v="0"/>
    <n v="0"/>
    <n v="52"/>
    <n v="0"/>
    <n v="0"/>
    <n v="0"/>
    <n v="0"/>
    <n v="0"/>
    <n v="96"/>
    <n v="0"/>
    <n v="0"/>
    <n v="0"/>
    <n v="0"/>
    <n v="0"/>
    <n v="750"/>
    <n v="745"/>
    <n v="5"/>
    <n v="0"/>
  </r>
  <r>
    <n v="1617"/>
    <x v="2"/>
    <s v="E"/>
    <x v="13"/>
    <x v="13"/>
    <s v="GEOL"/>
    <x v="1"/>
    <n v="3"/>
    <s v="I"/>
    <s v="16-17"/>
    <n v="2016"/>
    <n v="108"/>
    <n v="0"/>
    <n v="0"/>
    <n v="0"/>
    <n v="0"/>
    <n v="0"/>
    <n v="3"/>
    <n v="0"/>
    <n v="0"/>
    <n v="0"/>
    <n v="0"/>
    <n v="0"/>
    <n v="12"/>
    <n v="0"/>
    <n v="0"/>
    <n v="0"/>
    <n v="0"/>
    <n v="0"/>
    <n v="123"/>
    <n v="123"/>
    <n v="0"/>
    <n v="0"/>
  </r>
  <r>
    <n v="1617"/>
    <x v="2"/>
    <s v="E"/>
    <x v="13"/>
    <x v="13"/>
    <s v="MATH"/>
    <x v="1"/>
    <n v="3"/>
    <s v="I"/>
    <s v="16-17"/>
    <n v="2016"/>
    <n v="1202"/>
    <n v="12"/>
    <n v="0"/>
    <n v="0"/>
    <n v="51"/>
    <n v="0"/>
    <n v="1084"/>
    <n v="27"/>
    <n v="0"/>
    <n v="0"/>
    <n v="102"/>
    <n v="0"/>
    <n v="107"/>
    <n v="0"/>
    <n v="0"/>
    <n v="3"/>
    <n v="0"/>
    <n v="0"/>
    <n v="2588"/>
    <n v="2393"/>
    <n v="195"/>
    <n v="0"/>
  </r>
  <r>
    <n v="1617"/>
    <x v="2"/>
    <s v="E"/>
    <x v="13"/>
    <x v="13"/>
    <s v="MICR"/>
    <x v="1"/>
    <n v="3"/>
    <s v="I"/>
    <s v="16-17"/>
    <n v="2016"/>
    <n v="269"/>
    <n v="0"/>
    <n v="0"/>
    <n v="0"/>
    <n v="0"/>
    <n v="0"/>
    <n v="0"/>
    <n v="0"/>
    <n v="0"/>
    <n v="0"/>
    <n v="0"/>
    <n v="0"/>
    <n v="56"/>
    <n v="0"/>
    <n v="0"/>
    <n v="0"/>
    <n v="0"/>
    <n v="0"/>
    <n v="325"/>
    <n v="325"/>
    <n v="0"/>
    <n v="0"/>
  </r>
  <r>
    <n v="1617"/>
    <x v="2"/>
    <s v="E"/>
    <x v="13"/>
    <x v="13"/>
    <s v="PHSL"/>
    <x v="1"/>
    <n v="3"/>
    <s v="I"/>
    <s v="16-17"/>
    <n v="2016"/>
    <n v="390"/>
    <n v="0"/>
    <n v="0"/>
    <n v="0"/>
    <n v="0"/>
    <n v="0"/>
    <n v="10"/>
    <n v="0"/>
    <n v="0"/>
    <n v="0"/>
    <n v="3"/>
    <n v="0"/>
    <n v="105"/>
    <n v="0"/>
    <n v="0"/>
    <n v="0"/>
    <n v="0"/>
    <n v="0"/>
    <n v="508"/>
    <n v="505"/>
    <n v="3"/>
    <n v="0"/>
  </r>
  <r>
    <n v="1617"/>
    <x v="2"/>
    <s v="E"/>
    <x v="13"/>
    <x v="13"/>
    <s v="PHYS"/>
    <x v="1"/>
    <n v="3"/>
    <s v="I"/>
    <s v="16-17"/>
    <n v="2016"/>
    <n v="105"/>
    <n v="0"/>
    <n v="0"/>
    <n v="0"/>
    <n v="0"/>
    <n v="0"/>
    <n v="10"/>
    <n v="0"/>
    <n v="0"/>
    <n v="0"/>
    <n v="0"/>
    <n v="0"/>
    <n v="35"/>
    <n v="0"/>
    <n v="0"/>
    <n v="0"/>
    <n v="0"/>
    <n v="0"/>
    <n v="150"/>
    <n v="150"/>
    <n v="0"/>
    <n v="0"/>
  </r>
  <r>
    <n v="1617"/>
    <x v="2"/>
    <s v="E"/>
    <x v="3"/>
    <x v="3"/>
    <s v="BUEA"/>
    <x v="1"/>
    <n v="3"/>
    <s v="I"/>
    <s v="16-17"/>
    <n v="2016"/>
    <n v="0"/>
    <n v="0"/>
    <n v="0"/>
    <n v="0"/>
    <n v="63"/>
    <n v="0"/>
    <n v="0"/>
    <n v="0"/>
    <n v="0"/>
    <n v="0"/>
    <n v="3"/>
    <n v="0"/>
    <n v="0"/>
    <n v="0"/>
    <n v="0"/>
    <n v="0"/>
    <n v="0"/>
    <n v="0"/>
    <n v="66"/>
    <n v="0"/>
    <n v="66"/>
    <n v="0"/>
  </r>
  <r>
    <n v="1617"/>
    <x v="2"/>
    <s v="E"/>
    <x v="3"/>
    <x v="3"/>
    <s v="BUS"/>
    <x v="1"/>
    <n v="3"/>
    <s v="I"/>
    <s v="16-17"/>
    <n v="2016"/>
    <n v="3727"/>
    <n v="0"/>
    <n v="0"/>
    <n v="0"/>
    <n v="0"/>
    <n v="0"/>
    <n v="596"/>
    <n v="0"/>
    <n v="0"/>
    <n v="0"/>
    <n v="0"/>
    <n v="0"/>
    <n v="537"/>
    <n v="0"/>
    <n v="0"/>
    <n v="0"/>
    <n v="0"/>
    <n v="0"/>
    <n v="4860"/>
    <n v="4860"/>
    <n v="0"/>
    <n v="0"/>
  </r>
  <r>
    <n v="1617"/>
    <x v="2"/>
    <s v="E"/>
    <x v="3"/>
    <x v="3"/>
    <s v="CSCI"/>
    <x v="1"/>
    <n v="3"/>
    <s v="I"/>
    <s v="16-17"/>
    <n v="2016"/>
    <n v="408"/>
    <n v="0"/>
    <n v="0"/>
    <n v="0"/>
    <n v="0"/>
    <n v="0"/>
    <n v="48"/>
    <n v="0"/>
    <n v="0"/>
    <n v="0"/>
    <n v="0"/>
    <n v="0"/>
    <n v="33"/>
    <n v="0"/>
    <n v="0"/>
    <n v="0"/>
    <n v="0"/>
    <n v="0"/>
    <n v="489"/>
    <n v="489"/>
    <n v="0"/>
    <n v="0"/>
  </r>
  <r>
    <n v="1617"/>
    <x v="2"/>
    <s v="E"/>
    <x v="3"/>
    <x v="3"/>
    <s v="ECON"/>
    <x v="1"/>
    <n v="3"/>
    <s v="I"/>
    <s v="16-17"/>
    <n v="2016"/>
    <n v="777"/>
    <n v="0"/>
    <n v="0"/>
    <n v="0"/>
    <n v="0"/>
    <n v="0"/>
    <n v="114"/>
    <n v="0"/>
    <n v="0"/>
    <n v="0"/>
    <n v="0"/>
    <n v="0"/>
    <n v="102"/>
    <n v="0"/>
    <n v="0"/>
    <n v="0"/>
    <n v="0"/>
    <n v="0"/>
    <n v="993"/>
    <n v="993"/>
    <n v="0"/>
    <n v="0"/>
  </r>
  <r>
    <n v="1617"/>
    <x v="2"/>
    <s v="E"/>
    <x v="3"/>
    <x v="3"/>
    <s v="IIM"/>
    <x v="1"/>
    <n v="3"/>
    <s v="I"/>
    <s v="16-17"/>
    <n v="2016"/>
    <n v="261"/>
    <n v="0"/>
    <n v="0"/>
    <n v="0"/>
    <n v="0"/>
    <n v="0"/>
    <n v="42"/>
    <n v="0"/>
    <n v="0"/>
    <n v="0"/>
    <n v="0"/>
    <n v="0"/>
    <n v="21"/>
    <n v="0"/>
    <n v="0"/>
    <n v="0"/>
    <n v="0"/>
    <n v="0"/>
    <n v="324"/>
    <n v="324"/>
    <n v="0"/>
    <n v="0"/>
  </r>
  <r>
    <n v="1617"/>
    <x v="2"/>
    <s v="E"/>
    <x v="3"/>
    <x v="3"/>
    <s v="INFO"/>
    <x v="1"/>
    <n v="3"/>
    <s v="I"/>
    <s v="16-17"/>
    <n v="2016"/>
    <n v="295"/>
    <n v="0"/>
    <n v="0"/>
    <n v="0"/>
    <n v="0"/>
    <n v="0"/>
    <n v="56"/>
    <n v="0"/>
    <n v="0"/>
    <n v="0"/>
    <n v="0"/>
    <n v="0"/>
    <n v="39"/>
    <n v="0"/>
    <n v="0"/>
    <n v="0"/>
    <n v="0"/>
    <n v="0"/>
    <n v="390"/>
    <n v="390"/>
    <n v="0"/>
    <n v="0"/>
  </r>
  <r>
    <n v="1617"/>
    <x v="2"/>
    <s v="E"/>
    <x v="4"/>
    <x v="4"/>
    <s v="EDUC"/>
    <x v="1"/>
    <n v="3"/>
    <s v="I"/>
    <s v="16-17"/>
    <n v="2016"/>
    <n v="1735"/>
    <n v="2"/>
    <n v="0"/>
    <n v="0"/>
    <n v="126"/>
    <n v="0"/>
    <n v="53"/>
    <n v="0"/>
    <n v="0"/>
    <n v="0"/>
    <n v="13"/>
    <n v="0"/>
    <n v="447"/>
    <n v="0"/>
    <n v="3"/>
    <n v="11"/>
    <n v="0"/>
    <n v="0"/>
    <n v="2390"/>
    <n v="2235"/>
    <n v="155"/>
    <n v="0"/>
  </r>
  <r>
    <n v="1617"/>
    <x v="2"/>
    <s v="E"/>
    <x v="4"/>
    <x v="4"/>
    <s v="HPER"/>
    <x v="1"/>
    <n v="3"/>
    <s v="I"/>
    <s v="16-17"/>
    <n v="2016"/>
    <n v="267"/>
    <n v="0"/>
    <n v="0"/>
    <n v="0"/>
    <n v="0"/>
    <n v="0"/>
    <n v="3"/>
    <n v="0"/>
    <n v="0"/>
    <n v="0"/>
    <n v="0"/>
    <n v="0"/>
    <n v="45"/>
    <n v="0"/>
    <n v="0"/>
    <n v="0"/>
    <n v="0"/>
    <n v="0"/>
    <n v="315"/>
    <n v="315"/>
    <n v="0"/>
    <n v="0"/>
  </r>
  <r>
    <n v="1617"/>
    <x v="2"/>
    <s v="E"/>
    <x v="14"/>
    <x v="14"/>
    <s v="HSRV"/>
    <x v="1"/>
    <n v="3"/>
    <s v="I"/>
    <s v="16-17"/>
    <n v="2016"/>
    <n v="228"/>
    <n v="3"/>
    <n v="0"/>
    <n v="0"/>
    <n v="0"/>
    <n v="0"/>
    <n v="3"/>
    <n v="0"/>
    <n v="0"/>
    <n v="0"/>
    <n v="0"/>
    <n v="0"/>
    <n v="24"/>
    <n v="0"/>
    <n v="0"/>
    <n v="0"/>
    <n v="0"/>
    <n v="0"/>
    <n v="258"/>
    <n v="255"/>
    <n v="3"/>
    <n v="0"/>
  </r>
  <r>
    <n v="1617"/>
    <x v="2"/>
    <s v="E"/>
    <x v="14"/>
    <x v="14"/>
    <s v="SWK"/>
    <x v="1"/>
    <n v="3"/>
    <s v="I"/>
    <s v="16-17"/>
    <n v="2016"/>
    <n v="696"/>
    <n v="0"/>
    <n v="0"/>
    <n v="0"/>
    <n v="96"/>
    <n v="0"/>
    <n v="18"/>
    <n v="0"/>
    <n v="0"/>
    <n v="0"/>
    <n v="0"/>
    <n v="0"/>
    <n v="62"/>
    <n v="0"/>
    <n v="0"/>
    <n v="15"/>
    <n v="0"/>
    <n v="0"/>
    <n v="887"/>
    <n v="776"/>
    <n v="111"/>
    <n v="0"/>
  </r>
  <r>
    <n v="1617"/>
    <x v="2"/>
    <s v="E"/>
    <x v="15"/>
    <x v="15"/>
    <s v="CGT"/>
    <x v="1"/>
    <n v="3"/>
    <s v="I"/>
    <s v="16-17"/>
    <n v="2016"/>
    <n v="21"/>
    <n v="0"/>
    <n v="0"/>
    <n v="0"/>
    <n v="0"/>
    <n v="0"/>
    <n v="0"/>
    <n v="0"/>
    <n v="0"/>
    <n v="0"/>
    <n v="0"/>
    <n v="0"/>
    <n v="0"/>
    <n v="0"/>
    <n v="0"/>
    <n v="0"/>
    <n v="0"/>
    <n v="0"/>
    <n v="21"/>
    <n v="21"/>
    <n v="0"/>
    <n v="0"/>
  </r>
  <r>
    <n v="1617"/>
    <x v="2"/>
    <s v="E"/>
    <x v="15"/>
    <x v="15"/>
    <s v="COM"/>
    <x v="1"/>
    <n v="3"/>
    <s v="I"/>
    <s v="16-17"/>
    <n v="2016"/>
    <n v="3"/>
    <n v="0"/>
    <n v="0"/>
    <n v="0"/>
    <n v="0"/>
    <n v="0"/>
    <n v="0"/>
    <n v="0"/>
    <n v="0"/>
    <n v="0"/>
    <n v="0"/>
    <n v="0"/>
    <n v="0"/>
    <n v="0"/>
    <n v="0"/>
    <n v="0"/>
    <n v="0"/>
    <n v="0"/>
    <n v="3"/>
    <n v="3"/>
    <n v="0"/>
    <n v="0"/>
  </r>
  <r>
    <n v="1617"/>
    <x v="2"/>
    <s v="E"/>
    <x v="15"/>
    <x v="15"/>
    <s v="OLS"/>
    <x v="1"/>
    <n v="3"/>
    <s v="I"/>
    <s v="16-17"/>
    <n v="2016"/>
    <n v="0"/>
    <n v="0"/>
    <n v="0"/>
    <n v="0"/>
    <n v="0"/>
    <n v="0"/>
    <n v="0"/>
    <n v="0"/>
    <n v="0"/>
    <n v="0"/>
    <n v="0"/>
    <n v="0"/>
    <n v="3"/>
    <n v="0"/>
    <n v="0"/>
    <n v="0"/>
    <n v="0"/>
    <n v="0"/>
    <n v="3"/>
    <n v="3"/>
    <n v="0"/>
    <n v="0"/>
  </r>
  <r>
    <n v="1617"/>
    <x v="2"/>
    <s v="E"/>
    <x v="16"/>
    <x v="16"/>
    <s v="HON"/>
    <x v="1"/>
    <n v="3"/>
    <s v="I"/>
    <s v="16-17"/>
    <n v="2016"/>
    <n v="42"/>
    <n v="0"/>
    <n v="0"/>
    <n v="0"/>
    <n v="0"/>
    <n v="0"/>
    <n v="6"/>
    <n v="0"/>
    <n v="0"/>
    <n v="0"/>
    <n v="0"/>
    <n v="0"/>
    <n v="9"/>
    <n v="0"/>
    <n v="0"/>
    <n v="0"/>
    <n v="0"/>
    <n v="0"/>
    <n v="57"/>
    <n v="57"/>
    <n v="0"/>
    <n v="0"/>
  </r>
  <r>
    <n v="1617"/>
    <x v="2"/>
    <s v="E"/>
    <x v="16"/>
    <x v="16"/>
    <s v="LSTU"/>
    <x v="1"/>
    <n v="3"/>
    <s v="I"/>
    <s v="16-17"/>
    <n v="2016"/>
    <n v="57"/>
    <n v="0"/>
    <n v="0"/>
    <n v="0"/>
    <n v="0"/>
    <n v="0"/>
    <n v="7"/>
    <n v="0"/>
    <n v="0"/>
    <n v="0"/>
    <n v="0"/>
    <n v="0"/>
    <n v="7"/>
    <n v="0"/>
    <n v="0"/>
    <n v="0"/>
    <n v="0"/>
    <n v="0"/>
    <n v="71"/>
    <n v="71"/>
    <n v="0"/>
    <n v="0"/>
  </r>
  <r>
    <n v="1617"/>
    <x v="2"/>
    <s v="E"/>
    <x v="16"/>
    <x v="16"/>
    <s v="UCOL"/>
    <x v="1"/>
    <n v="3"/>
    <s v="I"/>
    <s v="16-17"/>
    <n v="2016"/>
    <n v="62"/>
    <n v="0"/>
    <n v="0"/>
    <n v="0"/>
    <n v="0"/>
    <n v="0"/>
    <n v="4"/>
    <n v="0"/>
    <n v="0"/>
    <n v="0"/>
    <n v="0"/>
    <n v="0"/>
    <n v="6"/>
    <n v="0"/>
    <n v="0"/>
    <n v="0"/>
    <n v="0"/>
    <n v="0"/>
    <n v="72"/>
    <n v="72"/>
    <n v="0"/>
    <n v="0"/>
  </r>
  <r>
    <n v="1617"/>
    <x v="2"/>
    <s v="E"/>
    <x v="27"/>
    <x v="27"/>
    <s v="AHLT"/>
    <x v="1"/>
    <n v="3"/>
    <s v="I"/>
    <s v="16-17"/>
    <n v="2016"/>
    <n v="21"/>
    <n v="0"/>
    <n v="0"/>
    <n v="0"/>
    <n v="0"/>
    <n v="0"/>
    <n v="3"/>
    <n v="0"/>
    <n v="0"/>
    <n v="0"/>
    <n v="0"/>
    <n v="0"/>
    <n v="9"/>
    <n v="0"/>
    <n v="0"/>
    <n v="0"/>
    <n v="0"/>
    <n v="0"/>
    <n v="33"/>
    <n v="33"/>
    <n v="0"/>
    <n v="0"/>
  </r>
  <r>
    <n v="1617"/>
    <x v="2"/>
    <s v="E"/>
    <x v="27"/>
    <x v="27"/>
    <s v="ANTH"/>
    <x v="1"/>
    <n v="3"/>
    <s v="I"/>
    <s v="16-17"/>
    <n v="2016"/>
    <n v="15"/>
    <n v="0"/>
    <n v="0"/>
    <n v="0"/>
    <n v="0"/>
    <n v="0"/>
    <n v="0"/>
    <n v="0"/>
    <n v="0"/>
    <n v="0"/>
    <n v="0"/>
    <n v="0"/>
    <n v="3"/>
    <n v="0"/>
    <n v="0"/>
    <n v="0"/>
    <n v="0"/>
    <n v="0"/>
    <n v="18"/>
    <n v="18"/>
    <n v="0"/>
    <n v="0"/>
  </r>
  <r>
    <n v="1617"/>
    <x v="2"/>
    <s v="E"/>
    <x v="27"/>
    <x v="27"/>
    <s v="BUS"/>
    <x v="1"/>
    <n v="3"/>
    <s v="I"/>
    <s v="16-17"/>
    <n v="2016"/>
    <n v="48"/>
    <n v="0"/>
    <n v="0"/>
    <n v="0"/>
    <n v="0"/>
    <n v="0"/>
    <n v="12"/>
    <n v="0"/>
    <n v="0"/>
    <n v="0"/>
    <n v="0"/>
    <n v="0"/>
    <n v="6"/>
    <n v="0"/>
    <n v="0"/>
    <n v="0"/>
    <n v="0"/>
    <n v="0"/>
    <n v="66"/>
    <n v="66"/>
    <n v="0"/>
    <n v="0"/>
  </r>
  <r>
    <n v="1617"/>
    <x v="2"/>
    <s v="E"/>
    <x v="27"/>
    <x v="27"/>
    <s v="CHEM"/>
    <x v="1"/>
    <n v="3"/>
    <s v="I"/>
    <s v="16-17"/>
    <n v="2016"/>
    <n v="8"/>
    <n v="0"/>
    <n v="0"/>
    <n v="0"/>
    <n v="0"/>
    <n v="0"/>
    <n v="6"/>
    <n v="0"/>
    <n v="0"/>
    <n v="0"/>
    <n v="0"/>
    <n v="0"/>
    <n v="5"/>
    <n v="0"/>
    <n v="0"/>
    <n v="0"/>
    <n v="0"/>
    <n v="0"/>
    <n v="19"/>
    <n v="19"/>
    <n v="0"/>
    <n v="0"/>
  </r>
  <r>
    <n v="1617"/>
    <x v="2"/>
    <s v="E"/>
    <x v="27"/>
    <x v="27"/>
    <s v="CJUS"/>
    <x v="1"/>
    <n v="3"/>
    <s v="I"/>
    <s v="16-17"/>
    <n v="2016"/>
    <n v="3"/>
    <n v="0"/>
    <n v="0"/>
    <n v="0"/>
    <n v="0"/>
    <n v="0"/>
    <n v="3"/>
    <n v="0"/>
    <n v="0"/>
    <n v="0"/>
    <n v="0"/>
    <n v="0"/>
    <n v="0"/>
    <n v="0"/>
    <n v="0"/>
    <n v="0"/>
    <n v="0"/>
    <n v="0"/>
    <n v="6"/>
    <n v="6"/>
    <n v="0"/>
    <n v="0"/>
  </r>
  <r>
    <n v="1617"/>
    <x v="2"/>
    <s v="E"/>
    <x v="27"/>
    <x v="27"/>
    <s v="CSCI"/>
    <x v="1"/>
    <n v="3"/>
    <s v="I"/>
    <s v="16-17"/>
    <n v="2016"/>
    <n v="0"/>
    <n v="0"/>
    <n v="0"/>
    <n v="0"/>
    <n v="0"/>
    <n v="0"/>
    <n v="3"/>
    <n v="0"/>
    <n v="0"/>
    <n v="0"/>
    <n v="0"/>
    <n v="0"/>
    <n v="0"/>
    <n v="0"/>
    <n v="0"/>
    <n v="0"/>
    <n v="0"/>
    <n v="0"/>
    <n v="3"/>
    <n v="3"/>
    <n v="0"/>
    <n v="0"/>
  </r>
  <r>
    <n v="1617"/>
    <x v="2"/>
    <s v="E"/>
    <x v="27"/>
    <x v="27"/>
    <s v="ECON"/>
    <x v="1"/>
    <n v="3"/>
    <s v="I"/>
    <s v="16-17"/>
    <n v="2016"/>
    <n v="36"/>
    <n v="0"/>
    <n v="0"/>
    <n v="0"/>
    <n v="0"/>
    <n v="0"/>
    <n v="12"/>
    <n v="0"/>
    <n v="0"/>
    <n v="0"/>
    <n v="0"/>
    <n v="0"/>
    <n v="0"/>
    <n v="0"/>
    <n v="0"/>
    <n v="0"/>
    <n v="0"/>
    <n v="0"/>
    <n v="48"/>
    <n v="48"/>
    <n v="0"/>
    <n v="0"/>
  </r>
  <r>
    <n v="1617"/>
    <x v="2"/>
    <s v="E"/>
    <x v="27"/>
    <x v="27"/>
    <s v="EDUC"/>
    <x v="1"/>
    <n v="3"/>
    <s v="I"/>
    <s v="16-17"/>
    <n v="2016"/>
    <n v="18"/>
    <n v="0"/>
    <n v="0"/>
    <n v="0"/>
    <n v="0"/>
    <n v="0"/>
    <n v="3"/>
    <n v="0"/>
    <n v="0"/>
    <n v="0"/>
    <n v="0"/>
    <n v="0"/>
    <n v="0"/>
    <n v="0"/>
    <n v="0"/>
    <n v="0"/>
    <n v="0"/>
    <n v="0"/>
    <n v="21"/>
    <n v="21"/>
    <n v="0"/>
    <n v="0"/>
  </r>
  <r>
    <n v="1617"/>
    <x v="2"/>
    <s v="E"/>
    <x v="27"/>
    <x v="27"/>
    <s v="ENG"/>
    <x v="1"/>
    <n v="3"/>
    <s v="I"/>
    <s v="16-17"/>
    <n v="2016"/>
    <n v="6"/>
    <n v="0"/>
    <n v="0"/>
    <n v="0"/>
    <n v="0"/>
    <n v="0"/>
    <n v="3"/>
    <n v="0"/>
    <n v="0"/>
    <n v="0"/>
    <n v="0"/>
    <n v="0"/>
    <n v="0"/>
    <n v="0"/>
    <n v="0"/>
    <n v="0"/>
    <n v="0"/>
    <n v="0"/>
    <n v="9"/>
    <n v="9"/>
    <n v="0"/>
    <n v="0"/>
  </r>
  <r>
    <n v="1617"/>
    <x v="2"/>
    <s v="E"/>
    <x v="27"/>
    <x v="27"/>
    <s v="FINA"/>
    <x v="1"/>
    <n v="3"/>
    <s v="I"/>
    <s v="16-17"/>
    <n v="2016"/>
    <n v="21"/>
    <n v="0"/>
    <n v="0"/>
    <n v="0"/>
    <n v="0"/>
    <n v="0"/>
    <n v="6"/>
    <n v="0"/>
    <n v="0"/>
    <n v="0"/>
    <n v="0"/>
    <n v="0"/>
    <n v="3"/>
    <n v="0"/>
    <n v="0"/>
    <n v="0"/>
    <n v="0"/>
    <n v="0"/>
    <n v="30"/>
    <n v="30"/>
    <n v="0"/>
    <n v="0"/>
  </r>
  <r>
    <n v="1617"/>
    <x v="2"/>
    <s v="E"/>
    <x v="27"/>
    <x v="27"/>
    <s v="FREN"/>
    <x v="1"/>
    <n v="3"/>
    <s v="I"/>
    <s v="16-17"/>
    <n v="2016"/>
    <n v="20"/>
    <n v="0"/>
    <n v="0"/>
    <n v="0"/>
    <n v="0"/>
    <n v="0"/>
    <n v="4"/>
    <n v="0"/>
    <n v="0"/>
    <n v="0"/>
    <n v="0"/>
    <n v="0"/>
    <n v="0"/>
    <n v="0"/>
    <n v="0"/>
    <n v="0"/>
    <n v="0"/>
    <n v="0"/>
    <n v="24"/>
    <n v="24"/>
    <n v="0"/>
    <n v="0"/>
  </r>
  <r>
    <n v="1617"/>
    <x v="2"/>
    <s v="E"/>
    <x v="27"/>
    <x v="27"/>
    <s v="GEOG"/>
    <x v="1"/>
    <n v="3"/>
    <s v="I"/>
    <s v="16-17"/>
    <n v="2016"/>
    <n v="3"/>
    <n v="0"/>
    <n v="0"/>
    <n v="0"/>
    <n v="0"/>
    <n v="0"/>
    <n v="0"/>
    <n v="0"/>
    <n v="0"/>
    <n v="0"/>
    <n v="0"/>
    <n v="0"/>
    <n v="0"/>
    <n v="0"/>
    <n v="0"/>
    <n v="0"/>
    <n v="0"/>
    <n v="0"/>
    <n v="3"/>
    <n v="3"/>
    <n v="0"/>
    <n v="0"/>
  </r>
  <r>
    <n v="1617"/>
    <x v="2"/>
    <s v="E"/>
    <x v="27"/>
    <x v="27"/>
    <s v="GER"/>
    <x v="1"/>
    <n v="3"/>
    <s v="I"/>
    <s v="16-17"/>
    <n v="2016"/>
    <n v="24"/>
    <n v="0"/>
    <n v="0"/>
    <n v="0"/>
    <n v="0"/>
    <n v="0"/>
    <n v="0"/>
    <n v="4"/>
    <n v="0"/>
    <n v="0"/>
    <n v="0"/>
    <n v="0"/>
    <n v="4"/>
    <n v="0"/>
    <n v="0"/>
    <n v="0"/>
    <n v="0"/>
    <n v="0"/>
    <n v="32"/>
    <n v="28"/>
    <n v="4"/>
    <n v="0"/>
  </r>
  <r>
    <n v="1617"/>
    <x v="2"/>
    <s v="E"/>
    <x v="27"/>
    <x v="27"/>
    <s v="HIST"/>
    <x v="1"/>
    <n v="3"/>
    <s v="I"/>
    <s v="16-17"/>
    <n v="2016"/>
    <n v="6"/>
    <n v="0"/>
    <n v="0"/>
    <n v="0"/>
    <n v="0"/>
    <n v="0"/>
    <n v="0"/>
    <n v="0"/>
    <n v="0"/>
    <n v="0"/>
    <n v="0"/>
    <n v="0"/>
    <n v="0"/>
    <n v="0"/>
    <n v="0"/>
    <n v="0"/>
    <n v="0"/>
    <n v="0"/>
    <n v="6"/>
    <n v="6"/>
    <n v="0"/>
    <n v="0"/>
  </r>
  <r>
    <n v="1617"/>
    <x v="2"/>
    <s v="E"/>
    <x v="27"/>
    <x v="27"/>
    <s v="HPER"/>
    <x v="1"/>
    <n v="3"/>
    <s v="I"/>
    <s v="16-17"/>
    <n v="2016"/>
    <n v="3"/>
    <n v="0"/>
    <n v="0"/>
    <n v="0"/>
    <n v="0"/>
    <n v="0"/>
    <n v="0"/>
    <n v="0"/>
    <n v="0"/>
    <n v="0"/>
    <n v="0"/>
    <n v="0"/>
    <n v="0"/>
    <n v="0"/>
    <n v="0"/>
    <n v="0"/>
    <n v="0"/>
    <n v="0"/>
    <n v="3"/>
    <n v="3"/>
    <n v="0"/>
    <n v="0"/>
  </r>
  <r>
    <n v="1617"/>
    <x v="2"/>
    <s v="E"/>
    <x v="27"/>
    <x v="27"/>
    <s v="MUS"/>
    <x v="1"/>
    <n v="3"/>
    <s v="I"/>
    <s v="16-17"/>
    <n v="2016"/>
    <n v="15"/>
    <n v="0"/>
    <n v="0"/>
    <n v="0"/>
    <n v="0"/>
    <n v="0"/>
    <n v="6"/>
    <n v="0"/>
    <n v="0"/>
    <n v="0"/>
    <n v="0"/>
    <n v="0"/>
    <n v="0"/>
    <n v="0"/>
    <n v="0"/>
    <n v="0"/>
    <n v="0"/>
    <n v="0"/>
    <n v="21"/>
    <n v="21"/>
    <n v="0"/>
    <n v="0"/>
  </r>
  <r>
    <n v="1617"/>
    <x v="2"/>
    <s v="E"/>
    <x v="27"/>
    <x v="27"/>
    <s v="PHIL"/>
    <x v="1"/>
    <n v="3"/>
    <s v="I"/>
    <s v="16-17"/>
    <n v="2016"/>
    <n v="39"/>
    <n v="0"/>
    <n v="0"/>
    <n v="0"/>
    <n v="0"/>
    <n v="0"/>
    <n v="0"/>
    <n v="0"/>
    <n v="0"/>
    <n v="0"/>
    <n v="0"/>
    <n v="0"/>
    <n v="3"/>
    <n v="0"/>
    <n v="0"/>
    <n v="0"/>
    <n v="0"/>
    <n v="0"/>
    <n v="42"/>
    <n v="42"/>
    <n v="0"/>
    <n v="0"/>
  </r>
  <r>
    <n v="1617"/>
    <x v="2"/>
    <s v="E"/>
    <x v="27"/>
    <x v="27"/>
    <s v="POLS"/>
    <x v="1"/>
    <n v="3"/>
    <s v="I"/>
    <s v="16-17"/>
    <n v="2016"/>
    <n v="6"/>
    <n v="0"/>
    <n v="0"/>
    <n v="0"/>
    <n v="0"/>
    <n v="0"/>
    <n v="0"/>
    <n v="0"/>
    <n v="0"/>
    <n v="0"/>
    <n v="0"/>
    <n v="0"/>
    <n v="3"/>
    <n v="0"/>
    <n v="0"/>
    <n v="0"/>
    <n v="0"/>
    <n v="0"/>
    <n v="9"/>
    <n v="9"/>
    <n v="0"/>
    <n v="0"/>
  </r>
  <r>
    <n v="1617"/>
    <x v="2"/>
    <s v="E"/>
    <x v="27"/>
    <x v="27"/>
    <s v="PSY"/>
    <x v="1"/>
    <n v="3"/>
    <s v="I"/>
    <s v="16-17"/>
    <n v="2016"/>
    <n v="9"/>
    <n v="0"/>
    <n v="0"/>
    <n v="0"/>
    <n v="0"/>
    <n v="0"/>
    <n v="0"/>
    <n v="0"/>
    <n v="0"/>
    <n v="0"/>
    <n v="0"/>
    <n v="0"/>
    <n v="0"/>
    <n v="0"/>
    <n v="0"/>
    <n v="0"/>
    <n v="0"/>
    <n v="0"/>
    <n v="9"/>
    <n v="9"/>
    <n v="0"/>
    <n v="0"/>
  </r>
  <r>
    <n v="1617"/>
    <x v="2"/>
    <s v="E"/>
    <x v="27"/>
    <x v="27"/>
    <s v="REL"/>
    <x v="1"/>
    <n v="3"/>
    <s v="I"/>
    <s v="16-17"/>
    <n v="2016"/>
    <n v="9"/>
    <n v="0"/>
    <n v="0"/>
    <n v="0"/>
    <n v="0"/>
    <n v="0"/>
    <n v="0"/>
    <n v="0"/>
    <n v="0"/>
    <n v="0"/>
    <n v="0"/>
    <n v="0"/>
    <n v="0"/>
    <n v="0"/>
    <n v="0"/>
    <n v="0"/>
    <n v="0"/>
    <n v="0"/>
    <n v="9"/>
    <n v="9"/>
    <n v="0"/>
    <n v="0"/>
  </r>
  <r>
    <n v="1617"/>
    <x v="2"/>
    <s v="E"/>
    <x v="27"/>
    <x v="27"/>
    <s v="SOC"/>
    <x v="1"/>
    <n v="3"/>
    <s v="I"/>
    <s v="16-17"/>
    <n v="2016"/>
    <n v="9"/>
    <n v="0"/>
    <n v="0"/>
    <n v="0"/>
    <n v="0"/>
    <n v="0"/>
    <n v="6"/>
    <n v="0"/>
    <n v="0"/>
    <n v="0"/>
    <n v="0"/>
    <n v="0"/>
    <n v="0"/>
    <n v="0"/>
    <n v="0"/>
    <n v="0"/>
    <n v="0"/>
    <n v="0"/>
    <n v="15"/>
    <n v="15"/>
    <n v="0"/>
    <n v="0"/>
  </r>
  <r>
    <n v="1617"/>
    <x v="2"/>
    <s v="E"/>
    <x v="27"/>
    <x v="27"/>
    <s v="SPCH"/>
    <x v="1"/>
    <n v="3"/>
    <s v="I"/>
    <s v="16-17"/>
    <n v="2016"/>
    <n v="9"/>
    <n v="0"/>
    <n v="0"/>
    <n v="0"/>
    <n v="0"/>
    <n v="0"/>
    <n v="9"/>
    <n v="0"/>
    <n v="0"/>
    <n v="0"/>
    <n v="0"/>
    <n v="0"/>
    <n v="3"/>
    <n v="0"/>
    <n v="0"/>
    <n v="0"/>
    <n v="0"/>
    <n v="0"/>
    <n v="21"/>
    <n v="21"/>
    <n v="0"/>
    <n v="0"/>
  </r>
  <r>
    <n v="1617"/>
    <x v="2"/>
    <s v="E"/>
    <x v="27"/>
    <x v="27"/>
    <s v="SPEA"/>
    <x v="1"/>
    <n v="3"/>
    <s v="I"/>
    <s v="16-17"/>
    <n v="2016"/>
    <n v="15"/>
    <n v="0"/>
    <n v="0"/>
    <n v="0"/>
    <n v="0"/>
    <n v="0"/>
    <n v="0"/>
    <n v="0"/>
    <n v="0"/>
    <n v="0"/>
    <n v="0"/>
    <n v="0"/>
    <n v="3"/>
    <n v="0"/>
    <n v="0"/>
    <n v="0"/>
    <n v="0"/>
    <n v="0"/>
    <n v="18"/>
    <n v="18"/>
    <n v="0"/>
    <n v="0"/>
  </r>
  <r>
    <n v="1617"/>
    <x v="2"/>
    <s v="E"/>
    <x v="27"/>
    <x v="27"/>
    <s v="THTR"/>
    <x v="1"/>
    <n v="3"/>
    <s v="I"/>
    <s v="16-17"/>
    <n v="2016"/>
    <n v="12"/>
    <n v="0"/>
    <n v="0"/>
    <n v="0"/>
    <n v="0"/>
    <n v="0"/>
    <n v="0"/>
    <n v="0"/>
    <n v="0"/>
    <n v="0"/>
    <n v="0"/>
    <n v="0"/>
    <n v="0"/>
    <n v="0"/>
    <n v="0"/>
    <n v="0"/>
    <n v="0"/>
    <n v="0"/>
    <n v="12"/>
    <n v="12"/>
    <n v="0"/>
    <n v="0"/>
  </r>
  <r>
    <n v="1617"/>
    <x v="2"/>
    <s v="E"/>
    <x v="17"/>
    <x v="17"/>
    <s v="BUS"/>
    <x v="1"/>
    <n v="3"/>
    <s v="S"/>
    <s v="16-17"/>
    <n v="2016"/>
    <n v="3"/>
    <n v="0"/>
    <n v="0"/>
    <n v="0"/>
    <n v="0"/>
    <n v="0"/>
    <n v="0"/>
    <n v="0"/>
    <n v="0"/>
    <n v="0"/>
    <n v="0"/>
    <n v="0"/>
    <n v="3"/>
    <n v="0"/>
    <n v="0"/>
    <n v="0"/>
    <n v="0"/>
    <n v="0"/>
    <n v="6"/>
    <n v="6"/>
    <n v="0"/>
    <n v="0"/>
  </r>
  <r>
    <n v="1617"/>
    <x v="2"/>
    <s v="E"/>
    <x v="17"/>
    <x v="17"/>
    <s v="CAND"/>
    <x v="1"/>
    <n v="3"/>
    <s v="S"/>
    <s v="16-17"/>
    <n v="2016"/>
    <n v="0"/>
    <n v="0"/>
    <n v="0"/>
    <n v="0"/>
    <n v="0"/>
    <n v="0"/>
    <n v="0"/>
    <n v="0"/>
    <n v="0"/>
    <n v="0"/>
    <n v="0"/>
    <n v="0"/>
    <n v="0"/>
    <n v="0"/>
    <n v="0"/>
    <n v="0"/>
    <n v="0"/>
    <n v="0"/>
    <n v="0"/>
    <n v="0"/>
    <n v="0"/>
    <n v="0"/>
  </r>
  <r>
    <n v="1617"/>
    <x v="2"/>
    <s v="E"/>
    <x v="17"/>
    <x v="17"/>
    <s v="CGT"/>
    <x v="1"/>
    <n v="3"/>
    <s v="S"/>
    <s v="16-17"/>
    <n v="2016"/>
    <n v="108"/>
    <n v="0"/>
    <n v="0"/>
    <n v="0"/>
    <n v="0"/>
    <n v="0"/>
    <n v="0"/>
    <n v="0"/>
    <n v="0"/>
    <n v="0"/>
    <n v="0"/>
    <n v="0"/>
    <n v="0"/>
    <n v="0"/>
    <n v="0"/>
    <n v="0"/>
    <n v="0"/>
    <n v="0"/>
    <n v="108"/>
    <n v="108"/>
    <n v="0"/>
    <n v="0"/>
  </r>
  <r>
    <n v="1617"/>
    <x v="2"/>
    <s v="E"/>
    <x v="17"/>
    <x v="17"/>
    <s v="CHEM"/>
    <x v="1"/>
    <n v="3"/>
    <s v="S"/>
    <s v="16-17"/>
    <n v="2016"/>
    <n v="5"/>
    <n v="0"/>
    <n v="0"/>
    <n v="0"/>
    <n v="0"/>
    <n v="0"/>
    <n v="0"/>
    <n v="0"/>
    <n v="0"/>
    <n v="0"/>
    <n v="0"/>
    <n v="0"/>
    <n v="0"/>
    <n v="0"/>
    <n v="0"/>
    <n v="0"/>
    <n v="0"/>
    <n v="0"/>
    <n v="5"/>
    <n v="5"/>
    <n v="0"/>
    <n v="0"/>
  </r>
  <r>
    <n v="1617"/>
    <x v="2"/>
    <s v="E"/>
    <x v="17"/>
    <x v="17"/>
    <s v="CMCL"/>
    <x v="1"/>
    <n v="3"/>
    <s v="S"/>
    <s v="16-17"/>
    <n v="2016"/>
    <n v="6"/>
    <n v="0"/>
    <n v="0"/>
    <n v="0"/>
    <n v="0"/>
    <n v="0"/>
    <n v="0"/>
    <n v="0"/>
    <n v="0"/>
    <n v="0"/>
    <n v="0"/>
    <n v="0"/>
    <n v="0"/>
    <n v="0"/>
    <n v="0"/>
    <n v="0"/>
    <n v="0"/>
    <n v="0"/>
    <n v="6"/>
    <n v="6"/>
    <n v="0"/>
    <n v="0"/>
  </r>
  <r>
    <n v="1617"/>
    <x v="2"/>
    <s v="E"/>
    <x v="17"/>
    <x v="17"/>
    <s v="CNIT"/>
    <x v="1"/>
    <n v="3"/>
    <s v="S"/>
    <s v="16-17"/>
    <n v="2016"/>
    <n v="21"/>
    <n v="0"/>
    <n v="0"/>
    <n v="0"/>
    <n v="0"/>
    <n v="0"/>
    <n v="0"/>
    <n v="0"/>
    <n v="0"/>
    <n v="0"/>
    <n v="0"/>
    <n v="0"/>
    <n v="0"/>
    <n v="0"/>
    <n v="0"/>
    <n v="0"/>
    <n v="0"/>
    <n v="0"/>
    <n v="21"/>
    <n v="21"/>
    <n v="0"/>
    <n v="0"/>
  </r>
  <r>
    <n v="1617"/>
    <x v="2"/>
    <s v="E"/>
    <x v="17"/>
    <x v="17"/>
    <s v="COM"/>
    <x v="1"/>
    <n v="3"/>
    <s v="S"/>
    <s v="16-17"/>
    <n v="2016"/>
    <n v="36"/>
    <n v="0"/>
    <n v="0"/>
    <n v="0"/>
    <n v="0"/>
    <n v="0"/>
    <n v="0"/>
    <n v="0"/>
    <n v="0"/>
    <n v="0"/>
    <n v="0"/>
    <n v="0"/>
    <n v="6"/>
    <n v="0"/>
    <n v="0"/>
    <n v="0"/>
    <n v="0"/>
    <n v="0"/>
    <n v="42"/>
    <n v="42"/>
    <n v="0"/>
    <n v="0"/>
  </r>
  <r>
    <n v="1617"/>
    <x v="2"/>
    <s v="E"/>
    <x v="17"/>
    <x v="17"/>
    <s v="ECET"/>
    <x v="1"/>
    <n v="3"/>
    <s v="S"/>
    <s v="16-17"/>
    <n v="2016"/>
    <n v="12"/>
    <n v="0"/>
    <n v="0"/>
    <n v="0"/>
    <n v="0"/>
    <n v="0"/>
    <n v="0"/>
    <n v="0"/>
    <n v="0"/>
    <n v="0"/>
    <n v="0"/>
    <n v="0"/>
    <n v="0"/>
    <n v="0"/>
    <n v="0"/>
    <n v="0"/>
    <n v="0"/>
    <n v="0"/>
    <n v="12"/>
    <n v="12"/>
    <n v="0"/>
    <n v="0"/>
  </r>
  <r>
    <n v="1617"/>
    <x v="2"/>
    <s v="E"/>
    <x v="17"/>
    <x v="17"/>
    <s v="ECON"/>
    <x v="1"/>
    <n v="3"/>
    <s v="S"/>
    <s v="16-17"/>
    <n v="2016"/>
    <n v="21"/>
    <n v="0"/>
    <n v="0"/>
    <n v="0"/>
    <n v="0"/>
    <n v="0"/>
    <n v="0"/>
    <n v="0"/>
    <n v="0"/>
    <n v="0"/>
    <n v="0"/>
    <n v="0"/>
    <n v="0"/>
    <n v="0"/>
    <n v="0"/>
    <n v="0"/>
    <n v="0"/>
    <n v="0"/>
    <n v="21"/>
    <n v="21"/>
    <n v="0"/>
    <n v="0"/>
  </r>
  <r>
    <n v="1617"/>
    <x v="2"/>
    <s v="E"/>
    <x v="17"/>
    <x v="17"/>
    <s v="ENG"/>
    <x v="1"/>
    <n v="3"/>
    <s v="S"/>
    <s v="16-17"/>
    <n v="2016"/>
    <n v="12"/>
    <n v="0"/>
    <n v="0"/>
    <n v="0"/>
    <n v="0"/>
    <n v="0"/>
    <n v="0"/>
    <n v="0"/>
    <n v="0"/>
    <n v="0"/>
    <n v="0"/>
    <n v="0"/>
    <n v="6"/>
    <n v="0"/>
    <n v="0"/>
    <n v="0"/>
    <n v="0"/>
    <n v="0"/>
    <n v="18"/>
    <n v="18"/>
    <n v="0"/>
    <n v="0"/>
  </r>
  <r>
    <n v="1617"/>
    <x v="2"/>
    <s v="E"/>
    <x v="17"/>
    <x v="17"/>
    <s v="ENGL"/>
    <x v="1"/>
    <n v="3"/>
    <s v="S"/>
    <s v="16-17"/>
    <n v="2016"/>
    <n v="18"/>
    <n v="0"/>
    <n v="0"/>
    <n v="0"/>
    <n v="0"/>
    <n v="0"/>
    <n v="0"/>
    <n v="0"/>
    <n v="0"/>
    <n v="0"/>
    <n v="0"/>
    <n v="0"/>
    <n v="6"/>
    <n v="0"/>
    <n v="0"/>
    <n v="0"/>
    <n v="0"/>
    <n v="0"/>
    <n v="24"/>
    <n v="24"/>
    <n v="0"/>
    <n v="0"/>
  </r>
  <r>
    <n v="1617"/>
    <x v="2"/>
    <s v="E"/>
    <x v="17"/>
    <x v="17"/>
    <s v="FINA"/>
    <x v="1"/>
    <n v="3"/>
    <s v="S"/>
    <s v="16-17"/>
    <n v="2016"/>
    <n v="15"/>
    <n v="0"/>
    <n v="0"/>
    <n v="0"/>
    <n v="0"/>
    <n v="0"/>
    <n v="0"/>
    <n v="0"/>
    <n v="0"/>
    <n v="0"/>
    <n v="0"/>
    <n v="0"/>
    <n v="0"/>
    <n v="0"/>
    <n v="0"/>
    <n v="0"/>
    <n v="0"/>
    <n v="0"/>
    <n v="15"/>
    <n v="15"/>
    <n v="0"/>
    <n v="0"/>
  </r>
  <r>
    <n v="1617"/>
    <x v="2"/>
    <s v="E"/>
    <x v="17"/>
    <x v="17"/>
    <s v="GEOL"/>
    <x v="1"/>
    <n v="3"/>
    <s v="S"/>
    <s v="16-17"/>
    <n v="2016"/>
    <n v="6"/>
    <n v="0"/>
    <n v="0"/>
    <n v="0"/>
    <n v="0"/>
    <n v="0"/>
    <n v="0"/>
    <n v="0"/>
    <n v="0"/>
    <n v="0"/>
    <n v="0"/>
    <n v="0"/>
    <n v="0"/>
    <n v="0"/>
    <n v="0"/>
    <n v="0"/>
    <n v="0"/>
    <n v="0"/>
    <n v="6"/>
    <n v="6"/>
    <n v="0"/>
    <n v="0"/>
  </r>
  <r>
    <n v="1617"/>
    <x v="2"/>
    <s v="E"/>
    <x v="17"/>
    <x v="17"/>
    <s v="HIST"/>
    <x v="1"/>
    <n v="3"/>
    <s v="S"/>
    <s v="16-17"/>
    <n v="2016"/>
    <n v="6"/>
    <n v="0"/>
    <n v="0"/>
    <n v="0"/>
    <n v="0"/>
    <n v="0"/>
    <n v="0"/>
    <n v="0"/>
    <n v="0"/>
    <n v="0"/>
    <n v="0"/>
    <n v="0"/>
    <n v="3"/>
    <n v="0"/>
    <n v="0"/>
    <n v="0"/>
    <n v="0"/>
    <n v="0"/>
    <n v="9"/>
    <n v="9"/>
    <n v="0"/>
    <n v="0"/>
  </r>
  <r>
    <n v="1617"/>
    <x v="2"/>
    <s v="E"/>
    <x v="17"/>
    <x v="17"/>
    <s v="IT"/>
    <x v="1"/>
    <n v="3"/>
    <s v="S"/>
    <s v="16-17"/>
    <n v="2016"/>
    <n v="12"/>
    <n v="0"/>
    <n v="0"/>
    <n v="0"/>
    <n v="0"/>
    <n v="0"/>
    <n v="0"/>
    <n v="0"/>
    <n v="0"/>
    <n v="0"/>
    <n v="0"/>
    <n v="0"/>
    <n v="0"/>
    <n v="0"/>
    <n v="0"/>
    <n v="0"/>
    <n v="0"/>
    <n v="0"/>
    <n v="12"/>
    <n v="12"/>
    <n v="0"/>
    <n v="0"/>
  </r>
  <r>
    <n v="1617"/>
    <x v="2"/>
    <s v="E"/>
    <x v="17"/>
    <x v="17"/>
    <s v="MA"/>
    <x v="1"/>
    <n v="3"/>
    <s v="S"/>
    <s v="16-17"/>
    <n v="2016"/>
    <n v="51"/>
    <n v="0"/>
    <n v="0"/>
    <n v="0"/>
    <n v="0"/>
    <n v="0"/>
    <n v="0"/>
    <n v="0"/>
    <n v="0"/>
    <n v="0"/>
    <n v="0"/>
    <n v="0"/>
    <n v="6"/>
    <n v="0"/>
    <n v="0"/>
    <n v="0"/>
    <n v="0"/>
    <n v="0"/>
    <n v="57"/>
    <n v="57"/>
    <n v="0"/>
    <n v="0"/>
  </r>
  <r>
    <n v="1617"/>
    <x v="2"/>
    <s v="E"/>
    <x v="17"/>
    <x v="17"/>
    <s v="MATH"/>
    <x v="1"/>
    <n v="3"/>
    <s v="S"/>
    <s v="16-17"/>
    <n v="2016"/>
    <n v="30"/>
    <n v="0"/>
    <n v="0"/>
    <n v="0"/>
    <n v="0"/>
    <n v="0"/>
    <n v="0"/>
    <n v="0"/>
    <n v="0"/>
    <n v="0"/>
    <n v="0"/>
    <n v="0"/>
    <n v="0"/>
    <n v="0"/>
    <n v="0"/>
    <n v="0"/>
    <n v="0"/>
    <n v="0"/>
    <n v="30"/>
    <n v="30"/>
    <n v="0"/>
    <n v="0"/>
  </r>
  <r>
    <n v="1617"/>
    <x v="2"/>
    <s v="E"/>
    <x v="17"/>
    <x v="17"/>
    <s v="MET"/>
    <x v="1"/>
    <n v="3"/>
    <s v="S"/>
    <s v="16-17"/>
    <n v="2016"/>
    <n v="153"/>
    <n v="0"/>
    <n v="0"/>
    <n v="0"/>
    <n v="0"/>
    <n v="0"/>
    <n v="0"/>
    <n v="0"/>
    <n v="0"/>
    <n v="0"/>
    <n v="0"/>
    <n v="0"/>
    <n v="9"/>
    <n v="0"/>
    <n v="0"/>
    <n v="0"/>
    <n v="0"/>
    <n v="0"/>
    <n v="162"/>
    <n v="162"/>
    <n v="0"/>
    <n v="0"/>
  </r>
  <r>
    <n v="1617"/>
    <x v="2"/>
    <s v="E"/>
    <x v="17"/>
    <x v="17"/>
    <s v="MUS"/>
    <x v="1"/>
    <n v="3"/>
    <s v="S"/>
    <s v="16-17"/>
    <n v="2016"/>
    <n v="3"/>
    <n v="0"/>
    <n v="0"/>
    <n v="0"/>
    <n v="0"/>
    <n v="0"/>
    <n v="0"/>
    <n v="0"/>
    <n v="0"/>
    <n v="0"/>
    <n v="0"/>
    <n v="0"/>
    <n v="0"/>
    <n v="0"/>
    <n v="0"/>
    <n v="0"/>
    <n v="0"/>
    <n v="0"/>
    <n v="3"/>
    <n v="3"/>
    <n v="0"/>
    <n v="0"/>
  </r>
  <r>
    <n v="1617"/>
    <x v="2"/>
    <s v="E"/>
    <x v="17"/>
    <x v="17"/>
    <s v="OLS"/>
    <x v="1"/>
    <n v="3"/>
    <s v="S"/>
    <s v="16-17"/>
    <n v="2016"/>
    <n v="60"/>
    <n v="0"/>
    <n v="0"/>
    <n v="0"/>
    <n v="0"/>
    <n v="0"/>
    <n v="0"/>
    <n v="0"/>
    <n v="0"/>
    <n v="0"/>
    <n v="0"/>
    <n v="0"/>
    <n v="9"/>
    <n v="0"/>
    <n v="0"/>
    <n v="0"/>
    <n v="0"/>
    <n v="0"/>
    <n v="69"/>
    <n v="69"/>
    <n v="0"/>
    <n v="0"/>
  </r>
  <r>
    <n v="1617"/>
    <x v="2"/>
    <s v="E"/>
    <x v="17"/>
    <x v="17"/>
    <s v="PHIL"/>
    <x v="1"/>
    <n v="3"/>
    <s v="S"/>
    <s v="16-17"/>
    <n v="2016"/>
    <n v="3"/>
    <n v="0"/>
    <n v="0"/>
    <n v="0"/>
    <n v="0"/>
    <n v="0"/>
    <n v="0"/>
    <n v="0"/>
    <n v="0"/>
    <n v="0"/>
    <n v="0"/>
    <n v="0"/>
    <n v="0"/>
    <n v="0"/>
    <n v="0"/>
    <n v="0"/>
    <n v="0"/>
    <n v="0"/>
    <n v="3"/>
    <n v="3"/>
    <n v="0"/>
    <n v="0"/>
  </r>
  <r>
    <n v="1617"/>
    <x v="2"/>
    <s v="E"/>
    <x v="17"/>
    <x v="17"/>
    <s v="PHYS"/>
    <x v="1"/>
    <n v="3"/>
    <s v="S"/>
    <s v="16-17"/>
    <n v="2016"/>
    <n v="35"/>
    <n v="0"/>
    <n v="0"/>
    <n v="0"/>
    <n v="0"/>
    <n v="0"/>
    <n v="0"/>
    <n v="0"/>
    <n v="0"/>
    <n v="0"/>
    <n v="0"/>
    <n v="0"/>
    <n v="0"/>
    <n v="0"/>
    <n v="0"/>
    <n v="0"/>
    <n v="0"/>
    <n v="0"/>
    <n v="35"/>
    <n v="35"/>
    <n v="0"/>
    <n v="0"/>
  </r>
  <r>
    <n v="1617"/>
    <x v="2"/>
    <s v="E"/>
    <x v="17"/>
    <x v="17"/>
    <s v="POLS"/>
    <x v="1"/>
    <n v="3"/>
    <s v="S"/>
    <s v="16-17"/>
    <n v="2016"/>
    <n v="3"/>
    <n v="0"/>
    <n v="0"/>
    <n v="0"/>
    <n v="0"/>
    <n v="0"/>
    <n v="0"/>
    <n v="0"/>
    <n v="0"/>
    <n v="0"/>
    <n v="0"/>
    <n v="0"/>
    <n v="0"/>
    <n v="0"/>
    <n v="0"/>
    <n v="0"/>
    <n v="0"/>
    <n v="0"/>
    <n v="3"/>
    <n v="3"/>
    <n v="0"/>
    <n v="0"/>
  </r>
  <r>
    <n v="1617"/>
    <x v="2"/>
    <s v="E"/>
    <x v="17"/>
    <x v="17"/>
    <s v="PSY"/>
    <x v="1"/>
    <n v="3"/>
    <s v="S"/>
    <s v="16-17"/>
    <n v="2016"/>
    <n v="24"/>
    <n v="0"/>
    <n v="0"/>
    <n v="0"/>
    <n v="0"/>
    <n v="0"/>
    <n v="0"/>
    <n v="0"/>
    <n v="0"/>
    <n v="0"/>
    <n v="0"/>
    <n v="0"/>
    <n v="0"/>
    <n v="0"/>
    <n v="0"/>
    <n v="0"/>
    <n v="0"/>
    <n v="0"/>
    <n v="24"/>
    <n v="24"/>
    <n v="0"/>
    <n v="0"/>
  </r>
  <r>
    <n v="1617"/>
    <x v="2"/>
    <s v="E"/>
    <x v="17"/>
    <x v="17"/>
    <s v="SOC"/>
    <x v="1"/>
    <n v="3"/>
    <s v="S"/>
    <s v="16-17"/>
    <n v="2016"/>
    <n v="3"/>
    <n v="0"/>
    <n v="0"/>
    <n v="0"/>
    <n v="0"/>
    <n v="0"/>
    <n v="0"/>
    <n v="0"/>
    <n v="0"/>
    <n v="0"/>
    <n v="0"/>
    <n v="0"/>
    <n v="0"/>
    <n v="0"/>
    <n v="0"/>
    <n v="0"/>
    <n v="0"/>
    <n v="0"/>
    <n v="3"/>
    <n v="3"/>
    <n v="0"/>
    <n v="0"/>
  </r>
  <r>
    <n v="1617"/>
    <x v="2"/>
    <s v="E"/>
    <x v="17"/>
    <x v="17"/>
    <s v="SPCH"/>
    <x v="1"/>
    <n v="3"/>
    <s v="S"/>
    <s v="16-17"/>
    <n v="2016"/>
    <n v="27"/>
    <n v="0"/>
    <n v="0"/>
    <n v="0"/>
    <n v="0"/>
    <n v="0"/>
    <n v="0"/>
    <n v="0"/>
    <n v="0"/>
    <n v="0"/>
    <n v="0"/>
    <n v="0"/>
    <n v="0"/>
    <n v="0"/>
    <n v="0"/>
    <n v="0"/>
    <n v="0"/>
    <n v="0"/>
    <n v="27"/>
    <n v="27"/>
    <n v="0"/>
    <n v="0"/>
  </r>
  <r>
    <n v="1617"/>
    <x v="2"/>
    <s v="E"/>
    <x v="17"/>
    <x v="17"/>
    <s v="TECH"/>
    <x v="1"/>
    <n v="3"/>
    <s v="S"/>
    <s v="16-17"/>
    <n v="2016"/>
    <n v="55"/>
    <n v="0"/>
    <n v="0"/>
    <n v="0"/>
    <n v="0"/>
    <n v="0"/>
    <n v="0"/>
    <n v="0"/>
    <n v="0"/>
    <n v="0"/>
    <n v="0"/>
    <n v="0"/>
    <n v="9"/>
    <n v="0"/>
    <n v="0"/>
    <n v="0"/>
    <n v="0"/>
    <n v="0"/>
    <n v="64"/>
    <n v="64"/>
    <n v="0"/>
    <n v="0"/>
  </r>
  <r>
    <n v="1617"/>
    <x v="2"/>
    <s v="E"/>
    <x v="17"/>
    <x v="17"/>
    <s v="TLI"/>
    <x v="1"/>
    <n v="3"/>
    <s v="S"/>
    <s v="16-17"/>
    <n v="2016"/>
    <n v="129"/>
    <n v="0"/>
    <n v="0"/>
    <n v="0"/>
    <n v="0"/>
    <n v="0"/>
    <n v="0"/>
    <n v="0"/>
    <n v="0"/>
    <n v="0"/>
    <n v="0"/>
    <n v="0"/>
    <n v="12"/>
    <n v="0"/>
    <n v="0"/>
    <n v="0"/>
    <n v="0"/>
    <n v="0"/>
    <n v="141"/>
    <n v="141"/>
    <n v="0"/>
    <n v="0"/>
  </r>
  <r>
    <n v="1617"/>
    <x v="2"/>
    <s v="I"/>
    <x v="18"/>
    <x v="18"/>
    <s v="SHRS"/>
    <x v="2"/>
    <n v="3"/>
    <s v="I"/>
    <s v="16-17"/>
    <n v="2016"/>
    <n v="2642"/>
    <n v="0"/>
    <n v="0"/>
    <n v="0"/>
    <n v="3903.5"/>
    <n v="0"/>
    <n v="161"/>
    <n v="0"/>
    <n v="0"/>
    <n v="0"/>
    <n v="649.5"/>
    <n v="0"/>
    <n v="0"/>
    <n v="0"/>
    <n v="0"/>
    <n v="0"/>
    <n v="0"/>
    <n v="0"/>
    <n v="7356"/>
    <n v="2803"/>
    <n v="4553"/>
    <n v="0"/>
  </r>
  <r>
    <n v="1617"/>
    <x v="2"/>
    <s v="I"/>
    <x v="1"/>
    <x v="1"/>
    <s v="ANAT"/>
    <x v="3"/>
    <n v="3"/>
    <s v="I"/>
    <s v="16-17"/>
    <n v="2016"/>
    <n v="0"/>
    <n v="0"/>
    <n v="0"/>
    <n v="10"/>
    <n v="245"/>
    <n v="0"/>
    <n v="0"/>
    <n v="0"/>
    <n v="0"/>
    <n v="0"/>
    <n v="99"/>
    <n v="0"/>
    <n v="0"/>
    <n v="0"/>
    <n v="0"/>
    <n v="0"/>
    <n v="12"/>
    <n v="6"/>
    <n v="354"/>
    <n v="10"/>
    <n v="344"/>
    <n v="0"/>
  </r>
  <r>
    <n v="1617"/>
    <x v="2"/>
    <s v="I"/>
    <x v="1"/>
    <x v="1"/>
    <s v="BIOC"/>
    <x v="3"/>
    <n v="3"/>
    <s v="I"/>
    <s v="16-17"/>
    <n v="2016"/>
    <n v="0"/>
    <n v="0"/>
    <n v="0"/>
    <n v="0"/>
    <n v="73"/>
    <n v="0"/>
    <n v="0"/>
    <n v="0"/>
    <n v="0"/>
    <n v="0"/>
    <n v="72"/>
    <n v="0"/>
    <n v="0"/>
    <n v="0"/>
    <n v="0"/>
    <n v="0"/>
    <n v="30"/>
    <n v="66"/>
    <n v="145"/>
    <n v="0"/>
    <n v="145"/>
    <n v="0"/>
  </r>
  <r>
    <n v="1617"/>
    <x v="2"/>
    <s v="I"/>
    <x v="1"/>
    <x v="1"/>
    <s v="EMER"/>
    <x v="3"/>
    <n v="3"/>
    <s v="I"/>
    <s v="16-17"/>
    <n v="2016"/>
    <n v="200"/>
    <n v="0"/>
    <n v="0"/>
    <n v="0"/>
    <n v="0"/>
    <n v="0"/>
    <n v="0"/>
    <n v="0"/>
    <n v="0"/>
    <n v="0"/>
    <n v="0"/>
    <n v="0"/>
    <n v="0"/>
    <n v="0"/>
    <n v="0"/>
    <n v="0"/>
    <n v="0"/>
    <n v="0"/>
    <n v="200"/>
    <n v="200"/>
    <n v="0"/>
    <n v="0"/>
  </r>
  <r>
    <n v="1617"/>
    <x v="2"/>
    <s v="I"/>
    <x v="1"/>
    <x v="1"/>
    <s v="GRAD"/>
    <x v="3"/>
    <n v="3"/>
    <s v="I"/>
    <s v="16-17"/>
    <n v="2016"/>
    <n v="0"/>
    <n v="0"/>
    <n v="0"/>
    <n v="0"/>
    <n v="0"/>
    <n v="0"/>
    <n v="0"/>
    <n v="0"/>
    <n v="0"/>
    <n v="0"/>
    <n v="0"/>
    <n v="0"/>
    <n v="0"/>
    <n v="0"/>
    <n v="0"/>
    <n v="0"/>
    <n v="66"/>
    <n v="54"/>
    <n v="0"/>
    <n v="0"/>
    <n v="0"/>
    <n v="0"/>
  </r>
  <r>
    <n v="1617"/>
    <x v="2"/>
    <s v="I"/>
    <x v="1"/>
    <x v="1"/>
    <s v="GRDM"/>
    <x v="3"/>
    <n v="3"/>
    <s v="I"/>
    <s v="16-17"/>
    <n v="2016"/>
    <n v="0"/>
    <n v="0"/>
    <n v="0"/>
    <n v="0"/>
    <n v="355"/>
    <n v="0"/>
    <n v="0"/>
    <n v="0"/>
    <n v="0"/>
    <n v="0"/>
    <n v="246"/>
    <n v="1"/>
    <n v="0"/>
    <n v="0"/>
    <n v="0"/>
    <n v="0"/>
    <n v="0"/>
    <n v="0"/>
    <n v="602"/>
    <n v="0"/>
    <n v="601"/>
    <n v="1"/>
  </r>
  <r>
    <n v="1617"/>
    <x v="2"/>
    <s v="I"/>
    <x v="1"/>
    <x v="1"/>
    <s v="MED"/>
    <x v="3"/>
    <n v="3"/>
    <s v="I"/>
    <s v="16-17"/>
    <n v="2016"/>
    <n v="0"/>
    <n v="0"/>
    <n v="0"/>
    <n v="0"/>
    <n v="0"/>
    <n v="8156"/>
    <n v="0"/>
    <n v="0"/>
    <n v="0"/>
    <n v="0"/>
    <n v="6"/>
    <n v="3096"/>
    <n v="0"/>
    <n v="0"/>
    <n v="0"/>
    <n v="0"/>
    <n v="0"/>
    <n v="0"/>
    <n v="11258"/>
    <n v="0"/>
    <n v="6"/>
    <n v="11252"/>
  </r>
  <r>
    <n v="1617"/>
    <x v="2"/>
    <s v="I"/>
    <x v="1"/>
    <x v="1"/>
    <s v="MEDC"/>
    <x v="3"/>
    <n v="3"/>
    <s v="I"/>
    <s v="16-17"/>
    <n v="2016"/>
    <n v="0"/>
    <n v="0"/>
    <n v="0"/>
    <n v="0"/>
    <n v="0"/>
    <n v="8034"/>
    <n v="0"/>
    <n v="0"/>
    <n v="0"/>
    <n v="0"/>
    <n v="0"/>
    <n v="1854"/>
    <n v="0"/>
    <n v="0"/>
    <n v="0"/>
    <n v="0"/>
    <n v="0"/>
    <n v="0"/>
    <n v="9888"/>
    <n v="0"/>
    <n v="0"/>
    <n v="9888"/>
  </r>
  <r>
    <n v="1617"/>
    <x v="2"/>
    <s v="I"/>
    <x v="1"/>
    <x v="1"/>
    <s v="MGEN"/>
    <x v="3"/>
    <n v="3"/>
    <s v="I"/>
    <s v="16-17"/>
    <n v="2016"/>
    <n v="0"/>
    <n v="0"/>
    <n v="0"/>
    <n v="0"/>
    <n v="57"/>
    <n v="88"/>
    <n v="0"/>
    <n v="0"/>
    <n v="0"/>
    <n v="0"/>
    <n v="182"/>
    <n v="6"/>
    <n v="0"/>
    <n v="0"/>
    <n v="0"/>
    <n v="0"/>
    <n v="18"/>
    <n v="12"/>
    <n v="333"/>
    <n v="0"/>
    <n v="239"/>
    <n v="94"/>
  </r>
  <r>
    <n v="1617"/>
    <x v="2"/>
    <s v="I"/>
    <x v="1"/>
    <x v="1"/>
    <s v="MICR"/>
    <x v="3"/>
    <n v="3"/>
    <s v="I"/>
    <s v="16-17"/>
    <n v="2016"/>
    <n v="504"/>
    <n v="4"/>
    <n v="0"/>
    <n v="0"/>
    <n v="95"/>
    <n v="0"/>
    <n v="16"/>
    <n v="0"/>
    <n v="0"/>
    <n v="0"/>
    <n v="97"/>
    <n v="0"/>
    <n v="0"/>
    <n v="0"/>
    <n v="0"/>
    <n v="0"/>
    <n v="12"/>
    <n v="30"/>
    <n v="716"/>
    <n v="520"/>
    <n v="196"/>
    <n v="0"/>
  </r>
  <r>
    <n v="1617"/>
    <x v="2"/>
    <s v="I"/>
    <x v="1"/>
    <x v="1"/>
    <s v="MNEU"/>
    <x v="3"/>
    <n v="3"/>
    <s v="I"/>
    <s v="16-17"/>
    <n v="2016"/>
    <n v="0"/>
    <n v="0"/>
    <n v="0"/>
    <n v="0"/>
    <n v="56"/>
    <n v="0"/>
    <n v="0"/>
    <n v="0"/>
    <n v="0"/>
    <n v="0"/>
    <n v="74"/>
    <n v="0"/>
    <n v="0"/>
    <n v="0"/>
    <n v="0"/>
    <n v="0"/>
    <n v="6"/>
    <n v="30"/>
    <n v="130"/>
    <n v="0"/>
    <n v="130"/>
    <n v="0"/>
  </r>
  <r>
    <n v="1617"/>
    <x v="2"/>
    <s v="I"/>
    <x v="1"/>
    <x v="1"/>
    <s v="MSCI"/>
    <x v="3"/>
    <n v="3"/>
    <s v="I"/>
    <s v="16-17"/>
    <n v="2016"/>
    <n v="0"/>
    <n v="0"/>
    <n v="0"/>
    <n v="0"/>
    <n v="22"/>
    <n v="4592"/>
    <n v="0"/>
    <n v="0"/>
    <n v="0"/>
    <n v="0"/>
    <n v="18"/>
    <n v="1169"/>
    <n v="0"/>
    <n v="0"/>
    <n v="0"/>
    <n v="0"/>
    <n v="0"/>
    <n v="0"/>
    <n v="5801"/>
    <n v="0"/>
    <n v="40"/>
    <n v="5761"/>
  </r>
  <r>
    <n v="1617"/>
    <x v="2"/>
    <s v="I"/>
    <x v="1"/>
    <x v="1"/>
    <s v="PATH"/>
    <x v="3"/>
    <n v="3"/>
    <s v="I"/>
    <s v="16-17"/>
    <n v="2016"/>
    <n v="268"/>
    <n v="0"/>
    <n v="0"/>
    <n v="0"/>
    <n v="15"/>
    <n v="1160"/>
    <n v="656"/>
    <n v="0"/>
    <n v="0"/>
    <n v="0"/>
    <n v="21"/>
    <n v="282"/>
    <n v="0"/>
    <n v="0"/>
    <n v="0"/>
    <n v="0"/>
    <n v="0"/>
    <n v="0"/>
    <n v="2402"/>
    <n v="924"/>
    <n v="36"/>
    <n v="1442"/>
  </r>
  <r>
    <n v="1617"/>
    <x v="2"/>
    <s v="I"/>
    <x v="1"/>
    <x v="1"/>
    <s v="PHAR"/>
    <x v="3"/>
    <n v="3"/>
    <s v="I"/>
    <s v="16-17"/>
    <n v="2016"/>
    <n v="0"/>
    <n v="0"/>
    <n v="0"/>
    <n v="0"/>
    <n v="42"/>
    <n v="896"/>
    <n v="0"/>
    <n v="0"/>
    <n v="0"/>
    <n v="0"/>
    <n v="60"/>
    <n v="282"/>
    <n v="0"/>
    <n v="0"/>
    <n v="0"/>
    <n v="0"/>
    <n v="30"/>
    <n v="54"/>
    <n v="1280"/>
    <n v="0"/>
    <n v="102"/>
    <n v="1178"/>
  </r>
  <r>
    <n v="1617"/>
    <x v="2"/>
    <s v="I"/>
    <x v="1"/>
    <x v="1"/>
    <s v="PHSL"/>
    <x v="3"/>
    <n v="3"/>
    <s v="I"/>
    <s v="16-17"/>
    <n v="2016"/>
    <n v="0"/>
    <n v="0"/>
    <n v="0"/>
    <n v="0"/>
    <n v="153"/>
    <n v="0"/>
    <n v="0"/>
    <n v="0"/>
    <n v="0"/>
    <n v="0"/>
    <n v="81"/>
    <n v="0"/>
    <n v="0"/>
    <n v="0"/>
    <n v="0"/>
    <n v="0"/>
    <n v="18"/>
    <n v="36"/>
    <n v="234"/>
    <n v="0"/>
    <n v="234"/>
    <n v="0"/>
  </r>
  <r>
    <n v="1617"/>
    <x v="2"/>
    <s v="I"/>
    <x v="1"/>
    <x v="1"/>
    <s v="PULM"/>
    <x v="3"/>
    <n v="3"/>
    <s v="I"/>
    <s v="16-17"/>
    <n v="2016"/>
    <n v="238"/>
    <n v="0"/>
    <n v="0"/>
    <n v="0"/>
    <n v="0"/>
    <n v="0"/>
    <n v="101"/>
    <n v="0"/>
    <n v="0"/>
    <n v="0"/>
    <n v="0"/>
    <n v="0"/>
    <n v="0"/>
    <n v="0"/>
    <n v="0"/>
    <n v="0"/>
    <n v="0"/>
    <n v="0"/>
    <n v="339"/>
    <n v="339"/>
    <n v="0"/>
    <n v="0"/>
  </r>
  <r>
    <n v="1617"/>
    <x v="2"/>
    <s v="I"/>
    <x v="1"/>
    <x v="1"/>
    <s v="RADI"/>
    <x v="3"/>
    <n v="3"/>
    <s v="I"/>
    <s v="16-17"/>
    <n v="2016"/>
    <n v="1460"/>
    <n v="0"/>
    <n v="0"/>
    <n v="0"/>
    <n v="0"/>
    <n v="0"/>
    <n v="51"/>
    <n v="0"/>
    <n v="0"/>
    <n v="0"/>
    <n v="0"/>
    <n v="0"/>
    <n v="0"/>
    <n v="0"/>
    <n v="0"/>
    <n v="0"/>
    <n v="0"/>
    <n v="0"/>
    <n v="1511"/>
    <n v="1511"/>
    <n v="0"/>
    <n v="0"/>
  </r>
  <r>
    <n v="1617"/>
    <x v="2"/>
    <s v="I"/>
    <x v="1"/>
    <x v="1"/>
    <s v="RAON"/>
    <x v="3"/>
    <n v="3"/>
    <s v="I"/>
    <s v="16-17"/>
    <n v="2016"/>
    <n v="319"/>
    <n v="0"/>
    <n v="0"/>
    <n v="0"/>
    <n v="10"/>
    <n v="0"/>
    <n v="0"/>
    <n v="0"/>
    <n v="0"/>
    <n v="0"/>
    <n v="20"/>
    <n v="0"/>
    <n v="0"/>
    <n v="0"/>
    <n v="0"/>
    <n v="0"/>
    <n v="0"/>
    <n v="0"/>
    <n v="349"/>
    <n v="319"/>
    <n v="30"/>
    <n v="0"/>
  </r>
  <r>
    <n v="1617"/>
    <x v="2"/>
    <s v="I"/>
    <x v="1"/>
    <x v="1"/>
    <s v="SMEP"/>
    <x v="3"/>
    <n v="3"/>
    <s v="I"/>
    <s v="16-17"/>
    <n v="2016"/>
    <n v="0"/>
    <n v="0"/>
    <n v="0"/>
    <n v="0"/>
    <n v="0"/>
    <n v="266"/>
    <n v="0"/>
    <n v="0"/>
    <n v="0"/>
    <n v="0"/>
    <n v="0"/>
    <n v="171"/>
    <n v="0"/>
    <n v="0"/>
    <n v="0"/>
    <n v="0"/>
    <n v="0"/>
    <n v="0"/>
    <n v="437"/>
    <n v="0"/>
    <n v="0"/>
    <n v="437"/>
  </r>
  <r>
    <n v="1617"/>
    <x v="2"/>
    <s v="I"/>
    <x v="11"/>
    <x v="11"/>
    <s v="NURS"/>
    <x v="2"/>
    <n v="3"/>
    <s v="I"/>
    <s v="16-17"/>
    <n v="2016"/>
    <n v="9270"/>
    <n v="0"/>
    <n v="0"/>
    <n v="123"/>
    <n v="1695"/>
    <n v="0"/>
    <n v="305"/>
    <n v="0"/>
    <n v="0"/>
    <n v="3"/>
    <n v="79"/>
    <n v="0"/>
    <n v="0"/>
    <n v="0"/>
    <n v="0"/>
    <n v="0"/>
    <n v="0"/>
    <n v="0"/>
    <n v="11475"/>
    <n v="9701"/>
    <n v="1774"/>
    <n v="0"/>
  </r>
  <r>
    <n v="1617"/>
    <x v="2"/>
    <s v="I"/>
    <x v="2"/>
    <x v="2"/>
    <s v="PBHL"/>
    <x v="2"/>
    <n v="3"/>
    <s v="I"/>
    <s v="16-17"/>
    <n v="2016"/>
    <n v="4721"/>
    <n v="6"/>
    <n v="0"/>
    <n v="3"/>
    <n v="1813"/>
    <n v="1"/>
    <n v="300"/>
    <n v="0"/>
    <n v="0"/>
    <n v="0"/>
    <n v="587"/>
    <n v="0"/>
    <n v="0"/>
    <n v="0"/>
    <n v="0"/>
    <n v="0"/>
    <n v="0"/>
    <n v="0"/>
    <n v="7431"/>
    <n v="5024"/>
    <n v="2406"/>
    <n v="1"/>
  </r>
  <r>
    <n v="1617"/>
    <x v="2"/>
    <s v="I"/>
    <x v="19"/>
    <x v="19"/>
    <s v="DAST"/>
    <x v="2"/>
    <n v="3"/>
    <s v="I"/>
    <s v="16-17"/>
    <n v="2016"/>
    <n v="266"/>
    <n v="0"/>
    <n v="0"/>
    <n v="0"/>
    <n v="0"/>
    <n v="0"/>
    <n v="32"/>
    <n v="0"/>
    <n v="0"/>
    <n v="0"/>
    <n v="0"/>
    <n v="0"/>
    <n v="0"/>
    <n v="0"/>
    <n v="0"/>
    <n v="0"/>
    <n v="0"/>
    <n v="0"/>
    <n v="298"/>
    <n v="298"/>
    <n v="0"/>
    <n v="0"/>
  </r>
  <r>
    <n v="1617"/>
    <x v="2"/>
    <s v="I"/>
    <x v="19"/>
    <x v="19"/>
    <s v="DENT"/>
    <x v="2"/>
    <n v="3"/>
    <s v="I"/>
    <s v="16-17"/>
    <n v="2016"/>
    <n v="0"/>
    <n v="0"/>
    <n v="0"/>
    <n v="0"/>
    <n v="7"/>
    <n v="6531.5"/>
    <n v="0"/>
    <n v="0"/>
    <n v="0"/>
    <n v="0"/>
    <n v="74"/>
    <n v="4226.5"/>
    <n v="0"/>
    <n v="0"/>
    <n v="0"/>
    <n v="0"/>
    <n v="6"/>
    <n v="12"/>
    <n v="10839"/>
    <n v="0"/>
    <n v="81"/>
    <n v="10758"/>
  </r>
  <r>
    <n v="1617"/>
    <x v="2"/>
    <s v="I"/>
    <x v="19"/>
    <x v="19"/>
    <s v="DHYG"/>
    <x v="2"/>
    <n v="3"/>
    <s v="I"/>
    <s v="16-17"/>
    <n v="2016"/>
    <n v="561"/>
    <n v="0"/>
    <n v="0"/>
    <n v="0"/>
    <n v="0"/>
    <n v="0"/>
    <n v="13"/>
    <n v="0"/>
    <n v="0"/>
    <n v="0"/>
    <n v="0"/>
    <n v="0"/>
    <n v="0"/>
    <n v="0"/>
    <n v="0"/>
    <n v="0"/>
    <n v="0"/>
    <n v="0"/>
    <n v="574"/>
    <n v="574"/>
    <n v="0"/>
    <n v="0"/>
  </r>
  <r>
    <n v="1617"/>
    <x v="2"/>
    <s v="I"/>
    <x v="12"/>
    <x v="12"/>
    <s v="AFRO"/>
    <x v="4"/>
    <n v="3"/>
    <s v="I"/>
    <s v="16-17"/>
    <n v="2016"/>
    <n v="654"/>
    <n v="0"/>
    <n v="0"/>
    <n v="0"/>
    <n v="0"/>
    <n v="0"/>
    <n v="6"/>
    <n v="0"/>
    <n v="0"/>
    <n v="0"/>
    <n v="0"/>
    <n v="0"/>
    <n v="0"/>
    <n v="0"/>
    <n v="0"/>
    <n v="0"/>
    <n v="0"/>
    <n v="0"/>
    <n v="660"/>
    <n v="660"/>
    <n v="0"/>
    <n v="0"/>
  </r>
  <r>
    <n v="1617"/>
    <x v="2"/>
    <s v="I"/>
    <x v="12"/>
    <x v="12"/>
    <s v="AMST"/>
    <x v="4"/>
    <n v="3"/>
    <s v="I"/>
    <s v="16-17"/>
    <n v="2016"/>
    <n v="456"/>
    <n v="0"/>
    <n v="0"/>
    <n v="0"/>
    <n v="0"/>
    <n v="0"/>
    <n v="6"/>
    <n v="0"/>
    <n v="0"/>
    <n v="0"/>
    <n v="0"/>
    <n v="0"/>
    <n v="0"/>
    <n v="0"/>
    <n v="0"/>
    <n v="0"/>
    <n v="0"/>
    <n v="0"/>
    <n v="462"/>
    <n v="462"/>
    <n v="0"/>
    <n v="0"/>
  </r>
  <r>
    <n v="1617"/>
    <x v="2"/>
    <s v="I"/>
    <x v="12"/>
    <x v="12"/>
    <s v="ANTH"/>
    <x v="4"/>
    <n v="3"/>
    <s v="I"/>
    <s v="16-17"/>
    <n v="2016"/>
    <n v="2568"/>
    <n v="0"/>
    <n v="0"/>
    <n v="0"/>
    <n v="64"/>
    <n v="0"/>
    <n v="111"/>
    <n v="0"/>
    <n v="0"/>
    <n v="0"/>
    <n v="48"/>
    <n v="0"/>
    <n v="0"/>
    <n v="0"/>
    <n v="0"/>
    <n v="0"/>
    <n v="0"/>
    <n v="0"/>
    <n v="2791"/>
    <n v="2679"/>
    <n v="112"/>
    <n v="0"/>
  </r>
  <r>
    <n v="1617"/>
    <x v="2"/>
    <s v="I"/>
    <x v="12"/>
    <x v="12"/>
    <s v="ASL"/>
    <x v="4"/>
    <n v="3"/>
    <s v="I"/>
    <s v="16-17"/>
    <n v="2016"/>
    <n v="1596"/>
    <n v="0"/>
    <n v="0"/>
    <n v="0"/>
    <n v="0"/>
    <n v="0"/>
    <n v="55"/>
    <n v="0"/>
    <n v="0"/>
    <n v="0"/>
    <n v="0"/>
    <n v="0"/>
    <n v="0"/>
    <n v="0"/>
    <n v="0"/>
    <n v="0"/>
    <n v="0"/>
    <n v="0"/>
    <n v="1651"/>
    <n v="1651"/>
    <n v="0"/>
    <n v="0"/>
  </r>
  <r>
    <n v="1617"/>
    <x v="2"/>
    <s v="I"/>
    <x v="12"/>
    <x v="12"/>
    <s v="CL"/>
    <x v="4"/>
    <n v="3"/>
    <s v="I"/>
    <s v="16-17"/>
    <n v="2016"/>
    <n v="3"/>
    <n v="0"/>
    <n v="0"/>
    <n v="0"/>
    <n v="0"/>
    <n v="0"/>
    <n v="0"/>
    <n v="0"/>
    <n v="0"/>
    <n v="0"/>
    <n v="0"/>
    <n v="0"/>
    <n v="0"/>
    <n v="0"/>
    <n v="0"/>
    <n v="0"/>
    <n v="0"/>
    <n v="0"/>
    <n v="3"/>
    <n v="3"/>
    <n v="0"/>
    <n v="0"/>
  </r>
  <r>
    <n v="1617"/>
    <x v="2"/>
    <s v="I"/>
    <x v="12"/>
    <x v="12"/>
    <s v="CLAS"/>
    <x v="4"/>
    <n v="3"/>
    <s v="I"/>
    <s v="16-17"/>
    <n v="2016"/>
    <n v="1017"/>
    <n v="0"/>
    <n v="0"/>
    <n v="0"/>
    <n v="0"/>
    <n v="0"/>
    <n v="30"/>
    <n v="0"/>
    <n v="0"/>
    <n v="0"/>
    <n v="0"/>
    <n v="0"/>
    <n v="0"/>
    <n v="0"/>
    <n v="0"/>
    <n v="0"/>
    <n v="0"/>
    <n v="0"/>
    <n v="1047"/>
    <n v="1047"/>
    <n v="0"/>
    <n v="0"/>
  </r>
  <r>
    <n v="1617"/>
    <x v="2"/>
    <s v="I"/>
    <x v="12"/>
    <x v="12"/>
    <s v="COMM"/>
    <x v="4"/>
    <n v="3"/>
    <s v="I"/>
    <s v="16-17"/>
    <n v="2016"/>
    <n v="7065"/>
    <n v="0"/>
    <n v="0"/>
    <n v="0"/>
    <n v="103"/>
    <n v="0"/>
    <n v="504"/>
    <n v="0"/>
    <n v="0"/>
    <n v="0"/>
    <n v="33"/>
    <n v="0"/>
    <n v="0"/>
    <n v="0"/>
    <n v="0"/>
    <n v="0"/>
    <n v="0"/>
    <n v="0"/>
    <n v="7705"/>
    <n v="7569"/>
    <n v="136"/>
    <n v="0"/>
  </r>
  <r>
    <n v="1617"/>
    <x v="2"/>
    <s v="I"/>
    <x v="12"/>
    <x v="12"/>
    <s v="EALC"/>
    <x v="4"/>
    <n v="3"/>
    <s v="I"/>
    <s v="16-17"/>
    <n v="2016"/>
    <n v="653"/>
    <n v="4"/>
    <n v="0"/>
    <n v="0"/>
    <n v="0"/>
    <n v="0"/>
    <n v="100"/>
    <n v="0"/>
    <n v="0"/>
    <n v="0"/>
    <n v="0"/>
    <n v="0"/>
    <n v="0"/>
    <n v="0"/>
    <n v="0"/>
    <n v="0"/>
    <n v="0"/>
    <n v="0"/>
    <n v="757"/>
    <n v="753"/>
    <n v="4"/>
    <n v="0"/>
  </r>
  <r>
    <n v="1617"/>
    <x v="2"/>
    <s v="I"/>
    <x v="12"/>
    <x v="12"/>
    <s v="ECON"/>
    <x v="4"/>
    <n v="3"/>
    <s v="I"/>
    <s v="16-17"/>
    <n v="2016"/>
    <n v="4539"/>
    <n v="3"/>
    <n v="0"/>
    <n v="9"/>
    <n v="48"/>
    <n v="0"/>
    <n v="381"/>
    <n v="3"/>
    <n v="0"/>
    <n v="0"/>
    <n v="160"/>
    <n v="0"/>
    <n v="0"/>
    <n v="0"/>
    <n v="0"/>
    <n v="0"/>
    <n v="0"/>
    <n v="0"/>
    <n v="5143"/>
    <n v="4929"/>
    <n v="214"/>
    <n v="0"/>
  </r>
  <r>
    <n v="1617"/>
    <x v="2"/>
    <s v="I"/>
    <x v="12"/>
    <x v="12"/>
    <s v="ENG"/>
    <x v="4"/>
    <n v="3"/>
    <s v="I"/>
    <s v="16-17"/>
    <n v="2016"/>
    <n v="8223"/>
    <n v="6"/>
    <n v="0"/>
    <n v="4"/>
    <n v="241"/>
    <n v="0"/>
    <n v="851"/>
    <n v="0"/>
    <n v="0"/>
    <n v="0"/>
    <n v="88"/>
    <n v="3"/>
    <n v="0"/>
    <n v="0"/>
    <n v="0"/>
    <n v="0"/>
    <n v="0"/>
    <n v="0"/>
    <n v="9416"/>
    <n v="9078"/>
    <n v="335"/>
    <n v="3"/>
  </r>
  <r>
    <n v="1617"/>
    <x v="2"/>
    <s v="I"/>
    <x v="12"/>
    <x v="12"/>
    <s v="FILM"/>
    <x v="4"/>
    <n v="3"/>
    <s v="I"/>
    <s v="16-17"/>
    <n v="2016"/>
    <n v="297"/>
    <n v="0"/>
    <n v="0"/>
    <n v="0"/>
    <n v="0"/>
    <n v="0"/>
    <n v="15"/>
    <n v="0"/>
    <n v="0"/>
    <n v="0"/>
    <n v="0"/>
    <n v="0"/>
    <n v="0"/>
    <n v="0"/>
    <n v="0"/>
    <n v="0"/>
    <n v="0"/>
    <n v="0"/>
    <n v="312"/>
    <n v="312"/>
    <n v="0"/>
    <n v="0"/>
  </r>
  <r>
    <n v="1617"/>
    <x v="2"/>
    <s v="I"/>
    <x v="12"/>
    <x v="12"/>
    <s v="FOLK"/>
    <x v="4"/>
    <n v="3"/>
    <s v="I"/>
    <s v="16-17"/>
    <n v="2016"/>
    <n v="99"/>
    <n v="0"/>
    <n v="0"/>
    <n v="0"/>
    <n v="0"/>
    <n v="0"/>
    <n v="3"/>
    <n v="0"/>
    <n v="0"/>
    <n v="0"/>
    <n v="0"/>
    <n v="0"/>
    <n v="0"/>
    <n v="0"/>
    <n v="0"/>
    <n v="0"/>
    <n v="0"/>
    <n v="0"/>
    <n v="102"/>
    <n v="102"/>
    <n v="0"/>
    <n v="0"/>
  </r>
  <r>
    <n v="1617"/>
    <x v="2"/>
    <s v="I"/>
    <x v="12"/>
    <x v="12"/>
    <s v="FREN"/>
    <x v="4"/>
    <n v="3"/>
    <s v="I"/>
    <s v="16-17"/>
    <n v="2016"/>
    <n v="778"/>
    <n v="8"/>
    <n v="0"/>
    <n v="0"/>
    <n v="0"/>
    <n v="0"/>
    <n v="59"/>
    <n v="0"/>
    <n v="0"/>
    <n v="0"/>
    <n v="0"/>
    <n v="0"/>
    <n v="0"/>
    <n v="0"/>
    <n v="0"/>
    <n v="0"/>
    <n v="0"/>
    <n v="0"/>
    <n v="845"/>
    <n v="837"/>
    <n v="8"/>
    <n v="0"/>
  </r>
  <r>
    <n v="1617"/>
    <x v="2"/>
    <s v="I"/>
    <x v="12"/>
    <x v="12"/>
    <s v="GEOG"/>
    <x v="4"/>
    <n v="3"/>
    <s v="I"/>
    <s v="16-17"/>
    <n v="2016"/>
    <n v="1483"/>
    <n v="6"/>
    <n v="0"/>
    <n v="0"/>
    <n v="112"/>
    <n v="0"/>
    <n v="41"/>
    <n v="0"/>
    <n v="0"/>
    <n v="0"/>
    <n v="24"/>
    <n v="0"/>
    <n v="0"/>
    <n v="0"/>
    <n v="0"/>
    <n v="0"/>
    <n v="0"/>
    <n v="0"/>
    <n v="1666"/>
    <n v="1524"/>
    <n v="142"/>
    <n v="0"/>
  </r>
  <r>
    <n v="1617"/>
    <x v="2"/>
    <s v="I"/>
    <x v="12"/>
    <x v="12"/>
    <s v="GER"/>
    <x v="4"/>
    <n v="3"/>
    <s v="I"/>
    <s v="16-17"/>
    <n v="2016"/>
    <n v="644"/>
    <n v="0"/>
    <n v="0"/>
    <n v="0"/>
    <n v="3"/>
    <n v="0"/>
    <n v="39"/>
    <n v="0"/>
    <n v="0"/>
    <n v="0"/>
    <n v="0"/>
    <n v="0"/>
    <n v="0"/>
    <n v="0"/>
    <n v="0"/>
    <n v="0"/>
    <n v="0"/>
    <n v="0"/>
    <n v="686"/>
    <n v="683"/>
    <n v="3"/>
    <n v="0"/>
  </r>
  <r>
    <n v="1617"/>
    <x v="2"/>
    <s v="I"/>
    <x v="12"/>
    <x v="12"/>
    <s v="GNST"/>
    <x v="4"/>
    <n v="3"/>
    <s v="I"/>
    <s v="16-17"/>
    <n v="2016"/>
    <n v="156"/>
    <n v="0"/>
    <n v="0"/>
    <n v="0"/>
    <n v="0"/>
    <n v="0"/>
    <n v="0"/>
    <n v="0"/>
    <n v="0"/>
    <n v="0"/>
    <n v="0"/>
    <n v="0"/>
    <n v="0"/>
    <n v="0"/>
    <n v="0"/>
    <n v="0"/>
    <n v="0"/>
    <n v="0"/>
    <n v="156"/>
    <n v="156"/>
    <n v="0"/>
    <n v="0"/>
  </r>
  <r>
    <n v="1617"/>
    <x v="2"/>
    <s v="I"/>
    <x v="12"/>
    <x v="12"/>
    <s v="HIST"/>
    <x v="4"/>
    <n v="3"/>
    <s v="I"/>
    <s v="16-17"/>
    <n v="2016"/>
    <n v="2829"/>
    <n v="0"/>
    <n v="0"/>
    <n v="0"/>
    <n v="83"/>
    <n v="0"/>
    <n v="78"/>
    <n v="0"/>
    <n v="0"/>
    <n v="0"/>
    <n v="25"/>
    <n v="0"/>
    <n v="0"/>
    <n v="0"/>
    <n v="0"/>
    <n v="0"/>
    <n v="0"/>
    <n v="0"/>
    <n v="3015"/>
    <n v="2907"/>
    <n v="108"/>
    <n v="0"/>
  </r>
  <r>
    <n v="1617"/>
    <x v="2"/>
    <s v="I"/>
    <x v="12"/>
    <x v="12"/>
    <s v="INTL"/>
    <x v="4"/>
    <n v="3"/>
    <s v="I"/>
    <s v="16-17"/>
    <n v="2016"/>
    <n v="345"/>
    <n v="3"/>
    <n v="0"/>
    <n v="0"/>
    <n v="0"/>
    <n v="0"/>
    <n v="15"/>
    <n v="0"/>
    <n v="0"/>
    <n v="0"/>
    <n v="0"/>
    <n v="0"/>
    <n v="0"/>
    <n v="0"/>
    <n v="0"/>
    <n v="0"/>
    <n v="0"/>
    <n v="0"/>
    <n v="363"/>
    <n v="360"/>
    <n v="3"/>
    <n v="0"/>
  </r>
  <r>
    <n v="1617"/>
    <x v="2"/>
    <s v="I"/>
    <x v="12"/>
    <x v="12"/>
    <s v="ITAL"/>
    <x v="4"/>
    <n v="3"/>
    <s v="I"/>
    <s v="16-17"/>
    <n v="2016"/>
    <n v="76"/>
    <n v="0"/>
    <n v="0"/>
    <n v="0"/>
    <n v="0"/>
    <n v="0"/>
    <n v="12"/>
    <n v="0"/>
    <n v="0"/>
    <n v="0"/>
    <n v="0"/>
    <n v="0"/>
    <n v="0"/>
    <n v="0"/>
    <n v="0"/>
    <n v="0"/>
    <n v="0"/>
    <n v="0"/>
    <n v="88"/>
    <n v="88"/>
    <n v="0"/>
    <n v="0"/>
  </r>
  <r>
    <n v="1617"/>
    <x v="2"/>
    <s v="I"/>
    <x v="12"/>
    <x v="12"/>
    <s v="JOUR"/>
    <x v="4"/>
    <n v="3"/>
    <s v="I"/>
    <s v="16-17"/>
    <n v="2016"/>
    <n v="1556"/>
    <n v="0"/>
    <n v="0"/>
    <n v="0"/>
    <n v="81"/>
    <n v="0"/>
    <n v="47"/>
    <n v="0"/>
    <n v="0"/>
    <n v="0"/>
    <n v="51"/>
    <n v="0"/>
    <n v="0"/>
    <n v="0"/>
    <n v="0"/>
    <n v="0"/>
    <n v="0"/>
    <n v="0"/>
    <n v="1735"/>
    <n v="1603"/>
    <n v="132"/>
    <n v="0"/>
  </r>
  <r>
    <n v="1617"/>
    <x v="2"/>
    <s v="I"/>
    <x v="12"/>
    <x v="12"/>
    <s v="LATS"/>
    <x v="4"/>
    <n v="3"/>
    <s v="I"/>
    <s v="16-17"/>
    <n v="2016"/>
    <n v="276"/>
    <n v="0"/>
    <n v="0"/>
    <n v="0"/>
    <n v="0"/>
    <n v="0"/>
    <n v="3"/>
    <n v="0"/>
    <n v="0"/>
    <n v="0"/>
    <n v="0"/>
    <n v="0"/>
    <n v="0"/>
    <n v="0"/>
    <n v="0"/>
    <n v="0"/>
    <n v="0"/>
    <n v="0"/>
    <n v="279"/>
    <n v="279"/>
    <n v="0"/>
    <n v="0"/>
  </r>
  <r>
    <n v="1617"/>
    <x v="2"/>
    <s v="I"/>
    <x v="12"/>
    <x v="12"/>
    <s v="LING"/>
    <x v="4"/>
    <n v="3"/>
    <s v="I"/>
    <s v="16-17"/>
    <n v="2016"/>
    <n v="0"/>
    <n v="0"/>
    <n v="0"/>
    <n v="0"/>
    <n v="36"/>
    <n v="0"/>
    <n v="0"/>
    <n v="0"/>
    <n v="0"/>
    <n v="0"/>
    <n v="0"/>
    <n v="0"/>
    <n v="0"/>
    <n v="0"/>
    <n v="0"/>
    <n v="0"/>
    <n v="0"/>
    <n v="0"/>
    <n v="36"/>
    <n v="0"/>
    <n v="36"/>
    <n v="0"/>
  </r>
  <r>
    <n v="1617"/>
    <x v="2"/>
    <s v="I"/>
    <x v="12"/>
    <x v="12"/>
    <s v="MHHS"/>
    <x v="4"/>
    <n v="3"/>
    <s v="I"/>
    <s v="16-17"/>
    <n v="2016"/>
    <n v="525"/>
    <n v="0"/>
    <n v="0"/>
    <n v="0"/>
    <n v="15"/>
    <n v="0"/>
    <n v="12"/>
    <n v="0"/>
    <n v="0"/>
    <n v="0"/>
    <n v="0"/>
    <n v="0"/>
    <n v="0"/>
    <n v="0"/>
    <n v="0"/>
    <n v="0"/>
    <n v="0"/>
    <n v="0"/>
    <n v="552"/>
    <n v="537"/>
    <n v="15"/>
    <n v="0"/>
  </r>
  <r>
    <n v="1617"/>
    <x v="2"/>
    <s v="I"/>
    <x v="12"/>
    <x v="12"/>
    <s v="MSTD"/>
    <x v="4"/>
    <n v="3"/>
    <s v="I"/>
    <s v="16-17"/>
    <n v="2016"/>
    <n v="81"/>
    <n v="0"/>
    <n v="0"/>
    <n v="0"/>
    <n v="108"/>
    <n v="0"/>
    <n v="3"/>
    <n v="0"/>
    <n v="0"/>
    <n v="0"/>
    <n v="104"/>
    <n v="0"/>
    <n v="0"/>
    <n v="0"/>
    <n v="0"/>
    <n v="0"/>
    <n v="0"/>
    <n v="0"/>
    <n v="296"/>
    <n v="84"/>
    <n v="212"/>
    <n v="0"/>
  </r>
  <r>
    <n v="1617"/>
    <x v="2"/>
    <s v="I"/>
    <x v="12"/>
    <x v="12"/>
    <s v="NAIS"/>
    <x v="4"/>
    <n v="3"/>
    <s v="I"/>
    <s v="16-17"/>
    <n v="2016"/>
    <n v="36"/>
    <n v="0"/>
    <n v="0"/>
    <n v="0"/>
    <n v="0"/>
    <n v="0"/>
    <n v="3"/>
    <n v="0"/>
    <n v="0"/>
    <n v="0"/>
    <n v="0"/>
    <n v="0"/>
    <n v="0"/>
    <n v="0"/>
    <n v="0"/>
    <n v="0"/>
    <n v="0"/>
    <n v="0"/>
    <n v="39"/>
    <n v="39"/>
    <n v="0"/>
    <n v="0"/>
  </r>
  <r>
    <n v="1617"/>
    <x v="2"/>
    <s v="I"/>
    <x v="12"/>
    <x v="12"/>
    <s v="NELC"/>
    <x v="4"/>
    <n v="3"/>
    <s v="I"/>
    <s v="16-17"/>
    <n v="2016"/>
    <n v="121"/>
    <n v="6"/>
    <n v="0"/>
    <n v="0"/>
    <n v="0"/>
    <n v="0"/>
    <n v="0"/>
    <n v="0"/>
    <n v="0"/>
    <n v="0"/>
    <n v="0"/>
    <n v="0"/>
    <n v="0"/>
    <n v="0"/>
    <n v="0"/>
    <n v="0"/>
    <n v="0"/>
    <n v="0"/>
    <n v="127"/>
    <n v="121"/>
    <n v="6"/>
    <n v="0"/>
  </r>
  <r>
    <n v="1617"/>
    <x v="2"/>
    <s v="I"/>
    <x v="12"/>
    <x v="12"/>
    <s v="OVST"/>
    <x v="4"/>
    <n v="3"/>
    <s v="I"/>
    <s v="16-17"/>
    <n v="2016"/>
    <n v="0"/>
    <n v="0"/>
    <n v="0"/>
    <n v="0"/>
    <n v="0"/>
    <n v="0"/>
    <n v="0"/>
    <n v="0"/>
    <n v="0"/>
    <n v="0"/>
    <n v="0"/>
    <n v="0"/>
    <n v="0"/>
    <n v="0"/>
    <n v="0"/>
    <n v="0"/>
    <n v="0"/>
    <n v="0"/>
    <n v="0"/>
    <n v="0"/>
    <n v="0"/>
    <n v="0"/>
  </r>
  <r>
    <n v="1617"/>
    <x v="2"/>
    <s v="I"/>
    <x v="12"/>
    <x v="12"/>
    <s v="PHIL"/>
    <x v="4"/>
    <n v="3"/>
    <s v="I"/>
    <s v="16-17"/>
    <n v="2016"/>
    <n v="1804"/>
    <n v="0"/>
    <n v="0"/>
    <n v="33"/>
    <n v="76"/>
    <n v="0"/>
    <n v="294"/>
    <n v="0"/>
    <n v="0"/>
    <n v="0"/>
    <n v="24"/>
    <n v="0"/>
    <n v="0"/>
    <n v="0"/>
    <n v="0"/>
    <n v="0"/>
    <n v="0"/>
    <n v="0"/>
    <n v="2231"/>
    <n v="2131"/>
    <n v="100"/>
    <n v="0"/>
  </r>
  <r>
    <n v="1617"/>
    <x v="2"/>
    <s v="I"/>
    <x v="12"/>
    <x v="12"/>
    <s v="PIE"/>
    <x v="4"/>
    <n v="3"/>
    <s v="I"/>
    <s v="16-17"/>
    <n v="2016"/>
    <n v="0"/>
    <n v="0"/>
    <n v="0"/>
    <n v="0"/>
    <n v="0"/>
    <n v="0"/>
    <n v="0"/>
    <n v="0"/>
    <n v="0"/>
    <n v="0"/>
    <n v="0"/>
    <n v="0"/>
    <n v="0"/>
    <n v="0"/>
    <n v="0"/>
    <n v="0"/>
    <n v="0"/>
    <n v="0"/>
    <n v="0"/>
    <n v="0"/>
    <n v="0"/>
    <n v="0"/>
  </r>
  <r>
    <n v="1617"/>
    <x v="2"/>
    <s v="I"/>
    <x v="12"/>
    <x v="12"/>
    <s v="POLS"/>
    <x v="4"/>
    <n v="3"/>
    <s v="I"/>
    <s v="16-17"/>
    <n v="2016"/>
    <n v="2469"/>
    <n v="0"/>
    <n v="0"/>
    <n v="0"/>
    <n v="12"/>
    <n v="0"/>
    <n v="57"/>
    <n v="0"/>
    <n v="0"/>
    <n v="0"/>
    <n v="0"/>
    <n v="0"/>
    <n v="0"/>
    <n v="0"/>
    <n v="0"/>
    <n v="0"/>
    <n v="0"/>
    <n v="0"/>
    <n v="2538"/>
    <n v="2526"/>
    <n v="12"/>
    <n v="0"/>
  </r>
  <r>
    <n v="1617"/>
    <x v="2"/>
    <s v="I"/>
    <x v="12"/>
    <x v="12"/>
    <s v="REL"/>
    <x v="4"/>
    <n v="3"/>
    <s v="I"/>
    <s v="16-17"/>
    <n v="2016"/>
    <n v="1380"/>
    <n v="0"/>
    <n v="0"/>
    <n v="0"/>
    <n v="0"/>
    <n v="0"/>
    <n v="48"/>
    <n v="0"/>
    <n v="0"/>
    <n v="0"/>
    <n v="0"/>
    <n v="0"/>
    <n v="0"/>
    <n v="0"/>
    <n v="0"/>
    <n v="0"/>
    <n v="0"/>
    <n v="0"/>
    <n v="1428"/>
    <n v="1428"/>
    <n v="0"/>
    <n v="0"/>
  </r>
  <r>
    <n v="1617"/>
    <x v="2"/>
    <s v="I"/>
    <x v="12"/>
    <x v="12"/>
    <s v="SLA"/>
    <x v="4"/>
    <n v="3"/>
    <s v="I"/>
    <s v="16-17"/>
    <n v="2016"/>
    <n v="19"/>
    <n v="0"/>
    <n v="0"/>
    <n v="0"/>
    <n v="0"/>
    <n v="0"/>
    <n v="0"/>
    <n v="0"/>
    <n v="0"/>
    <n v="0"/>
    <n v="0"/>
    <n v="0"/>
    <n v="0"/>
    <n v="0"/>
    <n v="0"/>
    <n v="0"/>
    <n v="0"/>
    <n v="0"/>
    <n v="19"/>
    <n v="19"/>
    <n v="0"/>
    <n v="0"/>
  </r>
  <r>
    <n v="1617"/>
    <x v="2"/>
    <s v="I"/>
    <x v="12"/>
    <x v="12"/>
    <s v="SOC"/>
    <x v="4"/>
    <n v="3"/>
    <s v="I"/>
    <s v="16-17"/>
    <n v="2016"/>
    <n v="3457"/>
    <n v="6"/>
    <n v="0"/>
    <n v="3"/>
    <n v="150"/>
    <n v="0"/>
    <n v="90"/>
    <n v="0"/>
    <n v="0"/>
    <n v="0"/>
    <n v="36"/>
    <n v="0"/>
    <n v="0"/>
    <n v="0"/>
    <n v="0"/>
    <n v="0"/>
    <n v="0"/>
    <n v="0"/>
    <n v="3742"/>
    <n v="3550"/>
    <n v="192"/>
    <n v="0"/>
  </r>
  <r>
    <n v="1617"/>
    <x v="2"/>
    <s v="I"/>
    <x v="12"/>
    <x v="12"/>
    <s v="SPAN"/>
    <x v="4"/>
    <n v="3"/>
    <s v="I"/>
    <s v="16-17"/>
    <n v="2016"/>
    <n v="3661"/>
    <n v="0"/>
    <n v="0"/>
    <n v="0"/>
    <n v="72"/>
    <n v="0"/>
    <n v="114"/>
    <n v="0"/>
    <n v="0"/>
    <n v="0"/>
    <n v="6"/>
    <n v="0"/>
    <n v="0"/>
    <n v="0"/>
    <n v="0"/>
    <n v="0"/>
    <n v="0"/>
    <n v="0"/>
    <n v="3853"/>
    <n v="3775"/>
    <n v="78"/>
    <n v="0"/>
  </r>
  <r>
    <n v="1617"/>
    <x v="2"/>
    <s v="I"/>
    <x v="12"/>
    <x v="12"/>
    <s v="WLAC"/>
    <x v="4"/>
    <n v="3"/>
    <s v="I"/>
    <s v="16-17"/>
    <n v="2016"/>
    <n v="9"/>
    <n v="0"/>
    <n v="0"/>
    <n v="0"/>
    <n v="3"/>
    <n v="0"/>
    <n v="0"/>
    <n v="0"/>
    <n v="0"/>
    <n v="0"/>
    <n v="0"/>
    <n v="0"/>
    <n v="0"/>
    <n v="0"/>
    <n v="0"/>
    <n v="0"/>
    <n v="0"/>
    <n v="0"/>
    <n v="12"/>
    <n v="9"/>
    <n v="3"/>
    <n v="0"/>
  </r>
  <r>
    <n v="1617"/>
    <x v="2"/>
    <s v="I"/>
    <x v="12"/>
    <x v="12"/>
    <s v="WOST"/>
    <x v="4"/>
    <n v="3"/>
    <s v="I"/>
    <s v="16-17"/>
    <n v="2016"/>
    <n v="114"/>
    <n v="0"/>
    <n v="0"/>
    <n v="0"/>
    <n v="0"/>
    <n v="0"/>
    <n v="3"/>
    <n v="0"/>
    <n v="0"/>
    <n v="0"/>
    <n v="0"/>
    <n v="0"/>
    <n v="0"/>
    <n v="0"/>
    <n v="0"/>
    <n v="0"/>
    <n v="0"/>
    <n v="0"/>
    <n v="117"/>
    <n v="117"/>
    <n v="0"/>
    <n v="0"/>
  </r>
  <r>
    <n v="1617"/>
    <x v="2"/>
    <s v="I"/>
    <x v="20"/>
    <x v="20"/>
    <s v="PHST"/>
    <x v="4"/>
    <n v="3"/>
    <s v="I"/>
    <s v="16-17"/>
    <n v="2016"/>
    <n v="636"/>
    <n v="0"/>
    <n v="0"/>
    <n v="0"/>
    <n v="272"/>
    <n v="0"/>
    <n v="15"/>
    <n v="0"/>
    <n v="0"/>
    <n v="0"/>
    <n v="361"/>
    <n v="0"/>
    <n v="0"/>
    <n v="0"/>
    <n v="0"/>
    <n v="0"/>
    <n v="12"/>
    <n v="6"/>
    <n v="1284"/>
    <n v="651"/>
    <n v="633"/>
    <n v="0"/>
  </r>
  <r>
    <n v="1617"/>
    <x v="2"/>
    <s v="I"/>
    <x v="13"/>
    <x v="13"/>
    <s v="AST"/>
    <x v="4"/>
    <n v="3"/>
    <s v="I"/>
    <s v="16-17"/>
    <n v="2016"/>
    <n v="1923"/>
    <n v="0"/>
    <n v="0"/>
    <n v="0"/>
    <n v="0"/>
    <n v="0"/>
    <n v="72"/>
    <n v="0"/>
    <n v="0"/>
    <n v="0"/>
    <n v="0"/>
    <n v="0"/>
    <n v="0"/>
    <n v="0"/>
    <n v="0"/>
    <n v="0"/>
    <n v="0"/>
    <n v="0"/>
    <n v="1995"/>
    <n v="1995"/>
    <n v="0"/>
    <n v="0"/>
  </r>
  <r>
    <n v="1617"/>
    <x v="2"/>
    <s v="I"/>
    <x v="13"/>
    <x v="13"/>
    <s v="BIOL"/>
    <x v="4"/>
    <n v="3"/>
    <s v="I"/>
    <s v="16-17"/>
    <n v="2016"/>
    <n v="13500"/>
    <n v="60"/>
    <n v="0"/>
    <n v="21"/>
    <n v="613"/>
    <n v="0"/>
    <n v="749"/>
    <n v="9"/>
    <n v="0"/>
    <n v="0"/>
    <n v="168"/>
    <n v="0"/>
    <n v="0"/>
    <n v="0"/>
    <n v="0"/>
    <n v="0"/>
    <n v="0"/>
    <n v="0"/>
    <n v="15120"/>
    <n v="14270"/>
    <n v="850"/>
    <n v="0"/>
  </r>
  <r>
    <n v="1617"/>
    <x v="2"/>
    <s v="I"/>
    <x v="13"/>
    <x v="13"/>
    <s v="CHEM"/>
    <x v="4"/>
    <n v="3"/>
    <s v="I"/>
    <s v="16-17"/>
    <n v="2016"/>
    <n v="6696"/>
    <n v="9"/>
    <n v="0"/>
    <n v="6"/>
    <n v="107"/>
    <n v="0"/>
    <n v="703"/>
    <n v="0"/>
    <n v="0"/>
    <n v="0"/>
    <n v="110"/>
    <n v="0"/>
    <n v="0"/>
    <n v="0"/>
    <n v="0"/>
    <n v="0"/>
    <n v="0"/>
    <n v="0"/>
    <n v="7631"/>
    <n v="7405"/>
    <n v="226"/>
    <n v="0"/>
  </r>
  <r>
    <n v="1617"/>
    <x v="2"/>
    <s v="I"/>
    <x v="13"/>
    <x v="13"/>
    <s v="CSCI"/>
    <x v="4"/>
    <n v="3"/>
    <s v="I"/>
    <s v="16-17"/>
    <n v="2016"/>
    <n v="5302"/>
    <n v="6"/>
    <n v="0"/>
    <n v="30"/>
    <n v="139"/>
    <n v="0"/>
    <n v="304"/>
    <n v="6"/>
    <n v="0"/>
    <n v="0"/>
    <n v="754"/>
    <n v="0"/>
    <n v="0"/>
    <n v="0"/>
    <n v="0"/>
    <n v="0"/>
    <n v="0"/>
    <n v="0"/>
    <n v="6541"/>
    <n v="5636"/>
    <n v="905"/>
    <n v="0"/>
  </r>
  <r>
    <n v="1617"/>
    <x v="2"/>
    <s v="I"/>
    <x v="13"/>
    <x v="13"/>
    <s v="FIS"/>
    <x v="4"/>
    <n v="3"/>
    <s v="I"/>
    <s v="16-17"/>
    <n v="2016"/>
    <n v="711"/>
    <n v="4"/>
    <n v="0"/>
    <n v="0"/>
    <n v="64"/>
    <n v="0"/>
    <n v="104"/>
    <n v="4"/>
    <n v="0"/>
    <n v="0"/>
    <n v="62"/>
    <n v="0"/>
    <n v="0"/>
    <n v="0"/>
    <n v="0"/>
    <n v="0"/>
    <n v="0"/>
    <n v="0"/>
    <n v="949"/>
    <n v="815"/>
    <n v="134"/>
    <n v="0"/>
  </r>
  <r>
    <n v="1617"/>
    <x v="2"/>
    <s v="I"/>
    <x v="13"/>
    <x v="13"/>
    <s v="GEOL"/>
    <x v="4"/>
    <n v="3"/>
    <s v="I"/>
    <s v="16-17"/>
    <n v="2016"/>
    <n v="2838"/>
    <n v="4"/>
    <n v="0"/>
    <n v="6"/>
    <n v="66"/>
    <n v="0"/>
    <n v="122"/>
    <n v="0"/>
    <n v="0"/>
    <n v="0"/>
    <n v="55"/>
    <n v="0"/>
    <n v="0"/>
    <n v="0"/>
    <n v="0"/>
    <n v="0"/>
    <n v="0"/>
    <n v="0"/>
    <n v="3091"/>
    <n v="2966"/>
    <n v="125"/>
    <n v="0"/>
  </r>
  <r>
    <n v="1617"/>
    <x v="2"/>
    <s v="I"/>
    <x v="13"/>
    <x v="13"/>
    <s v="MATH"/>
    <x v="4"/>
    <n v="3"/>
    <s v="I"/>
    <s v="16-17"/>
    <n v="2016"/>
    <n v="15382"/>
    <n v="10"/>
    <n v="0"/>
    <n v="51"/>
    <n v="144"/>
    <n v="0"/>
    <n v="1593"/>
    <n v="14"/>
    <n v="0"/>
    <n v="15"/>
    <n v="281"/>
    <n v="0"/>
    <n v="0"/>
    <n v="0"/>
    <n v="0"/>
    <n v="0"/>
    <n v="0"/>
    <n v="0"/>
    <n v="17490"/>
    <n v="17041"/>
    <n v="449"/>
    <n v="0"/>
  </r>
  <r>
    <n v="1617"/>
    <x v="2"/>
    <s v="I"/>
    <x v="13"/>
    <x v="13"/>
    <s v="MT"/>
    <x v="4"/>
    <n v="3"/>
    <s v="I"/>
    <s v="16-17"/>
    <n v="2016"/>
    <n v="6"/>
    <n v="0"/>
    <n v="0"/>
    <n v="0"/>
    <n v="0"/>
    <n v="0"/>
    <n v="0"/>
    <n v="0"/>
    <n v="0"/>
    <n v="0"/>
    <n v="0"/>
    <n v="0"/>
    <n v="0"/>
    <n v="0"/>
    <n v="0"/>
    <n v="0"/>
    <n v="0"/>
    <n v="0"/>
    <n v="6"/>
    <n v="6"/>
    <n v="0"/>
    <n v="0"/>
  </r>
  <r>
    <n v="1617"/>
    <x v="2"/>
    <s v="I"/>
    <x v="13"/>
    <x v="13"/>
    <s v="PH"/>
    <x v="4"/>
    <n v="3"/>
    <s v="I"/>
    <s v="16-17"/>
    <n v="2016"/>
    <n v="7"/>
    <n v="0"/>
    <n v="0"/>
    <n v="0"/>
    <n v="0"/>
    <n v="0"/>
    <n v="0"/>
    <n v="0"/>
    <n v="0"/>
    <n v="0"/>
    <n v="0"/>
    <n v="0"/>
    <n v="0"/>
    <n v="0"/>
    <n v="0"/>
    <n v="0"/>
    <n v="0"/>
    <n v="0"/>
    <n v="7"/>
    <n v="7"/>
    <n v="0"/>
    <n v="0"/>
  </r>
  <r>
    <n v="1617"/>
    <x v="2"/>
    <s v="I"/>
    <x v="13"/>
    <x v="13"/>
    <s v="PHYS"/>
    <x v="4"/>
    <n v="3"/>
    <s v="I"/>
    <s v="16-17"/>
    <n v="2016"/>
    <n v="3187"/>
    <n v="0"/>
    <n v="0"/>
    <n v="0"/>
    <n v="64"/>
    <n v="0"/>
    <n v="438"/>
    <n v="0"/>
    <n v="0"/>
    <n v="0"/>
    <n v="124"/>
    <n v="0"/>
    <n v="0"/>
    <n v="0"/>
    <n v="0"/>
    <n v="0"/>
    <n v="0"/>
    <n v="0"/>
    <n v="3813"/>
    <n v="3625"/>
    <n v="188"/>
    <n v="0"/>
  </r>
  <r>
    <n v="1617"/>
    <x v="2"/>
    <s v="I"/>
    <x v="13"/>
    <x v="13"/>
    <s v="PSY"/>
    <x v="4"/>
    <n v="3"/>
    <s v="I"/>
    <s v="16-17"/>
    <n v="2016"/>
    <n v="9163"/>
    <n v="12"/>
    <n v="12"/>
    <n v="0"/>
    <n v="87"/>
    <n v="0"/>
    <n v="359"/>
    <n v="3"/>
    <n v="9"/>
    <n v="0"/>
    <n v="401"/>
    <n v="0"/>
    <n v="0"/>
    <n v="0"/>
    <n v="0"/>
    <n v="0"/>
    <n v="12"/>
    <n v="24"/>
    <n v="10046"/>
    <n v="9522"/>
    <n v="503"/>
    <n v="21"/>
  </r>
  <r>
    <n v="1617"/>
    <x v="2"/>
    <s v="I"/>
    <x v="13"/>
    <x v="13"/>
    <s v="SCI"/>
    <x v="4"/>
    <n v="3"/>
    <s v="I"/>
    <s v="16-17"/>
    <n v="2016"/>
    <n v="49"/>
    <n v="0"/>
    <n v="0"/>
    <n v="0"/>
    <n v="0"/>
    <n v="0"/>
    <n v="4"/>
    <n v="0"/>
    <n v="0"/>
    <n v="0"/>
    <n v="0"/>
    <n v="0"/>
    <n v="0"/>
    <n v="0"/>
    <n v="0"/>
    <n v="0"/>
    <n v="0"/>
    <n v="0"/>
    <n v="53"/>
    <n v="53"/>
    <n v="0"/>
    <n v="0"/>
  </r>
  <r>
    <n v="1617"/>
    <x v="2"/>
    <s v="I"/>
    <x v="13"/>
    <x v="13"/>
    <s v="STAT"/>
    <x v="4"/>
    <n v="3"/>
    <s v="I"/>
    <s v="16-17"/>
    <n v="2016"/>
    <n v="1587"/>
    <n v="0"/>
    <n v="0"/>
    <n v="66"/>
    <n v="157"/>
    <n v="0"/>
    <n v="120"/>
    <n v="3"/>
    <n v="0"/>
    <n v="0"/>
    <n v="147"/>
    <n v="0"/>
    <n v="0"/>
    <n v="0"/>
    <n v="0"/>
    <n v="0"/>
    <n v="0"/>
    <n v="0"/>
    <n v="2080"/>
    <n v="1773"/>
    <n v="307"/>
    <n v="0"/>
  </r>
  <r>
    <n v="1617"/>
    <x v="2"/>
    <s v="I"/>
    <x v="3"/>
    <x v="3"/>
    <s v="BUPA"/>
    <x v="4"/>
    <n v="3"/>
    <s v="I"/>
    <s v="16-17"/>
    <n v="2016"/>
    <n v="0"/>
    <n v="0"/>
    <n v="0"/>
    <n v="3"/>
    <n v="552"/>
    <n v="0"/>
    <n v="0"/>
    <n v="0"/>
    <n v="0"/>
    <n v="0"/>
    <n v="232.5"/>
    <n v="0"/>
    <n v="0"/>
    <n v="0"/>
    <n v="0"/>
    <n v="0"/>
    <n v="0"/>
    <n v="0"/>
    <n v="787.5"/>
    <n v="3"/>
    <n v="784.5"/>
    <n v="0"/>
  </r>
  <r>
    <n v="1617"/>
    <x v="2"/>
    <s v="I"/>
    <x v="3"/>
    <x v="3"/>
    <s v="BUS"/>
    <x v="4"/>
    <n v="3"/>
    <s v="I"/>
    <s v="16-17"/>
    <n v="2016"/>
    <n v="18687"/>
    <n v="39"/>
    <n v="0"/>
    <n v="0"/>
    <n v="1920"/>
    <n v="0"/>
    <n v="1360"/>
    <n v="72"/>
    <n v="0"/>
    <n v="0"/>
    <n v="159"/>
    <n v="0"/>
    <n v="0"/>
    <n v="0"/>
    <n v="0"/>
    <n v="0"/>
    <n v="0"/>
    <n v="0"/>
    <n v="22237"/>
    <n v="20047"/>
    <n v="2190"/>
    <n v="0"/>
  </r>
  <r>
    <n v="1617"/>
    <x v="2"/>
    <s v="I"/>
    <x v="3"/>
    <x v="3"/>
    <s v="BUSG"/>
    <x v="4"/>
    <n v="3"/>
    <s v="I"/>
    <s v="16-17"/>
    <n v="2016"/>
    <n v="0"/>
    <n v="0"/>
    <n v="0"/>
    <n v="0"/>
    <n v="216.5"/>
    <n v="0"/>
    <n v="0"/>
    <n v="0"/>
    <n v="0"/>
    <n v="0"/>
    <n v="326.5"/>
    <n v="0"/>
    <n v="0"/>
    <n v="0"/>
    <n v="0"/>
    <n v="0"/>
    <n v="0"/>
    <n v="0"/>
    <n v="543"/>
    <n v="0"/>
    <n v="543"/>
    <n v="0"/>
  </r>
  <r>
    <n v="1617"/>
    <x v="2"/>
    <s v="I"/>
    <x v="4"/>
    <x v="4"/>
    <s v="EDUC"/>
    <x v="4"/>
    <n v="3"/>
    <s v="I"/>
    <s v="16-17"/>
    <n v="2016"/>
    <n v="7500"/>
    <n v="0"/>
    <n v="0"/>
    <n v="0"/>
    <n v="1466"/>
    <n v="0"/>
    <n v="73"/>
    <n v="0"/>
    <n v="0"/>
    <n v="0"/>
    <n v="259"/>
    <n v="0"/>
    <n v="0"/>
    <n v="0"/>
    <n v="0"/>
    <n v="0"/>
    <n v="24"/>
    <n v="0"/>
    <n v="9298"/>
    <n v="7573"/>
    <n v="1725"/>
    <n v="0"/>
  </r>
  <r>
    <n v="1617"/>
    <x v="2"/>
    <s v="I"/>
    <x v="21"/>
    <x v="21"/>
    <s v="AERO"/>
    <x v="4"/>
    <n v="3"/>
    <s v="I"/>
    <s v="16-17"/>
    <n v="2016"/>
    <n v="8"/>
    <n v="0"/>
    <n v="0"/>
    <n v="0"/>
    <n v="0"/>
    <n v="0"/>
    <n v="0"/>
    <n v="0"/>
    <n v="0"/>
    <n v="0"/>
    <n v="0"/>
    <n v="0"/>
    <n v="0"/>
    <n v="0"/>
    <n v="0"/>
    <n v="0"/>
    <n v="0"/>
    <n v="0"/>
    <n v="8"/>
    <n v="8"/>
    <n v="0"/>
    <n v="0"/>
  </r>
  <r>
    <n v="1617"/>
    <x v="2"/>
    <s v="I"/>
    <x v="21"/>
    <x v="21"/>
    <s v="FN"/>
    <x v="4"/>
    <n v="3"/>
    <s v="I"/>
    <s v="16-17"/>
    <n v="2016"/>
    <n v="381"/>
    <n v="0"/>
    <n v="0"/>
    <n v="0"/>
    <n v="0"/>
    <n v="0"/>
    <n v="18"/>
    <n v="0"/>
    <n v="0"/>
    <n v="0"/>
    <n v="0"/>
    <n v="0"/>
    <n v="0"/>
    <n v="0"/>
    <n v="0"/>
    <n v="0"/>
    <n v="0"/>
    <n v="0"/>
    <n v="399"/>
    <n v="399"/>
    <n v="0"/>
    <n v="0"/>
  </r>
  <r>
    <n v="1617"/>
    <x v="2"/>
    <s v="I"/>
    <x v="21"/>
    <x v="21"/>
    <s v="HPER"/>
    <x v="4"/>
    <n v="3"/>
    <s v="I"/>
    <s v="16-17"/>
    <n v="2016"/>
    <n v="11435"/>
    <n v="14"/>
    <n v="0"/>
    <n v="6"/>
    <n v="204"/>
    <n v="0"/>
    <n v="556"/>
    <n v="0"/>
    <n v="0"/>
    <n v="0"/>
    <n v="9"/>
    <n v="0"/>
    <n v="0"/>
    <n v="0"/>
    <n v="0"/>
    <n v="0"/>
    <n v="0"/>
    <n v="0"/>
    <n v="12224"/>
    <n v="11997"/>
    <n v="227"/>
    <n v="0"/>
  </r>
  <r>
    <n v="1617"/>
    <x v="2"/>
    <s v="I"/>
    <x v="21"/>
    <x v="21"/>
    <s v="MIL"/>
    <x v="4"/>
    <n v="3"/>
    <s v="I"/>
    <s v="16-17"/>
    <n v="2016"/>
    <n v="235"/>
    <n v="0"/>
    <n v="0"/>
    <n v="0"/>
    <n v="0"/>
    <n v="0"/>
    <n v="10"/>
    <n v="0"/>
    <n v="0"/>
    <n v="0"/>
    <n v="0"/>
    <n v="0"/>
    <n v="0"/>
    <n v="0"/>
    <n v="0"/>
    <n v="0"/>
    <n v="0"/>
    <n v="0"/>
    <n v="245"/>
    <n v="245"/>
    <n v="0"/>
    <n v="0"/>
  </r>
  <r>
    <n v="1617"/>
    <x v="2"/>
    <s v="I"/>
    <x v="21"/>
    <x v="21"/>
    <s v="TCEM"/>
    <x v="4"/>
    <n v="3"/>
    <s v="I"/>
    <s v="16-17"/>
    <n v="2016"/>
    <n v="5493"/>
    <n v="0"/>
    <n v="0"/>
    <n v="0"/>
    <n v="24"/>
    <n v="0"/>
    <n v="237"/>
    <n v="0"/>
    <n v="0"/>
    <n v="0"/>
    <n v="12"/>
    <n v="0"/>
    <n v="0"/>
    <n v="0"/>
    <n v="0"/>
    <n v="0"/>
    <n v="0"/>
    <n v="0"/>
    <n v="5766"/>
    <n v="5730"/>
    <n v="36"/>
    <n v="0"/>
  </r>
  <r>
    <n v="1617"/>
    <x v="2"/>
    <s v="I"/>
    <x v="22"/>
    <x v="22"/>
    <s v="HER"/>
    <x v="4"/>
    <n v="3"/>
    <s v="I"/>
    <s v="16-17"/>
    <n v="2016"/>
    <n v="8406"/>
    <n v="6"/>
    <n v="0"/>
    <n v="0"/>
    <n v="550"/>
    <n v="0"/>
    <n v="384"/>
    <n v="3"/>
    <n v="0"/>
    <n v="0"/>
    <n v="243"/>
    <n v="0"/>
    <n v="0"/>
    <n v="0"/>
    <n v="0"/>
    <n v="0"/>
    <n v="0"/>
    <n v="0"/>
    <n v="9592"/>
    <n v="8790"/>
    <n v="802"/>
    <n v="0"/>
  </r>
  <r>
    <n v="1617"/>
    <x v="2"/>
    <s v="I"/>
    <x v="5"/>
    <x v="5"/>
    <s v="LAW"/>
    <x v="4"/>
    <n v="3"/>
    <s v="I"/>
    <s v="16-17"/>
    <n v="2016"/>
    <n v="0"/>
    <n v="0"/>
    <n v="0"/>
    <n v="0"/>
    <n v="7"/>
    <n v="8500"/>
    <n v="0"/>
    <n v="0"/>
    <n v="0"/>
    <n v="0"/>
    <n v="0"/>
    <n v="1795"/>
    <n v="0"/>
    <n v="0"/>
    <n v="0"/>
    <n v="0"/>
    <n v="0"/>
    <n v="0"/>
    <n v="10302"/>
    <n v="0"/>
    <n v="7"/>
    <n v="10295"/>
  </r>
  <r>
    <n v="1617"/>
    <x v="2"/>
    <s v="I"/>
    <x v="23"/>
    <x v="23"/>
    <s v="ART"/>
    <x v="4"/>
    <n v="3"/>
    <s v="I"/>
    <s v="16-17"/>
    <n v="2016"/>
    <n v="240"/>
    <n v="0"/>
    <n v="0"/>
    <n v="0"/>
    <n v="0"/>
    <n v="0"/>
    <n v="18"/>
    <n v="0"/>
    <n v="0"/>
    <n v="0"/>
    <n v="0"/>
    <n v="0"/>
    <n v="0"/>
    <n v="0"/>
    <n v="0"/>
    <n v="0"/>
    <n v="0"/>
    <n v="0"/>
    <n v="258"/>
    <n v="258"/>
    <n v="0"/>
    <n v="0"/>
  </r>
  <r>
    <n v="1617"/>
    <x v="2"/>
    <s v="I"/>
    <x v="23"/>
    <x v="23"/>
    <s v="BME"/>
    <x v="4"/>
    <n v="3"/>
    <s v="I"/>
    <s v="16-17"/>
    <n v="2016"/>
    <n v="521"/>
    <n v="0"/>
    <n v="0"/>
    <n v="30"/>
    <n v="30"/>
    <n v="0"/>
    <n v="191"/>
    <n v="0"/>
    <n v="0"/>
    <n v="3"/>
    <n v="75"/>
    <n v="0"/>
    <n v="0"/>
    <n v="0"/>
    <n v="0"/>
    <n v="0"/>
    <n v="0"/>
    <n v="0"/>
    <n v="850"/>
    <n v="745"/>
    <n v="105"/>
    <n v="0"/>
  </r>
  <r>
    <n v="1617"/>
    <x v="2"/>
    <s v="I"/>
    <x v="23"/>
    <x v="23"/>
    <s v="CEMT"/>
    <x v="4"/>
    <n v="3"/>
    <s v="I"/>
    <s v="16-17"/>
    <n v="2016"/>
    <n v="1316"/>
    <n v="0"/>
    <n v="0"/>
    <n v="0"/>
    <n v="0"/>
    <n v="0"/>
    <n v="91"/>
    <n v="0"/>
    <n v="0"/>
    <n v="0"/>
    <n v="0"/>
    <n v="0"/>
    <n v="0"/>
    <n v="0"/>
    <n v="0"/>
    <n v="0"/>
    <n v="0"/>
    <n v="0"/>
    <n v="1407"/>
    <n v="1407"/>
    <n v="0"/>
    <n v="0"/>
  </r>
  <r>
    <n v="1617"/>
    <x v="2"/>
    <s v="I"/>
    <x v="23"/>
    <x v="23"/>
    <s v="CGT"/>
    <x v="4"/>
    <n v="3"/>
    <s v="I"/>
    <s v="16-17"/>
    <n v="2016"/>
    <n v="1020"/>
    <n v="0"/>
    <n v="0"/>
    <n v="0"/>
    <n v="0"/>
    <n v="0"/>
    <n v="58"/>
    <n v="0"/>
    <n v="0"/>
    <n v="0"/>
    <n v="0"/>
    <n v="0"/>
    <n v="0"/>
    <n v="0"/>
    <n v="0"/>
    <n v="0"/>
    <n v="0"/>
    <n v="0"/>
    <n v="1078"/>
    <n v="1078"/>
    <n v="0"/>
    <n v="0"/>
  </r>
  <r>
    <n v="1617"/>
    <x v="2"/>
    <s v="I"/>
    <x v="23"/>
    <x v="23"/>
    <s v="CIT"/>
    <x v="4"/>
    <n v="3"/>
    <s v="I"/>
    <s v="16-17"/>
    <n v="2016"/>
    <n v="3739"/>
    <n v="9"/>
    <n v="0"/>
    <n v="0"/>
    <n v="30"/>
    <n v="0"/>
    <n v="141"/>
    <n v="0"/>
    <n v="0"/>
    <n v="0"/>
    <n v="0"/>
    <n v="0"/>
    <n v="0"/>
    <n v="0"/>
    <n v="0"/>
    <n v="0"/>
    <n v="0"/>
    <n v="0"/>
    <n v="3919"/>
    <n v="3880"/>
    <n v="39"/>
    <n v="0"/>
  </r>
  <r>
    <n v="1617"/>
    <x v="2"/>
    <s v="I"/>
    <x v="23"/>
    <x v="23"/>
    <s v="ECE"/>
    <x v="4"/>
    <n v="3"/>
    <s v="I"/>
    <s v="16-17"/>
    <n v="2016"/>
    <n v="2070"/>
    <n v="0"/>
    <n v="0"/>
    <n v="114"/>
    <n v="208"/>
    <n v="0"/>
    <n v="666"/>
    <n v="0"/>
    <n v="0"/>
    <n v="69"/>
    <n v="731"/>
    <n v="0"/>
    <n v="0"/>
    <n v="0"/>
    <n v="0"/>
    <n v="0"/>
    <n v="0"/>
    <n v="0"/>
    <n v="3858"/>
    <n v="2919"/>
    <n v="939"/>
    <n v="0"/>
  </r>
  <r>
    <n v="1617"/>
    <x v="2"/>
    <s v="I"/>
    <x v="23"/>
    <x v="23"/>
    <s v="ECET"/>
    <x v="4"/>
    <n v="3"/>
    <s v="I"/>
    <s v="16-17"/>
    <n v="2016"/>
    <n v="1298"/>
    <n v="0"/>
    <n v="0"/>
    <n v="0"/>
    <n v="12"/>
    <n v="0"/>
    <n v="245"/>
    <n v="0"/>
    <n v="0"/>
    <n v="0"/>
    <n v="15"/>
    <n v="0"/>
    <n v="0"/>
    <n v="0"/>
    <n v="0"/>
    <n v="0"/>
    <n v="0"/>
    <n v="0"/>
    <n v="1570"/>
    <n v="1543"/>
    <n v="27"/>
    <n v="0"/>
  </r>
  <r>
    <n v="1617"/>
    <x v="2"/>
    <s v="I"/>
    <x v="23"/>
    <x v="23"/>
    <s v="EEN"/>
    <x v="4"/>
    <n v="3"/>
    <s v="I"/>
    <s v="16-17"/>
    <n v="2016"/>
    <n v="190"/>
    <n v="0"/>
    <n v="0"/>
    <n v="0"/>
    <n v="0"/>
    <n v="0"/>
    <n v="90"/>
    <n v="0"/>
    <n v="0"/>
    <n v="0"/>
    <n v="0"/>
    <n v="0"/>
    <n v="0"/>
    <n v="0"/>
    <n v="0"/>
    <n v="0"/>
    <n v="0"/>
    <n v="0"/>
    <n v="280"/>
    <n v="280"/>
    <n v="0"/>
    <n v="0"/>
  </r>
  <r>
    <n v="1617"/>
    <x v="2"/>
    <s v="I"/>
    <x v="23"/>
    <x v="23"/>
    <s v="ENGR"/>
    <x v="4"/>
    <n v="3"/>
    <s v="I"/>
    <s v="16-17"/>
    <n v="2016"/>
    <n v="702"/>
    <n v="0"/>
    <n v="0"/>
    <n v="0"/>
    <n v="0"/>
    <n v="0"/>
    <n v="289"/>
    <n v="0"/>
    <n v="0"/>
    <n v="0"/>
    <n v="0"/>
    <n v="0"/>
    <n v="0"/>
    <n v="0"/>
    <n v="0"/>
    <n v="0"/>
    <n v="0"/>
    <n v="0"/>
    <n v="991"/>
    <n v="991"/>
    <n v="0"/>
    <n v="0"/>
  </r>
  <r>
    <n v="1617"/>
    <x v="2"/>
    <s v="I"/>
    <x v="23"/>
    <x v="23"/>
    <s v="HETM"/>
    <x v="4"/>
    <n v="3"/>
    <s v="I"/>
    <s v="16-17"/>
    <n v="2016"/>
    <n v="184"/>
    <n v="0"/>
    <n v="0"/>
    <n v="0"/>
    <n v="0"/>
    <n v="0"/>
    <n v="80"/>
    <n v="0"/>
    <n v="0"/>
    <n v="0"/>
    <n v="0"/>
    <n v="0"/>
    <n v="0"/>
    <n v="0"/>
    <n v="0"/>
    <n v="0"/>
    <n v="0"/>
    <n v="0"/>
    <n v="264"/>
    <n v="264"/>
    <n v="0"/>
    <n v="0"/>
  </r>
  <r>
    <n v="1617"/>
    <x v="2"/>
    <s v="I"/>
    <x v="23"/>
    <x v="23"/>
    <s v="IET"/>
    <x v="4"/>
    <n v="3"/>
    <s v="I"/>
    <s v="16-17"/>
    <n v="2016"/>
    <n v="434"/>
    <n v="0"/>
    <n v="0"/>
    <n v="0"/>
    <n v="6"/>
    <n v="0"/>
    <n v="59"/>
    <n v="0"/>
    <n v="0"/>
    <n v="0"/>
    <n v="6"/>
    <n v="0"/>
    <n v="0"/>
    <n v="0"/>
    <n v="0"/>
    <n v="0"/>
    <n v="0"/>
    <n v="0"/>
    <n v="505"/>
    <n v="493"/>
    <n v="12"/>
    <n v="0"/>
  </r>
  <r>
    <n v="1617"/>
    <x v="2"/>
    <s v="I"/>
    <x v="23"/>
    <x v="23"/>
    <s v="INTR"/>
    <x v="4"/>
    <n v="3"/>
    <s v="I"/>
    <s v="16-17"/>
    <n v="2016"/>
    <n v="540"/>
    <n v="0"/>
    <n v="0"/>
    <n v="0"/>
    <n v="0"/>
    <n v="0"/>
    <n v="42"/>
    <n v="0"/>
    <n v="0"/>
    <n v="0"/>
    <n v="0"/>
    <n v="0"/>
    <n v="0"/>
    <n v="0"/>
    <n v="0"/>
    <n v="0"/>
    <n v="0"/>
    <n v="0"/>
    <n v="582"/>
    <n v="582"/>
    <n v="0"/>
    <n v="0"/>
  </r>
  <r>
    <n v="1617"/>
    <x v="2"/>
    <s v="I"/>
    <x v="23"/>
    <x v="23"/>
    <s v="ME"/>
    <x v="4"/>
    <n v="3"/>
    <s v="I"/>
    <s v="16-17"/>
    <n v="2016"/>
    <n v="3168"/>
    <n v="18"/>
    <n v="0"/>
    <n v="402"/>
    <n v="263"/>
    <n v="0"/>
    <n v="1212"/>
    <n v="0"/>
    <n v="0"/>
    <n v="138"/>
    <n v="805"/>
    <n v="0"/>
    <n v="0"/>
    <n v="0"/>
    <n v="0"/>
    <n v="0"/>
    <n v="0"/>
    <n v="0"/>
    <n v="6006"/>
    <n v="4920"/>
    <n v="1086"/>
    <n v="0"/>
  </r>
  <r>
    <n v="1617"/>
    <x v="2"/>
    <s v="I"/>
    <x v="23"/>
    <x v="23"/>
    <s v="MET"/>
    <x v="4"/>
    <n v="3"/>
    <s v="I"/>
    <s v="16-17"/>
    <n v="2016"/>
    <n v="1367"/>
    <n v="0"/>
    <n v="0"/>
    <n v="0"/>
    <n v="0"/>
    <n v="0"/>
    <n v="219"/>
    <n v="0"/>
    <n v="0"/>
    <n v="0"/>
    <n v="0"/>
    <n v="0"/>
    <n v="0"/>
    <n v="0"/>
    <n v="0"/>
    <n v="0"/>
    <n v="0"/>
    <n v="0"/>
    <n v="1586"/>
    <n v="1586"/>
    <n v="0"/>
    <n v="0"/>
  </r>
  <r>
    <n v="1617"/>
    <x v="2"/>
    <s v="I"/>
    <x v="23"/>
    <x v="23"/>
    <s v="MSTE"/>
    <x v="4"/>
    <n v="3"/>
    <s v="I"/>
    <s v="16-17"/>
    <n v="2016"/>
    <n v="328"/>
    <n v="0"/>
    <n v="0"/>
    <n v="0"/>
    <n v="0"/>
    <n v="0"/>
    <n v="280"/>
    <n v="0"/>
    <n v="0"/>
    <n v="0"/>
    <n v="0"/>
    <n v="0"/>
    <n v="0"/>
    <n v="0"/>
    <n v="0"/>
    <n v="0"/>
    <n v="0"/>
    <n v="0"/>
    <n v="608"/>
    <n v="608"/>
    <n v="0"/>
    <n v="0"/>
  </r>
  <r>
    <n v="1617"/>
    <x v="2"/>
    <s v="I"/>
    <x v="23"/>
    <x v="23"/>
    <s v="MUS"/>
    <x v="4"/>
    <n v="3"/>
    <s v="I"/>
    <s v="16-17"/>
    <n v="2016"/>
    <n v="3831"/>
    <n v="3"/>
    <n v="0"/>
    <n v="0"/>
    <n v="63"/>
    <n v="0"/>
    <n v="132"/>
    <n v="9"/>
    <n v="0"/>
    <n v="0"/>
    <n v="81"/>
    <n v="0"/>
    <n v="0"/>
    <n v="0"/>
    <n v="0"/>
    <n v="0"/>
    <n v="0"/>
    <n v="0"/>
    <n v="4119"/>
    <n v="3963"/>
    <n v="156"/>
    <n v="0"/>
  </r>
  <r>
    <n v="1617"/>
    <x v="2"/>
    <s v="I"/>
    <x v="23"/>
    <x v="23"/>
    <s v="OLS"/>
    <x v="4"/>
    <n v="3"/>
    <s v="I"/>
    <s v="16-17"/>
    <n v="2016"/>
    <n v="2654"/>
    <n v="0"/>
    <n v="0"/>
    <n v="3"/>
    <n v="144"/>
    <n v="0"/>
    <n v="189"/>
    <n v="0"/>
    <n v="0"/>
    <n v="0"/>
    <n v="30"/>
    <n v="0"/>
    <n v="0"/>
    <n v="0"/>
    <n v="0"/>
    <n v="0"/>
    <n v="0"/>
    <n v="0"/>
    <n v="3020"/>
    <n v="2846"/>
    <n v="174"/>
    <n v="0"/>
  </r>
  <r>
    <n v="1617"/>
    <x v="2"/>
    <s v="I"/>
    <x v="23"/>
    <x v="23"/>
    <s v="TCM"/>
    <x v="4"/>
    <n v="3"/>
    <s v="I"/>
    <s v="16-17"/>
    <n v="2016"/>
    <n v="1139"/>
    <n v="6"/>
    <n v="0"/>
    <n v="0"/>
    <n v="0"/>
    <n v="0"/>
    <n v="195"/>
    <n v="26"/>
    <n v="0"/>
    <n v="0"/>
    <n v="0"/>
    <n v="0"/>
    <n v="0"/>
    <n v="0"/>
    <n v="0"/>
    <n v="0"/>
    <n v="0"/>
    <n v="0"/>
    <n v="1366"/>
    <n v="1334"/>
    <n v="32"/>
    <n v="0"/>
  </r>
  <r>
    <n v="1617"/>
    <x v="2"/>
    <s v="I"/>
    <x v="23"/>
    <x v="23"/>
    <s v="TECH"/>
    <x v="4"/>
    <n v="3"/>
    <s v="I"/>
    <s v="16-17"/>
    <n v="2016"/>
    <n v="369"/>
    <n v="0"/>
    <n v="0"/>
    <n v="3"/>
    <n v="84"/>
    <n v="0"/>
    <n v="49"/>
    <n v="0"/>
    <n v="0"/>
    <n v="0"/>
    <n v="69"/>
    <n v="0"/>
    <n v="0"/>
    <n v="0"/>
    <n v="0"/>
    <n v="0"/>
    <n v="0"/>
    <n v="0"/>
    <n v="574"/>
    <n v="421"/>
    <n v="153"/>
    <n v="0"/>
  </r>
  <r>
    <n v="1617"/>
    <x v="2"/>
    <s v="I"/>
    <x v="6"/>
    <x v="6"/>
    <s v="SPEA"/>
    <x v="4"/>
    <n v="3"/>
    <s v="I"/>
    <s v="16-17"/>
    <n v="2016"/>
    <n v="7887"/>
    <n v="1"/>
    <n v="0"/>
    <n v="0"/>
    <n v="1456"/>
    <n v="2"/>
    <n v="289"/>
    <n v="0"/>
    <n v="0"/>
    <n v="0"/>
    <n v="139"/>
    <n v="0"/>
    <n v="0"/>
    <n v="0"/>
    <n v="0"/>
    <n v="0"/>
    <n v="0"/>
    <n v="0"/>
    <n v="9774"/>
    <n v="8176"/>
    <n v="1596"/>
    <n v="2"/>
  </r>
  <r>
    <n v="1617"/>
    <x v="2"/>
    <s v="I"/>
    <x v="14"/>
    <x v="14"/>
    <s v="LSTU"/>
    <x v="4"/>
    <n v="3"/>
    <s v="I"/>
    <s v="16-17"/>
    <n v="2016"/>
    <n v="263"/>
    <n v="6"/>
    <n v="0"/>
    <n v="0"/>
    <n v="0"/>
    <n v="0"/>
    <n v="6"/>
    <n v="0"/>
    <n v="0"/>
    <n v="0"/>
    <n v="0"/>
    <n v="0"/>
    <n v="0"/>
    <n v="0"/>
    <n v="0"/>
    <n v="0"/>
    <n v="0"/>
    <n v="0"/>
    <n v="275"/>
    <n v="269"/>
    <n v="6"/>
    <n v="0"/>
  </r>
  <r>
    <n v="1617"/>
    <x v="2"/>
    <s v="I"/>
    <x v="14"/>
    <x v="14"/>
    <s v="SWK"/>
    <x v="4"/>
    <n v="3"/>
    <s v="I"/>
    <s v="16-17"/>
    <n v="2016"/>
    <n v="3393"/>
    <n v="12"/>
    <n v="0"/>
    <n v="0"/>
    <n v="5653"/>
    <n v="0"/>
    <n v="18"/>
    <n v="0"/>
    <n v="0"/>
    <n v="0"/>
    <n v="705"/>
    <n v="0"/>
    <n v="0"/>
    <n v="0"/>
    <n v="0"/>
    <n v="0"/>
    <n v="18"/>
    <n v="12"/>
    <n v="9781"/>
    <n v="3411"/>
    <n v="6370"/>
    <n v="0"/>
  </r>
  <r>
    <n v="1617"/>
    <x v="2"/>
    <s v="I"/>
    <x v="9"/>
    <x v="9"/>
    <s v="HIM"/>
    <x v="4"/>
    <n v="3"/>
    <s v="I"/>
    <s v="16-17"/>
    <n v="2016"/>
    <n v="1624"/>
    <n v="2"/>
    <n v="0"/>
    <n v="0"/>
    <n v="0"/>
    <n v="0"/>
    <n v="76"/>
    <n v="0"/>
    <n v="0"/>
    <n v="0"/>
    <n v="0"/>
    <n v="0"/>
    <n v="0"/>
    <n v="0"/>
    <n v="0"/>
    <n v="0"/>
    <n v="0"/>
    <n v="0"/>
    <n v="1702"/>
    <n v="1700"/>
    <n v="2"/>
    <n v="0"/>
  </r>
  <r>
    <n v="1617"/>
    <x v="2"/>
    <s v="I"/>
    <x v="9"/>
    <x v="9"/>
    <s v="INFO"/>
    <x v="4"/>
    <n v="3"/>
    <s v="I"/>
    <s v="16-17"/>
    <n v="2016"/>
    <n v="2458"/>
    <n v="6"/>
    <n v="0"/>
    <n v="95"/>
    <n v="728"/>
    <n v="0"/>
    <n v="84"/>
    <n v="3"/>
    <n v="0"/>
    <n v="3"/>
    <n v="1142"/>
    <n v="0"/>
    <n v="0"/>
    <n v="0"/>
    <n v="0"/>
    <n v="0"/>
    <n v="12"/>
    <n v="30"/>
    <n v="4519"/>
    <n v="2640"/>
    <n v="1879"/>
    <n v="0"/>
  </r>
  <r>
    <n v="1617"/>
    <x v="2"/>
    <s v="I"/>
    <x v="9"/>
    <x v="9"/>
    <s v="LIS"/>
    <x v="4"/>
    <n v="3"/>
    <s v="I"/>
    <s v="16-17"/>
    <n v="2016"/>
    <n v="15"/>
    <n v="54"/>
    <n v="0"/>
    <n v="3"/>
    <n v="1045"/>
    <n v="0"/>
    <n v="3"/>
    <n v="15"/>
    <n v="0"/>
    <n v="0"/>
    <n v="321"/>
    <n v="0"/>
    <n v="0"/>
    <n v="0"/>
    <n v="0"/>
    <n v="0"/>
    <n v="0"/>
    <n v="0"/>
    <n v="1456"/>
    <n v="21"/>
    <n v="1435"/>
    <n v="0"/>
  </r>
  <r>
    <n v="1617"/>
    <x v="2"/>
    <s v="I"/>
    <x v="9"/>
    <x v="9"/>
    <s v="NEWM"/>
    <x v="4"/>
    <n v="3"/>
    <s v="I"/>
    <s v="16-17"/>
    <n v="2016"/>
    <n v="4112"/>
    <n v="0"/>
    <n v="0"/>
    <n v="0"/>
    <n v="156"/>
    <n v="0"/>
    <n v="138"/>
    <n v="0"/>
    <n v="0"/>
    <n v="0"/>
    <n v="48"/>
    <n v="0"/>
    <n v="0"/>
    <n v="0"/>
    <n v="0"/>
    <n v="0"/>
    <n v="0"/>
    <n v="0"/>
    <n v="4454"/>
    <n v="4250"/>
    <n v="204"/>
    <n v="0"/>
  </r>
  <r>
    <n v="1617"/>
    <x v="2"/>
    <s v="I"/>
    <x v="24"/>
    <x v="24"/>
    <s v="ANTH"/>
    <x v="5"/>
    <n v="3"/>
    <s v="I"/>
    <s v="16-17"/>
    <n v="2016"/>
    <n v="198"/>
    <n v="0"/>
    <n v="0"/>
    <n v="0"/>
    <n v="0"/>
    <n v="0"/>
    <n v="0"/>
    <n v="0"/>
    <n v="0"/>
    <n v="0"/>
    <n v="0"/>
    <n v="0"/>
    <n v="0"/>
    <n v="0"/>
    <n v="0"/>
    <n v="0"/>
    <n v="0"/>
    <n v="0"/>
    <n v="198"/>
    <n v="198"/>
    <n v="0"/>
    <n v="0"/>
  </r>
  <r>
    <n v="1617"/>
    <x v="2"/>
    <s v="I"/>
    <x v="24"/>
    <x v="24"/>
    <s v="ASL"/>
    <x v="5"/>
    <n v="3"/>
    <s v="I"/>
    <s v="16-17"/>
    <n v="2016"/>
    <n v="112"/>
    <n v="0"/>
    <n v="0"/>
    <n v="0"/>
    <n v="0"/>
    <n v="0"/>
    <n v="0"/>
    <n v="0"/>
    <n v="0"/>
    <n v="0"/>
    <n v="0"/>
    <n v="0"/>
    <n v="0"/>
    <n v="0"/>
    <n v="0"/>
    <n v="0"/>
    <n v="0"/>
    <n v="0"/>
    <n v="112"/>
    <n v="112"/>
    <n v="0"/>
    <n v="0"/>
  </r>
  <r>
    <n v="1617"/>
    <x v="2"/>
    <s v="I"/>
    <x v="24"/>
    <x v="24"/>
    <s v="AST"/>
    <x v="5"/>
    <n v="3"/>
    <s v="I"/>
    <s v="16-17"/>
    <n v="2016"/>
    <n v="234"/>
    <n v="0"/>
    <n v="0"/>
    <n v="0"/>
    <n v="0"/>
    <n v="0"/>
    <n v="0"/>
    <n v="0"/>
    <n v="0"/>
    <n v="0"/>
    <n v="0"/>
    <n v="0"/>
    <n v="0"/>
    <n v="0"/>
    <n v="0"/>
    <n v="0"/>
    <n v="0"/>
    <n v="0"/>
    <n v="234"/>
    <n v="234"/>
    <n v="0"/>
    <n v="0"/>
  </r>
  <r>
    <n v="1617"/>
    <x v="2"/>
    <s v="I"/>
    <x v="24"/>
    <x v="24"/>
    <s v="BIOL"/>
    <x v="5"/>
    <n v="3"/>
    <s v="I"/>
    <s v="16-17"/>
    <n v="2016"/>
    <n v="840"/>
    <n v="0"/>
    <n v="0"/>
    <n v="0"/>
    <n v="0"/>
    <n v="0"/>
    <n v="3"/>
    <n v="0"/>
    <n v="0"/>
    <n v="0"/>
    <n v="0"/>
    <n v="0"/>
    <n v="0"/>
    <n v="0"/>
    <n v="0"/>
    <n v="0"/>
    <n v="0"/>
    <n v="0"/>
    <n v="843"/>
    <n v="843"/>
    <n v="0"/>
    <n v="0"/>
  </r>
  <r>
    <n v="1617"/>
    <x v="2"/>
    <s v="I"/>
    <x v="24"/>
    <x v="24"/>
    <s v="BUCO"/>
    <x v="5"/>
    <n v="3"/>
    <s v="I"/>
    <s v="16-17"/>
    <n v="2016"/>
    <n v="0"/>
    <n v="0"/>
    <n v="0"/>
    <n v="0"/>
    <n v="195"/>
    <n v="0"/>
    <n v="0"/>
    <n v="0"/>
    <n v="0"/>
    <n v="0"/>
    <n v="8.5"/>
    <n v="0"/>
    <n v="0"/>
    <n v="0"/>
    <n v="0"/>
    <n v="0"/>
    <n v="0"/>
    <n v="0"/>
    <n v="203.5"/>
    <n v="0"/>
    <n v="203.5"/>
    <n v="0"/>
  </r>
  <r>
    <n v="1617"/>
    <x v="2"/>
    <s v="I"/>
    <x v="24"/>
    <x v="24"/>
    <s v="BUS"/>
    <x v="5"/>
    <n v="3"/>
    <s v="I"/>
    <s v="16-17"/>
    <n v="2016"/>
    <n v="2504"/>
    <n v="0"/>
    <n v="0"/>
    <n v="0"/>
    <n v="0"/>
    <n v="0"/>
    <n v="28"/>
    <n v="0"/>
    <n v="0"/>
    <n v="0"/>
    <n v="0"/>
    <n v="0"/>
    <n v="0"/>
    <n v="0"/>
    <n v="0"/>
    <n v="0"/>
    <n v="0"/>
    <n v="0"/>
    <n v="2532"/>
    <n v="2532"/>
    <n v="0"/>
    <n v="0"/>
  </r>
  <r>
    <n v="1617"/>
    <x v="2"/>
    <s v="I"/>
    <x v="24"/>
    <x v="24"/>
    <s v="CHEM"/>
    <x v="5"/>
    <n v="3"/>
    <s v="I"/>
    <s v="16-17"/>
    <n v="2016"/>
    <n v="330"/>
    <n v="0"/>
    <n v="0"/>
    <n v="0"/>
    <n v="0"/>
    <n v="0"/>
    <n v="3"/>
    <n v="0"/>
    <n v="0"/>
    <n v="0"/>
    <n v="0"/>
    <n v="0"/>
    <n v="0"/>
    <n v="0"/>
    <n v="0"/>
    <n v="0"/>
    <n v="0"/>
    <n v="0"/>
    <n v="333"/>
    <n v="333"/>
    <n v="0"/>
    <n v="0"/>
  </r>
  <r>
    <n v="1617"/>
    <x v="2"/>
    <s v="I"/>
    <x v="24"/>
    <x v="24"/>
    <s v="COM"/>
    <x v="5"/>
    <n v="3"/>
    <s v="I"/>
    <s v="16-17"/>
    <n v="2016"/>
    <n v="3"/>
    <n v="0"/>
    <n v="0"/>
    <n v="0"/>
    <n v="0"/>
    <n v="0"/>
    <n v="0"/>
    <n v="0"/>
    <n v="0"/>
    <n v="0"/>
    <n v="0"/>
    <n v="0"/>
    <n v="0"/>
    <n v="0"/>
    <n v="0"/>
    <n v="0"/>
    <n v="0"/>
    <n v="0"/>
    <n v="3"/>
    <n v="3"/>
    <n v="0"/>
    <n v="0"/>
  </r>
  <r>
    <n v="1617"/>
    <x v="2"/>
    <s v="I"/>
    <x v="24"/>
    <x v="24"/>
    <s v="COMM"/>
    <x v="5"/>
    <n v="3"/>
    <s v="I"/>
    <s v="16-17"/>
    <n v="2016"/>
    <n v="492"/>
    <n v="0"/>
    <n v="0"/>
    <n v="0"/>
    <n v="0"/>
    <n v="0"/>
    <n v="3"/>
    <n v="0"/>
    <n v="0"/>
    <n v="0"/>
    <n v="0"/>
    <n v="0"/>
    <n v="0"/>
    <n v="0"/>
    <n v="0"/>
    <n v="0"/>
    <n v="0"/>
    <n v="0"/>
    <n v="495"/>
    <n v="495"/>
    <n v="0"/>
    <n v="0"/>
  </r>
  <r>
    <n v="1617"/>
    <x v="2"/>
    <s v="I"/>
    <x v="24"/>
    <x v="24"/>
    <s v="CSCI"/>
    <x v="5"/>
    <n v="3"/>
    <s v="I"/>
    <s v="16-17"/>
    <n v="2016"/>
    <n v="129"/>
    <n v="0"/>
    <n v="0"/>
    <n v="0"/>
    <n v="0"/>
    <n v="0"/>
    <n v="3"/>
    <n v="0"/>
    <n v="0"/>
    <n v="0"/>
    <n v="0"/>
    <n v="0"/>
    <n v="0"/>
    <n v="0"/>
    <n v="0"/>
    <n v="0"/>
    <n v="0"/>
    <n v="0"/>
    <n v="132"/>
    <n v="132"/>
    <n v="0"/>
    <n v="0"/>
  </r>
  <r>
    <n v="1617"/>
    <x v="2"/>
    <s v="I"/>
    <x v="24"/>
    <x v="24"/>
    <s v="DLA"/>
    <x v="5"/>
    <n v="3"/>
    <s v="I"/>
    <s v="16-17"/>
    <n v="2016"/>
    <n v="33"/>
    <n v="0"/>
    <n v="0"/>
    <n v="0"/>
    <n v="0"/>
    <n v="0"/>
    <n v="0"/>
    <n v="0"/>
    <n v="0"/>
    <n v="0"/>
    <n v="0"/>
    <n v="0"/>
    <n v="0"/>
    <n v="0"/>
    <n v="0"/>
    <n v="0"/>
    <n v="0"/>
    <n v="0"/>
    <n v="33"/>
    <n v="33"/>
    <n v="0"/>
    <n v="0"/>
  </r>
  <r>
    <n v="1617"/>
    <x v="2"/>
    <s v="I"/>
    <x v="24"/>
    <x v="24"/>
    <s v="ECE"/>
    <x v="5"/>
    <n v="3"/>
    <s v="I"/>
    <s v="16-17"/>
    <n v="2016"/>
    <n v="56"/>
    <n v="0"/>
    <n v="0"/>
    <n v="0"/>
    <n v="0"/>
    <n v="0"/>
    <n v="0"/>
    <n v="0"/>
    <n v="0"/>
    <n v="0"/>
    <n v="0"/>
    <n v="0"/>
    <n v="0"/>
    <n v="0"/>
    <n v="0"/>
    <n v="0"/>
    <n v="0"/>
    <n v="0"/>
    <n v="56"/>
    <n v="56"/>
    <n v="0"/>
    <n v="0"/>
  </r>
  <r>
    <n v="1617"/>
    <x v="2"/>
    <s v="I"/>
    <x v="24"/>
    <x v="24"/>
    <s v="ECON"/>
    <x v="5"/>
    <n v="3"/>
    <s v="I"/>
    <s v="16-17"/>
    <n v="2016"/>
    <n v="609"/>
    <n v="0"/>
    <n v="0"/>
    <n v="0"/>
    <n v="0"/>
    <n v="0"/>
    <n v="9"/>
    <n v="0"/>
    <n v="0"/>
    <n v="0"/>
    <n v="0"/>
    <n v="0"/>
    <n v="0"/>
    <n v="0"/>
    <n v="0"/>
    <n v="0"/>
    <n v="0"/>
    <n v="0"/>
    <n v="618"/>
    <n v="618"/>
    <n v="0"/>
    <n v="0"/>
  </r>
  <r>
    <n v="1617"/>
    <x v="2"/>
    <s v="I"/>
    <x v="24"/>
    <x v="24"/>
    <s v="EDUC"/>
    <x v="5"/>
    <n v="3"/>
    <s v="I"/>
    <s v="16-17"/>
    <n v="2016"/>
    <n v="1141"/>
    <n v="0"/>
    <n v="0"/>
    <n v="0"/>
    <n v="0"/>
    <n v="0"/>
    <n v="0"/>
    <n v="0"/>
    <n v="0"/>
    <n v="0"/>
    <n v="0"/>
    <n v="0"/>
    <n v="0"/>
    <n v="0"/>
    <n v="0"/>
    <n v="0"/>
    <n v="0"/>
    <n v="0"/>
    <n v="1141"/>
    <n v="1141"/>
    <n v="0"/>
    <n v="0"/>
  </r>
  <r>
    <n v="1617"/>
    <x v="2"/>
    <s v="I"/>
    <x v="24"/>
    <x v="24"/>
    <s v="ENG"/>
    <x v="5"/>
    <n v="3"/>
    <s v="I"/>
    <s v="16-17"/>
    <n v="2016"/>
    <n v="729"/>
    <n v="0"/>
    <n v="0"/>
    <n v="0"/>
    <n v="0"/>
    <n v="0"/>
    <n v="6"/>
    <n v="0"/>
    <n v="0"/>
    <n v="0"/>
    <n v="0"/>
    <n v="0"/>
    <n v="0"/>
    <n v="0"/>
    <n v="0"/>
    <n v="0"/>
    <n v="0"/>
    <n v="0"/>
    <n v="735"/>
    <n v="735"/>
    <n v="0"/>
    <n v="0"/>
  </r>
  <r>
    <n v="1617"/>
    <x v="2"/>
    <s v="I"/>
    <x v="24"/>
    <x v="24"/>
    <s v="ENGR"/>
    <x v="5"/>
    <n v="3"/>
    <s v="I"/>
    <s v="16-17"/>
    <n v="2016"/>
    <n v="97"/>
    <n v="0"/>
    <n v="0"/>
    <n v="0"/>
    <n v="0"/>
    <n v="0"/>
    <n v="0"/>
    <n v="0"/>
    <n v="0"/>
    <n v="0"/>
    <n v="0"/>
    <n v="0"/>
    <n v="0"/>
    <n v="0"/>
    <n v="0"/>
    <n v="0"/>
    <n v="0"/>
    <n v="0"/>
    <n v="97"/>
    <n v="97"/>
    <n v="0"/>
    <n v="0"/>
  </r>
  <r>
    <n v="1617"/>
    <x v="2"/>
    <s v="I"/>
    <x v="24"/>
    <x v="24"/>
    <s v="FN"/>
    <x v="5"/>
    <n v="3"/>
    <s v="I"/>
    <s v="16-17"/>
    <n v="2016"/>
    <n v="120"/>
    <n v="0"/>
    <n v="0"/>
    <n v="0"/>
    <n v="0"/>
    <n v="0"/>
    <n v="0"/>
    <n v="0"/>
    <n v="0"/>
    <n v="0"/>
    <n v="0"/>
    <n v="0"/>
    <n v="0"/>
    <n v="0"/>
    <n v="0"/>
    <n v="0"/>
    <n v="0"/>
    <n v="0"/>
    <n v="120"/>
    <n v="120"/>
    <n v="0"/>
    <n v="0"/>
  </r>
  <r>
    <n v="1617"/>
    <x v="2"/>
    <s v="I"/>
    <x v="24"/>
    <x v="24"/>
    <s v="GEOL"/>
    <x v="5"/>
    <n v="3"/>
    <s v="I"/>
    <s v="16-17"/>
    <n v="2016"/>
    <n v="258"/>
    <n v="0"/>
    <n v="0"/>
    <n v="0"/>
    <n v="0"/>
    <n v="0"/>
    <n v="3"/>
    <n v="0"/>
    <n v="0"/>
    <n v="0"/>
    <n v="0"/>
    <n v="0"/>
    <n v="0"/>
    <n v="0"/>
    <n v="0"/>
    <n v="0"/>
    <n v="0"/>
    <n v="0"/>
    <n v="261"/>
    <n v="261"/>
    <n v="0"/>
    <n v="0"/>
  </r>
  <r>
    <n v="1617"/>
    <x v="2"/>
    <s v="I"/>
    <x v="24"/>
    <x v="24"/>
    <s v="GNST"/>
    <x v="5"/>
    <n v="3"/>
    <s v="I"/>
    <s v="16-17"/>
    <n v="2016"/>
    <n v="24"/>
    <n v="0"/>
    <n v="0"/>
    <n v="0"/>
    <n v="0"/>
    <n v="0"/>
    <n v="0"/>
    <n v="0"/>
    <n v="0"/>
    <n v="0"/>
    <n v="0"/>
    <n v="0"/>
    <n v="0"/>
    <n v="0"/>
    <n v="0"/>
    <n v="0"/>
    <n v="0"/>
    <n v="0"/>
    <n v="24"/>
    <n v="24"/>
    <n v="0"/>
    <n v="0"/>
  </r>
  <r>
    <n v="1617"/>
    <x v="2"/>
    <s v="I"/>
    <x v="24"/>
    <x v="24"/>
    <s v="HER"/>
    <x v="5"/>
    <n v="3"/>
    <s v="I"/>
    <s v="16-17"/>
    <n v="2016"/>
    <n v="249"/>
    <n v="0"/>
    <n v="0"/>
    <n v="0"/>
    <n v="0"/>
    <n v="0"/>
    <n v="0"/>
    <n v="0"/>
    <n v="0"/>
    <n v="0"/>
    <n v="0"/>
    <n v="0"/>
    <n v="0"/>
    <n v="0"/>
    <n v="0"/>
    <n v="0"/>
    <n v="0"/>
    <n v="0"/>
    <n v="249"/>
    <n v="249"/>
    <n v="0"/>
    <n v="0"/>
  </r>
  <r>
    <n v="1617"/>
    <x v="2"/>
    <s v="I"/>
    <x v="24"/>
    <x v="24"/>
    <s v="HIM"/>
    <x v="5"/>
    <n v="3"/>
    <s v="I"/>
    <s v="16-17"/>
    <n v="2016"/>
    <n v="72"/>
    <n v="0"/>
    <n v="0"/>
    <n v="0"/>
    <n v="0"/>
    <n v="0"/>
    <n v="0"/>
    <n v="0"/>
    <n v="0"/>
    <n v="0"/>
    <n v="0"/>
    <n v="0"/>
    <n v="0"/>
    <n v="0"/>
    <n v="0"/>
    <n v="0"/>
    <n v="0"/>
    <n v="0"/>
    <n v="72"/>
    <n v="72"/>
    <n v="0"/>
    <n v="0"/>
  </r>
  <r>
    <n v="1617"/>
    <x v="2"/>
    <s v="I"/>
    <x v="24"/>
    <x v="24"/>
    <s v="HIST"/>
    <x v="5"/>
    <n v="3"/>
    <s v="I"/>
    <s v="16-17"/>
    <n v="2016"/>
    <n v="315"/>
    <n v="0"/>
    <n v="0"/>
    <n v="0"/>
    <n v="0"/>
    <n v="0"/>
    <n v="0"/>
    <n v="0"/>
    <n v="0"/>
    <n v="0"/>
    <n v="0"/>
    <n v="0"/>
    <n v="0"/>
    <n v="0"/>
    <n v="0"/>
    <n v="0"/>
    <n v="0"/>
    <n v="0"/>
    <n v="315"/>
    <n v="315"/>
    <n v="0"/>
    <n v="0"/>
  </r>
  <r>
    <n v="1617"/>
    <x v="2"/>
    <s v="I"/>
    <x v="24"/>
    <x v="24"/>
    <s v="HPER"/>
    <x v="5"/>
    <n v="3"/>
    <s v="I"/>
    <s v="16-17"/>
    <n v="2016"/>
    <n v="180"/>
    <n v="0"/>
    <n v="0"/>
    <n v="0"/>
    <n v="0"/>
    <n v="0"/>
    <n v="0"/>
    <n v="0"/>
    <n v="0"/>
    <n v="0"/>
    <n v="0"/>
    <n v="0"/>
    <n v="0"/>
    <n v="0"/>
    <n v="0"/>
    <n v="0"/>
    <n v="0"/>
    <n v="0"/>
    <n v="180"/>
    <n v="180"/>
    <n v="0"/>
    <n v="0"/>
  </r>
  <r>
    <n v="1617"/>
    <x v="2"/>
    <s v="I"/>
    <x v="24"/>
    <x v="24"/>
    <s v="LSTU"/>
    <x v="5"/>
    <n v="3"/>
    <s v="I"/>
    <s v="16-17"/>
    <n v="2016"/>
    <n v="30"/>
    <n v="0"/>
    <n v="0"/>
    <n v="0"/>
    <n v="0"/>
    <n v="0"/>
    <n v="0"/>
    <n v="0"/>
    <n v="0"/>
    <n v="0"/>
    <n v="0"/>
    <n v="0"/>
    <n v="0"/>
    <n v="0"/>
    <n v="0"/>
    <n v="0"/>
    <n v="0"/>
    <n v="0"/>
    <n v="30"/>
    <n v="30"/>
    <n v="0"/>
    <n v="0"/>
  </r>
  <r>
    <n v="1617"/>
    <x v="2"/>
    <s v="I"/>
    <x v="24"/>
    <x v="24"/>
    <s v="MA"/>
    <x v="5"/>
    <n v="3"/>
    <s v="I"/>
    <s v="16-17"/>
    <n v="2016"/>
    <n v="6"/>
    <n v="0"/>
    <n v="0"/>
    <n v="0"/>
    <n v="0"/>
    <n v="0"/>
    <n v="0"/>
    <n v="0"/>
    <n v="0"/>
    <n v="0"/>
    <n v="0"/>
    <n v="0"/>
    <n v="0"/>
    <n v="0"/>
    <n v="0"/>
    <n v="0"/>
    <n v="0"/>
    <n v="0"/>
    <n v="6"/>
    <n v="6"/>
    <n v="0"/>
    <n v="0"/>
  </r>
  <r>
    <n v="1617"/>
    <x v="2"/>
    <s v="I"/>
    <x v="24"/>
    <x v="24"/>
    <s v="MATH"/>
    <x v="5"/>
    <n v="3"/>
    <s v="I"/>
    <s v="16-17"/>
    <n v="2016"/>
    <n v="1254"/>
    <n v="0"/>
    <n v="0"/>
    <n v="0"/>
    <n v="0"/>
    <n v="0"/>
    <n v="3"/>
    <n v="0"/>
    <n v="0"/>
    <n v="0"/>
    <n v="0"/>
    <n v="0"/>
    <n v="0"/>
    <n v="0"/>
    <n v="0"/>
    <n v="0"/>
    <n v="0"/>
    <n v="0"/>
    <n v="1257"/>
    <n v="1257"/>
    <n v="0"/>
    <n v="0"/>
  </r>
  <r>
    <n v="1617"/>
    <x v="2"/>
    <s v="I"/>
    <x v="24"/>
    <x v="24"/>
    <s v="ME"/>
    <x v="5"/>
    <n v="3"/>
    <s v="I"/>
    <s v="16-17"/>
    <n v="2016"/>
    <n v="401"/>
    <n v="0"/>
    <n v="0"/>
    <n v="0"/>
    <n v="0"/>
    <n v="0"/>
    <n v="14"/>
    <n v="0"/>
    <n v="0"/>
    <n v="0"/>
    <n v="0"/>
    <n v="0"/>
    <n v="0"/>
    <n v="0"/>
    <n v="0"/>
    <n v="0"/>
    <n v="0"/>
    <n v="0"/>
    <n v="415"/>
    <n v="415"/>
    <n v="0"/>
    <n v="0"/>
  </r>
  <r>
    <n v="1617"/>
    <x v="2"/>
    <s v="I"/>
    <x v="24"/>
    <x v="24"/>
    <s v="MET"/>
    <x v="5"/>
    <n v="3"/>
    <s v="I"/>
    <s v="16-17"/>
    <n v="2016"/>
    <n v="21"/>
    <n v="0"/>
    <n v="0"/>
    <n v="0"/>
    <n v="0"/>
    <n v="0"/>
    <n v="0"/>
    <n v="0"/>
    <n v="0"/>
    <n v="0"/>
    <n v="0"/>
    <n v="0"/>
    <n v="0"/>
    <n v="0"/>
    <n v="0"/>
    <n v="0"/>
    <n v="0"/>
    <n v="0"/>
    <n v="21"/>
    <n v="21"/>
    <n v="0"/>
    <n v="0"/>
  </r>
  <r>
    <n v="1617"/>
    <x v="2"/>
    <s v="I"/>
    <x v="24"/>
    <x v="24"/>
    <s v="MUS"/>
    <x v="5"/>
    <n v="3"/>
    <s v="I"/>
    <s v="16-17"/>
    <n v="2016"/>
    <n v="105"/>
    <n v="0"/>
    <n v="0"/>
    <n v="0"/>
    <n v="0"/>
    <n v="0"/>
    <n v="0"/>
    <n v="0"/>
    <n v="0"/>
    <n v="0"/>
    <n v="0"/>
    <n v="0"/>
    <n v="0"/>
    <n v="0"/>
    <n v="0"/>
    <n v="0"/>
    <n v="0"/>
    <n v="0"/>
    <n v="105"/>
    <n v="105"/>
    <n v="0"/>
    <n v="0"/>
  </r>
  <r>
    <n v="1617"/>
    <x v="2"/>
    <s v="I"/>
    <x v="24"/>
    <x v="24"/>
    <s v="NURS"/>
    <x v="5"/>
    <n v="3"/>
    <s v="I"/>
    <s v="16-17"/>
    <n v="2016"/>
    <n v="2115"/>
    <n v="0"/>
    <n v="0"/>
    <n v="0"/>
    <n v="0"/>
    <n v="0"/>
    <n v="0"/>
    <n v="0"/>
    <n v="0"/>
    <n v="0"/>
    <n v="0"/>
    <n v="0"/>
    <n v="0"/>
    <n v="0"/>
    <n v="0"/>
    <n v="0"/>
    <n v="0"/>
    <n v="0"/>
    <n v="2115"/>
    <n v="2115"/>
    <n v="0"/>
    <n v="0"/>
  </r>
  <r>
    <n v="1617"/>
    <x v="2"/>
    <s v="I"/>
    <x v="24"/>
    <x v="24"/>
    <s v="OLS"/>
    <x v="5"/>
    <n v="3"/>
    <s v="I"/>
    <s v="16-17"/>
    <n v="2016"/>
    <n v="9"/>
    <n v="0"/>
    <n v="0"/>
    <n v="0"/>
    <n v="0"/>
    <n v="0"/>
    <n v="0"/>
    <n v="0"/>
    <n v="0"/>
    <n v="0"/>
    <n v="0"/>
    <n v="0"/>
    <n v="0"/>
    <n v="0"/>
    <n v="0"/>
    <n v="0"/>
    <n v="0"/>
    <n v="0"/>
    <n v="9"/>
    <n v="9"/>
    <n v="0"/>
    <n v="0"/>
  </r>
  <r>
    <n v="1617"/>
    <x v="2"/>
    <s v="I"/>
    <x v="24"/>
    <x v="24"/>
    <s v="OVST"/>
    <x v="5"/>
    <n v="3"/>
    <s v="I"/>
    <s v="16-17"/>
    <n v="2016"/>
    <n v="0"/>
    <n v="0"/>
    <n v="0"/>
    <n v="0"/>
    <n v="0"/>
    <n v="0"/>
    <n v="0"/>
    <n v="0"/>
    <n v="0"/>
    <n v="0"/>
    <n v="0"/>
    <n v="0"/>
    <n v="0"/>
    <n v="0"/>
    <n v="0"/>
    <n v="0"/>
    <n v="0"/>
    <n v="0"/>
    <n v="0"/>
    <n v="0"/>
    <n v="0"/>
    <n v="0"/>
  </r>
  <r>
    <n v="1617"/>
    <x v="2"/>
    <s v="I"/>
    <x v="24"/>
    <x v="24"/>
    <s v="PHIL"/>
    <x v="5"/>
    <n v="3"/>
    <s v="I"/>
    <s v="16-17"/>
    <n v="2016"/>
    <n v="114"/>
    <n v="0"/>
    <n v="0"/>
    <n v="0"/>
    <n v="0"/>
    <n v="0"/>
    <n v="0"/>
    <n v="0"/>
    <n v="0"/>
    <n v="0"/>
    <n v="0"/>
    <n v="0"/>
    <n v="0"/>
    <n v="0"/>
    <n v="0"/>
    <n v="0"/>
    <n v="0"/>
    <n v="0"/>
    <n v="114"/>
    <n v="114"/>
    <n v="0"/>
    <n v="0"/>
  </r>
  <r>
    <n v="1617"/>
    <x v="2"/>
    <s v="I"/>
    <x v="24"/>
    <x v="24"/>
    <s v="PHYS"/>
    <x v="5"/>
    <n v="3"/>
    <s v="I"/>
    <s v="16-17"/>
    <n v="2016"/>
    <n v="152"/>
    <n v="0"/>
    <n v="0"/>
    <n v="0"/>
    <n v="0"/>
    <n v="0"/>
    <n v="4"/>
    <n v="0"/>
    <n v="0"/>
    <n v="0"/>
    <n v="0"/>
    <n v="0"/>
    <n v="0"/>
    <n v="0"/>
    <n v="0"/>
    <n v="0"/>
    <n v="0"/>
    <n v="0"/>
    <n v="156"/>
    <n v="156"/>
    <n v="0"/>
    <n v="0"/>
  </r>
  <r>
    <n v="1617"/>
    <x v="2"/>
    <s v="I"/>
    <x v="24"/>
    <x v="24"/>
    <s v="PSY"/>
    <x v="5"/>
    <n v="3"/>
    <s v="I"/>
    <s v="16-17"/>
    <n v="2016"/>
    <n v="1449"/>
    <n v="0"/>
    <n v="0"/>
    <n v="0"/>
    <n v="210"/>
    <n v="0"/>
    <n v="3"/>
    <n v="0"/>
    <n v="0"/>
    <n v="0"/>
    <n v="0"/>
    <n v="0"/>
    <n v="0"/>
    <n v="0"/>
    <n v="0"/>
    <n v="0"/>
    <n v="0"/>
    <n v="0"/>
    <n v="1662"/>
    <n v="1452"/>
    <n v="210"/>
    <n v="0"/>
  </r>
  <r>
    <n v="1617"/>
    <x v="2"/>
    <s v="I"/>
    <x v="24"/>
    <x v="24"/>
    <s v="REL"/>
    <x v="5"/>
    <n v="3"/>
    <s v="I"/>
    <s v="16-17"/>
    <n v="2016"/>
    <n v="219"/>
    <n v="0"/>
    <n v="0"/>
    <n v="0"/>
    <n v="0"/>
    <n v="0"/>
    <n v="0"/>
    <n v="0"/>
    <n v="0"/>
    <n v="0"/>
    <n v="0"/>
    <n v="0"/>
    <n v="0"/>
    <n v="0"/>
    <n v="0"/>
    <n v="0"/>
    <n v="0"/>
    <n v="0"/>
    <n v="219"/>
    <n v="219"/>
    <n v="0"/>
    <n v="0"/>
  </r>
  <r>
    <n v="1617"/>
    <x v="2"/>
    <s v="I"/>
    <x v="24"/>
    <x v="24"/>
    <s v="SOC"/>
    <x v="5"/>
    <n v="3"/>
    <s v="I"/>
    <s v="16-17"/>
    <n v="2016"/>
    <n v="552"/>
    <n v="0"/>
    <n v="0"/>
    <n v="0"/>
    <n v="0"/>
    <n v="0"/>
    <n v="0"/>
    <n v="0"/>
    <n v="0"/>
    <n v="0"/>
    <n v="0"/>
    <n v="0"/>
    <n v="0"/>
    <n v="0"/>
    <n v="0"/>
    <n v="0"/>
    <n v="0"/>
    <n v="0"/>
    <n v="552"/>
    <n v="552"/>
    <n v="0"/>
    <n v="0"/>
  </r>
  <r>
    <n v="1617"/>
    <x v="2"/>
    <s v="I"/>
    <x v="24"/>
    <x v="24"/>
    <s v="SPAN"/>
    <x v="5"/>
    <n v="3"/>
    <s v="I"/>
    <s v="16-17"/>
    <n v="2016"/>
    <n v="100"/>
    <n v="0"/>
    <n v="0"/>
    <n v="0"/>
    <n v="0"/>
    <n v="0"/>
    <n v="0"/>
    <n v="0"/>
    <n v="0"/>
    <n v="0"/>
    <n v="0"/>
    <n v="0"/>
    <n v="0"/>
    <n v="0"/>
    <n v="0"/>
    <n v="0"/>
    <n v="0"/>
    <n v="0"/>
    <n v="100"/>
    <n v="100"/>
    <n v="0"/>
    <n v="0"/>
  </r>
  <r>
    <n v="1617"/>
    <x v="2"/>
    <s v="I"/>
    <x v="24"/>
    <x v="24"/>
    <s v="SPEA"/>
    <x v="5"/>
    <n v="3"/>
    <s v="I"/>
    <s v="16-17"/>
    <n v="2016"/>
    <n v="138"/>
    <n v="0"/>
    <n v="0"/>
    <n v="0"/>
    <n v="0"/>
    <n v="0"/>
    <n v="0"/>
    <n v="0"/>
    <n v="0"/>
    <n v="0"/>
    <n v="0"/>
    <n v="0"/>
    <n v="0"/>
    <n v="0"/>
    <n v="0"/>
    <n v="0"/>
    <n v="0"/>
    <n v="0"/>
    <n v="138"/>
    <n v="138"/>
    <n v="0"/>
    <n v="0"/>
  </r>
  <r>
    <n v="1617"/>
    <x v="2"/>
    <s v="I"/>
    <x v="24"/>
    <x v="24"/>
    <s v="STAT"/>
    <x v="5"/>
    <n v="3"/>
    <s v="I"/>
    <s v="16-17"/>
    <n v="2016"/>
    <n v="51"/>
    <n v="0"/>
    <n v="0"/>
    <n v="0"/>
    <n v="0"/>
    <n v="0"/>
    <n v="0"/>
    <n v="0"/>
    <n v="0"/>
    <n v="0"/>
    <n v="0"/>
    <n v="0"/>
    <n v="0"/>
    <n v="0"/>
    <n v="0"/>
    <n v="0"/>
    <n v="0"/>
    <n v="0"/>
    <n v="51"/>
    <n v="51"/>
    <n v="0"/>
    <n v="0"/>
  </r>
  <r>
    <n v="1617"/>
    <x v="2"/>
    <s v="I"/>
    <x v="24"/>
    <x v="24"/>
    <s v="SWK"/>
    <x v="5"/>
    <n v="3"/>
    <s v="I"/>
    <s v="16-17"/>
    <n v="2016"/>
    <n v="39"/>
    <n v="0"/>
    <n v="0"/>
    <n v="0"/>
    <n v="0"/>
    <n v="0"/>
    <n v="0"/>
    <n v="0"/>
    <n v="0"/>
    <n v="0"/>
    <n v="0"/>
    <n v="0"/>
    <n v="0"/>
    <n v="0"/>
    <n v="0"/>
    <n v="0"/>
    <n v="0"/>
    <n v="0"/>
    <n v="39"/>
    <n v="39"/>
    <n v="0"/>
    <n v="0"/>
  </r>
  <r>
    <n v="1617"/>
    <x v="2"/>
    <s v="I"/>
    <x v="24"/>
    <x v="24"/>
    <s v="TCEM"/>
    <x v="5"/>
    <n v="3"/>
    <s v="I"/>
    <s v="16-17"/>
    <n v="2016"/>
    <n v="141"/>
    <n v="0"/>
    <n v="0"/>
    <n v="0"/>
    <n v="0"/>
    <n v="0"/>
    <n v="3"/>
    <n v="0"/>
    <n v="0"/>
    <n v="0"/>
    <n v="0"/>
    <n v="0"/>
    <n v="0"/>
    <n v="0"/>
    <n v="0"/>
    <n v="0"/>
    <n v="0"/>
    <n v="0"/>
    <n v="144"/>
    <n v="144"/>
    <n v="0"/>
    <n v="0"/>
  </r>
  <r>
    <n v="1617"/>
    <x v="2"/>
    <s v="I"/>
    <x v="24"/>
    <x v="24"/>
    <s v="TCM"/>
    <x v="5"/>
    <n v="3"/>
    <s v="I"/>
    <s v="16-17"/>
    <n v="2016"/>
    <n v="40"/>
    <n v="0"/>
    <n v="0"/>
    <n v="0"/>
    <n v="0"/>
    <n v="0"/>
    <n v="2"/>
    <n v="0"/>
    <n v="0"/>
    <n v="0"/>
    <n v="0"/>
    <n v="0"/>
    <n v="0"/>
    <n v="0"/>
    <n v="0"/>
    <n v="0"/>
    <n v="0"/>
    <n v="0"/>
    <n v="42"/>
    <n v="42"/>
    <n v="0"/>
    <n v="0"/>
  </r>
  <r>
    <n v="1617"/>
    <x v="2"/>
    <s v="I"/>
    <x v="24"/>
    <x v="24"/>
    <s v="UCOL"/>
    <x v="5"/>
    <n v="3"/>
    <s v="I"/>
    <s v="16-17"/>
    <n v="2016"/>
    <n v="8"/>
    <n v="0"/>
    <n v="0"/>
    <n v="0"/>
    <n v="0"/>
    <n v="0"/>
    <n v="0"/>
    <n v="0"/>
    <n v="0"/>
    <n v="0"/>
    <n v="0"/>
    <n v="0"/>
    <n v="0"/>
    <n v="0"/>
    <n v="0"/>
    <n v="0"/>
    <n v="0"/>
    <n v="0"/>
    <n v="8"/>
    <n v="8"/>
    <n v="0"/>
    <n v="0"/>
  </r>
  <r>
    <n v="1617"/>
    <x v="2"/>
    <s v="I"/>
    <x v="24"/>
    <x v="24"/>
    <s v="WOST"/>
    <x v="5"/>
    <n v="3"/>
    <s v="I"/>
    <s v="16-17"/>
    <n v="2016"/>
    <n v="37"/>
    <n v="0"/>
    <n v="0"/>
    <n v="0"/>
    <n v="0"/>
    <n v="0"/>
    <n v="0"/>
    <n v="0"/>
    <n v="0"/>
    <n v="0"/>
    <n v="0"/>
    <n v="0"/>
    <n v="0"/>
    <n v="0"/>
    <n v="0"/>
    <n v="0"/>
    <n v="0"/>
    <n v="0"/>
    <n v="37"/>
    <n v="37"/>
    <n v="0"/>
    <n v="0"/>
  </r>
  <r>
    <n v="1617"/>
    <x v="2"/>
    <s v="I"/>
    <x v="16"/>
    <x v="16"/>
    <s v="CAND"/>
    <x v="4"/>
    <n v="3"/>
    <s v="I"/>
    <s v="16-17"/>
    <n v="2016"/>
    <n v="0"/>
    <n v="0"/>
    <n v="0"/>
    <n v="0"/>
    <n v="0"/>
    <n v="0"/>
    <n v="0"/>
    <n v="0"/>
    <n v="0"/>
    <n v="0"/>
    <n v="0"/>
    <n v="0"/>
    <n v="0"/>
    <n v="0"/>
    <n v="0"/>
    <n v="0"/>
    <n v="0"/>
    <n v="0"/>
    <n v="0"/>
    <n v="0"/>
    <n v="0"/>
    <n v="0"/>
  </r>
  <r>
    <n v="1617"/>
    <x v="2"/>
    <s v="I"/>
    <x v="34"/>
    <x v="34"/>
    <s v="HON"/>
    <x v="4"/>
    <n v="3"/>
    <s v="I"/>
    <s v="16-17"/>
    <n v="2016"/>
    <n v="28"/>
    <n v="0"/>
    <n v="0"/>
    <n v="0"/>
    <n v="0"/>
    <n v="0"/>
    <n v="4"/>
    <n v="0"/>
    <n v="0"/>
    <n v="0"/>
    <n v="0"/>
    <n v="0"/>
    <n v="0"/>
    <n v="0"/>
    <n v="0"/>
    <n v="0"/>
    <n v="0"/>
    <n v="0"/>
    <n v="32"/>
    <n v="32"/>
    <n v="0"/>
    <n v="0"/>
  </r>
  <r>
    <n v="1617"/>
    <x v="2"/>
    <s v="I"/>
    <x v="34"/>
    <x v="34"/>
    <s v="NSXP"/>
    <x v="4"/>
    <n v="3"/>
    <s v="I"/>
    <s v="16-17"/>
    <n v="2016"/>
    <n v="46"/>
    <n v="0"/>
    <n v="0"/>
    <n v="0"/>
    <n v="0"/>
    <n v="0"/>
    <n v="0"/>
    <n v="0"/>
    <n v="0"/>
    <n v="0"/>
    <n v="0"/>
    <n v="0"/>
    <n v="0"/>
    <n v="0"/>
    <n v="0"/>
    <n v="0"/>
    <n v="0"/>
    <n v="0"/>
    <n v="46"/>
    <n v="46"/>
    <n v="0"/>
    <n v="0"/>
  </r>
  <r>
    <n v="1617"/>
    <x v="2"/>
    <s v="I"/>
    <x v="34"/>
    <x v="34"/>
    <s v="UCOL"/>
    <x v="4"/>
    <n v="3"/>
    <s v="I"/>
    <s v="16-17"/>
    <n v="2016"/>
    <n v="391"/>
    <n v="0"/>
    <n v="0"/>
    <n v="0"/>
    <n v="0"/>
    <n v="0"/>
    <n v="45"/>
    <n v="0"/>
    <n v="0"/>
    <n v="0"/>
    <n v="0"/>
    <n v="0"/>
    <n v="0"/>
    <n v="0"/>
    <n v="0"/>
    <n v="0"/>
    <n v="0"/>
    <n v="0"/>
    <n v="436"/>
    <n v="436"/>
    <n v="0"/>
    <n v="0"/>
  </r>
  <r>
    <n v="1617"/>
    <x v="2"/>
    <s v="I"/>
    <x v="17"/>
    <x v="17"/>
    <s v="ANTH"/>
    <x v="5"/>
    <n v="3"/>
    <s v="S"/>
    <s v="16-17"/>
    <n v="2016"/>
    <n v="15"/>
    <n v="0"/>
    <n v="0"/>
    <n v="0"/>
    <n v="0"/>
    <n v="0"/>
    <n v="0"/>
    <n v="0"/>
    <n v="0"/>
    <n v="0"/>
    <n v="0"/>
    <n v="0"/>
    <n v="0"/>
    <n v="0"/>
    <n v="0"/>
    <n v="0"/>
    <n v="0"/>
    <n v="0"/>
    <n v="15"/>
    <n v="15"/>
    <n v="0"/>
    <n v="0"/>
  </r>
  <r>
    <n v="1617"/>
    <x v="2"/>
    <s v="I"/>
    <x v="17"/>
    <x v="17"/>
    <s v="BUS"/>
    <x v="5"/>
    <n v="3"/>
    <s v="S"/>
    <s v="16-17"/>
    <n v="2016"/>
    <n v="9"/>
    <n v="0"/>
    <n v="0"/>
    <n v="0"/>
    <n v="0"/>
    <n v="0"/>
    <n v="0"/>
    <n v="0"/>
    <n v="0"/>
    <n v="0"/>
    <n v="0"/>
    <n v="0"/>
    <n v="0"/>
    <n v="0"/>
    <n v="0"/>
    <n v="0"/>
    <n v="0"/>
    <n v="0"/>
    <n v="9"/>
    <n v="9"/>
    <n v="0"/>
    <n v="0"/>
  </r>
  <r>
    <n v="1617"/>
    <x v="2"/>
    <s v="I"/>
    <x v="17"/>
    <x v="17"/>
    <s v="CAND"/>
    <x v="5"/>
    <n v="3"/>
    <s v="S"/>
    <s v="16-17"/>
    <n v="2016"/>
    <n v="0"/>
    <n v="0"/>
    <n v="0"/>
    <n v="0"/>
    <n v="0"/>
    <n v="0"/>
    <n v="0"/>
    <n v="0"/>
    <n v="0"/>
    <n v="0"/>
    <n v="0"/>
    <n v="0"/>
    <n v="0"/>
    <n v="0"/>
    <n v="0"/>
    <n v="0"/>
    <n v="0"/>
    <n v="0"/>
    <n v="0"/>
    <n v="0"/>
    <n v="0"/>
    <n v="0"/>
  </r>
  <r>
    <n v="1617"/>
    <x v="2"/>
    <s v="I"/>
    <x v="17"/>
    <x v="17"/>
    <s v="CHEM"/>
    <x v="5"/>
    <n v="3"/>
    <s v="S"/>
    <s v="16-17"/>
    <n v="2016"/>
    <n v="28"/>
    <n v="0"/>
    <n v="0"/>
    <n v="0"/>
    <n v="0"/>
    <n v="0"/>
    <n v="0"/>
    <n v="0"/>
    <n v="0"/>
    <n v="0"/>
    <n v="0"/>
    <n v="0"/>
    <n v="0"/>
    <n v="0"/>
    <n v="0"/>
    <n v="0"/>
    <n v="0"/>
    <n v="0"/>
    <n v="28"/>
    <n v="28"/>
    <n v="0"/>
    <n v="0"/>
  </r>
  <r>
    <n v="1617"/>
    <x v="2"/>
    <s v="I"/>
    <x v="17"/>
    <x v="17"/>
    <s v="CNIT"/>
    <x v="5"/>
    <n v="3"/>
    <s v="S"/>
    <s v="16-17"/>
    <n v="2016"/>
    <n v="171"/>
    <n v="0"/>
    <n v="0"/>
    <n v="0"/>
    <n v="0"/>
    <n v="0"/>
    <n v="12"/>
    <n v="0"/>
    <n v="0"/>
    <n v="0"/>
    <n v="0"/>
    <n v="0"/>
    <n v="0"/>
    <n v="0"/>
    <n v="0"/>
    <n v="0"/>
    <n v="0"/>
    <n v="0"/>
    <n v="183"/>
    <n v="183"/>
    <n v="0"/>
    <n v="0"/>
  </r>
  <r>
    <n v="1617"/>
    <x v="2"/>
    <s v="I"/>
    <x v="17"/>
    <x v="17"/>
    <s v="COM"/>
    <x v="5"/>
    <n v="3"/>
    <s v="S"/>
    <s v="16-17"/>
    <n v="2016"/>
    <n v="48"/>
    <n v="0"/>
    <n v="0"/>
    <n v="0"/>
    <n v="0"/>
    <n v="0"/>
    <n v="0"/>
    <n v="0"/>
    <n v="0"/>
    <n v="0"/>
    <n v="0"/>
    <n v="0"/>
    <n v="0"/>
    <n v="0"/>
    <n v="0"/>
    <n v="0"/>
    <n v="0"/>
    <n v="0"/>
    <n v="48"/>
    <n v="48"/>
    <n v="0"/>
    <n v="0"/>
  </r>
  <r>
    <n v="1617"/>
    <x v="2"/>
    <s v="I"/>
    <x v="17"/>
    <x v="17"/>
    <s v="COMM"/>
    <x v="5"/>
    <n v="3"/>
    <s v="S"/>
    <s v="16-17"/>
    <n v="2016"/>
    <n v="30"/>
    <n v="0"/>
    <n v="0"/>
    <n v="0"/>
    <n v="0"/>
    <n v="0"/>
    <n v="0"/>
    <n v="0"/>
    <n v="0"/>
    <n v="0"/>
    <n v="0"/>
    <n v="0"/>
    <n v="0"/>
    <n v="0"/>
    <n v="0"/>
    <n v="0"/>
    <n v="0"/>
    <n v="0"/>
    <n v="30"/>
    <n v="30"/>
    <n v="0"/>
    <n v="0"/>
  </r>
  <r>
    <n v="1617"/>
    <x v="2"/>
    <s v="I"/>
    <x v="17"/>
    <x v="17"/>
    <s v="ECON"/>
    <x v="5"/>
    <n v="3"/>
    <s v="S"/>
    <s v="16-17"/>
    <n v="2016"/>
    <n v="18"/>
    <n v="0"/>
    <n v="0"/>
    <n v="0"/>
    <n v="0"/>
    <n v="0"/>
    <n v="3"/>
    <n v="0"/>
    <n v="0"/>
    <n v="0"/>
    <n v="0"/>
    <n v="0"/>
    <n v="0"/>
    <n v="0"/>
    <n v="0"/>
    <n v="0"/>
    <n v="0"/>
    <n v="0"/>
    <n v="21"/>
    <n v="21"/>
    <n v="0"/>
    <n v="0"/>
  </r>
  <r>
    <n v="1617"/>
    <x v="2"/>
    <s v="I"/>
    <x v="17"/>
    <x v="17"/>
    <s v="ENG"/>
    <x v="5"/>
    <n v="3"/>
    <s v="S"/>
    <s v="16-17"/>
    <n v="2016"/>
    <n v="30"/>
    <n v="0"/>
    <n v="0"/>
    <n v="0"/>
    <n v="0"/>
    <n v="0"/>
    <n v="3"/>
    <n v="0"/>
    <n v="0"/>
    <n v="0"/>
    <n v="0"/>
    <n v="0"/>
    <n v="0"/>
    <n v="0"/>
    <n v="0"/>
    <n v="0"/>
    <n v="0"/>
    <n v="0"/>
    <n v="33"/>
    <n v="33"/>
    <n v="0"/>
    <n v="0"/>
  </r>
  <r>
    <n v="1617"/>
    <x v="2"/>
    <s v="I"/>
    <x v="17"/>
    <x v="17"/>
    <s v="ENGL"/>
    <x v="5"/>
    <n v="3"/>
    <s v="S"/>
    <s v="16-17"/>
    <n v="2016"/>
    <n v="9"/>
    <n v="0"/>
    <n v="0"/>
    <n v="0"/>
    <n v="0"/>
    <n v="0"/>
    <n v="0"/>
    <n v="0"/>
    <n v="0"/>
    <n v="0"/>
    <n v="0"/>
    <n v="0"/>
    <n v="0"/>
    <n v="0"/>
    <n v="0"/>
    <n v="0"/>
    <n v="0"/>
    <n v="0"/>
    <n v="9"/>
    <n v="9"/>
    <n v="0"/>
    <n v="0"/>
  </r>
  <r>
    <n v="1617"/>
    <x v="2"/>
    <s v="I"/>
    <x v="17"/>
    <x v="17"/>
    <s v="GEOL"/>
    <x v="5"/>
    <n v="3"/>
    <s v="S"/>
    <s v="16-17"/>
    <n v="2016"/>
    <n v="9"/>
    <n v="0"/>
    <n v="0"/>
    <n v="0"/>
    <n v="0"/>
    <n v="0"/>
    <n v="0"/>
    <n v="0"/>
    <n v="0"/>
    <n v="0"/>
    <n v="0"/>
    <n v="0"/>
    <n v="0"/>
    <n v="0"/>
    <n v="0"/>
    <n v="0"/>
    <n v="0"/>
    <n v="0"/>
    <n v="9"/>
    <n v="9"/>
    <n v="0"/>
    <n v="0"/>
  </r>
  <r>
    <n v="1617"/>
    <x v="2"/>
    <s v="I"/>
    <x v="17"/>
    <x v="17"/>
    <s v="HER"/>
    <x v="5"/>
    <n v="3"/>
    <s v="S"/>
    <s v="16-17"/>
    <n v="2016"/>
    <n v="9"/>
    <n v="0"/>
    <n v="0"/>
    <n v="0"/>
    <n v="0"/>
    <n v="0"/>
    <n v="0"/>
    <n v="0"/>
    <n v="0"/>
    <n v="0"/>
    <n v="0"/>
    <n v="0"/>
    <n v="0"/>
    <n v="0"/>
    <n v="0"/>
    <n v="0"/>
    <n v="0"/>
    <n v="0"/>
    <n v="9"/>
    <n v="9"/>
    <n v="0"/>
    <n v="0"/>
  </r>
  <r>
    <n v="1617"/>
    <x v="2"/>
    <s v="I"/>
    <x v="17"/>
    <x v="17"/>
    <s v="HIST"/>
    <x v="5"/>
    <n v="3"/>
    <s v="S"/>
    <s v="16-17"/>
    <n v="2016"/>
    <n v="15"/>
    <n v="0"/>
    <n v="0"/>
    <n v="0"/>
    <n v="0"/>
    <n v="0"/>
    <n v="3"/>
    <n v="0"/>
    <n v="0"/>
    <n v="0"/>
    <n v="0"/>
    <n v="0"/>
    <n v="0"/>
    <n v="0"/>
    <n v="0"/>
    <n v="0"/>
    <n v="0"/>
    <n v="0"/>
    <n v="18"/>
    <n v="18"/>
    <n v="0"/>
    <n v="0"/>
  </r>
  <r>
    <n v="1617"/>
    <x v="2"/>
    <s v="I"/>
    <x v="17"/>
    <x v="17"/>
    <s v="IT"/>
    <x v="5"/>
    <n v="3"/>
    <s v="S"/>
    <s v="16-17"/>
    <n v="2016"/>
    <n v="6"/>
    <n v="0"/>
    <n v="0"/>
    <n v="0"/>
    <n v="0"/>
    <n v="0"/>
    <n v="0"/>
    <n v="0"/>
    <n v="0"/>
    <n v="0"/>
    <n v="0"/>
    <n v="0"/>
    <n v="0"/>
    <n v="0"/>
    <n v="0"/>
    <n v="0"/>
    <n v="0"/>
    <n v="0"/>
    <n v="6"/>
    <n v="6"/>
    <n v="0"/>
    <n v="0"/>
  </r>
  <r>
    <n v="1617"/>
    <x v="2"/>
    <s v="I"/>
    <x v="17"/>
    <x v="17"/>
    <s v="MA"/>
    <x v="5"/>
    <n v="3"/>
    <s v="S"/>
    <s v="16-17"/>
    <n v="2016"/>
    <n v="105"/>
    <n v="0"/>
    <n v="0"/>
    <n v="0"/>
    <n v="0"/>
    <n v="0"/>
    <n v="9"/>
    <n v="0"/>
    <n v="0"/>
    <n v="0"/>
    <n v="0"/>
    <n v="0"/>
    <n v="0"/>
    <n v="0"/>
    <n v="0"/>
    <n v="0"/>
    <n v="0"/>
    <n v="0"/>
    <n v="114"/>
    <n v="114"/>
    <n v="0"/>
    <n v="0"/>
  </r>
  <r>
    <n v="1617"/>
    <x v="2"/>
    <s v="I"/>
    <x v="17"/>
    <x v="17"/>
    <s v="MATH"/>
    <x v="5"/>
    <n v="3"/>
    <s v="S"/>
    <s v="16-17"/>
    <n v="2016"/>
    <n v="37"/>
    <n v="0"/>
    <n v="0"/>
    <n v="0"/>
    <n v="0"/>
    <n v="0"/>
    <n v="3"/>
    <n v="0"/>
    <n v="0"/>
    <n v="0"/>
    <n v="0"/>
    <n v="0"/>
    <n v="0"/>
    <n v="0"/>
    <n v="0"/>
    <n v="0"/>
    <n v="0"/>
    <n v="0"/>
    <n v="40"/>
    <n v="40"/>
    <n v="0"/>
    <n v="0"/>
  </r>
  <r>
    <n v="1617"/>
    <x v="2"/>
    <s v="I"/>
    <x v="17"/>
    <x v="17"/>
    <s v="MET"/>
    <x v="5"/>
    <n v="3"/>
    <s v="S"/>
    <s v="16-17"/>
    <n v="2016"/>
    <n v="552"/>
    <n v="0"/>
    <n v="0"/>
    <n v="0"/>
    <n v="0"/>
    <n v="0"/>
    <n v="33"/>
    <n v="0"/>
    <n v="0"/>
    <n v="0"/>
    <n v="0"/>
    <n v="0"/>
    <n v="0"/>
    <n v="0"/>
    <n v="0"/>
    <n v="0"/>
    <n v="0"/>
    <n v="0"/>
    <n v="585"/>
    <n v="585"/>
    <n v="0"/>
    <n v="0"/>
  </r>
  <r>
    <n v="1617"/>
    <x v="2"/>
    <s v="I"/>
    <x v="17"/>
    <x v="17"/>
    <s v="OLS"/>
    <x v="5"/>
    <n v="3"/>
    <s v="S"/>
    <s v="16-17"/>
    <n v="2016"/>
    <n v="21"/>
    <n v="0"/>
    <n v="0"/>
    <n v="0"/>
    <n v="0"/>
    <n v="0"/>
    <n v="0"/>
    <n v="0"/>
    <n v="0"/>
    <n v="0"/>
    <n v="0"/>
    <n v="0"/>
    <n v="0"/>
    <n v="0"/>
    <n v="0"/>
    <n v="0"/>
    <n v="0"/>
    <n v="0"/>
    <n v="21"/>
    <n v="21"/>
    <n v="0"/>
    <n v="0"/>
  </r>
  <r>
    <n v="1617"/>
    <x v="2"/>
    <s v="I"/>
    <x v="17"/>
    <x v="17"/>
    <s v="PHIL"/>
    <x v="5"/>
    <n v="3"/>
    <s v="S"/>
    <s v="16-17"/>
    <n v="2016"/>
    <n v="9"/>
    <n v="0"/>
    <n v="0"/>
    <n v="0"/>
    <n v="0"/>
    <n v="0"/>
    <n v="0"/>
    <n v="0"/>
    <n v="0"/>
    <n v="0"/>
    <n v="0"/>
    <n v="0"/>
    <n v="0"/>
    <n v="0"/>
    <n v="0"/>
    <n v="0"/>
    <n v="0"/>
    <n v="0"/>
    <n v="9"/>
    <n v="9"/>
    <n v="0"/>
    <n v="0"/>
  </r>
  <r>
    <n v="1617"/>
    <x v="2"/>
    <s v="I"/>
    <x v="17"/>
    <x v="17"/>
    <s v="PHYS"/>
    <x v="5"/>
    <n v="3"/>
    <s v="S"/>
    <s v="16-17"/>
    <n v="2016"/>
    <n v="52"/>
    <n v="0"/>
    <n v="0"/>
    <n v="0"/>
    <n v="0"/>
    <n v="0"/>
    <n v="0"/>
    <n v="0"/>
    <n v="0"/>
    <n v="0"/>
    <n v="0"/>
    <n v="0"/>
    <n v="0"/>
    <n v="0"/>
    <n v="0"/>
    <n v="0"/>
    <n v="0"/>
    <n v="0"/>
    <n v="52"/>
    <n v="52"/>
    <n v="0"/>
    <n v="0"/>
  </r>
  <r>
    <n v="1617"/>
    <x v="2"/>
    <s v="I"/>
    <x v="17"/>
    <x v="17"/>
    <s v="PSY"/>
    <x v="5"/>
    <n v="3"/>
    <s v="S"/>
    <s v="16-17"/>
    <n v="2016"/>
    <n v="6"/>
    <n v="0"/>
    <n v="0"/>
    <n v="0"/>
    <n v="0"/>
    <n v="0"/>
    <n v="0"/>
    <n v="0"/>
    <n v="0"/>
    <n v="0"/>
    <n v="0"/>
    <n v="0"/>
    <n v="0"/>
    <n v="0"/>
    <n v="0"/>
    <n v="0"/>
    <n v="0"/>
    <n v="0"/>
    <n v="6"/>
    <n v="6"/>
    <n v="0"/>
    <n v="0"/>
  </r>
  <r>
    <n v="1617"/>
    <x v="2"/>
    <s v="I"/>
    <x v="17"/>
    <x v="17"/>
    <s v="REL"/>
    <x v="5"/>
    <n v="3"/>
    <s v="S"/>
    <s v="16-17"/>
    <n v="2016"/>
    <n v="6"/>
    <n v="0"/>
    <n v="0"/>
    <n v="0"/>
    <n v="0"/>
    <n v="0"/>
    <n v="0"/>
    <n v="0"/>
    <n v="0"/>
    <n v="0"/>
    <n v="0"/>
    <n v="0"/>
    <n v="0"/>
    <n v="0"/>
    <n v="0"/>
    <n v="0"/>
    <n v="0"/>
    <n v="0"/>
    <n v="6"/>
    <n v="6"/>
    <n v="0"/>
    <n v="0"/>
  </r>
  <r>
    <n v="1617"/>
    <x v="2"/>
    <s v="I"/>
    <x v="17"/>
    <x v="17"/>
    <s v="SOC"/>
    <x v="5"/>
    <n v="3"/>
    <s v="S"/>
    <s v="16-17"/>
    <n v="2016"/>
    <n v="15"/>
    <n v="0"/>
    <n v="0"/>
    <n v="0"/>
    <n v="0"/>
    <n v="0"/>
    <n v="0"/>
    <n v="0"/>
    <n v="0"/>
    <n v="0"/>
    <n v="0"/>
    <n v="0"/>
    <n v="0"/>
    <n v="0"/>
    <n v="0"/>
    <n v="0"/>
    <n v="0"/>
    <n v="0"/>
    <n v="15"/>
    <n v="15"/>
    <n v="0"/>
    <n v="0"/>
  </r>
  <r>
    <n v="1617"/>
    <x v="2"/>
    <s v="I"/>
    <x v="17"/>
    <x v="17"/>
    <s v="STAT"/>
    <x v="5"/>
    <n v="3"/>
    <s v="S"/>
    <s v="16-17"/>
    <n v="2016"/>
    <n v="42"/>
    <n v="0"/>
    <n v="0"/>
    <n v="0"/>
    <n v="0"/>
    <n v="0"/>
    <n v="0"/>
    <n v="0"/>
    <n v="0"/>
    <n v="0"/>
    <n v="0"/>
    <n v="0"/>
    <n v="0"/>
    <n v="0"/>
    <n v="0"/>
    <n v="0"/>
    <n v="0"/>
    <n v="0"/>
    <n v="42"/>
    <n v="42"/>
    <n v="0"/>
    <n v="0"/>
  </r>
  <r>
    <n v="1617"/>
    <x v="2"/>
    <s v="I"/>
    <x v="17"/>
    <x v="17"/>
    <s v="TECH"/>
    <x v="5"/>
    <n v="3"/>
    <s v="S"/>
    <s v="16-17"/>
    <n v="2016"/>
    <n v="75"/>
    <n v="0"/>
    <n v="0"/>
    <n v="0"/>
    <n v="0"/>
    <n v="0"/>
    <n v="0"/>
    <n v="0"/>
    <n v="0"/>
    <n v="0"/>
    <n v="0"/>
    <n v="0"/>
    <n v="0"/>
    <n v="0"/>
    <n v="0"/>
    <n v="0"/>
    <n v="0"/>
    <n v="0"/>
    <n v="75"/>
    <n v="75"/>
    <n v="0"/>
    <n v="0"/>
  </r>
  <r>
    <n v="1617"/>
    <x v="2"/>
    <s v="I"/>
    <x v="17"/>
    <x v="17"/>
    <s v="TLI"/>
    <x v="5"/>
    <n v="3"/>
    <s v="S"/>
    <s v="16-17"/>
    <n v="2016"/>
    <n v="162"/>
    <n v="0"/>
    <n v="0"/>
    <n v="0"/>
    <n v="0"/>
    <n v="0"/>
    <n v="15"/>
    <n v="0"/>
    <n v="0"/>
    <n v="0"/>
    <n v="0"/>
    <n v="0"/>
    <n v="0"/>
    <n v="0"/>
    <n v="0"/>
    <n v="0"/>
    <n v="0"/>
    <n v="0"/>
    <n v="177"/>
    <n v="177"/>
    <n v="0"/>
    <n v="0"/>
  </r>
  <r>
    <n v="1617"/>
    <x v="2"/>
    <s v="K"/>
    <x v="25"/>
    <x v="25"/>
    <s v="ANTH"/>
    <x v="6"/>
    <n v="3"/>
    <s v="I"/>
    <s v="16-17"/>
    <n v="2016"/>
    <n v="75"/>
    <n v="0"/>
    <n v="0"/>
    <n v="0"/>
    <n v="0"/>
    <n v="0"/>
    <n v="0"/>
    <n v="0"/>
    <n v="0"/>
    <n v="0"/>
    <n v="0"/>
    <n v="0"/>
    <n v="0"/>
    <n v="0"/>
    <n v="0"/>
    <n v="0"/>
    <n v="0"/>
    <n v="0"/>
    <n v="75"/>
    <n v="75"/>
    <n v="0"/>
    <n v="0"/>
  </r>
  <r>
    <n v="1617"/>
    <x v="2"/>
    <s v="K"/>
    <x v="25"/>
    <x v="25"/>
    <s v="CJHS"/>
    <x v="6"/>
    <n v="3"/>
    <s v="I"/>
    <s v="16-17"/>
    <n v="2016"/>
    <n v="1026"/>
    <n v="0"/>
    <n v="0"/>
    <n v="0"/>
    <n v="0"/>
    <n v="0"/>
    <n v="0"/>
    <n v="0"/>
    <n v="0"/>
    <n v="0"/>
    <n v="0"/>
    <n v="0"/>
    <n v="0"/>
    <n v="0"/>
    <n v="0"/>
    <n v="0"/>
    <n v="0"/>
    <n v="0"/>
    <n v="1026"/>
    <n v="1026"/>
    <n v="0"/>
    <n v="0"/>
  </r>
  <r>
    <n v="1617"/>
    <x v="2"/>
    <s v="K"/>
    <x v="25"/>
    <x v="25"/>
    <s v="CLAS"/>
    <x v="6"/>
    <n v="3"/>
    <s v="I"/>
    <s v="16-17"/>
    <n v="2016"/>
    <n v="36"/>
    <n v="0"/>
    <n v="0"/>
    <n v="0"/>
    <n v="0"/>
    <n v="0"/>
    <n v="2"/>
    <n v="0"/>
    <n v="0"/>
    <n v="0"/>
    <n v="0"/>
    <n v="0"/>
    <n v="0"/>
    <n v="0"/>
    <n v="0"/>
    <n v="0"/>
    <n v="0"/>
    <n v="0"/>
    <n v="38"/>
    <n v="38"/>
    <n v="0"/>
    <n v="0"/>
  </r>
  <r>
    <n v="1617"/>
    <x v="2"/>
    <s v="K"/>
    <x v="25"/>
    <x v="25"/>
    <s v="COMM"/>
    <x v="6"/>
    <n v="3"/>
    <s v="I"/>
    <s v="16-17"/>
    <n v="2016"/>
    <n v="69"/>
    <n v="0"/>
    <n v="0"/>
    <n v="0"/>
    <n v="0"/>
    <n v="0"/>
    <n v="0"/>
    <n v="0"/>
    <n v="0"/>
    <n v="0"/>
    <n v="0"/>
    <n v="0"/>
    <n v="0"/>
    <n v="0"/>
    <n v="0"/>
    <n v="0"/>
    <n v="0"/>
    <n v="0"/>
    <n v="69"/>
    <n v="69"/>
    <n v="0"/>
    <n v="0"/>
  </r>
  <r>
    <n v="1617"/>
    <x v="2"/>
    <s v="K"/>
    <x v="25"/>
    <x v="25"/>
    <s v="ENG"/>
    <x v="6"/>
    <n v="3"/>
    <s v="I"/>
    <s v="16-17"/>
    <n v="2016"/>
    <n v="1857"/>
    <n v="3"/>
    <n v="0"/>
    <n v="0"/>
    <n v="0"/>
    <n v="0"/>
    <n v="9"/>
    <n v="18"/>
    <n v="0"/>
    <n v="0"/>
    <n v="0"/>
    <n v="0"/>
    <n v="0"/>
    <n v="0"/>
    <n v="0"/>
    <n v="0"/>
    <n v="0"/>
    <n v="0"/>
    <n v="1887"/>
    <n v="1866"/>
    <n v="21"/>
    <n v="0"/>
  </r>
  <r>
    <n v="1617"/>
    <x v="2"/>
    <s v="K"/>
    <x v="25"/>
    <x v="25"/>
    <s v="FINA"/>
    <x v="6"/>
    <n v="3"/>
    <s v="I"/>
    <s v="16-17"/>
    <n v="2016"/>
    <n v="150"/>
    <n v="0"/>
    <n v="0"/>
    <n v="0"/>
    <n v="0"/>
    <n v="0"/>
    <n v="0"/>
    <n v="0"/>
    <n v="0"/>
    <n v="0"/>
    <n v="0"/>
    <n v="0"/>
    <n v="0"/>
    <n v="0"/>
    <n v="0"/>
    <n v="0"/>
    <n v="0"/>
    <n v="0"/>
    <n v="150"/>
    <n v="150"/>
    <n v="0"/>
    <n v="0"/>
  </r>
  <r>
    <n v="1617"/>
    <x v="2"/>
    <s v="K"/>
    <x v="25"/>
    <x v="25"/>
    <s v="FOLK"/>
    <x v="6"/>
    <n v="3"/>
    <s v="I"/>
    <s v="16-17"/>
    <n v="2016"/>
    <n v="57"/>
    <n v="0"/>
    <n v="0"/>
    <n v="0"/>
    <n v="0"/>
    <n v="0"/>
    <n v="0"/>
    <n v="0"/>
    <n v="0"/>
    <n v="0"/>
    <n v="0"/>
    <n v="0"/>
    <n v="0"/>
    <n v="0"/>
    <n v="0"/>
    <n v="0"/>
    <n v="0"/>
    <n v="0"/>
    <n v="57"/>
    <n v="57"/>
    <n v="0"/>
    <n v="0"/>
  </r>
  <r>
    <n v="1617"/>
    <x v="2"/>
    <s v="K"/>
    <x v="25"/>
    <x v="25"/>
    <s v="FREN"/>
    <x v="6"/>
    <n v="3"/>
    <s v="I"/>
    <s v="16-17"/>
    <n v="2016"/>
    <n v="43"/>
    <n v="0"/>
    <n v="0"/>
    <n v="0"/>
    <n v="0"/>
    <n v="0"/>
    <n v="0"/>
    <n v="0"/>
    <n v="0"/>
    <n v="0"/>
    <n v="0"/>
    <n v="0"/>
    <n v="0"/>
    <n v="0"/>
    <n v="0"/>
    <n v="0"/>
    <n v="0"/>
    <n v="0"/>
    <n v="43"/>
    <n v="43"/>
    <n v="0"/>
    <n v="0"/>
  </r>
  <r>
    <n v="1617"/>
    <x v="2"/>
    <s v="K"/>
    <x v="25"/>
    <x v="25"/>
    <s v="GER"/>
    <x v="6"/>
    <n v="3"/>
    <s v="I"/>
    <s v="16-17"/>
    <n v="2016"/>
    <n v="30"/>
    <n v="0"/>
    <n v="0"/>
    <n v="0"/>
    <n v="0"/>
    <n v="0"/>
    <n v="0"/>
    <n v="0"/>
    <n v="0"/>
    <n v="0"/>
    <n v="0"/>
    <n v="0"/>
    <n v="0"/>
    <n v="0"/>
    <n v="0"/>
    <n v="0"/>
    <n v="0"/>
    <n v="0"/>
    <n v="30"/>
    <n v="30"/>
    <n v="0"/>
    <n v="0"/>
  </r>
  <r>
    <n v="1617"/>
    <x v="2"/>
    <s v="K"/>
    <x v="25"/>
    <x v="25"/>
    <s v="HIST"/>
    <x v="6"/>
    <n v="3"/>
    <s v="I"/>
    <s v="16-17"/>
    <n v="2016"/>
    <n v="663"/>
    <n v="0"/>
    <n v="0"/>
    <n v="0"/>
    <n v="0"/>
    <n v="0"/>
    <n v="3"/>
    <n v="0"/>
    <n v="0"/>
    <n v="0"/>
    <n v="0"/>
    <n v="0"/>
    <n v="0"/>
    <n v="0"/>
    <n v="0"/>
    <n v="0"/>
    <n v="0"/>
    <n v="0"/>
    <n v="666"/>
    <n v="666"/>
    <n v="0"/>
    <n v="0"/>
  </r>
  <r>
    <n v="1617"/>
    <x v="2"/>
    <s v="K"/>
    <x v="25"/>
    <x v="25"/>
    <s v="HON"/>
    <x v="6"/>
    <n v="3"/>
    <s v="I"/>
    <s v="16-17"/>
    <n v="2016"/>
    <n v="51"/>
    <n v="0"/>
    <n v="0"/>
    <n v="0"/>
    <n v="0"/>
    <n v="0"/>
    <n v="0"/>
    <n v="0"/>
    <n v="0"/>
    <n v="0"/>
    <n v="0"/>
    <n v="0"/>
    <n v="0"/>
    <n v="0"/>
    <n v="0"/>
    <n v="0"/>
    <n v="0"/>
    <n v="0"/>
    <n v="51"/>
    <n v="51"/>
    <n v="0"/>
    <n v="0"/>
  </r>
  <r>
    <n v="1617"/>
    <x v="2"/>
    <s v="K"/>
    <x v="25"/>
    <x v="25"/>
    <s v="HSS"/>
    <x v="6"/>
    <n v="3"/>
    <s v="I"/>
    <s v="16-17"/>
    <n v="2016"/>
    <n v="116"/>
    <n v="0"/>
    <n v="0"/>
    <n v="0"/>
    <n v="0"/>
    <n v="0"/>
    <n v="0"/>
    <n v="0"/>
    <n v="0"/>
    <n v="0"/>
    <n v="0"/>
    <n v="0"/>
    <n v="0"/>
    <n v="0"/>
    <n v="0"/>
    <n v="0"/>
    <n v="0"/>
    <n v="0"/>
    <n v="116"/>
    <n v="116"/>
    <n v="0"/>
    <n v="0"/>
  </r>
  <r>
    <n v="1617"/>
    <x v="2"/>
    <s v="K"/>
    <x v="25"/>
    <x v="25"/>
    <s v="INFO"/>
    <x v="6"/>
    <n v="3"/>
    <s v="I"/>
    <s v="16-17"/>
    <n v="2016"/>
    <n v="600"/>
    <n v="0"/>
    <n v="0"/>
    <n v="0"/>
    <n v="0"/>
    <n v="0"/>
    <n v="15"/>
    <n v="0"/>
    <n v="0"/>
    <n v="0"/>
    <n v="0"/>
    <n v="0"/>
    <n v="0"/>
    <n v="0"/>
    <n v="0"/>
    <n v="0"/>
    <n v="0"/>
    <n v="0"/>
    <n v="615"/>
    <n v="615"/>
    <n v="0"/>
    <n v="0"/>
  </r>
  <r>
    <n v="1617"/>
    <x v="2"/>
    <s v="K"/>
    <x v="25"/>
    <x v="25"/>
    <s v="JOUR"/>
    <x v="6"/>
    <n v="3"/>
    <s v="I"/>
    <s v="16-17"/>
    <n v="2016"/>
    <n v="42"/>
    <n v="0"/>
    <n v="0"/>
    <n v="0"/>
    <n v="0"/>
    <n v="0"/>
    <n v="0"/>
    <n v="0"/>
    <n v="0"/>
    <n v="0"/>
    <n v="0"/>
    <n v="0"/>
    <n v="0"/>
    <n v="0"/>
    <n v="0"/>
    <n v="0"/>
    <n v="0"/>
    <n v="0"/>
    <n v="42"/>
    <n v="42"/>
    <n v="0"/>
    <n v="0"/>
  </r>
  <r>
    <n v="1617"/>
    <x v="2"/>
    <s v="K"/>
    <x v="25"/>
    <x v="25"/>
    <s v="MUS"/>
    <x v="6"/>
    <n v="3"/>
    <s v="I"/>
    <s v="16-17"/>
    <n v="2016"/>
    <n v="1037"/>
    <n v="0"/>
    <n v="0"/>
    <n v="0"/>
    <n v="0"/>
    <n v="0"/>
    <n v="18"/>
    <n v="0"/>
    <n v="0"/>
    <n v="0"/>
    <n v="0"/>
    <n v="0"/>
    <n v="0"/>
    <n v="0"/>
    <n v="0"/>
    <n v="0"/>
    <n v="0"/>
    <n v="0"/>
    <n v="1055"/>
    <n v="1055"/>
    <n v="0"/>
    <n v="0"/>
  </r>
  <r>
    <n v="1617"/>
    <x v="2"/>
    <s v="K"/>
    <x v="25"/>
    <x v="25"/>
    <s v="NMAT"/>
    <x v="6"/>
    <n v="3"/>
    <s v="I"/>
    <s v="16-17"/>
    <n v="2016"/>
    <n v="738"/>
    <n v="6"/>
    <n v="0"/>
    <n v="0"/>
    <n v="0"/>
    <n v="0"/>
    <n v="6"/>
    <n v="0"/>
    <n v="0"/>
    <n v="0"/>
    <n v="0"/>
    <n v="0"/>
    <n v="0"/>
    <n v="0"/>
    <n v="0"/>
    <n v="0"/>
    <n v="0"/>
    <n v="0"/>
    <n v="750"/>
    <n v="744"/>
    <n v="6"/>
    <n v="0"/>
  </r>
  <r>
    <n v="1617"/>
    <x v="2"/>
    <s v="K"/>
    <x v="25"/>
    <x v="25"/>
    <s v="PHIL"/>
    <x v="6"/>
    <n v="3"/>
    <s v="I"/>
    <s v="16-17"/>
    <n v="2016"/>
    <n v="831"/>
    <n v="0"/>
    <n v="0"/>
    <n v="0"/>
    <n v="0"/>
    <n v="0"/>
    <n v="12"/>
    <n v="0"/>
    <n v="0"/>
    <n v="0"/>
    <n v="0"/>
    <n v="0"/>
    <n v="0"/>
    <n v="0"/>
    <n v="0"/>
    <n v="0"/>
    <n v="0"/>
    <n v="0"/>
    <n v="843"/>
    <n v="843"/>
    <n v="0"/>
    <n v="0"/>
  </r>
  <r>
    <n v="1617"/>
    <x v="2"/>
    <s v="K"/>
    <x v="25"/>
    <x v="25"/>
    <s v="POLS"/>
    <x v="6"/>
    <n v="3"/>
    <s v="I"/>
    <s v="16-17"/>
    <n v="2016"/>
    <n v="183"/>
    <n v="0"/>
    <n v="0"/>
    <n v="0"/>
    <n v="0"/>
    <n v="0"/>
    <n v="3"/>
    <n v="0"/>
    <n v="0"/>
    <n v="0"/>
    <n v="0"/>
    <n v="0"/>
    <n v="0"/>
    <n v="0"/>
    <n v="0"/>
    <n v="0"/>
    <n v="0"/>
    <n v="0"/>
    <n v="186"/>
    <n v="186"/>
    <n v="0"/>
    <n v="0"/>
  </r>
  <r>
    <n v="1617"/>
    <x v="2"/>
    <s v="K"/>
    <x v="25"/>
    <x v="25"/>
    <s v="PSY"/>
    <x v="6"/>
    <n v="3"/>
    <s v="I"/>
    <s v="16-17"/>
    <n v="2016"/>
    <n v="1970"/>
    <n v="3"/>
    <n v="0"/>
    <n v="0"/>
    <n v="0"/>
    <n v="0"/>
    <n v="6"/>
    <n v="0"/>
    <n v="0"/>
    <n v="0"/>
    <n v="0"/>
    <n v="0"/>
    <n v="0"/>
    <n v="0"/>
    <n v="0"/>
    <n v="0"/>
    <n v="0"/>
    <n v="0"/>
    <n v="1979"/>
    <n v="1976"/>
    <n v="3"/>
    <n v="0"/>
  </r>
  <r>
    <n v="1617"/>
    <x v="2"/>
    <s v="K"/>
    <x v="25"/>
    <x v="25"/>
    <s v="SOC"/>
    <x v="6"/>
    <n v="3"/>
    <s v="I"/>
    <s v="16-17"/>
    <n v="2016"/>
    <n v="1083"/>
    <n v="0"/>
    <n v="0"/>
    <n v="0"/>
    <n v="0"/>
    <n v="0"/>
    <n v="15"/>
    <n v="0"/>
    <n v="0"/>
    <n v="0"/>
    <n v="0"/>
    <n v="0"/>
    <n v="0"/>
    <n v="0"/>
    <n v="0"/>
    <n v="0"/>
    <n v="0"/>
    <n v="0"/>
    <n v="1098"/>
    <n v="1098"/>
    <n v="0"/>
    <n v="0"/>
  </r>
  <r>
    <n v="1617"/>
    <x v="2"/>
    <s v="K"/>
    <x v="25"/>
    <x v="25"/>
    <s v="SPAN"/>
    <x v="6"/>
    <n v="3"/>
    <s v="I"/>
    <s v="16-17"/>
    <n v="2016"/>
    <n v="220"/>
    <n v="0"/>
    <n v="0"/>
    <n v="0"/>
    <n v="0"/>
    <n v="0"/>
    <n v="0"/>
    <n v="0"/>
    <n v="0"/>
    <n v="0"/>
    <n v="0"/>
    <n v="0"/>
    <n v="0"/>
    <n v="0"/>
    <n v="0"/>
    <n v="0"/>
    <n v="0"/>
    <n v="0"/>
    <n v="220"/>
    <n v="220"/>
    <n v="0"/>
    <n v="0"/>
  </r>
  <r>
    <n v="1617"/>
    <x v="2"/>
    <s v="K"/>
    <x v="25"/>
    <x v="25"/>
    <s v="SPCH"/>
    <x v="6"/>
    <n v="3"/>
    <s v="I"/>
    <s v="16-17"/>
    <n v="2016"/>
    <n v="1242"/>
    <n v="0"/>
    <n v="0"/>
    <n v="0"/>
    <n v="0"/>
    <n v="0"/>
    <n v="9"/>
    <n v="0"/>
    <n v="0"/>
    <n v="0"/>
    <n v="0"/>
    <n v="0"/>
    <n v="0"/>
    <n v="0"/>
    <n v="0"/>
    <n v="0"/>
    <n v="0"/>
    <n v="0"/>
    <n v="1251"/>
    <n v="1251"/>
    <n v="0"/>
    <n v="0"/>
  </r>
  <r>
    <n v="1617"/>
    <x v="2"/>
    <s v="K"/>
    <x v="25"/>
    <x v="25"/>
    <s v="THTR"/>
    <x v="6"/>
    <n v="3"/>
    <s v="I"/>
    <s v="16-17"/>
    <n v="2016"/>
    <n v="81"/>
    <n v="0"/>
    <n v="0"/>
    <n v="0"/>
    <n v="0"/>
    <n v="0"/>
    <n v="0"/>
    <n v="0"/>
    <n v="0"/>
    <n v="0"/>
    <n v="0"/>
    <n v="0"/>
    <n v="0"/>
    <n v="0"/>
    <n v="0"/>
    <n v="0"/>
    <n v="0"/>
    <n v="0"/>
    <n v="81"/>
    <n v="81"/>
    <n v="0"/>
    <n v="0"/>
  </r>
  <r>
    <n v="1617"/>
    <x v="2"/>
    <s v="K"/>
    <x v="11"/>
    <x v="11"/>
    <s v="NURS"/>
    <x v="6"/>
    <n v="3"/>
    <s v="I"/>
    <s v="16-17"/>
    <n v="2016"/>
    <n v="3837"/>
    <n v="6"/>
    <n v="0"/>
    <n v="0"/>
    <n v="328"/>
    <n v="0"/>
    <n v="21"/>
    <n v="0"/>
    <n v="0"/>
    <n v="0"/>
    <n v="72"/>
    <n v="0"/>
    <n v="0"/>
    <n v="0"/>
    <n v="0"/>
    <n v="0"/>
    <n v="0"/>
    <n v="0"/>
    <n v="4264"/>
    <n v="3858"/>
    <n v="406"/>
    <n v="0"/>
  </r>
  <r>
    <n v="1617"/>
    <x v="2"/>
    <s v="K"/>
    <x v="13"/>
    <x v="13"/>
    <s v="ANAT"/>
    <x v="6"/>
    <n v="3"/>
    <s v="I"/>
    <s v="16-17"/>
    <n v="2016"/>
    <n v="480"/>
    <n v="0"/>
    <n v="0"/>
    <n v="0"/>
    <n v="0"/>
    <n v="0"/>
    <n v="5"/>
    <n v="0"/>
    <n v="0"/>
    <n v="0"/>
    <n v="0"/>
    <n v="0"/>
    <n v="0"/>
    <n v="0"/>
    <n v="0"/>
    <n v="0"/>
    <n v="0"/>
    <n v="0"/>
    <n v="485"/>
    <n v="485"/>
    <n v="0"/>
    <n v="0"/>
  </r>
  <r>
    <n v="1617"/>
    <x v="2"/>
    <s v="K"/>
    <x v="13"/>
    <x v="13"/>
    <s v="AST"/>
    <x v="6"/>
    <n v="3"/>
    <s v="I"/>
    <s v="16-17"/>
    <n v="2016"/>
    <n v="105"/>
    <n v="0"/>
    <n v="0"/>
    <n v="0"/>
    <n v="0"/>
    <n v="0"/>
    <n v="0"/>
    <n v="0"/>
    <n v="0"/>
    <n v="0"/>
    <n v="0"/>
    <n v="0"/>
    <n v="0"/>
    <n v="0"/>
    <n v="0"/>
    <n v="0"/>
    <n v="0"/>
    <n v="0"/>
    <n v="105"/>
    <n v="105"/>
    <n v="0"/>
    <n v="0"/>
  </r>
  <r>
    <n v="1617"/>
    <x v="2"/>
    <s v="K"/>
    <x v="13"/>
    <x v="13"/>
    <s v="BIOL"/>
    <x v="6"/>
    <n v="3"/>
    <s v="I"/>
    <s v="16-17"/>
    <n v="2016"/>
    <n v="748"/>
    <n v="5"/>
    <n v="0"/>
    <n v="0"/>
    <n v="0"/>
    <n v="0"/>
    <n v="13"/>
    <n v="0"/>
    <n v="0"/>
    <n v="0"/>
    <n v="0"/>
    <n v="0"/>
    <n v="0"/>
    <n v="0"/>
    <n v="0"/>
    <n v="0"/>
    <n v="0"/>
    <n v="0"/>
    <n v="766"/>
    <n v="761"/>
    <n v="5"/>
    <n v="0"/>
  </r>
  <r>
    <n v="1617"/>
    <x v="2"/>
    <s v="K"/>
    <x v="13"/>
    <x v="13"/>
    <s v="CHEM"/>
    <x v="6"/>
    <n v="3"/>
    <s v="I"/>
    <s v="16-17"/>
    <n v="2016"/>
    <n v="828"/>
    <n v="15"/>
    <n v="0"/>
    <n v="0"/>
    <n v="0"/>
    <n v="0"/>
    <n v="16"/>
    <n v="0"/>
    <n v="0"/>
    <n v="0"/>
    <n v="0"/>
    <n v="0"/>
    <n v="0"/>
    <n v="0"/>
    <n v="0"/>
    <n v="0"/>
    <n v="0"/>
    <n v="0"/>
    <n v="859"/>
    <n v="844"/>
    <n v="15"/>
    <n v="0"/>
  </r>
  <r>
    <n v="1617"/>
    <x v="2"/>
    <s v="K"/>
    <x v="13"/>
    <x v="13"/>
    <s v="CSCI"/>
    <x v="6"/>
    <n v="3"/>
    <s v="I"/>
    <s v="16-17"/>
    <n v="2016"/>
    <n v="67"/>
    <n v="0"/>
    <n v="0"/>
    <n v="0"/>
    <n v="0"/>
    <n v="0"/>
    <n v="3"/>
    <n v="0"/>
    <n v="0"/>
    <n v="0"/>
    <n v="0"/>
    <n v="0"/>
    <n v="0"/>
    <n v="0"/>
    <n v="0"/>
    <n v="0"/>
    <n v="0"/>
    <n v="0"/>
    <n v="70"/>
    <n v="70"/>
    <n v="0"/>
    <n v="0"/>
  </r>
  <r>
    <n v="1617"/>
    <x v="2"/>
    <s v="K"/>
    <x v="13"/>
    <x v="13"/>
    <s v="GEOG"/>
    <x v="6"/>
    <n v="3"/>
    <s v="I"/>
    <s v="16-17"/>
    <n v="2016"/>
    <n v="75"/>
    <n v="0"/>
    <n v="0"/>
    <n v="0"/>
    <n v="0"/>
    <n v="0"/>
    <n v="0"/>
    <n v="0"/>
    <n v="0"/>
    <n v="0"/>
    <n v="0"/>
    <n v="0"/>
    <n v="0"/>
    <n v="0"/>
    <n v="0"/>
    <n v="0"/>
    <n v="0"/>
    <n v="0"/>
    <n v="75"/>
    <n v="75"/>
    <n v="0"/>
    <n v="0"/>
  </r>
  <r>
    <n v="1617"/>
    <x v="2"/>
    <s v="K"/>
    <x v="13"/>
    <x v="13"/>
    <s v="GEOL"/>
    <x v="6"/>
    <n v="3"/>
    <s v="I"/>
    <s v="16-17"/>
    <n v="2016"/>
    <n v="280"/>
    <n v="0"/>
    <n v="0"/>
    <n v="0"/>
    <n v="0"/>
    <n v="0"/>
    <n v="0"/>
    <n v="0"/>
    <n v="0"/>
    <n v="0"/>
    <n v="0"/>
    <n v="0"/>
    <n v="0"/>
    <n v="0"/>
    <n v="0"/>
    <n v="0"/>
    <n v="0"/>
    <n v="0"/>
    <n v="280"/>
    <n v="280"/>
    <n v="0"/>
    <n v="0"/>
  </r>
  <r>
    <n v="1617"/>
    <x v="2"/>
    <s v="K"/>
    <x v="13"/>
    <x v="13"/>
    <s v="LSTU"/>
    <x v="6"/>
    <n v="3"/>
    <s v="I"/>
    <s v="16-17"/>
    <n v="2016"/>
    <n v="36"/>
    <n v="0"/>
    <n v="0"/>
    <n v="0"/>
    <n v="0"/>
    <n v="0"/>
    <n v="0"/>
    <n v="0"/>
    <n v="0"/>
    <n v="0"/>
    <n v="0"/>
    <n v="0"/>
    <n v="0"/>
    <n v="0"/>
    <n v="0"/>
    <n v="0"/>
    <n v="0"/>
    <n v="0"/>
    <n v="36"/>
    <n v="36"/>
    <n v="0"/>
    <n v="0"/>
  </r>
  <r>
    <n v="1617"/>
    <x v="2"/>
    <s v="K"/>
    <x v="13"/>
    <x v="13"/>
    <s v="MA"/>
    <x v="6"/>
    <n v="3"/>
    <s v="I"/>
    <s v="16-17"/>
    <n v="2016"/>
    <n v="21"/>
    <n v="0"/>
    <n v="0"/>
    <n v="0"/>
    <n v="0"/>
    <n v="0"/>
    <n v="0"/>
    <n v="0"/>
    <n v="0"/>
    <n v="0"/>
    <n v="0"/>
    <n v="0"/>
    <n v="0"/>
    <n v="0"/>
    <n v="0"/>
    <n v="0"/>
    <n v="0"/>
    <n v="0"/>
    <n v="21"/>
    <n v="21"/>
    <n v="0"/>
    <n v="0"/>
  </r>
  <r>
    <n v="1617"/>
    <x v="2"/>
    <s v="K"/>
    <x v="13"/>
    <x v="13"/>
    <s v="MATH"/>
    <x v="6"/>
    <n v="3"/>
    <s v="I"/>
    <s v="16-17"/>
    <n v="2016"/>
    <n v="1940"/>
    <n v="6"/>
    <n v="0"/>
    <n v="0"/>
    <n v="0"/>
    <n v="0"/>
    <n v="28"/>
    <n v="0"/>
    <n v="0"/>
    <n v="0"/>
    <n v="0"/>
    <n v="0"/>
    <n v="0"/>
    <n v="0"/>
    <n v="0"/>
    <n v="0"/>
    <n v="0"/>
    <n v="0"/>
    <n v="1974"/>
    <n v="1968"/>
    <n v="6"/>
    <n v="0"/>
  </r>
  <r>
    <n v="1617"/>
    <x v="2"/>
    <s v="K"/>
    <x v="13"/>
    <x v="13"/>
    <s v="MICR"/>
    <x v="6"/>
    <n v="3"/>
    <s v="I"/>
    <s v="16-17"/>
    <n v="2016"/>
    <n v="388"/>
    <n v="5"/>
    <n v="0"/>
    <n v="0"/>
    <n v="0"/>
    <n v="0"/>
    <n v="8"/>
    <n v="0"/>
    <n v="0"/>
    <n v="0"/>
    <n v="0"/>
    <n v="0"/>
    <n v="0"/>
    <n v="0"/>
    <n v="0"/>
    <n v="0"/>
    <n v="0"/>
    <n v="0"/>
    <n v="401"/>
    <n v="396"/>
    <n v="5"/>
    <n v="0"/>
  </r>
  <r>
    <n v="1617"/>
    <x v="2"/>
    <s v="K"/>
    <x v="13"/>
    <x v="13"/>
    <s v="PHSL"/>
    <x v="6"/>
    <n v="3"/>
    <s v="I"/>
    <s v="16-17"/>
    <n v="2016"/>
    <n v="475"/>
    <n v="0"/>
    <n v="0"/>
    <n v="0"/>
    <n v="0"/>
    <n v="0"/>
    <n v="0"/>
    <n v="0"/>
    <n v="0"/>
    <n v="0"/>
    <n v="0"/>
    <n v="0"/>
    <n v="0"/>
    <n v="0"/>
    <n v="0"/>
    <n v="0"/>
    <n v="0"/>
    <n v="0"/>
    <n v="475"/>
    <n v="475"/>
    <n v="0"/>
    <n v="0"/>
  </r>
  <r>
    <n v="1617"/>
    <x v="2"/>
    <s v="K"/>
    <x v="13"/>
    <x v="13"/>
    <s v="PHYS"/>
    <x v="6"/>
    <n v="3"/>
    <s v="I"/>
    <s v="16-17"/>
    <n v="2016"/>
    <n v="253"/>
    <n v="0"/>
    <n v="0"/>
    <n v="0"/>
    <n v="0"/>
    <n v="0"/>
    <n v="10"/>
    <n v="0"/>
    <n v="0"/>
    <n v="0"/>
    <n v="0"/>
    <n v="0"/>
    <n v="0"/>
    <n v="0"/>
    <n v="0"/>
    <n v="0"/>
    <n v="0"/>
    <n v="0"/>
    <n v="263"/>
    <n v="263"/>
    <n v="0"/>
    <n v="0"/>
  </r>
  <r>
    <n v="1617"/>
    <x v="2"/>
    <s v="K"/>
    <x v="13"/>
    <x v="13"/>
    <s v="SSCI"/>
    <x v="6"/>
    <n v="3"/>
    <s v="I"/>
    <s v="16-17"/>
    <n v="2016"/>
    <n v="78"/>
    <n v="0"/>
    <n v="0"/>
    <n v="0"/>
    <n v="0"/>
    <n v="0"/>
    <n v="0"/>
    <n v="0"/>
    <n v="0"/>
    <n v="0"/>
    <n v="0"/>
    <n v="0"/>
    <n v="0"/>
    <n v="0"/>
    <n v="0"/>
    <n v="0"/>
    <n v="0"/>
    <n v="0"/>
    <n v="78"/>
    <n v="78"/>
    <n v="0"/>
    <n v="0"/>
  </r>
  <r>
    <n v="1617"/>
    <x v="2"/>
    <s v="K"/>
    <x v="13"/>
    <x v="13"/>
    <s v="ZOOL"/>
    <x v="6"/>
    <n v="3"/>
    <s v="I"/>
    <s v="16-17"/>
    <n v="2016"/>
    <n v="105"/>
    <n v="0"/>
    <n v="0"/>
    <n v="0"/>
    <n v="0"/>
    <n v="0"/>
    <n v="0"/>
    <n v="0"/>
    <n v="0"/>
    <n v="0"/>
    <n v="0"/>
    <n v="0"/>
    <n v="0"/>
    <n v="0"/>
    <n v="0"/>
    <n v="0"/>
    <n v="0"/>
    <n v="0"/>
    <n v="105"/>
    <n v="105"/>
    <n v="0"/>
    <n v="0"/>
  </r>
  <r>
    <n v="1617"/>
    <x v="2"/>
    <s v="K"/>
    <x v="3"/>
    <x v="3"/>
    <s v="BUKO"/>
    <x v="6"/>
    <n v="3"/>
    <s v="I"/>
    <s v="16-17"/>
    <n v="2016"/>
    <n v="0"/>
    <n v="0"/>
    <n v="0"/>
    <n v="0"/>
    <n v="177"/>
    <n v="0"/>
    <n v="0"/>
    <n v="0"/>
    <n v="0"/>
    <n v="0"/>
    <n v="111"/>
    <n v="0"/>
    <n v="0"/>
    <n v="0"/>
    <n v="0"/>
    <n v="0"/>
    <n v="0"/>
    <n v="0"/>
    <n v="288"/>
    <n v="0"/>
    <n v="288"/>
    <n v="0"/>
  </r>
  <r>
    <n v="1617"/>
    <x v="2"/>
    <s v="K"/>
    <x v="3"/>
    <x v="3"/>
    <s v="BUS"/>
    <x v="6"/>
    <n v="3"/>
    <s v="I"/>
    <s v="16-17"/>
    <n v="2016"/>
    <n v="2358"/>
    <n v="30"/>
    <n v="0"/>
    <n v="0"/>
    <n v="0"/>
    <n v="0"/>
    <n v="39"/>
    <n v="21"/>
    <n v="0"/>
    <n v="0"/>
    <n v="0"/>
    <n v="0"/>
    <n v="0"/>
    <n v="0"/>
    <n v="0"/>
    <n v="0"/>
    <n v="0"/>
    <n v="0"/>
    <n v="2448"/>
    <n v="2397"/>
    <n v="51"/>
    <n v="0"/>
  </r>
  <r>
    <n v="1617"/>
    <x v="2"/>
    <s v="K"/>
    <x v="3"/>
    <x v="3"/>
    <s v="ECON"/>
    <x v="6"/>
    <n v="3"/>
    <s v="I"/>
    <s v="16-17"/>
    <n v="2016"/>
    <n v="525"/>
    <n v="12"/>
    <n v="0"/>
    <n v="0"/>
    <n v="0"/>
    <n v="0"/>
    <n v="15"/>
    <n v="9"/>
    <n v="0"/>
    <n v="0"/>
    <n v="0"/>
    <n v="0"/>
    <n v="0"/>
    <n v="0"/>
    <n v="0"/>
    <n v="0"/>
    <n v="0"/>
    <n v="0"/>
    <n v="561"/>
    <n v="540"/>
    <n v="21"/>
    <n v="0"/>
  </r>
  <r>
    <n v="1617"/>
    <x v="2"/>
    <s v="K"/>
    <x v="3"/>
    <x v="3"/>
    <s v="HTM"/>
    <x v="6"/>
    <n v="3"/>
    <s v="I"/>
    <s v="16-17"/>
    <n v="2016"/>
    <n v="423"/>
    <n v="0"/>
    <n v="0"/>
    <n v="0"/>
    <n v="0"/>
    <n v="0"/>
    <n v="0"/>
    <n v="0"/>
    <n v="0"/>
    <n v="0"/>
    <n v="0"/>
    <n v="0"/>
    <n v="0"/>
    <n v="0"/>
    <n v="0"/>
    <n v="0"/>
    <n v="0"/>
    <n v="0"/>
    <n v="423"/>
    <n v="423"/>
    <n v="0"/>
    <n v="0"/>
  </r>
  <r>
    <n v="1617"/>
    <x v="2"/>
    <s v="K"/>
    <x v="3"/>
    <x v="3"/>
    <s v="PAHM"/>
    <x v="6"/>
    <n v="3"/>
    <s v="I"/>
    <s v="16-17"/>
    <n v="2016"/>
    <n v="156"/>
    <n v="0"/>
    <n v="0"/>
    <n v="0"/>
    <n v="189"/>
    <n v="0"/>
    <n v="0"/>
    <n v="0"/>
    <n v="0"/>
    <n v="0"/>
    <n v="33"/>
    <n v="0"/>
    <n v="0"/>
    <n v="0"/>
    <n v="0"/>
    <n v="0"/>
    <n v="0"/>
    <n v="0"/>
    <n v="378"/>
    <n v="156"/>
    <n v="222"/>
    <n v="0"/>
  </r>
  <r>
    <n v="1617"/>
    <x v="2"/>
    <s v="K"/>
    <x v="4"/>
    <x v="4"/>
    <s v="EDUC"/>
    <x v="6"/>
    <n v="3"/>
    <s v="I"/>
    <s v="16-17"/>
    <n v="2016"/>
    <n v="1432"/>
    <n v="3"/>
    <n v="0"/>
    <n v="6"/>
    <n v="84"/>
    <n v="0"/>
    <n v="3"/>
    <n v="0"/>
    <n v="0"/>
    <n v="0"/>
    <n v="0"/>
    <n v="0"/>
    <n v="0"/>
    <n v="0"/>
    <n v="0"/>
    <n v="0"/>
    <n v="0"/>
    <n v="0"/>
    <n v="1528"/>
    <n v="1441"/>
    <n v="87"/>
    <n v="0"/>
  </r>
  <r>
    <n v="1617"/>
    <x v="2"/>
    <s v="K"/>
    <x v="10"/>
    <x v="10"/>
    <s v="AHLT"/>
    <x v="6"/>
    <n v="3"/>
    <s v="I"/>
    <s v="16-17"/>
    <n v="2016"/>
    <n v="1918"/>
    <n v="0"/>
    <n v="0"/>
    <n v="0"/>
    <n v="0"/>
    <n v="0"/>
    <n v="24"/>
    <n v="0"/>
    <n v="0"/>
    <n v="0"/>
    <n v="0"/>
    <n v="0"/>
    <n v="0"/>
    <n v="0"/>
    <n v="0"/>
    <n v="0"/>
    <n v="0"/>
    <n v="0"/>
    <n v="1942"/>
    <n v="1942"/>
    <n v="0"/>
    <n v="0"/>
  </r>
  <r>
    <n v="1617"/>
    <x v="2"/>
    <s v="K"/>
    <x v="10"/>
    <x v="10"/>
    <s v="HPER"/>
    <x v="6"/>
    <n v="3"/>
    <s v="I"/>
    <s v="16-17"/>
    <n v="2016"/>
    <n v="677"/>
    <n v="0"/>
    <n v="0"/>
    <n v="0"/>
    <n v="0"/>
    <n v="0"/>
    <n v="2"/>
    <n v="0"/>
    <n v="0"/>
    <n v="0"/>
    <n v="0"/>
    <n v="0"/>
    <n v="0"/>
    <n v="0"/>
    <n v="0"/>
    <n v="0"/>
    <n v="0"/>
    <n v="0"/>
    <n v="679"/>
    <n v="679"/>
    <n v="0"/>
    <n v="0"/>
  </r>
  <r>
    <n v="1617"/>
    <x v="2"/>
    <s v="K"/>
    <x v="15"/>
    <x v="15"/>
    <s v="CNIT"/>
    <x v="6"/>
    <n v="3"/>
    <s v="I"/>
    <s v="16-17"/>
    <n v="2016"/>
    <n v="9"/>
    <n v="0"/>
    <n v="0"/>
    <n v="0"/>
    <n v="0"/>
    <n v="0"/>
    <n v="0"/>
    <n v="0"/>
    <n v="0"/>
    <n v="0"/>
    <n v="0"/>
    <n v="0"/>
    <n v="0"/>
    <n v="0"/>
    <n v="0"/>
    <n v="0"/>
    <n v="0"/>
    <n v="0"/>
    <n v="9"/>
    <n v="9"/>
    <n v="0"/>
    <n v="0"/>
  </r>
  <r>
    <n v="1617"/>
    <x v="2"/>
    <s v="K"/>
    <x v="15"/>
    <x v="15"/>
    <s v="MET"/>
    <x v="6"/>
    <n v="3"/>
    <s v="I"/>
    <s v="16-17"/>
    <n v="2016"/>
    <n v="15"/>
    <n v="0"/>
    <n v="0"/>
    <n v="0"/>
    <n v="0"/>
    <n v="0"/>
    <n v="0"/>
    <n v="0"/>
    <n v="0"/>
    <n v="0"/>
    <n v="0"/>
    <n v="0"/>
    <n v="0"/>
    <n v="0"/>
    <n v="0"/>
    <n v="0"/>
    <n v="0"/>
    <n v="0"/>
    <n v="15"/>
    <n v="15"/>
    <n v="0"/>
    <n v="0"/>
  </r>
  <r>
    <n v="1617"/>
    <x v="2"/>
    <s v="K"/>
    <x v="15"/>
    <x v="15"/>
    <s v="OLS"/>
    <x v="6"/>
    <n v="3"/>
    <s v="I"/>
    <s v="16-17"/>
    <n v="2016"/>
    <n v="6"/>
    <n v="0"/>
    <n v="0"/>
    <n v="0"/>
    <n v="0"/>
    <n v="0"/>
    <n v="0"/>
    <n v="0"/>
    <n v="0"/>
    <n v="0"/>
    <n v="0"/>
    <n v="0"/>
    <n v="0"/>
    <n v="0"/>
    <n v="0"/>
    <n v="0"/>
    <n v="0"/>
    <n v="0"/>
    <n v="6"/>
    <n v="6"/>
    <n v="0"/>
    <n v="0"/>
  </r>
  <r>
    <n v="1617"/>
    <x v="2"/>
    <s v="K"/>
    <x v="27"/>
    <x v="27"/>
    <s v="ANAT"/>
    <x v="6"/>
    <n v="3"/>
    <s v="I"/>
    <s v="16-17"/>
    <n v="2016"/>
    <n v="50"/>
    <n v="0"/>
    <n v="0"/>
    <n v="0"/>
    <n v="0"/>
    <n v="0"/>
    <n v="0"/>
    <n v="0"/>
    <n v="0"/>
    <n v="0"/>
    <n v="0"/>
    <n v="0"/>
    <n v="0"/>
    <n v="0"/>
    <n v="0"/>
    <n v="0"/>
    <n v="0"/>
    <n v="0"/>
    <n v="50"/>
    <n v="50"/>
    <n v="0"/>
    <n v="0"/>
  </r>
  <r>
    <n v="1617"/>
    <x v="2"/>
    <s v="K"/>
    <x v="27"/>
    <x v="27"/>
    <s v="ANTH"/>
    <x v="6"/>
    <n v="3"/>
    <s v="I"/>
    <s v="16-17"/>
    <n v="2016"/>
    <n v="21"/>
    <n v="0"/>
    <n v="0"/>
    <n v="0"/>
    <n v="0"/>
    <n v="0"/>
    <n v="0"/>
    <n v="0"/>
    <n v="0"/>
    <n v="0"/>
    <n v="0"/>
    <n v="0"/>
    <n v="0"/>
    <n v="0"/>
    <n v="0"/>
    <n v="0"/>
    <n v="0"/>
    <n v="0"/>
    <n v="21"/>
    <n v="21"/>
    <n v="0"/>
    <n v="0"/>
  </r>
  <r>
    <n v="1617"/>
    <x v="2"/>
    <s v="K"/>
    <x v="27"/>
    <x v="27"/>
    <s v="BIOL"/>
    <x v="6"/>
    <n v="3"/>
    <s v="I"/>
    <s v="16-17"/>
    <n v="2016"/>
    <n v="48"/>
    <n v="0"/>
    <n v="0"/>
    <n v="0"/>
    <n v="0"/>
    <n v="0"/>
    <n v="6"/>
    <n v="0"/>
    <n v="0"/>
    <n v="0"/>
    <n v="0"/>
    <n v="0"/>
    <n v="0"/>
    <n v="0"/>
    <n v="0"/>
    <n v="0"/>
    <n v="0"/>
    <n v="0"/>
    <n v="54"/>
    <n v="54"/>
    <n v="0"/>
    <n v="0"/>
  </r>
  <r>
    <n v="1617"/>
    <x v="2"/>
    <s v="K"/>
    <x v="27"/>
    <x v="27"/>
    <s v="BUS"/>
    <x v="6"/>
    <n v="3"/>
    <s v="I"/>
    <s v="16-17"/>
    <n v="2016"/>
    <n v="259"/>
    <n v="9"/>
    <n v="0"/>
    <n v="0"/>
    <n v="0"/>
    <n v="0"/>
    <n v="6"/>
    <n v="0"/>
    <n v="0"/>
    <n v="0"/>
    <n v="0"/>
    <n v="0"/>
    <n v="0"/>
    <n v="0"/>
    <n v="0"/>
    <n v="0"/>
    <n v="0"/>
    <n v="0"/>
    <n v="274"/>
    <n v="265"/>
    <n v="9"/>
    <n v="0"/>
  </r>
  <r>
    <n v="1617"/>
    <x v="2"/>
    <s v="K"/>
    <x v="27"/>
    <x v="27"/>
    <s v="CHEM"/>
    <x v="6"/>
    <n v="3"/>
    <s v="I"/>
    <s v="16-17"/>
    <n v="2016"/>
    <n v="93"/>
    <n v="0"/>
    <n v="0"/>
    <n v="0"/>
    <n v="0"/>
    <n v="0"/>
    <n v="5"/>
    <n v="0"/>
    <n v="0"/>
    <n v="0"/>
    <n v="0"/>
    <n v="0"/>
    <n v="0"/>
    <n v="0"/>
    <n v="0"/>
    <n v="0"/>
    <n v="0"/>
    <n v="0"/>
    <n v="98"/>
    <n v="98"/>
    <n v="0"/>
    <n v="0"/>
  </r>
  <r>
    <n v="1617"/>
    <x v="2"/>
    <s v="K"/>
    <x v="27"/>
    <x v="27"/>
    <s v="CJUS"/>
    <x v="6"/>
    <n v="3"/>
    <s v="I"/>
    <s v="16-17"/>
    <n v="2016"/>
    <n v="9"/>
    <n v="0"/>
    <n v="0"/>
    <n v="0"/>
    <n v="0"/>
    <n v="0"/>
    <n v="0"/>
    <n v="0"/>
    <n v="0"/>
    <n v="0"/>
    <n v="0"/>
    <n v="0"/>
    <n v="0"/>
    <n v="0"/>
    <n v="0"/>
    <n v="0"/>
    <n v="0"/>
    <n v="0"/>
    <n v="9"/>
    <n v="9"/>
    <n v="0"/>
    <n v="0"/>
  </r>
  <r>
    <n v="1617"/>
    <x v="2"/>
    <s v="K"/>
    <x v="27"/>
    <x v="27"/>
    <s v="CMCL"/>
    <x v="6"/>
    <n v="3"/>
    <s v="I"/>
    <s v="16-17"/>
    <n v="2016"/>
    <n v="36"/>
    <n v="0"/>
    <n v="0"/>
    <n v="0"/>
    <n v="0"/>
    <n v="0"/>
    <n v="0"/>
    <n v="0"/>
    <n v="0"/>
    <n v="0"/>
    <n v="0"/>
    <n v="0"/>
    <n v="0"/>
    <n v="0"/>
    <n v="0"/>
    <n v="0"/>
    <n v="0"/>
    <n v="0"/>
    <n v="36"/>
    <n v="36"/>
    <n v="0"/>
    <n v="0"/>
  </r>
  <r>
    <n v="1617"/>
    <x v="2"/>
    <s v="K"/>
    <x v="27"/>
    <x v="27"/>
    <s v="CSCI"/>
    <x v="6"/>
    <n v="3"/>
    <s v="I"/>
    <s v="16-17"/>
    <n v="2016"/>
    <n v="3"/>
    <n v="0"/>
    <n v="0"/>
    <n v="0"/>
    <n v="0"/>
    <n v="0"/>
    <n v="0"/>
    <n v="0"/>
    <n v="0"/>
    <n v="0"/>
    <n v="0"/>
    <n v="0"/>
    <n v="0"/>
    <n v="0"/>
    <n v="0"/>
    <n v="0"/>
    <n v="0"/>
    <n v="0"/>
    <n v="3"/>
    <n v="3"/>
    <n v="0"/>
    <n v="0"/>
  </r>
  <r>
    <n v="1617"/>
    <x v="2"/>
    <s v="K"/>
    <x v="27"/>
    <x v="27"/>
    <s v="ECON"/>
    <x v="6"/>
    <n v="3"/>
    <s v="I"/>
    <s v="16-17"/>
    <n v="2016"/>
    <n v="99"/>
    <n v="3"/>
    <n v="0"/>
    <n v="0"/>
    <n v="0"/>
    <n v="0"/>
    <n v="0"/>
    <n v="0"/>
    <n v="0"/>
    <n v="0"/>
    <n v="0"/>
    <n v="0"/>
    <n v="0"/>
    <n v="0"/>
    <n v="0"/>
    <n v="0"/>
    <n v="0"/>
    <n v="0"/>
    <n v="102"/>
    <n v="99"/>
    <n v="3"/>
    <n v="0"/>
  </r>
  <r>
    <n v="1617"/>
    <x v="2"/>
    <s v="K"/>
    <x v="27"/>
    <x v="27"/>
    <s v="EDUC"/>
    <x v="6"/>
    <n v="3"/>
    <s v="I"/>
    <s v="16-17"/>
    <n v="2016"/>
    <n v="51"/>
    <n v="6"/>
    <n v="0"/>
    <n v="0"/>
    <n v="0"/>
    <n v="0"/>
    <n v="0"/>
    <n v="0"/>
    <n v="0"/>
    <n v="0"/>
    <n v="0"/>
    <n v="0"/>
    <n v="0"/>
    <n v="0"/>
    <n v="0"/>
    <n v="0"/>
    <n v="0"/>
    <n v="0"/>
    <n v="57"/>
    <n v="51"/>
    <n v="6"/>
    <n v="0"/>
  </r>
  <r>
    <n v="1617"/>
    <x v="2"/>
    <s v="K"/>
    <x v="27"/>
    <x v="27"/>
    <s v="ENG"/>
    <x v="6"/>
    <n v="3"/>
    <s v="I"/>
    <s v="16-17"/>
    <n v="2016"/>
    <n v="102"/>
    <n v="0"/>
    <n v="0"/>
    <n v="0"/>
    <n v="0"/>
    <n v="0"/>
    <n v="0"/>
    <n v="0"/>
    <n v="0"/>
    <n v="0"/>
    <n v="0"/>
    <n v="0"/>
    <n v="0"/>
    <n v="0"/>
    <n v="0"/>
    <n v="0"/>
    <n v="0"/>
    <n v="0"/>
    <n v="102"/>
    <n v="102"/>
    <n v="0"/>
    <n v="0"/>
  </r>
  <r>
    <n v="1617"/>
    <x v="2"/>
    <s v="K"/>
    <x v="27"/>
    <x v="27"/>
    <s v="FINA"/>
    <x v="6"/>
    <n v="3"/>
    <s v="I"/>
    <s v="16-17"/>
    <n v="2016"/>
    <n v="60"/>
    <n v="0"/>
    <n v="0"/>
    <n v="0"/>
    <n v="0"/>
    <n v="0"/>
    <n v="0"/>
    <n v="0"/>
    <n v="0"/>
    <n v="0"/>
    <n v="0"/>
    <n v="0"/>
    <n v="0"/>
    <n v="0"/>
    <n v="0"/>
    <n v="0"/>
    <n v="0"/>
    <n v="0"/>
    <n v="60"/>
    <n v="60"/>
    <n v="0"/>
    <n v="0"/>
  </r>
  <r>
    <n v="1617"/>
    <x v="2"/>
    <s v="K"/>
    <x v="27"/>
    <x v="27"/>
    <s v="FREN"/>
    <x v="6"/>
    <n v="3"/>
    <s v="I"/>
    <s v="16-17"/>
    <n v="2016"/>
    <n v="16"/>
    <n v="0"/>
    <n v="0"/>
    <n v="0"/>
    <n v="0"/>
    <n v="0"/>
    <n v="0"/>
    <n v="0"/>
    <n v="0"/>
    <n v="0"/>
    <n v="0"/>
    <n v="0"/>
    <n v="0"/>
    <n v="0"/>
    <n v="0"/>
    <n v="0"/>
    <n v="0"/>
    <n v="0"/>
    <n v="16"/>
    <n v="16"/>
    <n v="0"/>
    <n v="0"/>
  </r>
  <r>
    <n v="1617"/>
    <x v="2"/>
    <s v="K"/>
    <x v="27"/>
    <x v="27"/>
    <s v="GEOG"/>
    <x v="6"/>
    <n v="3"/>
    <s v="I"/>
    <s v="16-17"/>
    <n v="2016"/>
    <n v="30"/>
    <n v="0"/>
    <n v="0"/>
    <n v="0"/>
    <n v="0"/>
    <n v="0"/>
    <n v="0"/>
    <n v="0"/>
    <n v="0"/>
    <n v="0"/>
    <n v="0"/>
    <n v="0"/>
    <n v="0"/>
    <n v="0"/>
    <n v="0"/>
    <n v="0"/>
    <n v="0"/>
    <n v="0"/>
    <n v="30"/>
    <n v="30"/>
    <n v="0"/>
    <n v="0"/>
  </r>
  <r>
    <n v="1617"/>
    <x v="2"/>
    <s v="K"/>
    <x v="27"/>
    <x v="27"/>
    <s v="HIST"/>
    <x v="6"/>
    <n v="3"/>
    <s v="I"/>
    <s v="16-17"/>
    <n v="2016"/>
    <n v="126"/>
    <n v="0"/>
    <n v="0"/>
    <n v="0"/>
    <n v="0"/>
    <n v="0"/>
    <n v="0"/>
    <n v="0"/>
    <n v="0"/>
    <n v="0"/>
    <n v="0"/>
    <n v="0"/>
    <n v="0"/>
    <n v="0"/>
    <n v="0"/>
    <n v="0"/>
    <n v="0"/>
    <n v="0"/>
    <n v="126"/>
    <n v="126"/>
    <n v="0"/>
    <n v="0"/>
  </r>
  <r>
    <n v="1617"/>
    <x v="2"/>
    <s v="K"/>
    <x v="27"/>
    <x v="27"/>
    <s v="HPER"/>
    <x v="6"/>
    <n v="3"/>
    <s v="I"/>
    <s v="16-17"/>
    <n v="2016"/>
    <n v="39"/>
    <n v="0"/>
    <n v="0"/>
    <n v="0"/>
    <n v="0"/>
    <n v="0"/>
    <n v="0"/>
    <n v="0"/>
    <n v="0"/>
    <n v="0"/>
    <n v="0"/>
    <n v="0"/>
    <n v="0"/>
    <n v="0"/>
    <n v="0"/>
    <n v="0"/>
    <n v="0"/>
    <n v="0"/>
    <n v="39"/>
    <n v="39"/>
    <n v="0"/>
    <n v="0"/>
  </r>
  <r>
    <n v="1617"/>
    <x v="2"/>
    <s v="K"/>
    <x v="27"/>
    <x v="27"/>
    <s v="JOUR"/>
    <x v="6"/>
    <n v="3"/>
    <s v="I"/>
    <s v="16-17"/>
    <n v="2016"/>
    <n v="45"/>
    <n v="0"/>
    <n v="0"/>
    <n v="0"/>
    <n v="0"/>
    <n v="0"/>
    <n v="0"/>
    <n v="0"/>
    <n v="0"/>
    <n v="0"/>
    <n v="0"/>
    <n v="0"/>
    <n v="0"/>
    <n v="0"/>
    <n v="0"/>
    <n v="0"/>
    <n v="0"/>
    <n v="0"/>
    <n v="45"/>
    <n v="45"/>
    <n v="0"/>
    <n v="0"/>
  </r>
  <r>
    <n v="1617"/>
    <x v="2"/>
    <s v="K"/>
    <x v="27"/>
    <x v="27"/>
    <s v="MUS"/>
    <x v="6"/>
    <n v="3"/>
    <s v="I"/>
    <s v="16-17"/>
    <n v="2016"/>
    <n v="126"/>
    <n v="0"/>
    <n v="0"/>
    <n v="0"/>
    <n v="0"/>
    <n v="0"/>
    <n v="0"/>
    <n v="0"/>
    <n v="0"/>
    <n v="0"/>
    <n v="0"/>
    <n v="0"/>
    <n v="0"/>
    <n v="0"/>
    <n v="0"/>
    <n v="0"/>
    <n v="0"/>
    <n v="0"/>
    <n v="126"/>
    <n v="126"/>
    <n v="0"/>
    <n v="0"/>
  </r>
  <r>
    <n v="1617"/>
    <x v="2"/>
    <s v="K"/>
    <x v="27"/>
    <x v="27"/>
    <s v="PHIL"/>
    <x v="6"/>
    <n v="3"/>
    <s v="I"/>
    <s v="16-17"/>
    <n v="2016"/>
    <n v="108"/>
    <n v="0"/>
    <n v="0"/>
    <n v="0"/>
    <n v="0"/>
    <n v="0"/>
    <n v="0"/>
    <n v="0"/>
    <n v="0"/>
    <n v="0"/>
    <n v="0"/>
    <n v="0"/>
    <n v="0"/>
    <n v="0"/>
    <n v="0"/>
    <n v="0"/>
    <n v="0"/>
    <n v="0"/>
    <n v="108"/>
    <n v="108"/>
    <n v="0"/>
    <n v="0"/>
  </r>
  <r>
    <n v="1617"/>
    <x v="2"/>
    <s v="K"/>
    <x v="27"/>
    <x v="27"/>
    <s v="POLS"/>
    <x v="6"/>
    <n v="3"/>
    <s v="I"/>
    <s v="16-17"/>
    <n v="2016"/>
    <n v="45"/>
    <n v="0"/>
    <n v="0"/>
    <n v="0"/>
    <n v="0"/>
    <n v="0"/>
    <n v="0"/>
    <n v="0"/>
    <n v="0"/>
    <n v="0"/>
    <n v="0"/>
    <n v="0"/>
    <n v="0"/>
    <n v="0"/>
    <n v="0"/>
    <n v="0"/>
    <n v="0"/>
    <n v="0"/>
    <n v="45"/>
    <n v="45"/>
    <n v="0"/>
    <n v="0"/>
  </r>
  <r>
    <n v="1617"/>
    <x v="2"/>
    <s v="K"/>
    <x v="27"/>
    <x v="27"/>
    <s v="PSY"/>
    <x v="6"/>
    <n v="3"/>
    <s v="I"/>
    <s v="16-17"/>
    <n v="2016"/>
    <n v="9"/>
    <n v="0"/>
    <n v="0"/>
    <n v="0"/>
    <n v="0"/>
    <n v="0"/>
    <n v="0"/>
    <n v="0"/>
    <n v="0"/>
    <n v="0"/>
    <n v="0"/>
    <n v="0"/>
    <n v="0"/>
    <n v="0"/>
    <n v="0"/>
    <n v="0"/>
    <n v="0"/>
    <n v="0"/>
    <n v="9"/>
    <n v="9"/>
    <n v="0"/>
    <n v="0"/>
  </r>
  <r>
    <n v="1617"/>
    <x v="2"/>
    <s v="K"/>
    <x v="27"/>
    <x v="27"/>
    <s v="REL"/>
    <x v="6"/>
    <n v="3"/>
    <s v="I"/>
    <s v="16-17"/>
    <n v="2016"/>
    <n v="18"/>
    <n v="0"/>
    <n v="0"/>
    <n v="0"/>
    <n v="0"/>
    <n v="0"/>
    <n v="0"/>
    <n v="0"/>
    <n v="0"/>
    <n v="0"/>
    <n v="0"/>
    <n v="0"/>
    <n v="0"/>
    <n v="0"/>
    <n v="0"/>
    <n v="0"/>
    <n v="0"/>
    <n v="0"/>
    <n v="18"/>
    <n v="18"/>
    <n v="0"/>
    <n v="0"/>
  </r>
  <r>
    <n v="1617"/>
    <x v="2"/>
    <s v="K"/>
    <x v="27"/>
    <x v="27"/>
    <s v="SOC"/>
    <x v="6"/>
    <n v="3"/>
    <s v="I"/>
    <s v="16-17"/>
    <n v="2016"/>
    <n v="90"/>
    <n v="0"/>
    <n v="0"/>
    <n v="0"/>
    <n v="0"/>
    <n v="0"/>
    <n v="0"/>
    <n v="0"/>
    <n v="0"/>
    <n v="0"/>
    <n v="0"/>
    <n v="0"/>
    <n v="0"/>
    <n v="0"/>
    <n v="0"/>
    <n v="0"/>
    <n v="0"/>
    <n v="0"/>
    <n v="90"/>
    <n v="90"/>
    <n v="0"/>
    <n v="0"/>
  </r>
  <r>
    <n v="1617"/>
    <x v="2"/>
    <s v="K"/>
    <x v="27"/>
    <x v="27"/>
    <s v="SPAN"/>
    <x v="6"/>
    <n v="3"/>
    <s v="I"/>
    <s v="16-17"/>
    <n v="2016"/>
    <n v="16"/>
    <n v="0"/>
    <n v="0"/>
    <n v="0"/>
    <n v="0"/>
    <n v="0"/>
    <n v="0"/>
    <n v="0"/>
    <n v="0"/>
    <n v="0"/>
    <n v="0"/>
    <n v="0"/>
    <n v="0"/>
    <n v="0"/>
    <n v="0"/>
    <n v="0"/>
    <n v="0"/>
    <n v="0"/>
    <n v="16"/>
    <n v="16"/>
    <n v="0"/>
    <n v="0"/>
  </r>
  <r>
    <n v="1617"/>
    <x v="2"/>
    <s v="K"/>
    <x v="27"/>
    <x v="27"/>
    <s v="SPCH"/>
    <x v="6"/>
    <n v="3"/>
    <s v="I"/>
    <s v="16-17"/>
    <n v="2016"/>
    <n v="93"/>
    <n v="0"/>
    <n v="0"/>
    <n v="0"/>
    <n v="0"/>
    <n v="0"/>
    <n v="0"/>
    <n v="0"/>
    <n v="0"/>
    <n v="0"/>
    <n v="0"/>
    <n v="0"/>
    <n v="0"/>
    <n v="0"/>
    <n v="0"/>
    <n v="0"/>
    <n v="0"/>
    <n v="0"/>
    <n v="93"/>
    <n v="93"/>
    <n v="0"/>
    <n v="0"/>
  </r>
  <r>
    <n v="1617"/>
    <x v="2"/>
    <s v="K"/>
    <x v="27"/>
    <x v="27"/>
    <s v="SPEA"/>
    <x v="6"/>
    <n v="3"/>
    <s v="I"/>
    <s v="16-17"/>
    <n v="2016"/>
    <n v="18"/>
    <n v="0"/>
    <n v="0"/>
    <n v="0"/>
    <n v="0"/>
    <n v="0"/>
    <n v="0"/>
    <n v="0"/>
    <n v="0"/>
    <n v="0"/>
    <n v="0"/>
    <n v="0"/>
    <n v="0"/>
    <n v="0"/>
    <n v="0"/>
    <n v="0"/>
    <n v="0"/>
    <n v="0"/>
    <n v="18"/>
    <n v="18"/>
    <n v="0"/>
    <n v="0"/>
  </r>
  <r>
    <n v="1617"/>
    <x v="2"/>
    <s v="K"/>
    <x v="27"/>
    <x v="27"/>
    <s v="SUPV"/>
    <x v="6"/>
    <n v="3"/>
    <s v="I"/>
    <s v="16-17"/>
    <n v="2016"/>
    <n v="6"/>
    <n v="0"/>
    <n v="0"/>
    <n v="0"/>
    <n v="0"/>
    <n v="0"/>
    <n v="0"/>
    <n v="0"/>
    <n v="0"/>
    <n v="0"/>
    <n v="0"/>
    <n v="0"/>
    <n v="0"/>
    <n v="0"/>
    <n v="0"/>
    <n v="0"/>
    <n v="0"/>
    <n v="0"/>
    <n v="6"/>
    <n v="6"/>
    <n v="0"/>
    <n v="0"/>
  </r>
  <r>
    <n v="1617"/>
    <x v="2"/>
    <s v="K"/>
    <x v="27"/>
    <x v="27"/>
    <s v="THTR"/>
    <x v="6"/>
    <n v="3"/>
    <s v="I"/>
    <s v="16-17"/>
    <n v="2016"/>
    <n v="15"/>
    <n v="0"/>
    <n v="0"/>
    <n v="0"/>
    <n v="0"/>
    <n v="0"/>
    <n v="0"/>
    <n v="0"/>
    <n v="0"/>
    <n v="0"/>
    <n v="0"/>
    <n v="0"/>
    <n v="0"/>
    <n v="0"/>
    <n v="0"/>
    <n v="0"/>
    <n v="0"/>
    <n v="0"/>
    <n v="15"/>
    <n v="15"/>
    <n v="0"/>
    <n v="0"/>
  </r>
  <r>
    <n v="1617"/>
    <x v="2"/>
    <s v="K"/>
    <x v="17"/>
    <x v="17"/>
    <s v="BIOL"/>
    <x v="6"/>
    <n v="3"/>
    <s v="S"/>
    <s v="16-17"/>
    <n v="2016"/>
    <n v="15"/>
    <n v="0"/>
    <n v="0"/>
    <n v="0"/>
    <n v="0"/>
    <n v="0"/>
    <n v="0"/>
    <n v="0"/>
    <n v="0"/>
    <n v="0"/>
    <n v="0"/>
    <n v="0"/>
    <n v="0"/>
    <n v="0"/>
    <n v="0"/>
    <n v="0"/>
    <n v="0"/>
    <n v="0"/>
    <n v="15"/>
    <n v="15"/>
    <n v="0"/>
    <n v="0"/>
  </r>
  <r>
    <n v="1617"/>
    <x v="2"/>
    <s v="K"/>
    <x v="17"/>
    <x v="17"/>
    <s v="BUS"/>
    <x v="6"/>
    <n v="3"/>
    <s v="S"/>
    <s v="16-17"/>
    <n v="2016"/>
    <n v="39"/>
    <n v="0"/>
    <n v="0"/>
    <n v="0"/>
    <n v="0"/>
    <n v="0"/>
    <n v="0"/>
    <n v="0"/>
    <n v="0"/>
    <n v="0"/>
    <n v="0"/>
    <n v="0"/>
    <n v="0"/>
    <n v="0"/>
    <n v="0"/>
    <n v="0"/>
    <n v="0"/>
    <n v="0"/>
    <n v="39"/>
    <n v="39"/>
    <n v="0"/>
    <n v="0"/>
  </r>
  <r>
    <n v="1617"/>
    <x v="2"/>
    <s v="K"/>
    <x v="17"/>
    <x v="17"/>
    <s v="CAND"/>
    <x v="6"/>
    <n v="3"/>
    <s v="S"/>
    <s v="16-17"/>
    <n v="2016"/>
    <n v="0"/>
    <n v="0"/>
    <n v="0"/>
    <n v="0"/>
    <n v="0"/>
    <n v="0"/>
    <n v="0"/>
    <n v="0"/>
    <n v="0"/>
    <n v="0"/>
    <n v="0"/>
    <n v="0"/>
    <n v="0"/>
    <n v="0"/>
    <n v="0"/>
    <n v="0"/>
    <n v="0"/>
    <n v="0"/>
    <n v="0"/>
    <n v="0"/>
    <n v="0"/>
    <n v="0"/>
  </r>
  <r>
    <n v="1617"/>
    <x v="2"/>
    <s v="K"/>
    <x v="17"/>
    <x v="17"/>
    <s v="CGT"/>
    <x v="6"/>
    <n v="3"/>
    <s v="S"/>
    <s v="16-17"/>
    <n v="2016"/>
    <n v="6"/>
    <n v="0"/>
    <n v="0"/>
    <n v="0"/>
    <n v="0"/>
    <n v="0"/>
    <n v="0"/>
    <n v="0"/>
    <n v="0"/>
    <n v="0"/>
    <n v="0"/>
    <n v="0"/>
    <n v="0"/>
    <n v="0"/>
    <n v="0"/>
    <n v="0"/>
    <n v="0"/>
    <n v="0"/>
    <n v="6"/>
    <n v="6"/>
    <n v="0"/>
    <n v="0"/>
  </r>
  <r>
    <n v="1617"/>
    <x v="2"/>
    <s v="K"/>
    <x v="17"/>
    <x v="17"/>
    <s v="CNIT"/>
    <x v="6"/>
    <n v="3"/>
    <s v="S"/>
    <s v="16-17"/>
    <n v="2016"/>
    <n v="237"/>
    <n v="0"/>
    <n v="0"/>
    <n v="0"/>
    <n v="0"/>
    <n v="0"/>
    <n v="0"/>
    <n v="0"/>
    <n v="0"/>
    <n v="0"/>
    <n v="0"/>
    <n v="0"/>
    <n v="0"/>
    <n v="0"/>
    <n v="0"/>
    <n v="0"/>
    <n v="0"/>
    <n v="0"/>
    <n v="237"/>
    <n v="237"/>
    <n v="0"/>
    <n v="0"/>
  </r>
  <r>
    <n v="1617"/>
    <x v="2"/>
    <s v="K"/>
    <x v="17"/>
    <x v="17"/>
    <s v="ECET"/>
    <x v="6"/>
    <n v="3"/>
    <s v="S"/>
    <s v="16-17"/>
    <n v="2016"/>
    <n v="84"/>
    <n v="0"/>
    <n v="0"/>
    <n v="0"/>
    <n v="0"/>
    <n v="0"/>
    <n v="0"/>
    <n v="0"/>
    <n v="0"/>
    <n v="0"/>
    <n v="0"/>
    <n v="0"/>
    <n v="0"/>
    <n v="0"/>
    <n v="0"/>
    <n v="0"/>
    <n v="0"/>
    <n v="0"/>
    <n v="84"/>
    <n v="84"/>
    <n v="0"/>
    <n v="0"/>
  </r>
  <r>
    <n v="1617"/>
    <x v="2"/>
    <s v="K"/>
    <x v="17"/>
    <x v="17"/>
    <s v="ECON"/>
    <x v="6"/>
    <n v="3"/>
    <s v="S"/>
    <s v="16-17"/>
    <n v="2016"/>
    <n v="21"/>
    <n v="0"/>
    <n v="0"/>
    <n v="0"/>
    <n v="0"/>
    <n v="0"/>
    <n v="0"/>
    <n v="0"/>
    <n v="0"/>
    <n v="0"/>
    <n v="0"/>
    <n v="0"/>
    <n v="0"/>
    <n v="0"/>
    <n v="0"/>
    <n v="0"/>
    <n v="0"/>
    <n v="0"/>
    <n v="21"/>
    <n v="21"/>
    <n v="0"/>
    <n v="0"/>
  </r>
  <r>
    <n v="1617"/>
    <x v="2"/>
    <s v="K"/>
    <x v="17"/>
    <x v="17"/>
    <s v="ENG"/>
    <x v="6"/>
    <n v="3"/>
    <s v="S"/>
    <s v="16-17"/>
    <n v="2016"/>
    <n v="39"/>
    <n v="0"/>
    <n v="0"/>
    <n v="0"/>
    <n v="0"/>
    <n v="0"/>
    <n v="0"/>
    <n v="0"/>
    <n v="0"/>
    <n v="0"/>
    <n v="0"/>
    <n v="0"/>
    <n v="0"/>
    <n v="0"/>
    <n v="0"/>
    <n v="0"/>
    <n v="0"/>
    <n v="0"/>
    <n v="39"/>
    <n v="39"/>
    <n v="0"/>
    <n v="0"/>
  </r>
  <r>
    <n v="1617"/>
    <x v="2"/>
    <s v="K"/>
    <x v="17"/>
    <x v="17"/>
    <s v="GEOL"/>
    <x v="6"/>
    <n v="3"/>
    <s v="S"/>
    <s v="16-17"/>
    <n v="2016"/>
    <n v="5"/>
    <n v="0"/>
    <n v="0"/>
    <n v="0"/>
    <n v="0"/>
    <n v="0"/>
    <n v="0"/>
    <n v="0"/>
    <n v="0"/>
    <n v="0"/>
    <n v="0"/>
    <n v="0"/>
    <n v="0"/>
    <n v="0"/>
    <n v="0"/>
    <n v="0"/>
    <n v="0"/>
    <n v="0"/>
    <n v="5"/>
    <n v="5"/>
    <n v="0"/>
    <n v="0"/>
  </r>
  <r>
    <n v="1617"/>
    <x v="2"/>
    <s v="K"/>
    <x v="17"/>
    <x v="17"/>
    <s v="HIST"/>
    <x v="6"/>
    <n v="3"/>
    <s v="S"/>
    <s v="16-17"/>
    <n v="2016"/>
    <n v="21"/>
    <n v="0"/>
    <n v="0"/>
    <n v="0"/>
    <n v="0"/>
    <n v="0"/>
    <n v="0"/>
    <n v="0"/>
    <n v="0"/>
    <n v="0"/>
    <n v="0"/>
    <n v="0"/>
    <n v="0"/>
    <n v="0"/>
    <n v="0"/>
    <n v="0"/>
    <n v="0"/>
    <n v="0"/>
    <n v="21"/>
    <n v="21"/>
    <n v="0"/>
    <n v="0"/>
  </r>
  <r>
    <n v="1617"/>
    <x v="2"/>
    <s v="K"/>
    <x v="17"/>
    <x v="17"/>
    <s v="IT"/>
    <x v="6"/>
    <n v="3"/>
    <s v="S"/>
    <s v="16-17"/>
    <n v="2016"/>
    <n v="78"/>
    <n v="0"/>
    <n v="0"/>
    <n v="0"/>
    <n v="0"/>
    <n v="0"/>
    <n v="0"/>
    <n v="0"/>
    <n v="0"/>
    <n v="0"/>
    <n v="0"/>
    <n v="0"/>
    <n v="0"/>
    <n v="0"/>
    <n v="0"/>
    <n v="0"/>
    <n v="0"/>
    <n v="0"/>
    <n v="78"/>
    <n v="78"/>
    <n v="0"/>
    <n v="0"/>
  </r>
  <r>
    <n v="1617"/>
    <x v="2"/>
    <s v="K"/>
    <x v="17"/>
    <x v="17"/>
    <s v="LSTU"/>
    <x v="6"/>
    <n v="3"/>
    <s v="S"/>
    <s v="16-17"/>
    <n v="2016"/>
    <n v="1"/>
    <n v="0"/>
    <n v="0"/>
    <n v="0"/>
    <n v="0"/>
    <n v="0"/>
    <n v="0"/>
    <n v="0"/>
    <n v="0"/>
    <n v="0"/>
    <n v="0"/>
    <n v="0"/>
    <n v="0"/>
    <n v="0"/>
    <n v="0"/>
    <n v="0"/>
    <n v="0"/>
    <n v="0"/>
    <n v="1"/>
    <n v="1"/>
    <n v="0"/>
    <n v="0"/>
  </r>
  <r>
    <n v="1617"/>
    <x v="2"/>
    <s v="K"/>
    <x v="17"/>
    <x v="17"/>
    <s v="MA"/>
    <x v="6"/>
    <n v="3"/>
    <s v="S"/>
    <s v="16-17"/>
    <n v="2016"/>
    <n v="147"/>
    <n v="0"/>
    <n v="0"/>
    <n v="0"/>
    <n v="0"/>
    <n v="0"/>
    <n v="0"/>
    <n v="0"/>
    <n v="0"/>
    <n v="0"/>
    <n v="0"/>
    <n v="0"/>
    <n v="0"/>
    <n v="0"/>
    <n v="0"/>
    <n v="0"/>
    <n v="0"/>
    <n v="0"/>
    <n v="147"/>
    <n v="147"/>
    <n v="0"/>
    <n v="0"/>
  </r>
  <r>
    <n v="1617"/>
    <x v="2"/>
    <s v="K"/>
    <x v="17"/>
    <x v="17"/>
    <s v="MATH"/>
    <x v="6"/>
    <n v="3"/>
    <s v="S"/>
    <s v="16-17"/>
    <n v="2016"/>
    <n v="18"/>
    <n v="0"/>
    <n v="0"/>
    <n v="0"/>
    <n v="0"/>
    <n v="0"/>
    <n v="0"/>
    <n v="0"/>
    <n v="0"/>
    <n v="0"/>
    <n v="0"/>
    <n v="0"/>
    <n v="0"/>
    <n v="0"/>
    <n v="0"/>
    <n v="0"/>
    <n v="0"/>
    <n v="0"/>
    <n v="18"/>
    <n v="18"/>
    <n v="0"/>
    <n v="0"/>
  </r>
  <r>
    <n v="1617"/>
    <x v="2"/>
    <s v="K"/>
    <x v="17"/>
    <x v="17"/>
    <s v="MET"/>
    <x v="6"/>
    <n v="3"/>
    <s v="S"/>
    <s v="16-17"/>
    <n v="2016"/>
    <n v="273"/>
    <n v="0"/>
    <n v="0"/>
    <n v="0"/>
    <n v="0"/>
    <n v="0"/>
    <n v="0"/>
    <n v="0"/>
    <n v="0"/>
    <n v="0"/>
    <n v="0"/>
    <n v="0"/>
    <n v="0"/>
    <n v="0"/>
    <n v="0"/>
    <n v="0"/>
    <n v="0"/>
    <n v="0"/>
    <n v="273"/>
    <n v="273"/>
    <n v="0"/>
    <n v="0"/>
  </r>
  <r>
    <n v="1617"/>
    <x v="2"/>
    <s v="K"/>
    <x v="17"/>
    <x v="17"/>
    <s v="MICR"/>
    <x v="6"/>
    <n v="3"/>
    <s v="S"/>
    <s v="16-17"/>
    <n v="2016"/>
    <n v="4"/>
    <n v="0"/>
    <n v="0"/>
    <n v="0"/>
    <n v="0"/>
    <n v="0"/>
    <n v="0"/>
    <n v="0"/>
    <n v="0"/>
    <n v="0"/>
    <n v="0"/>
    <n v="0"/>
    <n v="0"/>
    <n v="0"/>
    <n v="0"/>
    <n v="0"/>
    <n v="0"/>
    <n v="0"/>
    <n v="4"/>
    <n v="4"/>
    <n v="0"/>
    <n v="0"/>
  </r>
  <r>
    <n v="1617"/>
    <x v="2"/>
    <s v="K"/>
    <x v="17"/>
    <x v="17"/>
    <s v="MUS"/>
    <x v="6"/>
    <n v="3"/>
    <s v="S"/>
    <s v="16-17"/>
    <n v="2016"/>
    <n v="12"/>
    <n v="0"/>
    <n v="0"/>
    <n v="0"/>
    <n v="0"/>
    <n v="0"/>
    <n v="0"/>
    <n v="0"/>
    <n v="0"/>
    <n v="0"/>
    <n v="0"/>
    <n v="0"/>
    <n v="0"/>
    <n v="0"/>
    <n v="0"/>
    <n v="0"/>
    <n v="0"/>
    <n v="0"/>
    <n v="12"/>
    <n v="12"/>
    <n v="0"/>
    <n v="0"/>
  </r>
  <r>
    <n v="1617"/>
    <x v="2"/>
    <s v="K"/>
    <x v="17"/>
    <x v="17"/>
    <s v="OLS"/>
    <x v="6"/>
    <n v="3"/>
    <s v="S"/>
    <s v="16-17"/>
    <n v="2016"/>
    <n v="84"/>
    <n v="0"/>
    <n v="0"/>
    <n v="0"/>
    <n v="0"/>
    <n v="0"/>
    <n v="0"/>
    <n v="0"/>
    <n v="0"/>
    <n v="0"/>
    <n v="0"/>
    <n v="0"/>
    <n v="0"/>
    <n v="0"/>
    <n v="0"/>
    <n v="0"/>
    <n v="0"/>
    <n v="0"/>
    <n v="84"/>
    <n v="84"/>
    <n v="0"/>
    <n v="0"/>
  </r>
  <r>
    <n v="1617"/>
    <x v="2"/>
    <s v="K"/>
    <x v="17"/>
    <x v="17"/>
    <s v="PHIL"/>
    <x v="6"/>
    <n v="3"/>
    <s v="S"/>
    <s v="16-17"/>
    <n v="2016"/>
    <n v="9"/>
    <n v="0"/>
    <n v="0"/>
    <n v="0"/>
    <n v="0"/>
    <n v="0"/>
    <n v="0"/>
    <n v="0"/>
    <n v="0"/>
    <n v="0"/>
    <n v="0"/>
    <n v="0"/>
    <n v="0"/>
    <n v="0"/>
    <n v="0"/>
    <n v="0"/>
    <n v="0"/>
    <n v="0"/>
    <n v="9"/>
    <n v="9"/>
    <n v="0"/>
    <n v="0"/>
  </r>
  <r>
    <n v="1617"/>
    <x v="2"/>
    <s v="K"/>
    <x v="17"/>
    <x v="17"/>
    <s v="PHYS"/>
    <x v="6"/>
    <n v="3"/>
    <s v="S"/>
    <s v="16-17"/>
    <n v="2016"/>
    <n v="75"/>
    <n v="0"/>
    <n v="0"/>
    <n v="0"/>
    <n v="0"/>
    <n v="0"/>
    <n v="0"/>
    <n v="0"/>
    <n v="0"/>
    <n v="0"/>
    <n v="0"/>
    <n v="0"/>
    <n v="0"/>
    <n v="0"/>
    <n v="0"/>
    <n v="0"/>
    <n v="0"/>
    <n v="0"/>
    <n v="75"/>
    <n v="75"/>
    <n v="0"/>
    <n v="0"/>
  </r>
  <r>
    <n v="1617"/>
    <x v="2"/>
    <s v="K"/>
    <x v="17"/>
    <x v="17"/>
    <s v="POLS"/>
    <x v="6"/>
    <n v="3"/>
    <s v="S"/>
    <s v="16-17"/>
    <n v="2016"/>
    <n v="6"/>
    <n v="0"/>
    <n v="0"/>
    <n v="0"/>
    <n v="0"/>
    <n v="0"/>
    <n v="0"/>
    <n v="0"/>
    <n v="0"/>
    <n v="0"/>
    <n v="0"/>
    <n v="0"/>
    <n v="0"/>
    <n v="0"/>
    <n v="0"/>
    <n v="0"/>
    <n v="0"/>
    <n v="0"/>
    <n v="6"/>
    <n v="6"/>
    <n v="0"/>
    <n v="0"/>
  </r>
  <r>
    <n v="1617"/>
    <x v="2"/>
    <s v="K"/>
    <x v="17"/>
    <x v="17"/>
    <s v="PSY"/>
    <x v="6"/>
    <n v="3"/>
    <s v="S"/>
    <s v="16-17"/>
    <n v="2016"/>
    <n v="12"/>
    <n v="0"/>
    <n v="0"/>
    <n v="0"/>
    <n v="0"/>
    <n v="0"/>
    <n v="0"/>
    <n v="0"/>
    <n v="0"/>
    <n v="0"/>
    <n v="0"/>
    <n v="0"/>
    <n v="0"/>
    <n v="0"/>
    <n v="0"/>
    <n v="0"/>
    <n v="0"/>
    <n v="0"/>
    <n v="12"/>
    <n v="12"/>
    <n v="0"/>
    <n v="0"/>
  </r>
  <r>
    <n v="1617"/>
    <x v="2"/>
    <s v="K"/>
    <x v="17"/>
    <x v="17"/>
    <s v="SOC"/>
    <x v="6"/>
    <n v="3"/>
    <s v="S"/>
    <s v="16-17"/>
    <n v="2016"/>
    <n v="24"/>
    <n v="0"/>
    <n v="0"/>
    <n v="0"/>
    <n v="0"/>
    <n v="0"/>
    <n v="0"/>
    <n v="0"/>
    <n v="0"/>
    <n v="0"/>
    <n v="0"/>
    <n v="0"/>
    <n v="0"/>
    <n v="0"/>
    <n v="0"/>
    <n v="0"/>
    <n v="0"/>
    <n v="0"/>
    <n v="24"/>
    <n v="24"/>
    <n v="0"/>
    <n v="0"/>
  </r>
  <r>
    <n v="1617"/>
    <x v="2"/>
    <s v="K"/>
    <x v="17"/>
    <x v="17"/>
    <s v="SPAN"/>
    <x v="6"/>
    <n v="3"/>
    <s v="S"/>
    <s v="16-17"/>
    <n v="2016"/>
    <n v="3"/>
    <n v="0"/>
    <n v="0"/>
    <n v="0"/>
    <n v="0"/>
    <n v="0"/>
    <n v="0"/>
    <n v="0"/>
    <n v="0"/>
    <n v="0"/>
    <n v="0"/>
    <n v="0"/>
    <n v="0"/>
    <n v="0"/>
    <n v="0"/>
    <n v="0"/>
    <n v="0"/>
    <n v="0"/>
    <n v="3"/>
    <n v="3"/>
    <n v="0"/>
    <n v="0"/>
  </r>
  <r>
    <n v="1617"/>
    <x v="2"/>
    <s v="K"/>
    <x v="17"/>
    <x v="17"/>
    <s v="SPCH"/>
    <x v="6"/>
    <n v="3"/>
    <s v="S"/>
    <s v="16-17"/>
    <n v="2016"/>
    <n v="60"/>
    <n v="0"/>
    <n v="0"/>
    <n v="0"/>
    <n v="0"/>
    <n v="0"/>
    <n v="0"/>
    <n v="0"/>
    <n v="0"/>
    <n v="0"/>
    <n v="0"/>
    <n v="0"/>
    <n v="0"/>
    <n v="0"/>
    <n v="0"/>
    <n v="0"/>
    <n v="0"/>
    <n v="0"/>
    <n v="60"/>
    <n v="60"/>
    <n v="0"/>
    <n v="0"/>
  </r>
  <r>
    <n v="1617"/>
    <x v="2"/>
    <s v="K"/>
    <x v="17"/>
    <x v="17"/>
    <s v="STAT"/>
    <x v="6"/>
    <n v="3"/>
    <s v="S"/>
    <s v="16-17"/>
    <n v="2016"/>
    <n v="27"/>
    <n v="0"/>
    <n v="0"/>
    <n v="0"/>
    <n v="0"/>
    <n v="0"/>
    <n v="0"/>
    <n v="0"/>
    <n v="0"/>
    <n v="0"/>
    <n v="0"/>
    <n v="0"/>
    <n v="0"/>
    <n v="0"/>
    <n v="0"/>
    <n v="0"/>
    <n v="0"/>
    <n v="0"/>
    <n v="27"/>
    <n v="27"/>
    <n v="0"/>
    <n v="0"/>
  </r>
  <r>
    <n v="1617"/>
    <x v="2"/>
    <s v="K"/>
    <x v="17"/>
    <x v="17"/>
    <s v="TECH"/>
    <x v="6"/>
    <n v="3"/>
    <s v="S"/>
    <s v="16-17"/>
    <n v="2016"/>
    <n v="75"/>
    <n v="0"/>
    <n v="0"/>
    <n v="0"/>
    <n v="0"/>
    <n v="0"/>
    <n v="0"/>
    <n v="0"/>
    <n v="0"/>
    <n v="0"/>
    <n v="0"/>
    <n v="0"/>
    <n v="0"/>
    <n v="0"/>
    <n v="0"/>
    <n v="0"/>
    <n v="0"/>
    <n v="0"/>
    <n v="75"/>
    <n v="75"/>
    <n v="0"/>
    <n v="0"/>
  </r>
  <r>
    <n v="1617"/>
    <x v="2"/>
    <s v="K"/>
    <x v="17"/>
    <x v="17"/>
    <s v="TLI"/>
    <x v="6"/>
    <n v="3"/>
    <s v="S"/>
    <s v="16-17"/>
    <n v="2016"/>
    <n v="114"/>
    <n v="0"/>
    <n v="0"/>
    <n v="0"/>
    <n v="0"/>
    <n v="0"/>
    <n v="0"/>
    <n v="0"/>
    <n v="0"/>
    <n v="0"/>
    <n v="0"/>
    <n v="0"/>
    <n v="0"/>
    <n v="0"/>
    <n v="0"/>
    <n v="0"/>
    <n v="0"/>
    <n v="0"/>
    <n v="114"/>
    <n v="114"/>
    <n v="0"/>
    <n v="0"/>
  </r>
  <r>
    <n v="1617"/>
    <x v="2"/>
    <s v="N"/>
    <x v="0"/>
    <x v="0"/>
    <s v="AAAD"/>
    <x v="7"/>
    <n v="3"/>
    <s v="I"/>
    <s v="16-17"/>
    <n v="2016"/>
    <n v="561"/>
    <n v="9"/>
    <n v="0"/>
    <n v="0"/>
    <n v="0"/>
    <n v="0"/>
    <n v="12"/>
    <n v="0"/>
    <n v="0"/>
    <n v="0"/>
    <n v="0"/>
    <n v="0"/>
    <n v="0"/>
    <n v="0"/>
    <n v="0"/>
    <n v="0"/>
    <n v="0"/>
    <n v="0"/>
    <n v="582"/>
    <n v="573"/>
    <n v="9"/>
    <n v="0"/>
  </r>
  <r>
    <n v="1617"/>
    <x v="2"/>
    <s v="N"/>
    <x v="0"/>
    <x v="0"/>
    <s v="ANTH"/>
    <x v="7"/>
    <n v="3"/>
    <s v="I"/>
    <s v="16-17"/>
    <n v="2016"/>
    <n v="661"/>
    <n v="0"/>
    <n v="0"/>
    <n v="0"/>
    <n v="0"/>
    <n v="0"/>
    <n v="15"/>
    <n v="0"/>
    <n v="0"/>
    <n v="0"/>
    <n v="0"/>
    <n v="0"/>
    <n v="0"/>
    <n v="0"/>
    <n v="0"/>
    <n v="0"/>
    <n v="0"/>
    <n v="0"/>
    <n v="676"/>
    <n v="676"/>
    <n v="0"/>
    <n v="0"/>
  </r>
  <r>
    <n v="1617"/>
    <x v="2"/>
    <s v="N"/>
    <x v="0"/>
    <x v="0"/>
    <s v="AST"/>
    <x v="7"/>
    <n v="3"/>
    <s v="I"/>
    <s v="16-17"/>
    <n v="2016"/>
    <n v="42"/>
    <n v="0"/>
    <n v="0"/>
    <n v="0"/>
    <n v="0"/>
    <n v="0"/>
    <n v="3"/>
    <n v="0"/>
    <n v="0"/>
    <n v="0"/>
    <n v="0"/>
    <n v="0"/>
    <n v="0"/>
    <n v="0"/>
    <n v="0"/>
    <n v="0"/>
    <n v="0"/>
    <n v="0"/>
    <n v="45"/>
    <n v="45"/>
    <n v="0"/>
    <n v="0"/>
  </r>
  <r>
    <n v="1617"/>
    <x v="2"/>
    <s v="N"/>
    <x v="0"/>
    <x v="0"/>
    <s v="BIOL"/>
    <x v="7"/>
    <n v="3"/>
    <s v="I"/>
    <s v="16-17"/>
    <n v="2016"/>
    <n v="1316"/>
    <n v="0"/>
    <n v="0"/>
    <n v="0"/>
    <n v="0"/>
    <n v="0"/>
    <n v="40"/>
    <n v="0"/>
    <n v="0"/>
    <n v="0"/>
    <n v="0"/>
    <n v="0"/>
    <n v="0"/>
    <n v="0"/>
    <n v="0"/>
    <n v="0"/>
    <n v="0"/>
    <n v="0"/>
    <n v="1356"/>
    <n v="1356"/>
    <n v="0"/>
    <n v="0"/>
  </r>
  <r>
    <n v="1617"/>
    <x v="2"/>
    <s v="N"/>
    <x v="0"/>
    <x v="0"/>
    <s v="CHEM"/>
    <x v="7"/>
    <n v="3"/>
    <s v="I"/>
    <s v="16-17"/>
    <n v="2016"/>
    <n v="1232"/>
    <n v="0"/>
    <n v="0"/>
    <n v="0"/>
    <n v="0"/>
    <n v="0"/>
    <n v="31"/>
    <n v="0"/>
    <n v="0"/>
    <n v="0"/>
    <n v="0"/>
    <n v="0"/>
    <n v="0"/>
    <n v="0"/>
    <n v="0"/>
    <n v="0"/>
    <n v="0"/>
    <n v="0"/>
    <n v="1263"/>
    <n v="1263"/>
    <n v="0"/>
    <n v="0"/>
  </r>
  <r>
    <n v="1617"/>
    <x v="2"/>
    <s v="N"/>
    <x v="0"/>
    <x v="0"/>
    <s v="CHRI"/>
    <x v="7"/>
    <n v="3"/>
    <s v="I"/>
    <s v="16-17"/>
    <n v="2016"/>
    <n v="129"/>
    <n v="3"/>
    <n v="0"/>
    <n v="0"/>
    <n v="0"/>
    <n v="0"/>
    <n v="6"/>
    <n v="0"/>
    <n v="0"/>
    <n v="0"/>
    <n v="0"/>
    <n v="0"/>
    <n v="0"/>
    <n v="0"/>
    <n v="0"/>
    <n v="0"/>
    <n v="0"/>
    <n v="0"/>
    <n v="138"/>
    <n v="135"/>
    <n v="3"/>
    <n v="0"/>
  </r>
  <r>
    <n v="1617"/>
    <x v="2"/>
    <s v="N"/>
    <x v="0"/>
    <x v="0"/>
    <s v="CMLT"/>
    <x v="7"/>
    <n v="3"/>
    <s v="I"/>
    <s v="16-17"/>
    <n v="2016"/>
    <n v="3"/>
    <n v="0"/>
    <n v="0"/>
    <n v="0"/>
    <n v="0"/>
    <n v="0"/>
    <n v="0"/>
    <n v="0"/>
    <n v="0"/>
    <n v="0"/>
    <n v="0"/>
    <n v="0"/>
    <n v="0"/>
    <n v="0"/>
    <n v="0"/>
    <n v="0"/>
    <n v="0"/>
    <n v="0"/>
    <n v="3"/>
    <n v="3"/>
    <n v="0"/>
    <n v="0"/>
  </r>
  <r>
    <n v="1617"/>
    <x v="2"/>
    <s v="N"/>
    <x v="0"/>
    <x v="0"/>
    <s v="COAS"/>
    <x v="7"/>
    <n v="3"/>
    <s v="I"/>
    <s v="16-17"/>
    <n v="2016"/>
    <n v="8"/>
    <n v="0"/>
    <n v="0"/>
    <n v="0"/>
    <n v="0"/>
    <n v="0"/>
    <n v="0"/>
    <n v="0"/>
    <n v="0"/>
    <n v="0"/>
    <n v="0"/>
    <n v="0"/>
    <n v="0"/>
    <n v="0"/>
    <n v="0"/>
    <n v="0"/>
    <n v="0"/>
    <n v="0"/>
    <n v="8"/>
    <n v="8"/>
    <n v="0"/>
    <n v="0"/>
  </r>
  <r>
    <n v="1617"/>
    <x v="2"/>
    <s v="N"/>
    <x v="0"/>
    <x v="0"/>
    <s v="COMM"/>
    <x v="7"/>
    <n v="3"/>
    <s v="I"/>
    <s v="16-17"/>
    <n v="2016"/>
    <n v="144"/>
    <n v="3"/>
    <n v="0"/>
    <n v="0"/>
    <n v="0"/>
    <n v="0"/>
    <n v="3"/>
    <n v="0"/>
    <n v="0"/>
    <n v="0"/>
    <n v="0"/>
    <n v="0"/>
    <n v="0"/>
    <n v="0"/>
    <n v="0"/>
    <n v="0"/>
    <n v="0"/>
    <n v="0"/>
    <n v="150"/>
    <n v="147"/>
    <n v="3"/>
    <n v="0"/>
  </r>
  <r>
    <n v="1617"/>
    <x v="2"/>
    <s v="N"/>
    <x v="0"/>
    <x v="0"/>
    <s v="CSCI"/>
    <x v="7"/>
    <n v="3"/>
    <s v="I"/>
    <s v="16-17"/>
    <n v="2016"/>
    <n v="1432"/>
    <n v="3"/>
    <n v="0"/>
    <n v="0"/>
    <n v="0"/>
    <n v="0"/>
    <n v="33"/>
    <n v="0"/>
    <n v="0"/>
    <n v="0"/>
    <n v="0"/>
    <n v="0"/>
    <n v="0"/>
    <n v="0"/>
    <n v="0"/>
    <n v="0"/>
    <n v="0"/>
    <n v="0"/>
    <n v="1468"/>
    <n v="1465"/>
    <n v="3"/>
    <n v="0"/>
  </r>
  <r>
    <n v="1617"/>
    <x v="2"/>
    <s v="N"/>
    <x v="0"/>
    <x v="0"/>
    <s v="ENG"/>
    <x v="7"/>
    <n v="3"/>
    <s v="I"/>
    <s v="16-17"/>
    <n v="2016"/>
    <n v="2316"/>
    <n v="6"/>
    <n v="0"/>
    <n v="4"/>
    <n v="0"/>
    <n v="0"/>
    <n v="78"/>
    <n v="0"/>
    <n v="0"/>
    <n v="0"/>
    <n v="0"/>
    <n v="0"/>
    <n v="0"/>
    <n v="0"/>
    <n v="0"/>
    <n v="0"/>
    <n v="0"/>
    <n v="0"/>
    <n v="2404"/>
    <n v="2398"/>
    <n v="6"/>
    <n v="0"/>
  </r>
  <r>
    <n v="1617"/>
    <x v="2"/>
    <s v="N"/>
    <x v="0"/>
    <x v="0"/>
    <s v="FINA"/>
    <x v="7"/>
    <n v="3"/>
    <s v="I"/>
    <s v="16-17"/>
    <n v="2016"/>
    <n v="953"/>
    <n v="8"/>
    <n v="0"/>
    <n v="0"/>
    <n v="0"/>
    <n v="0"/>
    <n v="21"/>
    <n v="0"/>
    <n v="0"/>
    <n v="0"/>
    <n v="0"/>
    <n v="0"/>
    <n v="0"/>
    <n v="0"/>
    <n v="0"/>
    <n v="0"/>
    <n v="0"/>
    <n v="0"/>
    <n v="982"/>
    <n v="974"/>
    <n v="8"/>
    <n v="0"/>
  </r>
  <r>
    <n v="1617"/>
    <x v="2"/>
    <s v="N"/>
    <x v="0"/>
    <x v="0"/>
    <s v="FREN"/>
    <x v="7"/>
    <n v="3"/>
    <s v="I"/>
    <s v="16-17"/>
    <n v="2016"/>
    <n v="231"/>
    <n v="0"/>
    <n v="0"/>
    <n v="0"/>
    <n v="0"/>
    <n v="0"/>
    <n v="0"/>
    <n v="0"/>
    <n v="0"/>
    <n v="0"/>
    <n v="0"/>
    <n v="0"/>
    <n v="0"/>
    <n v="0"/>
    <n v="0"/>
    <n v="0"/>
    <n v="0"/>
    <n v="0"/>
    <n v="231"/>
    <n v="231"/>
    <n v="0"/>
    <n v="0"/>
  </r>
  <r>
    <n v="1617"/>
    <x v="2"/>
    <s v="N"/>
    <x v="0"/>
    <x v="0"/>
    <s v="GEOG"/>
    <x v="7"/>
    <n v="3"/>
    <s v="I"/>
    <s v="16-17"/>
    <n v="2016"/>
    <n v="162"/>
    <n v="3"/>
    <n v="0"/>
    <n v="0"/>
    <n v="0"/>
    <n v="0"/>
    <n v="3"/>
    <n v="0"/>
    <n v="0"/>
    <n v="0"/>
    <n v="0"/>
    <n v="0"/>
    <n v="0"/>
    <n v="0"/>
    <n v="0"/>
    <n v="0"/>
    <n v="0"/>
    <n v="0"/>
    <n v="168"/>
    <n v="165"/>
    <n v="3"/>
    <n v="0"/>
  </r>
  <r>
    <n v="1617"/>
    <x v="2"/>
    <s v="N"/>
    <x v="0"/>
    <x v="0"/>
    <s v="GEOL"/>
    <x v="7"/>
    <n v="3"/>
    <s v="I"/>
    <s v="16-17"/>
    <n v="2016"/>
    <n v="569"/>
    <n v="0"/>
    <n v="0"/>
    <n v="0"/>
    <n v="0"/>
    <n v="0"/>
    <n v="12"/>
    <n v="0"/>
    <n v="0"/>
    <n v="0"/>
    <n v="0"/>
    <n v="0"/>
    <n v="0"/>
    <n v="0"/>
    <n v="0"/>
    <n v="0"/>
    <n v="0"/>
    <n v="0"/>
    <n v="581"/>
    <n v="581"/>
    <n v="0"/>
    <n v="0"/>
  </r>
  <r>
    <n v="1617"/>
    <x v="2"/>
    <s v="N"/>
    <x v="0"/>
    <x v="0"/>
    <s v="GER"/>
    <x v="7"/>
    <n v="3"/>
    <s v="I"/>
    <s v="16-17"/>
    <n v="2016"/>
    <n v="36"/>
    <n v="0"/>
    <n v="0"/>
    <n v="0"/>
    <n v="0"/>
    <n v="0"/>
    <n v="0"/>
    <n v="0"/>
    <n v="0"/>
    <n v="0"/>
    <n v="0"/>
    <n v="0"/>
    <n v="0"/>
    <n v="0"/>
    <n v="0"/>
    <n v="0"/>
    <n v="0"/>
    <n v="0"/>
    <n v="36"/>
    <n v="36"/>
    <n v="0"/>
    <n v="0"/>
  </r>
  <r>
    <n v="1617"/>
    <x v="2"/>
    <s v="N"/>
    <x v="0"/>
    <x v="0"/>
    <s v="GNST"/>
    <x v="7"/>
    <n v="3"/>
    <s v="I"/>
    <s v="16-17"/>
    <n v="2016"/>
    <n v="39"/>
    <n v="0"/>
    <n v="0"/>
    <n v="0"/>
    <n v="0"/>
    <n v="0"/>
    <n v="6"/>
    <n v="0"/>
    <n v="0"/>
    <n v="0"/>
    <n v="0"/>
    <n v="0"/>
    <n v="0"/>
    <n v="0"/>
    <n v="0"/>
    <n v="0"/>
    <n v="0"/>
    <n v="0"/>
    <n v="45"/>
    <n v="45"/>
    <n v="0"/>
    <n v="0"/>
  </r>
  <r>
    <n v="1617"/>
    <x v="2"/>
    <s v="N"/>
    <x v="0"/>
    <x v="0"/>
    <s v="HIST"/>
    <x v="7"/>
    <n v="3"/>
    <s v="I"/>
    <s v="16-17"/>
    <n v="2016"/>
    <n v="1488"/>
    <n v="18"/>
    <n v="0"/>
    <n v="0"/>
    <n v="0"/>
    <n v="0"/>
    <n v="30"/>
    <n v="0"/>
    <n v="0"/>
    <n v="0"/>
    <n v="0"/>
    <n v="0"/>
    <n v="0"/>
    <n v="0"/>
    <n v="0"/>
    <n v="0"/>
    <n v="0"/>
    <n v="0"/>
    <n v="1536"/>
    <n v="1518"/>
    <n v="18"/>
    <n v="0"/>
  </r>
  <r>
    <n v="1617"/>
    <x v="2"/>
    <s v="N"/>
    <x v="0"/>
    <x v="0"/>
    <s v="INFO"/>
    <x v="7"/>
    <n v="3"/>
    <s v="I"/>
    <s v="16-17"/>
    <n v="2016"/>
    <n v="187"/>
    <n v="0"/>
    <n v="0"/>
    <n v="0"/>
    <n v="0"/>
    <n v="0"/>
    <n v="0"/>
    <n v="0"/>
    <n v="0"/>
    <n v="0"/>
    <n v="0"/>
    <n v="0"/>
    <n v="0"/>
    <n v="0"/>
    <n v="0"/>
    <n v="0"/>
    <n v="0"/>
    <n v="0"/>
    <n v="187"/>
    <n v="187"/>
    <n v="0"/>
    <n v="0"/>
  </r>
  <r>
    <n v="1617"/>
    <x v="2"/>
    <s v="N"/>
    <x v="0"/>
    <x v="0"/>
    <s v="LIBS"/>
    <x v="7"/>
    <n v="3"/>
    <s v="I"/>
    <s v="16-17"/>
    <n v="2016"/>
    <n v="0"/>
    <n v="0"/>
    <n v="0"/>
    <n v="0"/>
    <n v="60"/>
    <n v="0"/>
    <n v="0"/>
    <n v="0"/>
    <n v="0"/>
    <n v="0"/>
    <n v="0"/>
    <n v="0"/>
    <n v="0"/>
    <n v="0"/>
    <n v="0"/>
    <n v="0"/>
    <n v="0"/>
    <n v="0"/>
    <n v="60"/>
    <n v="0"/>
    <n v="60"/>
    <n v="0"/>
  </r>
  <r>
    <n v="1617"/>
    <x v="2"/>
    <s v="N"/>
    <x v="0"/>
    <x v="0"/>
    <s v="MATH"/>
    <x v="7"/>
    <n v="3"/>
    <s v="I"/>
    <s v="16-17"/>
    <n v="2016"/>
    <n v="2577"/>
    <n v="9"/>
    <n v="0"/>
    <n v="0"/>
    <n v="0"/>
    <n v="0"/>
    <n v="88"/>
    <n v="0"/>
    <n v="0"/>
    <n v="0"/>
    <n v="0"/>
    <n v="0"/>
    <n v="0"/>
    <n v="0"/>
    <n v="0"/>
    <n v="0"/>
    <n v="0"/>
    <n v="0"/>
    <n v="2674"/>
    <n v="2665"/>
    <n v="9"/>
    <n v="0"/>
  </r>
  <r>
    <n v="1617"/>
    <x v="2"/>
    <s v="N"/>
    <x v="0"/>
    <x v="0"/>
    <s v="MUS"/>
    <x v="7"/>
    <n v="3"/>
    <s v="I"/>
    <s v="16-17"/>
    <n v="2016"/>
    <n v="105"/>
    <n v="2"/>
    <n v="0"/>
    <n v="0"/>
    <n v="0"/>
    <n v="0"/>
    <n v="3"/>
    <n v="0"/>
    <n v="0"/>
    <n v="0"/>
    <n v="0"/>
    <n v="0"/>
    <n v="0"/>
    <n v="0"/>
    <n v="0"/>
    <n v="0"/>
    <n v="0"/>
    <n v="0"/>
    <n v="110"/>
    <n v="108"/>
    <n v="2"/>
    <n v="0"/>
  </r>
  <r>
    <n v="1617"/>
    <x v="2"/>
    <s v="N"/>
    <x v="0"/>
    <x v="0"/>
    <s v="PHIL"/>
    <x v="7"/>
    <n v="3"/>
    <s v="I"/>
    <s v="16-17"/>
    <n v="2016"/>
    <n v="726"/>
    <n v="0"/>
    <n v="0"/>
    <n v="3"/>
    <n v="0"/>
    <n v="0"/>
    <n v="21"/>
    <n v="0"/>
    <n v="0"/>
    <n v="0"/>
    <n v="0"/>
    <n v="0"/>
    <n v="0"/>
    <n v="0"/>
    <n v="0"/>
    <n v="0"/>
    <n v="0"/>
    <n v="0"/>
    <n v="750"/>
    <n v="750"/>
    <n v="0"/>
    <n v="0"/>
  </r>
  <r>
    <n v="1617"/>
    <x v="2"/>
    <s v="N"/>
    <x v="0"/>
    <x v="0"/>
    <s v="PHSL"/>
    <x v="7"/>
    <n v="3"/>
    <s v="I"/>
    <s v="16-17"/>
    <n v="2016"/>
    <n v="1635"/>
    <n v="0"/>
    <n v="0"/>
    <n v="0"/>
    <n v="0"/>
    <n v="0"/>
    <n v="48"/>
    <n v="0"/>
    <n v="0"/>
    <n v="0"/>
    <n v="0"/>
    <n v="0"/>
    <n v="0"/>
    <n v="0"/>
    <n v="0"/>
    <n v="0"/>
    <n v="0"/>
    <n v="0"/>
    <n v="1683"/>
    <n v="1683"/>
    <n v="0"/>
    <n v="0"/>
  </r>
  <r>
    <n v="1617"/>
    <x v="2"/>
    <s v="N"/>
    <x v="0"/>
    <x v="0"/>
    <s v="PHYS"/>
    <x v="7"/>
    <n v="3"/>
    <s v="I"/>
    <s v="16-17"/>
    <n v="2016"/>
    <n v="242"/>
    <n v="0"/>
    <n v="0"/>
    <n v="0"/>
    <n v="0"/>
    <n v="0"/>
    <n v="5"/>
    <n v="0"/>
    <n v="0"/>
    <n v="0"/>
    <n v="0"/>
    <n v="0"/>
    <n v="0"/>
    <n v="0"/>
    <n v="0"/>
    <n v="0"/>
    <n v="0"/>
    <n v="0"/>
    <n v="247"/>
    <n v="247"/>
    <n v="0"/>
    <n v="0"/>
  </r>
  <r>
    <n v="1617"/>
    <x v="2"/>
    <s v="N"/>
    <x v="0"/>
    <x v="0"/>
    <s v="POLS"/>
    <x v="7"/>
    <n v="3"/>
    <s v="I"/>
    <s v="16-17"/>
    <n v="2016"/>
    <n v="408"/>
    <n v="0"/>
    <n v="0"/>
    <n v="0"/>
    <n v="0"/>
    <n v="0"/>
    <n v="6"/>
    <n v="0"/>
    <n v="0"/>
    <n v="0"/>
    <n v="0"/>
    <n v="0"/>
    <n v="0"/>
    <n v="0"/>
    <n v="0"/>
    <n v="0"/>
    <n v="0"/>
    <n v="0"/>
    <n v="414"/>
    <n v="414"/>
    <n v="0"/>
    <n v="0"/>
  </r>
  <r>
    <n v="1617"/>
    <x v="2"/>
    <s v="N"/>
    <x v="0"/>
    <x v="0"/>
    <s v="PSY"/>
    <x v="7"/>
    <n v="3"/>
    <s v="I"/>
    <s v="16-17"/>
    <n v="2016"/>
    <n v="2217"/>
    <n v="0"/>
    <n v="0"/>
    <n v="3"/>
    <n v="94"/>
    <n v="0"/>
    <n v="93"/>
    <n v="0"/>
    <n v="0"/>
    <n v="0"/>
    <n v="0"/>
    <n v="0"/>
    <n v="0"/>
    <n v="0"/>
    <n v="0"/>
    <n v="0"/>
    <n v="0"/>
    <n v="0"/>
    <n v="2407"/>
    <n v="2313"/>
    <n v="94"/>
    <n v="0"/>
  </r>
  <r>
    <n v="1617"/>
    <x v="2"/>
    <s v="N"/>
    <x v="0"/>
    <x v="0"/>
    <s v="REL"/>
    <x v="7"/>
    <n v="3"/>
    <s v="I"/>
    <s v="16-17"/>
    <n v="2016"/>
    <n v="81"/>
    <n v="0"/>
    <n v="0"/>
    <n v="0"/>
    <n v="0"/>
    <n v="0"/>
    <n v="3"/>
    <n v="0"/>
    <n v="0"/>
    <n v="0"/>
    <n v="0"/>
    <n v="0"/>
    <n v="0"/>
    <n v="0"/>
    <n v="0"/>
    <n v="0"/>
    <n v="0"/>
    <n v="0"/>
    <n v="84"/>
    <n v="84"/>
    <n v="0"/>
    <n v="0"/>
  </r>
  <r>
    <n v="1617"/>
    <x v="2"/>
    <s v="N"/>
    <x v="0"/>
    <x v="0"/>
    <s v="SOC"/>
    <x v="7"/>
    <n v="3"/>
    <s v="I"/>
    <s v="16-17"/>
    <n v="2016"/>
    <n v="1248"/>
    <n v="3"/>
    <n v="0"/>
    <n v="0"/>
    <n v="0"/>
    <n v="0"/>
    <n v="24"/>
    <n v="0"/>
    <n v="0"/>
    <n v="0"/>
    <n v="0"/>
    <n v="0"/>
    <n v="0"/>
    <n v="0"/>
    <n v="0"/>
    <n v="0"/>
    <n v="0"/>
    <n v="0"/>
    <n v="1275"/>
    <n v="1272"/>
    <n v="3"/>
    <n v="0"/>
  </r>
  <r>
    <n v="1617"/>
    <x v="2"/>
    <s v="N"/>
    <x v="0"/>
    <x v="0"/>
    <s v="SPAN"/>
    <x v="7"/>
    <n v="3"/>
    <s v="I"/>
    <s v="16-17"/>
    <n v="2016"/>
    <n v="945"/>
    <n v="0"/>
    <n v="0"/>
    <n v="0"/>
    <n v="0"/>
    <n v="0"/>
    <n v="31"/>
    <n v="0"/>
    <n v="0"/>
    <n v="0"/>
    <n v="0"/>
    <n v="0"/>
    <n v="0"/>
    <n v="0"/>
    <n v="0"/>
    <n v="0"/>
    <n v="0"/>
    <n v="0"/>
    <n v="976"/>
    <n v="976"/>
    <n v="0"/>
    <n v="0"/>
  </r>
  <r>
    <n v="1617"/>
    <x v="2"/>
    <s v="N"/>
    <x v="0"/>
    <x v="0"/>
    <s v="SPCH"/>
    <x v="7"/>
    <n v="3"/>
    <s v="I"/>
    <s v="16-17"/>
    <n v="2016"/>
    <n v="1389"/>
    <n v="0"/>
    <n v="0"/>
    <n v="0"/>
    <n v="0"/>
    <n v="0"/>
    <n v="69"/>
    <n v="0"/>
    <n v="0"/>
    <n v="0"/>
    <n v="0"/>
    <n v="0"/>
    <n v="0"/>
    <n v="0"/>
    <n v="0"/>
    <n v="0"/>
    <n v="0"/>
    <n v="0"/>
    <n v="1458"/>
    <n v="1458"/>
    <n v="0"/>
    <n v="0"/>
  </r>
  <r>
    <n v="1617"/>
    <x v="2"/>
    <s v="N"/>
    <x v="0"/>
    <x v="0"/>
    <s v="TEL"/>
    <x v="7"/>
    <n v="3"/>
    <s v="I"/>
    <s v="16-17"/>
    <n v="2016"/>
    <n v="87"/>
    <n v="0"/>
    <n v="0"/>
    <n v="0"/>
    <n v="0"/>
    <n v="0"/>
    <n v="3"/>
    <n v="0"/>
    <n v="0"/>
    <n v="0"/>
    <n v="0"/>
    <n v="0"/>
    <n v="0"/>
    <n v="0"/>
    <n v="0"/>
    <n v="0"/>
    <n v="0"/>
    <n v="0"/>
    <n v="90"/>
    <n v="90"/>
    <n v="0"/>
    <n v="0"/>
  </r>
  <r>
    <n v="1617"/>
    <x v="2"/>
    <s v="N"/>
    <x v="0"/>
    <x v="0"/>
    <s v="THTR"/>
    <x v="7"/>
    <n v="3"/>
    <s v="I"/>
    <s v="16-17"/>
    <n v="2016"/>
    <n v="181"/>
    <n v="0"/>
    <n v="0"/>
    <n v="0"/>
    <n v="0"/>
    <n v="0"/>
    <n v="9"/>
    <n v="0"/>
    <n v="0"/>
    <n v="0"/>
    <n v="0"/>
    <n v="0"/>
    <n v="0"/>
    <n v="0"/>
    <n v="0"/>
    <n v="0"/>
    <n v="0"/>
    <n v="0"/>
    <n v="190"/>
    <n v="190"/>
    <n v="0"/>
    <n v="0"/>
  </r>
  <r>
    <n v="1617"/>
    <x v="2"/>
    <s v="N"/>
    <x v="0"/>
    <x v="0"/>
    <s v="WGS"/>
    <x v="7"/>
    <n v="3"/>
    <s v="I"/>
    <s v="16-17"/>
    <n v="2016"/>
    <n v="165"/>
    <n v="0"/>
    <n v="0"/>
    <n v="0"/>
    <n v="0"/>
    <n v="0"/>
    <n v="6"/>
    <n v="0"/>
    <n v="0"/>
    <n v="0"/>
    <n v="0"/>
    <n v="0"/>
    <n v="0"/>
    <n v="0"/>
    <n v="0"/>
    <n v="0"/>
    <n v="0"/>
    <n v="0"/>
    <n v="171"/>
    <n v="171"/>
    <n v="0"/>
    <n v="0"/>
  </r>
  <r>
    <n v="1617"/>
    <x v="2"/>
    <s v="N"/>
    <x v="26"/>
    <x v="26"/>
    <s v="DAST"/>
    <x v="7"/>
    <n v="3"/>
    <s v="I"/>
    <s v="16-17"/>
    <n v="2016"/>
    <n v="131"/>
    <n v="0"/>
    <n v="0"/>
    <n v="0"/>
    <n v="0"/>
    <n v="0"/>
    <n v="0"/>
    <n v="0"/>
    <n v="0"/>
    <n v="0"/>
    <n v="0"/>
    <n v="0"/>
    <n v="0"/>
    <n v="0"/>
    <n v="0"/>
    <n v="0"/>
    <n v="0"/>
    <n v="0"/>
    <n v="131"/>
    <n v="131"/>
    <n v="0"/>
    <n v="0"/>
  </r>
  <r>
    <n v="1617"/>
    <x v="2"/>
    <s v="N"/>
    <x v="26"/>
    <x v="26"/>
    <s v="DHYG"/>
    <x v="7"/>
    <n v="3"/>
    <s v="I"/>
    <s v="16-17"/>
    <n v="2016"/>
    <n v="586"/>
    <n v="0"/>
    <n v="0"/>
    <n v="0"/>
    <n v="0"/>
    <n v="0"/>
    <n v="0"/>
    <n v="0"/>
    <n v="0"/>
    <n v="0"/>
    <n v="0"/>
    <n v="0"/>
    <n v="0"/>
    <n v="0"/>
    <n v="0"/>
    <n v="0"/>
    <n v="0"/>
    <n v="0"/>
    <n v="586"/>
    <n v="586"/>
    <n v="0"/>
    <n v="0"/>
  </r>
  <r>
    <n v="1617"/>
    <x v="2"/>
    <s v="N"/>
    <x v="26"/>
    <x v="26"/>
    <s v="HIM"/>
    <x v="7"/>
    <n v="3"/>
    <s v="I"/>
    <s v="16-17"/>
    <n v="2016"/>
    <n v="665"/>
    <n v="0"/>
    <n v="0"/>
    <n v="0"/>
    <n v="0"/>
    <n v="0"/>
    <n v="6"/>
    <n v="0"/>
    <n v="0"/>
    <n v="0"/>
    <n v="0"/>
    <n v="0"/>
    <n v="0"/>
    <n v="0"/>
    <n v="0"/>
    <n v="0"/>
    <n v="0"/>
    <n v="0"/>
    <n v="671"/>
    <n v="671"/>
    <n v="0"/>
    <n v="0"/>
  </r>
  <r>
    <n v="1617"/>
    <x v="2"/>
    <s v="N"/>
    <x v="26"/>
    <x v="26"/>
    <s v="NURS"/>
    <x v="7"/>
    <n v="3"/>
    <s v="I"/>
    <s v="16-17"/>
    <n v="2016"/>
    <n v="2097"/>
    <n v="0"/>
    <n v="0"/>
    <n v="0"/>
    <n v="0"/>
    <n v="0"/>
    <n v="60"/>
    <n v="0"/>
    <n v="0"/>
    <n v="0"/>
    <n v="0"/>
    <n v="0"/>
    <n v="0"/>
    <n v="0"/>
    <n v="0"/>
    <n v="0"/>
    <n v="0"/>
    <n v="0"/>
    <n v="2157"/>
    <n v="2157"/>
    <n v="0"/>
    <n v="0"/>
  </r>
  <r>
    <n v="1617"/>
    <x v="2"/>
    <s v="N"/>
    <x v="26"/>
    <x v="26"/>
    <s v="PBHL"/>
    <x v="7"/>
    <n v="3"/>
    <s v="I"/>
    <s v="16-17"/>
    <n v="2016"/>
    <n v="165"/>
    <n v="0"/>
    <n v="0"/>
    <n v="0"/>
    <n v="0"/>
    <n v="0"/>
    <n v="3"/>
    <n v="0"/>
    <n v="0"/>
    <n v="0"/>
    <n v="0"/>
    <n v="0"/>
    <n v="0"/>
    <n v="0"/>
    <n v="0"/>
    <n v="0"/>
    <n v="0"/>
    <n v="0"/>
    <n v="168"/>
    <n v="168"/>
    <n v="0"/>
    <n v="0"/>
  </r>
  <r>
    <n v="1617"/>
    <x v="2"/>
    <s v="N"/>
    <x v="26"/>
    <x v="26"/>
    <s v="RADS"/>
    <x v="7"/>
    <n v="3"/>
    <s v="I"/>
    <s v="16-17"/>
    <n v="2016"/>
    <n v="1135"/>
    <n v="0"/>
    <n v="0"/>
    <n v="0"/>
    <n v="0"/>
    <n v="0"/>
    <n v="1"/>
    <n v="0"/>
    <n v="0"/>
    <n v="0"/>
    <n v="0"/>
    <n v="0"/>
    <n v="0"/>
    <n v="0"/>
    <n v="0"/>
    <n v="0"/>
    <n v="0"/>
    <n v="0"/>
    <n v="1136"/>
    <n v="1136"/>
    <n v="0"/>
    <n v="0"/>
  </r>
  <r>
    <n v="1617"/>
    <x v="2"/>
    <s v="N"/>
    <x v="26"/>
    <x v="26"/>
    <s v="SPEA"/>
    <x v="7"/>
    <n v="3"/>
    <s v="I"/>
    <s v="16-17"/>
    <n v="2016"/>
    <n v="3129"/>
    <n v="0"/>
    <n v="0"/>
    <n v="30"/>
    <n v="372"/>
    <n v="0"/>
    <n v="66"/>
    <n v="0"/>
    <n v="0"/>
    <n v="0"/>
    <n v="0"/>
    <n v="0"/>
    <n v="0"/>
    <n v="0"/>
    <n v="0"/>
    <n v="0"/>
    <n v="0"/>
    <n v="0"/>
    <n v="3597"/>
    <n v="3225"/>
    <n v="372"/>
    <n v="0"/>
  </r>
  <r>
    <n v="1617"/>
    <x v="2"/>
    <s v="N"/>
    <x v="26"/>
    <x v="26"/>
    <s v="SWK"/>
    <x v="7"/>
    <n v="3"/>
    <s v="I"/>
    <s v="16-17"/>
    <n v="2016"/>
    <n v="1039"/>
    <n v="0"/>
    <n v="0"/>
    <n v="0"/>
    <n v="643"/>
    <n v="0"/>
    <n v="12"/>
    <n v="0"/>
    <n v="0"/>
    <n v="0"/>
    <n v="6"/>
    <n v="0"/>
    <n v="0"/>
    <n v="0"/>
    <n v="0"/>
    <n v="0"/>
    <n v="0"/>
    <n v="0"/>
    <n v="1700"/>
    <n v="1051"/>
    <n v="649"/>
    <n v="0"/>
  </r>
  <r>
    <n v="1617"/>
    <x v="2"/>
    <s v="N"/>
    <x v="3"/>
    <x v="3"/>
    <s v="BUNW"/>
    <x v="7"/>
    <n v="3"/>
    <s v="I"/>
    <s v="16-17"/>
    <n v="2016"/>
    <n v="0"/>
    <n v="0"/>
    <n v="0"/>
    <n v="0"/>
    <n v="609"/>
    <n v="0"/>
    <n v="0"/>
    <n v="0"/>
    <n v="0"/>
    <n v="0"/>
    <n v="21"/>
    <n v="0"/>
    <n v="0"/>
    <n v="0"/>
    <n v="0"/>
    <n v="0"/>
    <n v="0"/>
    <n v="0"/>
    <n v="630"/>
    <n v="0"/>
    <n v="630"/>
    <n v="0"/>
  </r>
  <r>
    <n v="1617"/>
    <x v="2"/>
    <s v="N"/>
    <x v="3"/>
    <x v="3"/>
    <s v="BUS"/>
    <x v="7"/>
    <n v="3"/>
    <s v="I"/>
    <s v="16-17"/>
    <n v="2016"/>
    <n v="3385"/>
    <n v="6"/>
    <n v="0"/>
    <n v="0"/>
    <n v="0"/>
    <n v="0"/>
    <n v="83"/>
    <n v="0"/>
    <n v="0"/>
    <n v="0"/>
    <n v="0"/>
    <n v="0"/>
    <n v="0"/>
    <n v="0"/>
    <n v="0"/>
    <n v="0"/>
    <n v="0"/>
    <n v="0"/>
    <n v="3474"/>
    <n v="3468"/>
    <n v="6"/>
    <n v="0"/>
  </r>
  <r>
    <n v="1617"/>
    <x v="2"/>
    <s v="N"/>
    <x v="3"/>
    <x v="3"/>
    <s v="ECON"/>
    <x v="7"/>
    <n v="3"/>
    <s v="I"/>
    <s v="16-17"/>
    <n v="2016"/>
    <n v="930"/>
    <n v="0"/>
    <n v="0"/>
    <n v="0"/>
    <n v="0"/>
    <n v="0"/>
    <n v="30"/>
    <n v="0"/>
    <n v="0"/>
    <n v="0"/>
    <n v="0"/>
    <n v="0"/>
    <n v="0"/>
    <n v="0"/>
    <n v="0"/>
    <n v="0"/>
    <n v="0"/>
    <n v="0"/>
    <n v="960"/>
    <n v="960"/>
    <n v="0"/>
    <n v="0"/>
  </r>
  <r>
    <n v="1617"/>
    <x v="2"/>
    <s v="N"/>
    <x v="4"/>
    <x v="4"/>
    <s v="EDUC"/>
    <x v="7"/>
    <n v="3"/>
    <s v="I"/>
    <s v="16-17"/>
    <n v="2016"/>
    <n v="1606"/>
    <n v="9"/>
    <n v="0"/>
    <n v="6"/>
    <n v="261"/>
    <n v="0"/>
    <n v="30"/>
    <n v="0"/>
    <n v="0"/>
    <n v="0"/>
    <n v="12"/>
    <n v="0"/>
    <n v="0"/>
    <n v="0"/>
    <n v="0"/>
    <n v="0"/>
    <n v="0"/>
    <n v="0"/>
    <n v="1924"/>
    <n v="1642"/>
    <n v="282"/>
    <n v="0"/>
  </r>
  <r>
    <n v="1617"/>
    <x v="2"/>
    <s v="N"/>
    <x v="4"/>
    <x v="4"/>
    <s v="HPER"/>
    <x v="7"/>
    <n v="3"/>
    <s v="I"/>
    <s v="16-17"/>
    <n v="2016"/>
    <n v="464"/>
    <n v="14"/>
    <n v="0"/>
    <n v="0"/>
    <n v="0"/>
    <n v="0"/>
    <n v="2"/>
    <n v="0"/>
    <n v="0"/>
    <n v="0"/>
    <n v="0"/>
    <n v="0"/>
    <n v="0"/>
    <n v="0"/>
    <n v="0"/>
    <n v="0"/>
    <n v="0"/>
    <n v="0"/>
    <n v="480"/>
    <n v="466"/>
    <n v="14"/>
    <n v="0"/>
  </r>
  <r>
    <n v="1617"/>
    <x v="2"/>
    <s v="N"/>
    <x v="10"/>
    <x v="10"/>
    <s v="LSTU"/>
    <x v="7"/>
    <n v="3"/>
    <s v="I"/>
    <s v="16-17"/>
    <n v="2016"/>
    <n v="143"/>
    <n v="0"/>
    <n v="0"/>
    <n v="0"/>
    <n v="0"/>
    <n v="0"/>
    <n v="7"/>
    <n v="0"/>
    <n v="0"/>
    <n v="0"/>
    <n v="0"/>
    <n v="0"/>
    <n v="0"/>
    <n v="0"/>
    <n v="0"/>
    <n v="0"/>
    <n v="0"/>
    <n v="0"/>
    <n v="150"/>
    <n v="150"/>
    <n v="0"/>
    <n v="0"/>
  </r>
  <r>
    <n v="1617"/>
    <x v="2"/>
    <s v="N"/>
    <x v="16"/>
    <x v="16"/>
    <s v="MIL"/>
    <x v="7"/>
    <n v="3"/>
    <s v="I"/>
    <s v="16-17"/>
    <n v="2016"/>
    <n v="42"/>
    <n v="0"/>
    <n v="0"/>
    <n v="0"/>
    <n v="0"/>
    <n v="0"/>
    <n v="0"/>
    <n v="0"/>
    <n v="0"/>
    <n v="0"/>
    <n v="0"/>
    <n v="0"/>
    <n v="0"/>
    <n v="0"/>
    <n v="0"/>
    <n v="0"/>
    <n v="0"/>
    <n v="0"/>
    <n v="42"/>
    <n v="42"/>
    <n v="0"/>
    <n v="0"/>
  </r>
  <r>
    <n v="1617"/>
    <x v="2"/>
    <s v="N"/>
    <x v="27"/>
    <x v="27"/>
    <s v="AHLT"/>
    <x v="7"/>
    <n v="3"/>
    <s v="I"/>
    <s v="16-17"/>
    <n v="2016"/>
    <n v="9"/>
    <n v="0"/>
    <n v="0"/>
    <n v="0"/>
    <n v="0"/>
    <n v="0"/>
    <n v="0"/>
    <n v="0"/>
    <n v="0"/>
    <n v="0"/>
    <n v="0"/>
    <n v="0"/>
    <n v="0"/>
    <n v="0"/>
    <n v="0"/>
    <n v="0"/>
    <n v="0"/>
    <n v="0"/>
    <n v="9"/>
    <n v="9"/>
    <n v="0"/>
    <n v="0"/>
  </r>
  <r>
    <n v="1617"/>
    <x v="2"/>
    <s v="N"/>
    <x v="27"/>
    <x v="27"/>
    <s v="ANTH"/>
    <x v="7"/>
    <n v="3"/>
    <s v="I"/>
    <s v="16-17"/>
    <n v="2016"/>
    <n v="87"/>
    <n v="0"/>
    <n v="0"/>
    <n v="0"/>
    <n v="0"/>
    <n v="0"/>
    <n v="9"/>
    <n v="0"/>
    <n v="0"/>
    <n v="0"/>
    <n v="0"/>
    <n v="0"/>
    <n v="0"/>
    <n v="0"/>
    <n v="0"/>
    <n v="0"/>
    <n v="0"/>
    <n v="0"/>
    <n v="96"/>
    <n v="96"/>
    <n v="0"/>
    <n v="0"/>
  </r>
  <r>
    <n v="1617"/>
    <x v="2"/>
    <s v="N"/>
    <x v="27"/>
    <x v="27"/>
    <s v="BIOL"/>
    <x v="7"/>
    <n v="3"/>
    <s v="I"/>
    <s v="16-17"/>
    <n v="2016"/>
    <n v="19"/>
    <n v="0"/>
    <n v="0"/>
    <n v="0"/>
    <n v="0"/>
    <n v="0"/>
    <n v="0"/>
    <n v="0"/>
    <n v="0"/>
    <n v="0"/>
    <n v="0"/>
    <n v="0"/>
    <n v="0"/>
    <n v="0"/>
    <n v="0"/>
    <n v="0"/>
    <n v="0"/>
    <n v="0"/>
    <n v="19"/>
    <n v="19"/>
    <n v="0"/>
    <n v="0"/>
  </r>
  <r>
    <n v="1617"/>
    <x v="2"/>
    <s v="N"/>
    <x v="27"/>
    <x v="27"/>
    <s v="BUS"/>
    <x v="7"/>
    <n v="3"/>
    <s v="I"/>
    <s v="16-17"/>
    <n v="2016"/>
    <n v="126"/>
    <n v="0"/>
    <n v="0"/>
    <n v="0"/>
    <n v="0"/>
    <n v="0"/>
    <n v="3"/>
    <n v="0"/>
    <n v="0"/>
    <n v="0"/>
    <n v="0"/>
    <n v="0"/>
    <n v="0"/>
    <n v="0"/>
    <n v="0"/>
    <n v="0"/>
    <n v="0"/>
    <n v="0"/>
    <n v="129"/>
    <n v="129"/>
    <n v="0"/>
    <n v="0"/>
  </r>
  <r>
    <n v="1617"/>
    <x v="2"/>
    <s v="N"/>
    <x v="27"/>
    <x v="27"/>
    <s v="CHEM"/>
    <x v="7"/>
    <n v="3"/>
    <s v="I"/>
    <s v="16-17"/>
    <n v="2016"/>
    <n v="9"/>
    <n v="0"/>
    <n v="0"/>
    <n v="0"/>
    <n v="0"/>
    <n v="0"/>
    <n v="0"/>
    <n v="0"/>
    <n v="0"/>
    <n v="0"/>
    <n v="0"/>
    <n v="0"/>
    <n v="0"/>
    <n v="0"/>
    <n v="0"/>
    <n v="0"/>
    <n v="0"/>
    <n v="0"/>
    <n v="9"/>
    <n v="9"/>
    <n v="0"/>
    <n v="0"/>
  </r>
  <r>
    <n v="1617"/>
    <x v="2"/>
    <s v="N"/>
    <x v="27"/>
    <x v="27"/>
    <s v="CJUS"/>
    <x v="7"/>
    <n v="3"/>
    <s v="I"/>
    <s v="16-17"/>
    <n v="2016"/>
    <n v="6"/>
    <n v="0"/>
    <n v="0"/>
    <n v="0"/>
    <n v="0"/>
    <n v="0"/>
    <n v="0"/>
    <n v="0"/>
    <n v="0"/>
    <n v="0"/>
    <n v="0"/>
    <n v="0"/>
    <n v="0"/>
    <n v="0"/>
    <n v="0"/>
    <n v="0"/>
    <n v="0"/>
    <n v="0"/>
    <n v="6"/>
    <n v="6"/>
    <n v="0"/>
    <n v="0"/>
  </r>
  <r>
    <n v="1617"/>
    <x v="2"/>
    <s v="N"/>
    <x v="27"/>
    <x v="27"/>
    <s v="CMCL"/>
    <x v="7"/>
    <n v="3"/>
    <s v="I"/>
    <s v="16-17"/>
    <n v="2016"/>
    <n v="12"/>
    <n v="0"/>
    <n v="0"/>
    <n v="0"/>
    <n v="0"/>
    <n v="0"/>
    <n v="0"/>
    <n v="0"/>
    <n v="0"/>
    <n v="0"/>
    <n v="0"/>
    <n v="0"/>
    <n v="0"/>
    <n v="0"/>
    <n v="0"/>
    <n v="0"/>
    <n v="0"/>
    <n v="0"/>
    <n v="12"/>
    <n v="12"/>
    <n v="0"/>
    <n v="0"/>
  </r>
  <r>
    <n v="1617"/>
    <x v="2"/>
    <s v="N"/>
    <x v="27"/>
    <x v="27"/>
    <s v="CSCI"/>
    <x v="7"/>
    <n v="3"/>
    <s v="I"/>
    <s v="16-17"/>
    <n v="2016"/>
    <n v="21"/>
    <n v="0"/>
    <n v="0"/>
    <n v="0"/>
    <n v="0"/>
    <n v="0"/>
    <n v="0"/>
    <n v="0"/>
    <n v="0"/>
    <n v="0"/>
    <n v="0"/>
    <n v="0"/>
    <n v="0"/>
    <n v="0"/>
    <n v="0"/>
    <n v="0"/>
    <n v="0"/>
    <n v="0"/>
    <n v="21"/>
    <n v="21"/>
    <n v="0"/>
    <n v="0"/>
  </r>
  <r>
    <n v="1617"/>
    <x v="2"/>
    <s v="N"/>
    <x v="27"/>
    <x v="27"/>
    <s v="ECON"/>
    <x v="7"/>
    <n v="3"/>
    <s v="I"/>
    <s v="16-17"/>
    <n v="2016"/>
    <n v="33"/>
    <n v="0"/>
    <n v="0"/>
    <n v="0"/>
    <n v="0"/>
    <n v="0"/>
    <n v="3"/>
    <n v="0"/>
    <n v="0"/>
    <n v="0"/>
    <n v="0"/>
    <n v="0"/>
    <n v="0"/>
    <n v="0"/>
    <n v="0"/>
    <n v="0"/>
    <n v="0"/>
    <n v="0"/>
    <n v="36"/>
    <n v="36"/>
    <n v="0"/>
    <n v="0"/>
  </r>
  <r>
    <n v="1617"/>
    <x v="2"/>
    <s v="N"/>
    <x v="27"/>
    <x v="27"/>
    <s v="EDUC"/>
    <x v="7"/>
    <n v="3"/>
    <s v="I"/>
    <s v="16-17"/>
    <n v="2016"/>
    <n v="15"/>
    <n v="0"/>
    <n v="0"/>
    <n v="3"/>
    <n v="9"/>
    <n v="0"/>
    <n v="3"/>
    <n v="0"/>
    <n v="0"/>
    <n v="0"/>
    <n v="0"/>
    <n v="0"/>
    <n v="0"/>
    <n v="0"/>
    <n v="0"/>
    <n v="0"/>
    <n v="0"/>
    <n v="0"/>
    <n v="30"/>
    <n v="21"/>
    <n v="9"/>
    <n v="0"/>
  </r>
  <r>
    <n v="1617"/>
    <x v="2"/>
    <s v="N"/>
    <x v="27"/>
    <x v="27"/>
    <s v="ENG"/>
    <x v="7"/>
    <n v="3"/>
    <s v="I"/>
    <s v="16-17"/>
    <n v="2016"/>
    <n v="117"/>
    <n v="3"/>
    <n v="0"/>
    <n v="0"/>
    <n v="0"/>
    <n v="0"/>
    <n v="3"/>
    <n v="0"/>
    <n v="0"/>
    <n v="0"/>
    <n v="0"/>
    <n v="0"/>
    <n v="0"/>
    <n v="0"/>
    <n v="0"/>
    <n v="0"/>
    <n v="0"/>
    <n v="0"/>
    <n v="123"/>
    <n v="120"/>
    <n v="3"/>
    <n v="0"/>
  </r>
  <r>
    <n v="1617"/>
    <x v="2"/>
    <s v="N"/>
    <x v="27"/>
    <x v="27"/>
    <s v="FINA"/>
    <x v="7"/>
    <n v="3"/>
    <s v="I"/>
    <s v="16-17"/>
    <n v="2016"/>
    <n v="39"/>
    <n v="0"/>
    <n v="0"/>
    <n v="0"/>
    <n v="0"/>
    <n v="0"/>
    <n v="0"/>
    <n v="0"/>
    <n v="0"/>
    <n v="0"/>
    <n v="0"/>
    <n v="0"/>
    <n v="0"/>
    <n v="0"/>
    <n v="0"/>
    <n v="0"/>
    <n v="0"/>
    <n v="0"/>
    <n v="39"/>
    <n v="39"/>
    <n v="0"/>
    <n v="0"/>
  </r>
  <r>
    <n v="1617"/>
    <x v="2"/>
    <s v="N"/>
    <x v="27"/>
    <x v="27"/>
    <s v="FREN"/>
    <x v="7"/>
    <n v="3"/>
    <s v="I"/>
    <s v="16-17"/>
    <n v="2016"/>
    <n v="11"/>
    <n v="0"/>
    <n v="0"/>
    <n v="0"/>
    <n v="0"/>
    <n v="0"/>
    <n v="0"/>
    <n v="0"/>
    <n v="0"/>
    <n v="0"/>
    <n v="0"/>
    <n v="0"/>
    <n v="0"/>
    <n v="0"/>
    <n v="0"/>
    <n v="0"/>
    <n v="0"/>
    <n v="0"/>
    <n v="11"/>
    <n v="11"/>
    <n v="0"/>
    <n v="0"/>
  </r>
  <r>
    <n v="1617"/>
    <x v="2"/>
    <s v="N"/>
    <x v="27"/>
    <x v="27"/>
    <s v="GEOG"/>
    <x v="7"/>
    <n v="3"/>
    <s v="I"/>
    <s v="16-17"/>
    <n v="2016"/>
    <n v="24"/>
    <n v="0"/>
    <n v="0"/>
    <n v="0"/>
    <n v="0"/>
    <n v="0"/>
    <n v="0"/>
    <n v="0"/>
    <n v="0"/>
    <n v="0"/>
    <n v="0"/>
    <n v="0"/>
    <n v="0"/>
    <n v="0"/>
    <n v="0"/>
    <n v="0"/>
    <n v="0"/>
    <n v="0"/>
    <n v="24"/>
    <n v="24"/>
    <n v="0"/>
    <n v="0"/>
  </r>
  <r>
    <n v="1617"/>
    <x v="2"/>
    <s v="N"/>
    <x v="27"/>
    <x v="27"/>
    <s v="GEOL"/>
    <x v="7"/>
    <n v="3"/>
    <s v="I"/>
    <s v="16-17"/>
    <n v="2016"/>
    <n v="18"/>
    <n v="0"/>
    <n v="0"/>
    <n v="0"/>
    <n v="0"/>
    <n v="0"/>
    <n v="0"/>
    <n v="0"/>
    <n v="0"/>
    <n v="0"/>
    <n v="0"/>
    <n v="0"/>
    <n v="0"/>
    <n v="0"/>
    <n v="0"/>
    <n v="0"/>
    <n v="0"/>
    <n v="0"/>
    <n v="18"/>
    <n v="18"/>
    <n v="0"/>
    <n v="0"/>
  </r>
  <r>
    <n v="1617"/>
    <x v="2"/>
    <s v="N"/>
    <x v="27"/>
    <x v="27"/>
    <s v="GER"/>
    <x v="7"/>
    <n v="3"/>
    <s v="I"/>
    <s v="16-17"/>
    <n v="2016"/>
    <n v="21"/>
    <n v="0"/>
    <n v="0"/>
    <n v="0"/>
    <n v="0"/>
    <n v="0"/>
    <n v="0"/>
    <n v="0"/>
    <n v="0"/>
    <n v="0"/>
    <n v="0"/>
    <n v="0"/>
    <n v="0"/>
    <n v="0"/>
    <n v="0"/>
    <n v="0"/>
    <n v="0"/>
    <n v="0"/>
    <n v="21"/>
    <n v="21"/>
    <n v="0"/>
    <n v="0"/>
  </r>
  <r>
    <n v="1617"/>
    <x v="2"/>
    <s v="N"/>
    <x v="27"/>
    <x v="27"/>
    <s v="HIST"/>
    <x v="7"/>
    <n v="3"/>
    <s v="I"/>
    <s v="16-17"/>
    <n v="2016"/>
    <n v="48"/>
    <n v="0"/>
    <n v="0"/>
    <n v="0"/>
    <n v="0"/>
    <n v="0"/>
    <n v="0"/>
    <n v="0"/>
    <n v="0"/>
    <n v="0"/>
    <n v="0"/>
    <n v="0"/>
    <n v="0"/>
    <n v="0"/>
    <n v="0"/>
    <n v="0"/>
    <n v="0"/>
    <n v="0"/>
    <n v="48"/>
    <n v="48"/>
    <n v="0"/>
    <n v="0"/>
  </r>
  <r>
    <n v="1617"/>
    <x v="2"/>
    <s v="N"/>
    <x v="27"/>
    <x v="27"/>
    <s v="HPER"/>
    <x v="7"/>
    <n v="3"/>
    <s v="I"/>
    <s v="16-17"/>
    <n v="2016"/>
    <n v="36"/>
    <n v="0"/>
    <n v="0"/>
    <n v="0"/>
    <n v="0"/>
    <n v="0"/>
    <n v="0"/>
    <n v="0"/>
    <n v="0"/>
    <n v="0"/>
    <n v="0"/>
    <n v="0"/>
    <n v="0"/>
    <n v="0"/>
    <n v="0"/>
    <n v="0"/>
    <n v="0"/>
    <n v="0"/>
    <n v="36"/>
    <n v="36"/>
    <n v="0"/>
    <n v="0"/>
  </r>
  <r>
    <n v="1617"/>
    <x v="2"/>
    <s v="N"/>
    <x v="27"/>
    <x v="27"/>
    <s v="JOUR"/>
    <x v="7"/>
    <n v="3"/>
    <s v="I"/>
    <s v="16-17"/>
    <n v="2016"/>
    <n v="6"/>
    <n v="0"/>
    <n v="0"/>
    <n v="0"/>
    <n v="0"/>
    <n v="0"/>
    <n v="0"/>
    <n v="0"/>
    <n v="0"/>
    <n v="0"/>
    <n v="0"/>
    <n v="0"/>
    <n v="0"/>
    <n v="0"/>
    <n v="0"/>
    <n v="0"/>
    <n v="0"/>
    <n v="0"/>
    <n v="6"/>
    <n v="6"/>
    <n v="0"/>
    <n v="0"/>
  </r>
  <r>
    <n v="1617"/>
    <x v="2"/>
    <s v="N"/>
    <x v="27"/>
    <x v="27"/>
    <s v="MUS"/>
    <x v="7"/>
    <n v="3"/>
    <s v="I"/>
    <s v="16-17"/>
    <n v="2016"/>
    <n v="60"/>
    <n v="0"/>
    <n v="0"/>
    <n v="0"/>
    <n v="0"/>
    <n v="0"/>
    <n v="3"/>
    <n v="0"/>
    <n v="0"/>
    <n v="0"/>
    <n v="0"/>
    <n v="0"/>
    <n v="0"/>
    <n v="0"/>
    <n v="0"/>
    <n v="0"/>
    <n v="0"/>
    <n v="0"/>
    <n v="63"/>
    <n v="63"/>
    <n v="0"/>
    <n v="0"/>
  </r>
  <r>
    <n v="1617"/>
    <x v="2"/>
    <s v="N"/>
    <x v="27"/>
    <x v="27"/>
    <s v="PHIL"/>
    <x v="7"/>
    <n v="3"/>
    <s v="I"/>
    <s v="16-17"/>
    <n v="2016"/>
    <n v="72"/>
    <n v="0"/>
    <n v="0"/>
    <n v="0"/>
    <n v="0"/>
    <n v="0"/>
    <n v="3"/>
    <n v="0"/>
    <n v="0"/>
    <n v="0"/>
    <n v="0"/>
    <n v="0"/>
    <n v="0"/>
    <n v="0"/>
    <n v="0"/>
    <n v="0"/>
    <n v="0"/>
    <n v="0"/>
    <n v="75"/>
    <n v="75"/>
    <n v="0"/>
    <n v="0"/>
  </r>
  <r>
    <n v="1617"/>
    <x v="2"/>
    <s v="N"/>
    <x v="27"/>
    <x v="27"/>
    <s v="POLS"/>
    <x v="7"/>
    <n v="3"/>
    <s v="I"/>
    <s v="16-17"/>
    <n v="2016"/>
    <n v="66"/>
    <n v="3"/>
    <n v="0"/>
    <n v="0"/>
    <n v="0"/>
    <n v="0"/>
    <n v="3"/>
    <n v="0"/>
    <n v="0"/>
    <n v="0"/>
    <n v="0"/>
    <n v="0"/>
    <n v="0"/>
    <n v="0"/>
    <n v="0"/>
    <n v="0"/>
    <n v="0"/>
    <n v="0"/>
    <n v="72"/>
    <n v="69"/>
    <n v="3"/>
    <n v="0"/>
  </r>
  <r>
    <n v="1617"/>
    <x v="2"/>
    <s v="N"/>
    <x v="27"/>
    <x v="27"/>
    <s v="PSY"/>
    <x v="7"/>
    <n v="3"/>
    <s v="I"/>
    <s v="16-17"/>
    <n v="2016"/>
    <n v="48"/>
    <n v="0"/>
    <n v="0"/>
    <n v="0"/>
    <n v="0"/>
    <n v="0"/>
    <n v="0"/>
    <n v="0"/>
    <n v="0"/>
    <n v="0"/>
    <n v="0"/>
    <n v="0"/>
    <n v="0"/>
    <n v="0"/>
    <n v="0"/>
    <n v="0"/>
    <n v="0"/>
    <n v="0"/>
    <n v="48"/>
    <n v="48"/>
    <n v="0"/>
    <n v="0"/>
  </r>
  <r>
    <n v="1617"/>
    <x v="2"/>
    <s v="N"/>
    <x v="27"/>
    <x v="27"/>
    <s v="REL"/>
    <x v="7"/>
    <n v="3"/>
    <s v="I"/>
    <s v="16-17"/>
    <n v="2016"/>
    <n v="9"/>
    <n v="3"/>
    <n v="0"/>
    <n v="0"/>
    <n v="0"/>
    <n v="0"/>
    <n v="3"/>
    <n v="0"/>
    <n v="0"/>
    <n v="0"/>
    <n v="0"/>
    <n v="0"/>
    <n v="0"/>
    <n v="0"/>
    <n v="0"/>
    <n v="0"/>
    <n v="0"/>
    <n v="0"/>
    <n v="15"/>
    <n v="12"/>
    <n v="3"/>
    <n v="0"/>
  </r>
  <r>
    <n v="1617"/>
    <x v="2"/>
    <s v="N"/>
    <x v="27"/>
    <x v="27"/>
    <s v="SOC"/>
    <x v="7"/>
    <n v="3"/>
    <s v="I"/>
    <s v="16-17"/>
    <n v="2016"/>
    <n v="96"/>
    <n v="0"/>
    <n v="0"/>
    <n v="0"/>
    <n v="0"/>
    <n v="0"/>
    <n v="3"/>
    <n v="0"/>
    <n v="0"/>
    <n v="0"/>
    <n v="0"/>
    <n v="0"/>
    <n v="0"/>
    <n v="0"/>
    <n v="0"/>
    <n v="0"/>
    <n v="0"/>
    <n v="0"/>
    <n v="99"/>
    <n v="99"/>
    <n v="0"/>
    <n v="0"/>
  </r>
  <r>
    <n v="1617"/>
    <x v="2"/>
    <s v="N"/>
    <x v="27"/>
    <x v="27"/>
    <s v="SPAN"/>
    <x v="7"/>
    <n v="3"/>
    <s v="I"/>
    <s v="16-17"/>
    <n v="2016"/>
    <n v="32"/>
    <n v="0"/>
    <n v="0"/>
    <n v="0"/>
    <n v="0"/>
    <n v="0"/>
    <n v="0"/>
    <n v="0"/>
    <n v="0"/>
    <n v="0"/>
    <n v="0"/>
    <n v="0"/>
    <n v="0"/>
    <n v="0"/>
    <n v="0"/>
    <n v="0"/>
    <n v="0"/>
    <n v="0"/>
    <n v="32"/>
    <n v="32"/>
    <n v="0"/>
    <n v="0"/>
  </r>
  <r>
    <n v="1617"/>
    <x v="2"/>
    <s v="N"/>
    <x v="27"/>
    <x v="27"/>
    <s v="SPCH"/>
    <x v="7"/>
    <n v="3"/>
    <s v="I"/>
    <s v="16-17"/>
    <n v="2016"/>
    <n v="12"/>
    <n v="0"/>
    <n v="0"/>
    <n v="0"/>
    <n v="0"/>
    <n v="0"/>
    <n v="0"/>
    <n v="0"/>
    <n v="0"/>
    <n v="0"/>
    <n v="0"/>
    <n v="0"/>
    <n v="0"/>
    <n v="0"/>
    <n v="0"/>
    <n v="0"/>
    <n v="0"/>
    <n v="0"/>
    <n v="12"/>
    <n v="12"/>
    <n v="0"/>
    <n v="0"/>
  </r>
  <r>
    <n v="1617"/>
    <x v="2"/>
    <s v="S"/>
    <x v="0"/>
    <x v="0"/>
    <s v="AERO"/>
    <x v="8"/>
    <n v="3"/>
    <s v="I"/>
    <s v="16-17"/>
    <n v="2016"/>
    <n v="1"/>
    <n v="0"/>
    <n v="0"/>
    <n v="0"/>
    <n v="0"/>
    <n v="0"/>
    <n v="0"/>
    <n v="0"/>
    <n v="0"/>
    <n v="0"/>
    <n v="0"/>
    <n v="0"/>
    <n v="0"/>
    <n v="0"/>
    <n v="0"/>
    <n v="0"/>
    <n v="0"/>
    <n v="0"/>
    <n v="1"/>
    <n v="1"/>
    <n v="0"/>
    <n v="0"/>
  </r>
  <r>
    <n v="1617"/>
    <x v="2"/>
    <s v="S"/>
    <x v="0"/>
    <x v="0"/>
    <s v="AHST"/>
    <x v="8"/>
    <n v="3"/>
    <s v="I"/>
    <s v="16-17"/>
    <n v="2016"/>
    <n v="375"/>
    <n v="3"/>
    <n v="0"/>
    <n v="0"/>
    <n v="0"/>
    <n v="0"/>
    <n v="21"/>
    <n v="0"/>
    <n v="0"/>
    <n v="0"/>
    <n v="0"/>
    <n v="0"/>
    <n v="0"/>
    <n v="0"/>
    <n v="0"/>
    <n v="0"/>
    <n v="0"/>
    <n v="0"/>
    <n v="399"/>
    <n v="396"/>
    <n v="3"/>
    <n v="0"/>
  </r>
  <r>
    <n v="1617"/>
    <x v="2"/>
    <s v="S"/>
    <x v="0"/>
    <x v="0"/>
    <s v="ANTH"/>
    <x v="8"/>
    <n v="3"/>
    <s v="I"/>
    <s v="16-17"/>
    <n v="2016"/>
    <n v="1290"/>
    <n v="0"/>
    <n v="0"/>
    <n v="0"/>
    <n v="0"/>
    <n v="0"/>
    <n v="84"/>
    <n v="0"/>
    <n v="0"/>
    <n v="0"/>
    <n v="0"/>
    <n v="0"/>
    <n v="0"/>
    <n v="0"/>
    <n v="0"/>
    <n v="0"/>
    <n v="0"/>
    <n v="0"/>
    <n v="1374"/>
    <n v="1374"/>
    <n v="0"/>
    <n v="0"/>
  </r>
  <r>
    <n v="1617"/>
    <x v="2"/>
    <s v="S"/>
    <x v="0"/>
    <x v="0"/>
    <s v="AST"/>
    <x v="8"/>
    <n v="3"/>
    <s v="I"/>
    <s v="16-17"/>
    <n v="2016"/>
    <n v="99"/>
    <n v="0"/>
    <n v="0"/>
    <n v="0"/>
    <n v="0"/>
    <n v="0"/>
    <n v="9"/>
    <n v="0"/>
    <n v="0"/>
    <n v="0"/>
    <n v="0"/>
    <n v="0"/>
    <n v="0"/>
    <n v="0"/>
    <n v="0"/>
    <n v="0"/>
    <n v="0"/>
    <n v="0"/>
    <n v="108"/>
    <n v="108"/>
    <n v="0"/>
    <n v="0"/>
  </r>
  <r>
    <n v="1617"/>
    <x v="2"/>
    <s v="S"/>
    <x v="0"/>
    <x v="0"/>
    <s v="BIOL"/>
    <x v="8"/>
    <n v="3"/>
    <s v="I"/>
    <s v="16-17"/>
    <n v="2016"/>
    <n v="1415"/>
    <n v="0"/>
    <n v="0"/>
    <n v="0"/>
    <n v="0"/>
    <n v="0"/>
    <n v="58"/>
    <n v="0"/>
    <n v="0"/>
    <n v="0"/>
    <n v="0"/>
    <n v="0"/>
    <n v="0"/>
    <n v="0"/>
    <n v="0"/>
    <n v="0"/>
    <n v="0"/>
    <n v="0"/>
    <n v="1473"/>
    <n v="1473"/>
    <n v="0"/>
    <n v="0"/>
  </r>
  <r>
    <n v="1617"/>
    <x v="2"/>
    <s v="S"/>
    <x v="0"/>
    <x v="0"/>
    <s v="CHEM"/>
    <x v="8"/>
    <n v="3"/>
    <s v="I"/>
    <s v="16-17"/>
    <n v="2016"/>
    <n v="1676"/>
    <n v="0"/>
    <n v="0"/>
    <n v="0"/>
    <n v="0"/>
    <n v="0"/>
    <n v="79"/>
    <n v="0"/>
    <n v="0"/>
    <n v="0"/>
    <n v="0"/>
    <n v="0"/>
    <n v="0"/>
    <n v="0"/>
    <n v="0"/>
    <n v="0"/>
    <n v="0"/>
    <n v="0"/>
    <n v="1755"/>
    <n v="1755"/>
    <n v="0"/>
    <n v="0"/>
  </r>
  <r>
    <n v="1617"/>
    <x v="2"/>
    <s v="S"/>
    <x v="0"/>
    <x v="0"/>
    <s v="CJUS"/>
    <x v="8"/>
    <n v="3"/>
    <s v="I"/>
    <s v="16-17"/>
    <n v="2016"/>
    <n v="995"/>
    <n v="0"/>
    <n v="0"/>
    <n v="0"/>
    <n v="0"/>
    <n v="0"/>
    <n v="54"/>
    <n v="0"/>
    <n v="0"/>
    <n v="0"/>
    <n v="0"/>
    <n v="0"/>
    <n v="0"/>
    <n v="0"/>
    <n v="0"/>
    <n v="0"/>
    <n v="0"/>
    <n v="0"/>
    <n v="1049"/>
    <n v="1049"/>
    <n v="0"/>
    <n v="0"/>
  </r>
  <r>
    <n v="1617"/>
    <x v="2"/>
    <s v="S"/>
    <x v="0"/>
    <x v="0"/>
    <s v="CMLT"/>
    <x v="8"/>
    <n v="3"/>
    <s v="I"/>
    <s v="16-17"/>
    <n v="2016"/>
    <n v="159"/>
    <n v="0"/>
    <n v="0"/>
    <n v="0"/>
    <n v="0"/>
    <n v="0"/>
    <n v="12"/>
    <n v="0"/>
    <n v="0"/>
    <n v="0"/>
    <n v="0"/>
    <n v="0"/>
    <n v="0"/>
    <n v="0"/>
    <n v="0"/>
    <n v="0"/>
    <n v="0"/>
    <n v="0"/>
    <n v="171"/>
    <n v="171"/>
    <n v="0"/>
    <n v="0"/>
  </r>
  <r>
    <n v="1617"/>
    <x v="2"/>
    <s v="S"/>
    <x v="0"/>
    <x v="0"/>
    <s v="COAS"/>
    <x v="8"/>
    <n v="3"/>
    <s v="I"/>
    <s v="16-17"/>
    <n v="2016"/>
    <n v="448"/>
    <n v="0"/>
    <n v="0"/>
    <n v="0"/>
    <n v="0"/>
    <n v="0"/>
    <n v="24"/>
    <n v="0"/>
    <n v="0"/>
    <n v="0"/>
    <n v="0"/>
    <n v="0"/>
    <n v="0"/>
    <n v="0"/>
    <n v="0"/>
    <n v="0"/>
    <n v="0"/>
    <n v="0"/>
    <n v="472"/>
    <n v="472"/>
    <n v="0"/>
    <n v="0"/>
  </r>
  <r>
    <n v="1617"/>
    <x v="2"/>
    <s v="S"/>
    <x v="0"/>
    <x v="0"/>
    <s v="COGS"/>
    <x v="8"/>
    <n v="3"/>
    <s v="I"/>
    <s v="16-17"/>
    <n v="2016"/>
    <n v="102"/>
    <n v="0"/>
    <n v="0"/>
    <n v="0"/>
    <n v="0"/>
    <n v="0"/>
    <n v="3"/>
    <n v="0"/>
    <n v="0"/>
    <n v="0"/>
    <n v="0"/>
    <n v="0"/>
    <n v="0"/>
    <n v="0"/>
    <n v="0"/>
    <n v="0"/>
    <n v="0"/>
    <n v="0"/>
    <n v="105"/>
    <n v="105"/>
    <n v="0"/>
    <n v="0"/>
  </r>
  <r>
    <n v="1617"/>
    <x v="2"/>
    <s v="S"/>
    <x v="0"/>
    <x v="0"/>
    <s v="CSCI"/>
    <x v="8"/>
    <n v="3"/>
    <s v="I"/>
    <s v="16-17"/>
    <n v="2016"/>
    <n v="1650"/>
    <n v="3"/>
    <n v="0"/>
    <n v="6"/>
    <n v="48"/>
    <n v="0"/>
    <n v="142"/>
    <n v="0"/>
    <n v="0"/>
    <n v="0"/>
    <n v="45"/>
    <n v="0"/>
    <n v="0"/>
    <n v="0"/>
    <n v="0"/>
    <n v="0"/>
    <n v="0"/>
    <n v="0"/>
    <n v="1894"/>
    <n v="1798"/>
    <n v="96"/>
    <n v="0"/>
  </r>
  <r>
    <n v="1617"/>
    <x v="2"/>
    <s v="S"/>
    <x v="0"/>
    <x v="0"/>
    <s v="EALC"/>
    <x v="8"/>
    <n v="3"/>
    <s v="I"/>
    <s v="16-17"/>
    <n v="2016"/>
    <n v="134"/>
    <n v="0"/>
    <n v="0"/>
    <n v="0"/>
    <n v="0"/>
    <n v="0"/>
    <n v="4"/>
    <n v="0"/>
    <n v="0"/>
    <n v="0"/>
    <n v="0"/>
    <n v="0"/>
    <n v="0"/>
    <n v="0"/>
    <n v="0"/>
    <n v="0"/>
    <n v="0"/>
    <n v="0"/>
    <n v="138"/>
    <n v="138"/>
    <n v="0"/>
    <n v="0"/>
  </r>
  <r>
    <n v="1617"/>
    <x v="2"/>
    <s v="S"/>
    <x v="0"/>
    <x v="0"/>
    <s v="ENG"/>
    <x v="8"/>
    <n v="3"/>
    <s v="I"/>
    <s v="16-17"/>
    <n v="2016"/>
    <n v="3235"/>
    <n v="3"/>
    <n v="0"/>
    <n v="0"/>
    <n v="100"/>
    <n v="0"/>
    <n v="213"/>
    <n v="39"/>
    <n v="0"/>
    <n v="0"/>
    <n v="17"/>
    <n v="0"/>
    <n v="0"/>
    <n v="0"/>
    <n v="0"/>
    <n v="0"/>
    <n v="0"/>
    <n v="0"/>
    <n v="3607"/>
    <n v="3448"/>
    <n v="159"/>
    <n v="0"/>
  </r>
  <r>
    <n v="1617"/>
    <x v="2"/>
    <s v="S"/>
    <x v="0"/>
    <x v="0"/>
    <s v="FREN"/>
    <x v="8"/>
    <n v="3"/>
    <s v="I"/>
    <s v="16-17"/>
    <n v="2016"/>
    <n v="133"/>
    <n v="0"/>
    <n v="0"/>
    <n v="0"/>
    <n v="0"/>
    <n v="0"/>
    <n v="6"/>
    <n v="0"/>
    <n v="0"/>
    <n v="0"/>
    <n v="0"/>
    <n v="0"/>
    <n v="0"/>
    <n v="0"/>
    <n v="0"/>
    <n v="0"/>
    <n v="0"/>
    <n v="0"/>
    <n v="139"/>
    <n v="139"/>
    <n v="0"/>
    <n v="0"/>
  </r>
  <r>
    <n v="1617"/>
    <x v="2"/>
    <s v="S"/>
    <x v="0"/>
    <x v="0"/>
    <s v="GEOG"/>
    <x v="8"/>
    <n v="3"/>
    <s v="I"/>
    <s v="16-17"/>
    <n v="2016"/>
    <n v="126"/>
    <n v="0"/>
    <n v="0"/>
    <n v="0"/>
    <n v="0"/>
    <n v="0"/>
    <n v="3"/>
    <n v="0"/>
    <n v="0"/>
    <n v="0"/>
    <n v="0"/>
    <n v="0"/>
    <n v="0"/>
    <n v="0"/>
    <n v="0"/>
    <n v="0"/>
    <n v="0"/>
    <n v="0"/>
    <n v="129"/>
    <n v="129"/>
    <n v="0"/>
    <n v="0"/>
  </r>
  <r>
    <n v="1617"/>
    <x v="2"/>
    <s v="S"/>
    <x v="0"/>
    <x v="0"/>
    <s v="GEOL"/>
    <x v="8"/>
    <n v="3"/>
    <s v="I"/>
    <s v="16-17"/>
    <n v="2016"/>
    <n v="259"/>
    <n v="0"/>
    <n v="0"/>
    <n v="0"/>
    <n v="0"/>
    <n v="0"/>
    <n v="18"/>
    <n v="0"/>
    <n v="0"/>
    <n v="0"/>
    <n v="0"/>
    <n v="0"/>
    <n v="0"/>
    <n v="0"/>
    <n v="0"/>
    <n v="0"/>
    <n v="0"/>
    <n v="0"/>
    <n v="277"/>
    <n v="277"/>
    <n v="0"/>
    <n v="0"/>
  </r>
  <r>
    <n v="1617"/>
    <x v="2"/>
    <s v="S"/>
    <x v="0"/>
    <x v="0"/>
    <s v="GER"/>
    <x v="8"/>
    <n v="3"/>
    <s v="I"/>
    <s v="16-17"/>
    <n v="2016"/>
    <n v="175"/>
    <n v="0"/>
    <n v="0"/>
    <n v="0"/>
    <n v="0"/>
    <n v="0"/>
    <n v="12"/>
    <n v="0"/>
    <n v="0"/>
    <n v="0"/>
    <n v="0"/>
    <n v="0"/>
    <n v="0"/>
    <n v="0"/>
    <n v="0"/>
    <n v="0"/>
    <n v="0"/>
    <n v="0"/>
    <n v="187"/>
    <n v="187"/>
    <n v="0"/>
    <n v="0"/>
  </r>
  <r>
    <n v="1617"/>
    <x v="2"/>
    <s v="S"/>
    <x v="0"/>
    <x v="0"/>
    <s v="GNST"/>
    <x v="8"/>
    <n v="3"/>
    <s v="I"/>
    <s v="16-17"/>
    <n v="2016"/>
    <n v="127"/>
    <n v="0"/>
    <n v="0"/>
    <n v="0"/>
    <n v="0"/>
    <n v="0"/>
    <n v="3"/>
    <n v="0"/>
    <n v="0"/>
    <n v="0"/>
    <n v="0"/>
    <n v="0"/>
    <n v="0"/>
    <n v="0"/>
    <n v="0"/>
    <n v="0"/>
    <n v="0"/>
    <n v="0"/>
    <n v="130"/>
    <n v="130"/>
    <n v="0"/>
    <n v="0"/>
  </r>
  <r>
    <n v="1617"/>
    <x v="2"/>
    <s v="S"/>
    <x v="0"/>
    <x v="0"/>
    <s v="HIST"/>
    <x v="8"/>
    <n v="3"/>
    <s v="I"/>
    <s v="16-17"/>
    <n v="2016"/>
    <n v="1509"/>
    <n v="3"/>
    <n v="0"/>
    <n v="0"/>
    <n v="0"/>
    <n v="0"/>
    <n v="72"/>
    <n v="0"/>
    <n v="0"/>
    <n v="0"/>
    <n v="0"/>
    <n v="0"/>
    <n v="0"/>
    <n v="0"/>
    <n v="0"/>
    <n v="0"/>
    <n v="0"/>
    <n v="0"/>
    <n v="1584"/>
    <n v="1581"/>
    <n v="3"/>
    <n v="0"/>
  </r>
  <r>
    <n v="1617"/>
    <x v="2"/>
    <s v="S"/>
    <x v="0"/>
    <x v="0"/>
    <s v="INFO"/>
    <x v="8"/>
    <n v="3"/>
    <s v="I"/>
    <s v="16-17"/>
    <n v="2016"/>
    <n v="228"/>
    <n v="4"/>
    <n v="0"/>
    <n v="0"/>
    <n v="0"/>
    <n v="0"/>
    <n v="10"/>
    <n v="0"/>
    <n v="0"/>
    <n v="0"/>
    <n v="0"/>
    <n v="0"/>
    <n v="0"/>
    <n v="0"/>
    <n v="0"/>
    <n v="0"/>
    <n v="0"/>
    <n v="0"/>
    <n v="242"/>
    <n v="238"/>
    <n v="4"/>
    <n v="0"/>
  </r>
  <r>
    <n v="1617"/>
    <x v="2"/>
    <s v="S"/>
    <x v="0"/>
    <x v="0"/>
    <s v="LBST"/>
    <x v="8"/>
    <n v="3"/>
    <s v="I"/>
    <s v="16-17"/>
    <n v="2016"/>
    <n v="0"/>
    <n v="0"/>
    <n v="0"/>
    <n v="0"/>
    <n v="84"/>
    <n v="0"/>
    <n v="0"/>
    <n v="0"/>
    <n v="0"/>
    <n v="0"/>
    <n v="21"/>
    <n v="0"/>
    <n v="0"/>
    <n v="0"/>
    <n v="0"/>
    <n v="0"/>
    <n v="0"/>
    <n v="0"/>
    <n v="105"/>
    <n v="0"/>
    <n v="105"/>
    <n v="0"/>
  </r>
  <r>
    <n v="1617"/>
    <x v="2"/>
    <s v="S"/>
    <x v="0"/>
    <x v="0"/>
    <s v="LING"/>
    <x v="8"/>
    <n v="3"/>
    <s v="I"/>
    <s v="16-17"/>
    <n v="2016"/>
    <n v="0"/>
    <n v="0"/>
    <n v="0"/>
    <n v="0"/>
    <n v="0"/>
    <n v="0"/>
    <n v="12"/>
    <n v="0"/>
    <n v="0"/>
    <n v="0"/>
    <n v="0"/>
    <n v="0"/>
    <n v="0"/>
    <n v="0"/>
    <n v="0"/>
    <n v="0"/>
    <n v="0"/>
    <n v="0"/>
    <n v="12"/>
    <n v="12"/>
    <n v="0"/>
    <n v="0"/>
  </r>
  <r>
    <n v="1617"/>
    <x v="2"/>
    <s v="S"/>
    <x v="0"/>
    <x v="0"/>
    <s v="MA"/>
    <x v="8"/>
    <n v="3"/>
    <s v="I"/>
    <s v="16-17"/>
    <n v="2016"/>
    <n v="3"/>
    <n v="0"/>
    <n v="0"/>
    <n v="0"/>
    <n v="0"/>
    <n v="0"/>
    <n v="0"/>
    <n v="0"/>
    <n v="0"/>
    <n v="0"/>
    <n v="0"/>
    <n v="0"/>
    <n v="0"/>
    <n v="0"/>
    <n v="0"/>
    <n v="0"/>
    <n v="0"/>
    <n v="0"/>
    <n v="3"/>
    <n v="3"/>
    <n v="0"/>
    <n v="0"/>
  </r>
  <r>
    <n v="1617"/>
    <x v="2"/>
    <s v="S"/>
    <x v="0"/>
    <x v="0"/>
    <s v="MATH"/>
    <x v="8"/>
    <n v="3"/>
    <s v="I"/>
    <s v="16-17"/>
    <n v="2016"/>
    <n v="4010"/>
    <n v="11"/>
    <n v="0"/>
    <n v="6"/>
    <n v="36"/>
    <n v="0"/>
    <n v="279"/>
    <n v="0"/>
    <n v="0"/>
    <n v="3"/>
    <n v="21"/>
    <n v="0"/>
    <n v="0"/>
    <n v="0"/>
    <n v="0"/>
    <n v="0"/>
    <n v="0"/>
    <n v="0"/>
    <n v="4366"/>
    <n v="4298"/>
    <n v="68"/>
    <n v="0"/>
  </r>
  <r>
    <n v="1617"/>
    <x v="2"/>
    <s v="S"/>
    <x v="0"/>
    <x v="0"/>
    <s v="MICR"/>
    <x v="8"/>
    <n v="3"/>
    <s v="I"/>
    <s v="16-17"/>
    <n v="2016"/>
    <n v="308"/>
    <n v="0"/>
    <n v="0"/>
    <n v="0"/>
    <n v="0"/>
    <n v="0"/>
    <n v="35"/>
    <n v="0"/>
    <n v="0"/>
    <n v="0"/>
    <n v="0"/>
    <n v="0"/>
    <n v="0"/>
    <n v="0"/>
    <n v="0"/>
    <n v="0"/>
    <n v="0"/>
    <n v="0"/>
    <n v="343"/>
    <n v="343"/>
    <n v="0"/>
    <n v="0"/>
  </r>
  <r>
    <n v="1617"/>
    <x v="2"/>
    <s v="S"/>
    <x v="0"/>
    <x v="0"/>
    <s v="MIL"/>
    <x v="8"/>
    <n v="3"/>
    <s v="I"/>
    <s v="16-17"/>
    <n v="2016"/>
    <n v="1"/>
    <n v="0"/>
    <n v="0"/>
    <n v="0"/>
    <n v="0"/>
    <n v="0"/>
    <n v="0"/>
    <n v="0"/>
    <n v="0"/>
    <n v="0"/>
    <n v="0"/>
    <n v="0"/>
    <n v="0"/>
    <n v="0"/>
    <n v="0"/>
    <n v="0"/>
    <n v="0"/>
    <n v="0"/>
    <n v="1"/>
    <n v="1"/>
    <n v="0"/>
    <n v="0"/>
  </r>
  <r>
    <n v="1617"/>
    <x v="2"/>
    <s v="S"/>
    <x v="0"/>
    <x v="0"/>
    <s v="PHIL"/>
    <x v="8"/>
    <n v="3"/>
    <s v="I"/>
    <s v="16-17"/>
    <n v="2016"/>
    <n v="711"/>
    <n v="0"/>
    <n v="0"/>
    <n v="0"/>
    <n v="0"/>
    <n v="0"/>
    <n v="57"/>
    <n v="0"/>
    <n v="0"/>
    <n v="0"/>
    <n v="0"/>
    <n v="0"/>
    <n v="0"/>
    <n v="0"/>
    <n v="0"/>
    <n v="0"/>
    <n v="0"/>
    <n v="0"/>
    <n v="768"/>
    <n v="768"/>
    <n v="0"/>
    <n v="0"/>
  </r>
  <r>
    <n v="1617"/>
    <x v="2"/>
    <s v="S"/>
    <x v="0"/>
    <x v="0"/>
    <s v="PHSL"/>
    <x v="8"/>
    <n v="3"/>
    <s v="I"/>
    <s v="16-17"/>
    <n v="2016"/>
    <n v="775"/>
    <n v="0"/>
    <n v="0"/>
    <n v="0"/>
    <n v="0"/>
    <n v="0"/>
    <n v="70"/>
    <n v="0"/>
    <n v="0"/>
    <n v="0"/>
    <n v="0"/>
    <n v="0"/>
    <n v="0"/>
    <n v="0"/>
    <n v="0"/>
    <n v="0"/>
    <n v="0"/>
    <n v="0"/>
    <n v="845"/>
    <n v="845"/>
    <n v="0"/>
    <n v="0"/>
  </r>
  <r>
    <n v="1617"/>
    <x v="2"/>
    <s v="S"/>
    <x v="0"/>
    <x v="0"/>
    <s v="PHYS"/>
    <x v="8"/>
    <n v="3"/>
    <s v="I"/>
    <s v="16-17"/>
    <n v="2016"/>
    <n v="438"/>
    <n v="0"/>
    <n v="0"/>
    <n v="0"/>
    <n v="0"/>
    <n v="0"/>
    <n v="42"/>
    <n v="0"/>
    <n v="0"/>
    <n v="0"/>
    <n v="0"/>
    <n v="0"/>
    <n v="0"/>
    <n v="0"/>
    <n v="0"/>
    <n v="0"/>
    <n v="0"/>
    <n v="0"/>
    <n v="480"/>
    <n v="480"/>
    <n v="0"/>
    <n v="0"/>
  </r>
  <r>
    <n v="1617"/>
    <x v="2"/>
    <s v="S"/>
    <x v="0"/>
    <x v="0"/>
    <s v="POLS"/>
    <x v="8"/>
    <n v="3"/>
    <s v="I"/>
    <s v="16-17"/>
    <n v="2016"/>
    <n v="579"/>
    <n v="0"/>
    <n v="0"/>
    <n v="0"/>
    <n v="120"/>
    <n v="0"/>
    <n v="60"/>
    <n v="1"/>
    <n v="0"/>
    <n v="0"/>
    <n v="51"/>
    <n v="0"/>
    <n v="0"/>
    <n v="0"/>
    <n v="0"/>
    <n v="0"/>
    <n v="0"/>
    <n v="0"/>
    <n v="811"/>
    <n v="639"/>
    <n v="172"/>
    <n v="0"/>
  </r>
  <r>
    <n v="1617"/>
    <x v="2"/>
    <s v="S"/>
    <x v="0"/>
    <x v="0"/>
    <s v="PSY"/>
    <x v="8"/>
    <n v="3"/>
    <s v="I"/>
    <s v="16-17"/>
    <n v="2016"/>
    <n v="2410"/>
    <n v="3"/>
    <n v="0"/>
    <n v="0"/>
    <n v="0"/>
    <n v="0"/>
    <n v="111"/>
    <n v="0"/>
    <n v="0"/>
    <n v="0"/>
    <n v="0"/>
    <n v="0"/>
    <n v="0"/>
    <n v="0"/>
    <n v="0"/>
    <n v="0"/>
    <n v="0"/>
    <n v="0"/>
    <n v="2524"/>
    <n v="2521"/>
    <n v="3"/>
    <n v="0"/>
  </r>
  <r>
    <n v="1617"/>
    <x v="2"/>
    <s v="S"/>
    <x v="0"/>
    <x v="0"/>
    <s v="REL"/>
    <x v="8"/>
    <n v="3"/>
    <s v="I"/>
    <s v="16-17"/>
    <n v="2016"/>
    <n v="48"/>
    <n v="0"/>
    <n v="0"/>
    <n v="0"/>
    <n v="0"/>
    <n v="0"/>
    <n v="3"/>
    <n v="0"/>
    <n v="0"/>
    <n v="0"/>
    <n v="0"/>
    <n v="0"/>
    <n v="0"/>
    <n v="0"/>
    <n v="0"/>
    <n v="0"/>
    <n v="0"/>
    <n v="0"/>
    <n v="51"/>
    <n v="51"/>
    <n v="0"/>
    <n v="0"/>
  </r>
  <r>
    <n v="1617"/>
    <x v="2"/>
    <s v="S"/>
    <x v="0"/>
    <x v="0"/>
    <s v="SOC"/>
    <x v="8"/>
    <n v="3"/>
    <s v="I"/>
    <s v="16-17"/>
    <n v="2016"/>
    <n v="1307"/>
    <n v="0"/>
    <n v="0"/>
    <n v="0"/>
    <n v="3"/>
    <n v="0"/>
    <n v="129"/>
    <n v="0"/>
    <n v="0"/>
    <n v="0"/>
    <n v="0"/>
    <n v="0"/>
    <n v="0"/>
    <n v="0"/>
    <n v="0"/>
    <n v="0"/>
    <n v="0"/>
    <n v="0"/>
    <n v="1439"/>
    <n v="1436"/>
    <n v="3"/>
    <n v="0"/>
  </r>
  <r>
    <n v="1617"/>
    <x v="2"/>
    <s v="S"/>
    <x v="0"/>
    <x v="0"/>
    <s v="SPAN"/>
    <x v="8"/>
    <n v="3"/>
    <s v="I"/>
    <s v="16-17"/>
    <n v="2016"/>
    <n v="1004"/>
    <n v="3"/>
    <n v="0"/>
    <n v="0"/>
    <n v="0"/>
    <n v="0"/>
    <n v="57"/>
    <n v="0"/>
    <n v="0"/>
    <n v="0"/>
    <n v="0"/>
    <n v="0"/>
    <n v="0"/>
    <n v="0"/>
    <n v="0"/>
    <n v="0"/>
    <n v="0"/>
    <n v="0"/>
    <n v="1064"/>
    <n v="1061"/>
    <n v="3"/>
    <n v="0"/>
  </r>
  <r>
    <n v="1617"/>
    <x v="2"/>
    <s v="S"/>
    <x v="0"/>
    <x v="0"/>
    <s v="STAT"/>
    <x v="8"/>
    <n v="3"/>
    <s v="I"/>
    <s v="16-17"/>
    <n v="2016"/>
    <n v="6"/>
    <n v="0"/>
    <n v="0"/>
    <n v="0"/>
    <n v="0"/>
    <n v="0"/>
    <n v="0"/>
    <n v="0"/>
    <n v="0"/>
    <n v="0"/>
    <n v="0"/>
    <n v="0"/>
    <n v="0"/>
    <n v="0"/>
    <n v="0"/>
    <n v="0"/>
    <n v="0"/>
    <n v="0"/>
    <n v="6"/>
    <n v="6"/>
    <n v="0"/>
    <n v="0"/>
  </r>
  <r>
    <n v="1617"/>
    <x v="2"/>
    <s v="S"/>
    <x v="0"/>
    <x v="0"/>
    <s v="SUST"/>
    <x v="8"/>
    <n v="3"/>
    <s v="I"/>
    <s v="16-17"/>
    <n v="2016"/>
    <n v="171"/>
    <n v="0"/>
    <n v="0"/>
    <n v="0"/>
    <n v="30"/>
    <n v="0"/>
    <n v="15"/>
    <n v="0"/>
    <n v="0"/>
    <n v="0"/>
    <n v="9"/>
    <n v="0"/>
    <n v="0"/>
    <n v="0"/>
    <n v="0"/>
    <n v="0"/>
    <n v="0"/>
    <n v="0"/>
    <n v="225"/>
    <n v="186"/>
    <n v="39"/>
    <n v="0"/>
  </r>
  <r>
    <n v="1617"/>
    <x v="2"/>
    <s v="S"/>
    <x v="0"/>
    <x v="0"/>
    <s v="WGS"/>
    <x v="8"/>
    <n v="3"/>
    <s v="I"/>
    <s v="16-17"/>
    <n v="2016"/>
    <n v="579"/>
    <n v="0"/>
    <n v="0"/>
    <n v="0"/>
    <n v="0"/>
    <n v="0"/>
    <n v="42"/>
    <n v="0"/>
    <n v="0"/>
    <n v="0"/>
    <n v="0"/>
    <n v="0"/>
    <n v="0"/>
    <n v="0"/>
    <n v="0"/>
    <n v="0"/>
    <n v="0"/>
    <n v="0"/>
    <n v="621"/>
    <n v="621"/>
    <n v="0"/>
    <n v="0"/>
  </r>
  <r>
    <n v="1617"/>
    <x v="2"/>
    <s v="S"/>
    <x v="28"/>
    <x v="28"/>
    <s v="AHLT"/>
    <x v="8"/>
    <n v="3"/>
    <s v="I"/>
    <s v="16-17"/>
    <n v="2016"/>
    <n v="438"/>
    <n v="0"/>
    <n v="0"/>
    <n v="0"/>
    <n v="0"/>
    <n v="0"/>
    <n v="0"/>
    <n v="0"/>
    <n v="0"/>
    <n v="0"/>
    <n v="0"/>
    <n v="0"/>
    <n v="0"/>
    <n v="0"/>
    <n v="0"/>
    <n v="0"/>
    <n v="0"/>
    <n v="0"/>
    <n v="438"/>
    <n v="438"/>
    <n v="0"/>
    <n v="0"/>
  </r>
  <r>
    <n v="1617"/>
    <x v="2"/>
    <s v="S"/>
    <x v="28"/>
    <x v="28"/>
    <s v="DAE"/>
    <x v="8"/>
    <n v="3"/>
    <s v="I"/>
    <s v="16-17"/>
    <n v="2016"/>
    <n v="36"/>
    <n v="0"/>
    <n v="0"/>
    <n v="0"/>
    <n v="0"/>
    <n v="0"/>
    <n v="4"/>
    <n v="0"/>
    <n v="0"/>
    <n v="0"/>
    <n v="0"/>
    <n v="0"/>
    <n v="0"/>
    <n v="0"/>
    <n v="0"/>
    <n v="0"/>
    <n v="0"/>
    <n v="0"/>
    <n v="40"/>
    <n v="40"/>
    <n v="0"/>
    <n v="0"/>
  </r>
  <r>
    <n v="1617"/>
    <x v="2"/>
    <s v="S"/>
    <x v="28"/>
    <x v="28"/>
    <s v="DHYG"/>
    <x v="8"/>
    <n v="3"/>
    <s v="I"/>
    <s v="16-17"/>
    <n v="2016"/>
    <n v="496"/>
    <n v="0"/>
    <n v="0"/>
    <n v="0"/>
    <n v="0"/>
    <n v="0"/>
    <n v="56"/>
    <n v="0"/>
    <n v="0"/>
    <n v="0"/>
    <n v="0"/>
    <n v="0"/>
    <n v="0"/>
    <n v="0"/>
    <n v="0"/>
    <n v="0"/>
    <n v="0"/>
    <n v="0"/>
    <n v="552"/>
    <n v="552"/>
    <n v="0"/>
    <n v="0"/>
  </r>
  <r>
    <n v="1617"/>
    <x v="2"/>
    <s v="S"/>
    <x v="28"/>
    <x v="28"/>
    <s v="HSC"/>
    <x v="8"/>
    <n v="3"/>
    <s v="I"/>
    <s v="16-17"/>
    <n v="2016"/>
    <n v="838"/>
    <n v="6"/>
    <n v="0"/>
    <n v="0"/>
    <n v="0"/>
    <n v="0"/>
    <n v="60"/>
    <n v="0"/>
    <n v="0"/>
    <n v="0"/>
    <n v="0"/>
    <n v="0"/>
    <n v="0"/>
    <n v="0"/>
    <n v="0"/>
    <n v="0"/>
    <n v="0"/>
    <n v="0"/>
    <n v="904"/>
    <n v="898"/>
    <n v="6"/>
    <n v="0"/>
  </r>
  <r>
    <n v="1617"/>
    <x v="2"/>
    <s v="S"/>
    <x v="28"/>
    <x v="28"/>
    <s v="NURS"/>
    <x v="8"/>
    <n v="3"/>
    <s v="I"/>
    <s v="16-17"/>
    <n v="2016"/>
    <n v="2510"/>
    <n v="0"/>
    <n v="0"/>
    <n v="6"/>
    <n v="180"/>
    <n v="0"/>
    <n v="127"/>
    <n v="0"/>
    <n v="0"/>
    <n v="3"/>
    <n v="15"/>
    <n v="0"/>
    <n v="0"/>
    <n v="0"/>
    <n v="0"/>
    <n v="0"/>
    <n v="0"/>
    <n v="0"/>
    <n v="2841"/>
    <n v="2646"/>
    <n v="195"/>
    <n v="0"/>
  </r>
  <r>
    <n v="1617"/>
    <x v="2"/>
    <s v="S"/>
    <x v="28"/>
    <x v="28"/>
    <s v="SWK"/>
    <x v="8"/>
    <n v="3"/>
    <s v="I"/>
    <s v="16-17"/>
    <n v="2016"/>
    <n v="1636"/>
    <n v="0"/>
    <n v="0"/>
    <n v="0"/>
    <n v="940"/>
    <n v="0"/>
    <n v="60"/>
    <n v="0"/>
    <n v="0"/>
    <n v="0"/>
    <n v="26"/>
    <n v="0"/>
    <n v="0"/>
    <n v="0"/>
    <n v="0"/>
    <n v="0"/>
    <n v="0"/>
    <n v="0"/>
    <n v="2662"/>
    <n v="1696"/>
    <n v="966"/>
    <n v="0"/>
  </r>
  <r>
    <n v="1617"/>
    <x v="2"/>
    <s v="S"/>
    <x v="3"/>
    <x v="3"/>
    <s v="BUS"/>
    <x v="8"/>
    <n v="3"/>
    <s v="I"/>
    <s v="16-17"/>
    <n v="2016"/>
    <n v="6147"/>
    <n v="9"/>
    <n v="0"/>
    <n v="0"/>
    <n v="0"/>
    <n v="0"/>
    <n v="492"/>
    <n v="0"/>
    <n v="0"/>
    <n v="0"/>
    <n v="0"/>
    <n v="0"/>
    <n v="0"/>
    <n v="0"/>
    <n v="0"/>
    <n v="0"/>
    <n v="0"/>
    <n v="0"/>
    <n v="6648"/>
    <n v="6639"/>
    <n v="9"/>
    <n v="0"/>
  </r>
  <r>
    <n v="1617"/>
    <x v="2"/>
    <s v="S"/>
    <x v="3"/>
    <x v="3"/>
    <s v="BUSB"/>
    <x v="8"/>
    <n v="3"/>
    <s v="I"/>
    <s v="16-17"/>
    <n v="2016"/>
    <n v="0"/>
    <n v="0"/>
    <n v="0"/>
    <n v="0"/>
    <n v="423"/>
    <n v="0"/>
    <n v="0"/>
    <n v="0"/>
    <n v="0"/>
    <n v="0"/>
    <n v="153"/>
    <n v="0"/>
    <n v="0"/>
    <n v="0"/>
    <n v="0"/>
    <n v="0"/>
    <n v="0"/>
    <n v="0"/>
    <n v="576"/>
    <n v="0"/>
    <n v="576"/>
    <n v="0"/>
  </r>
  <r>
    <n v="1617"/>
    <x v="2"/>
    <s v="S"/>
    <x v="3"/>
    <x v="3"/>
    <s v="ECON"/>
    <x v="8"/>
    <n v="3"/>
    <s v="I"/>
    <s v="16-17"/>
    <n v="2016"/>
    <n v="1414"/>
    <n v="0"/>
    <n v="0"/>
    <n v="0"/>
    <n v="0"/>
    <n v="0"/>
    <n v="144"/>
    <n v="0"/>
    <n v="0"/>
    <n v="0"/>
    <n v="0"/>
    <n v="0"/>
    <n v="0"/>
    <n v="0"/>
    <n v="0"/>
    <n v="0"/>
    <n v="0"/>
    <n v="0"/>
    <n v="1558"/>
    <n v="1558"/>
    <n v="0"/>
    <n v="0"/>
  </r>
  <r>
    <n v="1617"/>
    <x v="2"/>
    <s v="S"/>
    <x v="4"/>
    <x v="4"/>
    <s v="EDUC"/>
    <x v="8"/>
    <n v="3"/>
    <s v="I"/>
    <s v="16-17"/>
    <n v="2016"/>
    <n v="2741"/>
    <n v="0"/>
    <n v="0"/>
    <n v="0"/>
    <n v="592"/>
    <n v="0"/>
    <n v="40"/>
    <n v="0"/>
    <n v="0"/>
    <n v="0"/>
    <n v="53"/>
    <n v="0"/>
    <n v="0"/>
    <n v="0"/>
    <n v="0"/>
    <n v="0"/>
    <n v="0"/>
    <n v="0"/>
    <n v="3426"/>
    <n v="2781"/>
    <n v="645"/>
    <n v="0"/>
  </r>
  <r>
    <n v="1617"/>
    <x v="2"/>
    <s v="S"/>
    <x v="4"/>
    <x v="4"/>
    <s v="HPER"/>
    <x v="8"/>
    <n v="3"/>
    <s v="I"/>
    <s v="16-17"/>
    <n v="2016"/>
    <n v="610"/>
    <n v="0"/>
    <n v="0"/>
    <n v="0"/>
    <n v="0"/>
    <n v="0"/>
    <n v="41"/>
    <n v="0"/>
    <n v="0"/>
    <n v="0"/>
    <n v="0"/>
    <n v="0"/>
    <n v="0"/>
    <n v="0"/>
    <n v="0"/>
    <n v="0"/>
    <n v="0"/>
    <n v="0"/>
    <n v="651"/>
    <n v="651"/>
    <n v="0"/>
    <n v="0"/>
  </r>
  <r>
    <n v="1617"/>
    <x v="2"/>
    <s v="S"/>
    <x v="29"/>
    <x v="29"/>
    <s v="COMM"/>
    <x v="8"/>
    <n v="3"/>
    <s v="I"/>
    <s v="16-17"/>
    <n v="2016"/>
    <n v="0"/>
    <n v="0"/>
    <n v="0"/>
    <n v="0"/>
    <n v="54"/>
    <n v="0"/>
    <n v="0"/>
    <n v="0"/>
    <n v="0"/>
    <n v="0"/>
    <n v="0"/>
    <n v="0"/>
    <n v="0"/>
    <n v="0"/>
    <n v="0"/>
    <n v="0"/>
    <n v="0"/>
    <n v="0"/>
    <n v="54"/>
    <n v="0"/>
    <n v="54"/>
    <n v="0"/>
  </r>
  <r>
    <n v="1617"/>
    <x v="2"/>
    <s v="S"/>
    <x v="29"/>
    <x v="29"/>
    <s v="FINA"/>
    <x v="8"/>
    <n v="3"/>
    <s v="I"/>
    <s v="16-17"/>
    <n v="2016"/>
    <n v="2802"/>
    <n v="0"/>
    <n v="0"/>
    <n v="0"/>
    <n v="0"/>
    <n v="0"/>
    <n v="121"/>
    <n v="0"/>
    <n v="0"/>
    <n v="0"/>
    <n v="0"/>
    <n v="0"/>
    <n v="0"/>
    <n v="0"/>
    <n v="0"/>
    <n v="0"/>
    <n v="0"/>
    <n v="0"/>
    <n v="2923"/>
    <n v="2923"/>
    <n v="0"/>
    <n v="0"/>
  </r>
  <r>
    <n v="1617"/>
    <x v="2"/>
    <s v="S"/>
    <x v="29"/>
    <x v="29"/>
    <s v="INMS"/>
    <x v="8"/>
    <n v="3"/>
    <s v="I"/>
    <s v="16-17"/>
    <n v="2016"/>
    <n v="174"/>
    <n v="0"/>
    <n v="0"/>
    <n v="0"/>
    <n v="0"/>
    <n v="0"/>
    <n v="3"/>
    <n v="0"/>
    <n v="0"/>
    <n v="0"/>
    <n v="0"/>
    <n v="0"/>
    <n v="0"/>
    <n v="0"/>
    <n v="0"/>
    <n v="0"/>
    <n v="0"/>
    <n v="0"/>
    <n v="177"/>
    <n v="177"/>
    <n v="0"/>
    <n v="0"/>
  </r>
  <r>
    <n v="1617"/>
    <x v="2"/>
    <s v="S"/>
    <x v="29"/>
    <x v="29"/>
    <s v="JOUR"/>
    <x v="8"/>
    <n v="3"/>
    <s v="I"/>
    <s v="16-17"/>
    <n v="2016"/>
    <n v="474"/>
    <n v="0"/>
    <n v="0"/>
    <n v="0"/>
    <n v="0"/>
    <n v="0"/>
    <n v="45"/>
    <n v="0"/>
    <n v="0"/>
    <n v="0"/>
    <n v="0"/>
    <n v="0"/>
    <n v="0"/>
    <n v="0"/>
    <n v="0"/>
    <n v="0"/>
    <n v="0"/>
    <n v="0"/>
    <n v="519"/>
    <n v="519"/>
    <n v="0"/>
    <n v="0"/>
  </r>
  <r>
    <n v="1617"/>
    <x v="2"/>
    <s v="S"/>
    <x v="29"/>
    <x v="29"/>
    <s v="MUS"/>
    <x v="8"/>
    <n v="3"/>
    <s v="I"/>
    <s v="16-17"/>
    <n v="2016"/>
    <n v="1021"/>
    <n v="0"/>
    <n v="0"/>
    <n v="0"/>
    <n v="7"/>
    <n v="0"/>
    <n v="53"/>
    <n v="2"/>
    <n v="0"/>
    <n v="0"/>
    <n v="34"/>
    <n v="0"/>
    <n v="0"/>
    <n v="0"/>
    <n v="0"/>
    <n v="0"/>
    <n v="0"/>
    <n v="0"/>
    <n v="1117"/>
    <n v="1074"/>
    <n v="43"/>
    <n v="0"/>
  </r>
  <r>
    <n v="1617"/>
    <x v="2"/>
    <s v="S"/>
    <x v="29"/>
    <x v="29"/>
    <s v="SPCH"/>
    <x v="8"/>
    <n v="3"/>
    <s v="I"/>
    <s v="16-17"/>
    <n v="2016"/>
    <n v="1599"/>
    <n v="0"/>
    <n v="0"/>
    <n v="0"/>
    <n v="0"/>
    <n v="0"/>
    <n v="114"/>
    <n v="0"/>
    <n v="0"/>
    <n v="0"/>
    <n v="0"/>
    <n v="0"/>
    <n v="0"/>
    <n v="0"/>
    <n v="0"/>
    <n v="0"/>
    <n v="0"/>
    <n v="0"/>
    <n v="1713"/>
    <n v="1713"/>
    <n v="0"/>
    <n v="0"/>
  </r>
  <r>
    <n v="1617"/>
    <x v="2"/>
    <s v="S"/>
    <x v="29"/>
    <x v="29"/>
    <s v="TEL"/>
    <x v="8"/>
    <n v="3"/>
    <s v="I"/>
    <s v="16-17"/>
    <n v="2016"/>
    <n v="315"/>
    <n v="0"/>
    <n v="0"/>
    <n v="0"/>
    <n v="0"/>
    <n v="0"/>
    <n v="30"/>
    <n v="0"/>
    <n v="0"/>
    <n v="0"/>
    <n v="0"/>
    <n v="0"/>
    <n v="0"/>
    <n v="0"/>
    <n v="0"/>
    <n v="0"/>
    <n v="0"/>
    <n v="0"/>
    <n v="345"/>
    <n v="345"/>
    <n v="0"/>
    <n v="0"/>
  </r>
  <r>
    <n v="1617"/>
    <x v="2"/>
    <s v="S"/>
    <x v="29"/>
    <x v="29"/>
    <s v="THTR"/>
    <x v="8"/>
    <n v="3"/>
    <s v="I"/>
    <s v="16-17"/>
    <n v="2016"/>
    <n v="861"/>
    <n v="2"/>
    <n v="0"/>
    <n v="0"/>
    <n v="0"/>
    <n v="0"/>
    <n v="58"/>
    <n v="0"/>
    <n v="0"/>
    <n v="0"/>
    <n v="0"/>
    <n v="0"/>
    <n v="0"/>
    <n v="0"/>
    <n v="0"/>
    <n v="0"/>
    <n v="0"/>
    <n v="0"/>
    <n v="921"/>
    <n v="919"/>
    <n v="2"/>
    <n v="0"/>
  </r>
  <r>
    <n v="1617"/>
    <x v="2"/>
    <s v="S"/>
    <x v="10"/>
    <x v="10"/>
    <s v="LSTU"/>
    <x v="8"/>
    <n v="3"/>
    <s v="I"/>
    <s v="16-17"/>
    <n v="2016"/>
    <n v="111"/>
    <n v="0"/>
    <n v="0"/>
    <n v="0"/>
    <n v="0"/>
    <n v="0"/>
    <n v="0"/>
    <n v="0"/>
    <n v="0"/>
    <n v="0"/>
    <n v="0"/>
    <n v="0"/>
    <n v="0"/>
    <n v="0"/>
    <n v="0"/>
    <n v="0"/>
    <n v="0"/>
    <n v="0"/>
    <n v="111"/>
    <n v="111"/>
    <n v="0"/>
    <n v="0"/>
  </r>
  <r>
    <n v="1617"/>
    <x v="2"/>
    <s v="S"/>
    <x v="15"/>
    <x v="15"/>
    <s v="CNIT"/>
    <x v="8"/>
    <n v="3"/>
    <s v="I"/>
    <s v="16-17"/>
    <n v="2016"/>
    <n v="3"/>
    <n v="0"/>
    <n v="0"/>
    <n v="0"/>
    <n v="0"/>
    <n v="0"/>
    <n v="0"/>
    <n v="0"/>
    <n v="0"/>
    <n v="0"/>
    <n v="0"/>
    <n v="0"/>
    <n v="0"/>
    <n v="0"/>
    <n v="0"/>
    <n v="0"/>
    <n v="0"/>
    <n v="0"/>
    <n v="3"/>
    <n v="3"/>
    <n v="0"/>
    <n v="0"/>
  </r>
  <r>
    <n v="1617"/>
    <x v="2"/>
    <s v="S"/>
    <x v="15"/>
    <x v="15"/>
    <s v="MET"/>
    <x v="8"/>
    <n v="3"/>
    <s v="I"/>
    <s v="16-17"/>
    <n v="2016"/>
    <n v="9"/>
    <n v="0"/>
    <n v="0"/>
    <n v="0"/>
    <n v="0"/>
    <n v="0"/>
    <n v="0"/>
    <n v="0"/>
    <n v="0"/>
    <n v="0"/>
    <n v="0"/>
    <n v="0"/>
    <n v="0"/>
    <n v="0"/>
    <n v="0"/>
    <n v="0"/>
    <n v="0"/>
    <n v="0"/>
    <n v="9"/>
    <n v="9"/>
    <n v="0"/>
    <n v="0"/>
  </r>
  <r>
    <n v="1617"/>
    <x v="2"/>
    <s v="S"/>
    <x v="15"/>
    <x v="15"/>
    <s v="OLS"/>
    <x v="8"/>
    <n v="3"/>
    <s v="I"/>
    <s v="16-17"/>
    <n v="2016"/>
    <n v="3"/>
    <n v="0"/>
    <n v="0"/>
    <n v="0"/>
    <n v="0"/>
    <n v="0"/>
    <n v="0"/>
    <n v="0"/>
    <n v="0"/>
    <n v="0"/>
    <n v="0"/>
    <n v="0"/>
    <n v="0"/>
    <n v="0"/>
    <n v="0"/>
    <n v="0"/>
    <n v="0"/>
    <n v="0"/>
    <n v="3"/>
    <n v="3"/>
    <n v="0"/>
    <n v="0"/>
  </r>
  <r>
    <n v="1617"/>
    <x v="2"/>
    <s v="S"/>
    <x v="16"/>
    <x v="16"/>
    <s v="HON"/>
    <x v="8"/>
    <n v="3"/>
    <s v="I"/>
    <s v="16-17"/>
    <n v="2016"/>
    <n v="105"/>
    <n v="0"/>
    <n v="0"/>
    <n v="0"/>
    <n v="0"/>
    <n v="0"/>
    <n v="6"/>
    <n v="0"/>
    <n v="0"/>
    <n v="0"/>
    <n v="0"/>
    <n v="0"/>
    <n v="0"/>
    <n v="0"/>
    <n v="0"/>
    <n v="0"/>
    <n v="0"/>
    <n v="0"/>
    <n v="111"/>
    <n v="111"/>
    <n v="0"/>
    <n v="0"/>
  </r>
  <r>
    <n v="1617"/>
    <x v="2"/>
    <s v="S"/>
    <x v="27"/>
    <x v="27"/>
    <s v="AHLT"/>
    <x v="8"/>
    <n v="3"/>
    <s v="I"/>
    <s v="16-17"/>
    <n v="2016"/>
    <n v="12"/>
    <n v="0"/>
    <n v="0"/>
    <n v="0"/>
    <n v="0"/>
    <n v="0"/>
    <n v="0"/>
    <n v="0"/>
    <n v="0"/>
    <n v="0"/>
    <n v="0"/>
    <n v="0"/>
    <n v="0"/>
    <n v="0"/>
    <n v="0"/>
    <n v="0"/>
    <n v="0"/>
    <n v="0"/>
    <n v="12"/>
    <n v="12"/>
    <n v="0"/>
    <n v="0"/>
  </r>
  <r>
    <n v="1617"/>
    <x v="2"/>
    <s v="S"/>
    <x v="27"/>
    <x v="27"/>
    <s v="ANAT"/>
    <x v="8"/>
    <n v="3"/>
    <s v="I"/>
    <s v="16-17"/>
    <n v="2016"/>
    <n v="15"/>
    <n v="0"/>
    <n v="0"/>
    <n v="0"/>
    <n v="0"/>
    <n v="0"/>
    <n v="0"/>
    <n v="0"/>
    <n v="0"/>
    <n v="0"/>
    <n v="0"/>
    <n v="0"/>
    <n v="0"/>
    <n v="0"/>
    <n v="0"/>
    <n v="0"/>
    <n v="0"/>
    <n v="0"/>
    <n v="15"/>
    <n v="15"/>
    <n v="0"/>
    <n v="0"/>
  </r>
  <r>
    <n v="1617"/>
    <x v="2"/>
    <s v="S"/>
    <x v="27"/>
    <x v="27"/>
    <s v="ANTH"/>
    <x v="8"/>
    <n v="3"/>
    <s v="I"/>
    <s v="16-17"/>
    <n v="2016"/>
    <n v="78"/>
    <n v="0"/>
    <n v="0"/>
    <n v="0"/>
    <n v="0"/>
    <n v="0"/>
    <n v="0"/>
    <n v="0"/>
    <n v="0"/>
    <n v="0"/>
    <n v="0"/>
    <n v="0"/>
    <n v="0"/>
    <n v="0"/>
    <n v="0"/>
    <n v="0"/>
    <n v="0"/>
    <n v="0"/>
    <n v="78"/>
    <n v="78"/>
    <n v="0"/>
    <n v="0"/>
  </r>
  <r>
    <n v="1617"/>
    <x v="2"/>
    <s v="S"/>
    <x v="27"/>
    <x v="27"/>
    <s v="BIOL"/>
    <x v="8"/>
    <n v="3"/>
    <s v="I"/>
    <s v="16-17"/>
    <n v="2016"/>
    <n v="6"/>
    <n v="0"/>
    <n v="0"/>
    <n v="0"/>
    <n v="0"/>
    <n v="0"/>
    <n v="3"/>
    <n v="0"/>
    <n v="0"/>
    <n v="0"/>
    <n v="0"/>
    <n v="0"/>
    <n v="0"/>
    <n v="0"/>
    <n v="0"/>
    <n v="0"/>
    <n v="0"/>
    <n v="0"/>
    <n v="9"/>
    <n v="9"/>
    <n v="0"/>
    <n v="0"/>
  </r>
  <r>
    <n v="1617"/>
    <x v="2"/>
    <s v="S"/>
    <x v="27"/>
    <x v="27"/>
    <s v="BUS"/>
    <x v="8"/>
    <n v="3"/>
    <s v="I"/>
    <s v="16-17"/>
    <n v="2016"/>
    <n v="209"/>
    <n v="3"/>
    <n v="0"/>
    <n v="0"/>
    <n v="0"/>
    <n v="0"/>
    <n v="14"/>
    <n v="0"/>
    <n v="0"/>
    <n v="0"/>
    <n v="0"/>
    <n v="0"/>
    <n v="0"/>
    <n v="0"/>
    <n v="0"/>
    <n v="0"/>
    <n v="0"/>
    <n v="0"/>
    <n v="226"/>
    <n v="223"/>
    <n v="3"/>
    <n v="0"/>
  </r>
  <r>
    <n v="1617"/>
    <x v="2"/>
    <s v="S"/>
    <x v="27"/>
    <x v="27"/>
    <s v="CJUS"/>
    <x v="8"/>
    <n v="3"/>
    <s v="I"/>
    <s v="16-17"/>
    <n v="2016"/>
    <n v="9"/>
    <n v="0"/>
    <n v="0"/>
    <n v="0"/>
    <n v="0"/>
    <n v="0"/>
    <n v="0"/>
    <n v="0"/>
    <n v="0"/>
    <n v="0"/>
    <n v="0"/>
    <n v="0"/>
    <n v="0"/>
    <n v="0"/>
    <n v="0"/>
    <n v="0"/>
    <n v="0"/>
    <n v="0"/>
    <n v="9"/>
    <n v="9"/>
    <n v="0"/>
    <n v="0"/>
  </r>
  <r>
    <n v="1617"/>
    <x v="2"/>
    <s v="S"/>
    <x v="27"/>
    <x v="27"/>
    <s v="CMCL"/>
    <x v="8"/>
    <n v="3"/>
    <s v="I"/>
    <s v="16-17"/>
    <n v="2016"/>
    <n v="18"/>
    <n v="0"/>
    <n v="0"/>
    <n v="0"/>
    <n v="0"/>
    <n v="0"/>
    <n v="0"/>
    <n v="0"/>
    <n v="0"/>
    <n v="0"/>
    <n v="0"/>
    <n v="0"/>
    <n v="0"/>
    <n v="0"/>
    <n v="0"/>
    <n v="0"/>
    <n v="0"/>
    <n v="0"/>
    <n v="18"/>
    <n v="18"/>
    <n v="0"/>
    <n v="0"/>
  </r>
  <r>
    <n v="1617"/>
    <x v="2"/>
    <s v="S"/>
    <x v="27"/>
    <x v="27"/>
    <s v="CSCI"/>
    <x v="8"/>
    <n v="3"/>
    <s v="I"/>
    <s v="16-17"/>
    <n v="2016"/>
    <n v="24"/>
    <n v="0"/>
    <n v="0"/>
    <n v="0"/>
    <n v="0"/>
    <n v="0"/>
    <n v="0"/>
    <n v="0"/>
    <n v="0"/>
    <n v="0"/>
    <n v="0"/>
    <n v="0"/>
    <n v="0"/>
    <n v="0"/>
    <n v="0"/>
    <n v="0"/>
    <n v="0"/>
    <n v="0"/>
    <n v="24"/>
    <n v="24"/>
    <n v="0"/>
    <n v="0"/>
  </r>
  <r>
    <n v="1617"/>
    <x v="2"/>
    <s v="S"/>
    <x v="27"/>
    <x v="27"/>
    <s v="ECON"/>
    <x v="8"/>
    <n v="3"/>
    <s v="I"/>
    <s v="16-17"/>
    <n v="2016"/>
    <n v="84"/>
    <n v="0"/>
    <n v="0"/>
    <n v="0"/>
    <n v="0"/>
    <n v="0"/>
    <n v="0"/>
    <n v="0"/>
    <n v="0"/>
    <n v="0"/>
    <n v="0"/>
    <n v="0"/>
    <n v="0"/>
    <n v="0"/>
    <n v="0"/>
    <n v="0"/>
    <n v="0"/>
    <n v="0"/>
    <n v="84"/>
    <n v="84"/>
    <n v="0"/>
    <n v="0"/>
  </r>
  <r>
    <n v="1617"/>
    <x v="2"/>
    <s v="S"/>
    <x v="27"/>
    <x v="27"/>
    <s v="EDUC"/>
    <x v="8"/>
    <n v="3"/>
    <s v="I"/>
    <s v="16-17"/>
    <n v="2016"/>
    <n v="63"/>
    <n v="0"/>
    <n v="0"/>
    <n v="0"/>
    <n v="0"/>
    <n v="0"/>
    <n v="6"/>
    <n v="0"/>
    <n v="0"/>
    <n v="0"/>
    <n v="0"/>
    <n v="0"/>
    <n v="0"/>
    <n v="0"/>
    <n v="0"/>
    <n v="0"/>
    <n v="0"/>
    <n v="0"/>
    <n v="69"/>
    <n v="69"/>
    <n v="0"/>
    <n v="0"/>
  </r>
  <r>
    <n v="1617"/>
    <x v="2"/>
    <s v="S"/>
    <x v="27"/>
    <x v="27"/>
    <s v="ENG"/>
    <x v="8"/>
    <n v="3"/>
    <s v="I"/>
    <s v="16-17"/>
    <n v="2016"/>
    <n v="30"/>
    <n v="0"/>
    <n v="0"/>
    <n v="0"/>
    <n v="0"/>
    <n v="0"/>
    <n v="3"/>
    <n v="0"/>
    <n v="0"/>
    <n v="0"/>
    <n v="0"/>
    <n v="0"/>
    <n v="0"/>
    <n v="0"/>
    <n v="0"/>
    <n v="0"/>
    <n v="0"/>
    <n v="0"/>
    <n v="33"/>
    <n v="33"/>
    <n v="0"/>
    <n v="0"/>
  </r>
  <r>
    <n v="1617"/>
    <x v="2"/>
    <s v="S"/>
    <x v="27"/>
    <x v="27"/>
    <s v="FINA"/>
    <x v="8"/>
    <n v="3"/>
    <s v="I"/>
    <s v="16-17"/>
    <n v="2016"/>
    <n v="99"/>
    <n v="0"/>
    <n v="0"/>
    <n v="0"/>
    <n v="0"/>
    <n v="0"/>
    <n v="3"/>
    <n v="0"/>
    <n v="0"/>
    <n v="0"/>
    <n v="0"/>
    <n v="0"/>
    <n v="0"/>
    <n v="0"/>
    <n v="0"/>
    <n v="0"/>
    <n v="0"/>
    <n v="0"/>
    <n v="102"/>
    <n v="102"/>
    <n v="0"/>
    <n v="0"/>
  </r>
  <r>
    <n v="1617"/>
    <x v="2"/>
    <s v="S"/>
    <x v="27"/>
    <x v="27"/>
    <s v="GEOG"/>
    <x v="8"/>
    <n v="3"/>
    <s v="I"/>
    <s v="16-17"/>
    <n v="2016"/>
    <n v="12"/>
    <n v="0"/>
    <n v="0"/>
    <n v="0"/>
    <n v="0"/>
    <n v="0"/>
    <n v="0"/>
    <n v="0"/>
    <n v="0"/>
    <n v="0"/>
    <n v="0"/>
    <n v="0"/>
    <n v="0"/>
    <n v="0"/>
    <n v="0"/>
    <n v="0"/>
    <n v="0"/>
    <n v="0"/>
    <n v="12"/>
    <n v="12"/>
    <n v="0"/>
    <n v="0"/>
  </r>
  <r>
    <n v="1617"/>
    <x v="2"/>
    <s v="S"/>
    <x v="27"/>
    <x v="27"/>
    <s v="GER"/>
    <x v="8"/>
    <n v="3"/>
    <s v="I"/>
    <s v="16-17"/>
    <n v="2016"/>
    <n v="4"/>
    <n v="0"/>
    <n v="0"/>
    <n v="0"/>
    <n v="0"/>
    <n v="0"/>
    <n v="0"/>
    <n v="0"/>
    <n v="0"/>
    <n v="0"/>
    <n v="0"/>
    <n v="0"/>
    <n v="0"/>
    <n v="0"/>
    <n v="0"/>
    <n v="0"/>
    <n v="0"/>
    <n v="0"/>
    <n v="4"/>
    <n v="4"/>
    <n v="0"/>
    <n v="0"/>
  </r>
  <r>
    <n v="1617"/>
    <x v="2"/>
    <s v="S"/>
    <x v="27"/>
    <x v="27"/>
    <s v="HIST"/>
    <x v="8"/>
    <n v="3"/>
    <s v="I"/>
    <s v="16-17"/>
    <n v="2016"/>
    <n v="99"/>
    <n v="0"/>
    <n v="0"/>
    <n v="0"/>
    <n v="0"/>
    <n v="0"/>
    <n v="3"/>
    <n v="0"/>
    <n v="0"/>
    <n v="0"/>
    <n v="0"/>
    <n v="0"/>
    <n v="0"/>
    <n v="0"/>
    <n v="0"/>
    <n v="0"/>
    <n v="0"/>
    <n v="0"/>
    <n v="102"/>
    <n v="102"/>
    <n v="0"/>
    <n v="0"/>
  </r>
  <r>
    <n v="1617"/>
    <x v="2"/>
    <s v="S"/>
    <x v="27"/>
    <x v="27"/>
    <s v="HPER"/>
    <x v="8"/>
    <n v="3"/>
    <s v="I"/>
    <s v="16-17"/>
    <n v="2016"/>
    <n v="171"/>
    <n v="0"/>
    <n v="0"/>
    <n v="0"/>
    <n v="0"/>
    <n v="0"/>
    <n v="9"/>
    <n v="0"/>
    <n v="0"/>
    <n v="0"/>
    <n v="0"/>
    <n v="0"/>
    <n v="0"/>
    <n v="0"/>
    <n v="0"/>
    <n v="0"/>
    <n v="0"/>
    <n v="0"/>
    <n v="180"/>
    <n v="180"/>
    <n v="0"/>
    <n v="0"/>
  </r>
  <r>
    <n v="1617"/>
    <x v="2"/>
    <s v="S"/>
    <x v="27"/>
    <x v="27"/>
    <s v="INFO"/>
    <x v="8"/>
    <n v="3"/>
    <s v="I"/>
    <s v="16-17"/>
    <n v="2016"/>
    <n v="12"/>
    <n v="0"/>
    <n v="0"/>
    <n v="0"/>
    <n v="0"/>
    <n v="0"/>
    <n v="0"/>
    <n v="0"/>
    <n v="0"/>
    <n v="0"/>
    <n v="0"/>
    <n v="0"/>
    <n v="0"/>
    <n v="0"/>
    <n v="0"/>
    <n v="0"/>
    <n v="0"/>
    <n v="0"/>
    <n v="12"/>
    <n v="12"/>
    <n v="0"/>
    <n v="0"/>
  </r>
  <r>
    <n v="1617"/>
    <x v="2"/>
    <s v="S"/>
    <x v="27"/>
    <x v="27"/>
    <s v="JOUR"/>
    <x v="8"/>
    <n v="3"/>
    <s v="I"/>
    <s v="16-17"/>
    <n v="2016"/>
    <n v="66"/>
    <n v="0"/>
    <n v="0"/>
    <n v="0"/>
    <n v="0"/>
    <n v="0"/>
    <n v="3"/>
    <n v="0"/>
    <n v="0"/>
    <n v="0"/>
    <n v="0"/>
    <n v="0"/>
    <n v="0"/>
    <n v="0"/>
    <n v="0"/>
    <n v="0"/>
    <n v="0"/>
    <n v="0"/>
    <n v="69"/>
    <n v="69"/>
    <n v="0"/>
    <n v="0"/>
  </r>
  <r>
    <n v="1617"/>
    <x v="2"/>
    <s v="S"/>
    <x v="27"/>
    <x v="27"/>
    <s v="MUS"/>
    <x v="8"/>
    <n v="3"/>
    <s v="I"/>
    <s v="16-17"/>
    <n v="2016"/>
    <n v="18"/>
    <n v="0"/>
    <n v="0"/>
    <n v="0"/>
    <n v="0"/>
    <n v="0"/>
    <n v="0"/>
    <n v="0"/>
    <n v="0"/>
    <n v="0"/>
    <n v="0"/>
    <n v="0"/>
    <n v="0"/>
    <n v="0"/>
    <n v="0"/>
    <n v="0"/>
    <n v="0"/>
    <n v="0"/>
    <n v="18"/>
    <n v="18"/>
    <n v="0"/>
    <n v="0"/>
  </r>
  <r>
    <n v="1617"/>
    <x v="2"/>
    <s v="S"/>
    <x v="27"/>
    <x v="27"/>
    <s v="PHIL"/>
    <x v="8"/>
    <n v="3"/>
    <s v="I"/>
    <s v="16-17"/>
    <n v="2016"/>
    <n v="123"/>
    <n v="0"/>
    <n v="0"/>
    <n v="0"/>
    <n v="0"/>
    <n v="0"/>
    <n v="6"/>
    <n v="0"/>
    <n v="0"/>
    <n v="0"/>
    <n v="0"/>
    <n v="0"/>
    <n v="0"/>
    <n v="0"/>
    <n v="0"/>
    <n v="0"/>
    <n v="0"/>
    <n v="0"/>
    <n v="129"/>
    <n v="129"/>
    <n v="0"/>
    <n v="0"/>
  </r>
  <r>
    <n v="1617"/>
    <x v="2"/>
    <s v="S"/>
    <x v="27"/>
    <x v="27"/>
    <s v="POLS"/>
    <x v="8"/>
    <n v="3"/>
    <s v="I"/>
    <s v="16-17"/>
    <n v="2016"/>
    <n v="171"/>
    <n v="0"/>
    <n v="0"/>
    <n v="0"/>
    <n v="0"/>
    <n v="0"/>
    <n v="0"/>
    <n v="0"/>
    <n v="0"/>
    <n v="0"/>
    <n v="0"/>
    <n v="0"/>
    <n v="0"/>
    <n v="0"/>
    <n v="0"/>
    <n v="0"/>
    <n v="0"/>
    <n v="0"/>
    <n v="171"/>
    <n v="171"/>
    <n v="0"/>
    <n v="0"/>
  </r>
  <r>
    <n v="1617"/>
    <x v="2"/>
    <s v="S"/>
    <x v="27"/>
    <x v="27"/>
    <s v="PSY"/>
    <x v="8"/>
    <n v="3"/>
    <s v="I"/>
    <s v="16-17"/>
    <n v="2016"/>
    <n v="24"/>
    <n v="0"/>
    <n v="0"/>
    <n v="0"/>
    <n v="0"/>
    <n v="0"/>
    <n v="0"/>
    <n v="0"/>
    <n v="0"/>
    <n v="0"/>
    <n v="0"/>
    <n v="0"/>
    <n v="0"/>
    <n v="0"/>
    <n v="0"/>
    <n v="0"/>
    <n v="0"/>
    <n v="0"/>
    <n v="24"/>
    <n v="24"/>
    <n v="0"/>
    <n v="0"/>
  </r>
  <r>
    <n v="1617"/>
    <x v="2"/>
    <s v="S"/>
    <x v="27"/>
    <x v="27"/>
    <s v="REL"/>
    <x v="8"/>
    <n v="3"/>
    <s v="I"/>
    <s v="16-17"/>
    <n v="2016"/>
    <n v="60"/>
    <n v="0"/>
    <n v="0"/>
    <n v="0"/>
    <n v="0"/>
    <n v="0"/>
    <n v="0"/>
    <n v="0"/>
    <n v="0"/>
    <n v="0"/>
    <n v="0"/>
    <n v="0"/>
    <n v="0"/>
    <n v="0"/>
    <n v="0"/>
    <n v="0"/>
    <n v="0"/>
    <n v="0"/>
    <n v="60"/>
    <n v="60"/>
    <n v="0"/>
    <n v="0"/>
  </r>
  <r>
    <n v="1617"/>
    <x v="2"/>
    <s v="S"/>
    <x v="27"/>
    <x v="27"/>
    <s v="SOC"/>
    <x v="8"/>
    <n v="3"/>
    <s v="I"/>
    <s v="16-17"/>
    <n v="2016"/>
    <n v="72"/>
    <n v="0"/>
    <n v="0"/>
    <n v="0"/>
    <n v="0"/>
    <n v="0"/>
    <n v="3"/>
    <n v="0"/>
    <n v="0"/>
    <n v="0"/>
    <n v="0"/>
    <n v="0"/>
    <n v="0"/>
    <n v="0"/>
    <n v="0"/>
    <n v="0"/>
    <n v="0"/>
    <n v="0"/>
    <n v="75"/>
    <n v="75"/>
    <n v="0"/>
    <n v="0"/>
  </r>
  <r>
    <n v="1617"/>
    <x v="2"/>
    <s v="S"/>
    <x v="27"/>
    <x v="27"/>
    <s v="SPCH"/>
    <x v="8"/>
    <n v="3"/>
    <s v="I"/>
    <s v="16-17"/>
    <n v="2016"/>
    <n v="87"/>
    <n v="0"/>
    <n v="0"/>
    <n v="0"/>
    <n v="0"/>
    <n v="0"/>
    <n v="9"/>
    <n v="0"/>
    <n v="0"/>
    <n v="0"/>
    <n v="0"/>
    <n v="0"/>
    <n v="0"/>
    <n v="0"/>
    <n v="0"/>
    <n v="0"/>
    <n v="0"/>
    <n v="0"/>
    <n v="96"/>
    <n v="96"/>
    <n v="0"/>
    <n v="0"/>
  </r>
  <r>
    <n v="1617"/>
    <x v="2"/>
    <s v="S"/>
    <x v="27"/>
    <x v="27"/>
    <s v="SPEA"/>
    <x v="8"/>
    <n v="3"/>
    <s v="I"/>
    <s v="16-17"/>
    <n v="2016"/>
    <n v="12"/>
    <n v="0"/>
    <n v="0"/>
    <n v="0"/>
    <n v="0"/>
    <n v="0"/>
    <n v="0"/>
    <n v="0"/>
    <n v="0"/>
    <n v="0"/>
    <n v="0"/>
    <n v="0"/>
    <n v="0"/>
    <n v="0"/>
    <n v="0"/>
    <n v="0"/>
    <n v="0"/>
    <n v="0"/>
    <n v="12"/>
    <n v="12"/>
    <n v="0"/>
    <n v="0"/>
  </r>
  <r>
    <n v="1617"/>
    <x v="2"/>
    <s v="S"/>
    <x v="27"/>
    <x v="27"/>
    <s v="TEL"/>
    <x v="8"/>
    <n v="3"/>
    <s v="I"/>
    <s v="16-17"/>
    <n v="2016"/>
    <n v="3"/>
    <n v="0"/>
    <n v="0"/>
    <n v="0"/>
    <n v="0"/>
    <n v="0"/>
    <n v="0"/>
    <n v="0"/>
    <n v="0"/>
    <n v="0"/>
    <n v="0"/>
    <n v="0"/>
    <n v="0"/>
    <n v="0"/>
    <n v="0"/>
    <n v="0"/>
    <n v="0"/>
    <n v="0"/>
    <n v="3"/>
    <n v="3"/>
    <n v="0"/>
    <n v="0"/>
  </r>
  <r>
    <n v="1617"/>
    <x v="2"/>
    <s v="S"/>
    <x v="27"/>
    <x v="27"/>
    <s v="THTR"/>
    <x v="8"/>
    <n v="3"/>
    <s v="I"/>
    <s v="16-17"/>
    <n v="2016"/>
    <n v="15"/>
    <n v="0"/>
    <n v="0"/>
    <n v="0"/>
    <n v="0"/>
    <n v="0"/>
    <n v="0"/>
    <n v="0"/>
    <n v="0"/>
    <n v="0"/>
    <n v="0"/>
    <n v="0"/>
    <n v="0"/>
    <n v="0"/>
    <n v="0"/>
    <n v="0"/>
    <n v="0"/>
    <n v="0"/>
    <n v="15"/>
    <n v="15"/>
    <n v="0"/>
    <n v="0"/>
  </r>
  <r>
    <n v="1617"/>
    <x v="2"/>
    <s v="S"/>
    <x v="17"/>
    <x v="17"/>
    <s v="BIOL"/>
    <x v="8"/>
    <n v="3"/>
    <s v="S"/>
    <s v="16-17"/>
    <n v="2016"/>
    <n v="5"/>
    <n v="0"/>
    <n v="0"/>
    <n v="0"/>
    <n v="0"/>
    <n v="0"/>
    <n v="0"/>
    <n v="0"/>
    <n v="0"/>
    <n v="0"/>
    <n v="0"/>
    <n v="0"/>
    <n v="0"/>
    <n v="0"/>
    <n v="0"/>
    <n v="0"/>
    <n v="0"/>
    <n v="0"/>
    <n v="5"/>
    <n v="5"/>
    <n v="0"/>
    <n v="0"/>
  </r>
  <r>
    <n v="1617"/>
    <x v="2"/>
    <s v="S"/>
    <x v="17"/>
    <x v="17"/>
    <s v="BUS"/>
    <x v="8"/>
    <n v="3"/>
    <s v="S"/>
    <s v="16-17"/>
    <n v="2016"/>
    <n v="6"/>
    <n v="0"/>
    <n v="0"/>
    <n v="0"/>
    <n v="0"/>
    <n v="0"/>
    <n v="0"/>
    <n v="0"/>
    <n v="0"/>
    <n v="0"/>
    <n v="0"/>
    <n v="0"/>
    <n v="0"/>
    <n v="0"/>
    <n v="0"/>
    <n v="0"/>
    <n v="0"/>
    <n v="0"/>
    <n v="6"/>
    <n v="6"/>
    <n v="0"/>
    <n v="0"/>
  </r>
  <r>
    <n v="1617"/>
    <x v="2"/>
    <s v="S"/>
    <x v="17"/>
    <x v="17"/>
    <s v="CAND"/>
    <x v="8"/>
    <n v="3"/>
    <s v="S"/>
    <s v="16-17"/>
    <n v="2016"/>
    <n v="0"/>
    <n v="0"/>
    <n v="0"/>
    <n v="0"/>
    <n v="0"/>
    <n v="0"/>
    <n v="0"/>
    <n v="0"/>
    <n v="0"/>
    <n v="0"/>
    <n v="0"/>
    <n v="0"/>
    <n v="0"/>
    <n v="0"/>
    <n v="0"/>
    <n v="0"/>
    <n v="0"/>
    <n v="0"/>
    <n v="0"/>
    <n v="0"/>
    <n v="0"/>
    <n v="0"/>
  </r>
  <r>
    <n v="1617"/>
    <x v="2"/>
    <s v="S"/>
    <x v="17"/>
    <x v="17"/>
    <s v="CHEM"/>
    <x v="8"/>
    <n v="3"/>
    <s v="S"/>
    <s v="16-17"/>
    <n v="2016"/>
    <n v="5"/>
    <n v="0"/>
    <n v="0"/>
    <n v="0"/>
    <n v="0"/>
    <n v="0"/>
    <n v="5"/>
    <n v="0"/>
    <n v="0"/>
    <n v="0"/>
    <n v="0"/>
    <n v="0"/>
    <n v="0"/>
    <n v="0"/>
    <n v="0"/>
    <n v="0"/>
    <n v="0"/>
    <n v="0"/>
    <n v="10"/>
    <n v="10"/>
    <n v="0"/>
    <n v="0"/>
  </r>
  <r>
    <n v="1617"/>
    <x v="2"/>
    <s v="S"/>
    <x v="17"/>
    <x v="17"/>
    <s v="CNIT"/>
    <x v="8"/>
    <n v="3"/>
    <s v="S"/>
    <s v="16-17"/>
    <n v="2016"/>
    <n v="27"/>
    <n v="0"/>
    <n v="0"/>
    <n v="0"/>
    <n v="0"/>
    <n v="0"/>
    <n v="3"/>
    <n v="0"/>
    <n v="0"/>
    <n v="0"/>
    <n v="0"/>
    <n v="0"/>
    <n v="0"/>
    <n v="0"/>
    <n v="0"/>
    <n v="0"/>
    <n v="0"/>
    <n v="0"/>
    <n v="30"/>
    <n v="30"/>
    <n v="0"/>
    <n v="0"/>
  </r>
  <r>
    <n v="1617"/>
    <x v="2"/>
    <s v="S"/>
    <x v="17"/>
    <x v="17"/>
    <s v="CSCI"/>
    <x v="8"/>
    <n v="3"/>
    <s v="S"/>
    <s v="16-17"/>
    <n v="2016"/>
    <n v="4"/>
    <n v="0"/>
    <n v="0"/>
    <n v="0"/>
    <n v="0"/>
    <n v="0"/>
    <n v="0"/>
    <n v="0"/>
    <n v="0"/>
    <n v="0"/>
    <n v="0"/>
    <n v="0"/>
    <n v="0"/>
    <n v="0"/>
    <n v="0"/>
    <n v="0"/>
    <n v="0"/>
    <n v="0"/>
    <n v="4"/>
    <n v="4"/>
    <n v="0"/>
    <n v="0"/>
  </r>
  <r>
    <n v="1617"/>
    <x v="2"/>
    <s v="S"/>
    <x v="17"/>
    <x v="17"/>
    <s v="ECET"/>
    <x v="8"/>
    <n v="3"/>
    <s v="S"/>
    <s v="16-17"/>
    <n v="2016"/>
    <n v="198"/>
    <n v="0"/>
    <n v="0"/>
    <n v="0"/>
    <n v="0"/>
    <n v="0"/>
    <n v="6"/>
    <n v="0"/>
    <n v="0"/>
    <n v="0"/>
    <n v="0"/>
    <n v="0"/>
    <n v="0"/>
    <n v="0"/>
    <n v="0"/>
    <n v="0"/>
    <n v="0"/>
    <n v="0"/>
    <n v="204"/>
    <n v="204"/>
    <n v="0"/>
    <n v="0"/>
  </r>
  <r>
    <n v="1617"/>
    <x v="2"/>
    <s v="S"/>
    <x v="17"/>
    <x v="17"/>
    <s v="ECON"/>
    <x v="8"/>
    <n v="3"/>
    <s v="S"/>
    <s v="16-17"/>
    <n v="2016"/>
    <n v="18"/>
    <n v="0"/>
    <n v="0"/>
    <n v="0"/>
    <n v="0"/>
    <n v="0"/>
    <n v="3"/>
    <n v="0"/>
    <n v="0"/>
    <n v="0"/>
    <n v="0"/>
    <n v="0"/>
    <n v="0"/>
    <n v="0"/>
    <n v="0"/>
    <n v="0"/>
    <n v="0"/>
    <n v="0"/>
    <n v="21"/>
    <n v="21"/>
    <n v="0"/>
    <n v="0"/>
  </r>
  <r>
    <n v="1617"/>
    <x v="2"/>
    <s v="S"/>
    <x v="17"/>
    <x v="17"/>
    <s v="ENG"/>
    <x v="8"/>
    <n v="3"/>
    <s v="S"/>
    <s v="16-17"/>
    <n v="2016"/>
    <n v="21"/>
    <n v="0"/>
    <n v="0"/>
    <n v="0"/>
    <n v="0"/>
    <n v="0"/>
    <n v="0"/>
    <n v="0"/>
    <n v="0"/>
    <n v="0"/>
    <n v="0"/>
    <n v="0"/>
    <n v="0"/>
    <n v="0"/>
    <n v="0"/>
    <n v="0"/>
    <n v="0"/>
    <n v="0"/>
    <n v="21"/>
    <n v="21"/>
    <n v="0"/>
    <n v="0"/>
  </r>
  <r>
    <n v="1617"/>
    <x v="2"/>
    <s v="S"/>
    <x v="17"/>
    <x v="17"/>
    <s v="ENGL"/>
    <x v="8"/>
    <n v="3"/>
    <s v="S"/>
    <s v="16-17"/>
    <n v="2016"/>
    <n v="3"/>
    <n v="0"/>
    <n v="0"/>
    <n v="0"/>
    <n v="0"/>
    <n v="0"/>
    <n v="0"/>
    <n v="0"/>
    <n v="0"/>
    <n v="0"/>
    <n v="0"/>
    <n v="0"/>
    <n v="0"/>
    <n v="0"/>
    <n v="0"/>
    <n v="0"/>
    <n v="0"/>
    <n v="0"/>
    <n v="3"/>
    <n v="3"/>
    <n v="0"/>
    <n v="0"/>
  </r>
  <r>
    <n v="1617"/>
    <x v="2"/>
    <s v="S"/>
    <x v="17"/>
    <x v="17"/>
    <s v="FINA"/>
    <x v="8"/>
    <n v="3"/>
    <s v="S"/>
    <s v="16-17"/>
    <n v="2016"/>
    <n v="12"/>
    <n v="0"/>
    <n v="0"/>
    <n v="0"/>
    <n v="0"/>
    <n v="0"/>
    <n v="0"/>
    <n v="0"/>
    <n v="0"/>
    <n v="0"/>
    <n v="0"/>
    <n v="0"/>
    <n v="0"/>
    <n v="0"/>
    <n v="0"/>
    <n v="0"/>
    <n v="0"/>
    <n v="0"/>
    <n v="12"/>
    <n v="12"/>
    <n v="0"/>
    <n v="0"/>
  </r>
  <r>
    <n v="1617"/>
    <x v="2"/>
    <s v="S"/>
    <x v="17"/>
    <x v="17"/>
    <s v="GEOL"/>
    <x v="8"/>
    <n v="3"/>
    <s v="S"/>
    <s v="16-17"/>
    <n v="2016"/>
    <n v="3"/>
    <n v="0"/>
    <n v="0"/>
    <n v="0"/>
    <n v="0"/>
    <n v="0"/>
    <n v="0"/>
    <n v="0"/>
    <n v="0"/>
    <n v="0"/>
    <n v="0"/>
    <n v="0"/>
    <n v="0"/>
    <n v="0"/>
    <n v="0"/>
    <n v="0"/>
    <n v="0"/>
    <n v="0"/>
    <n v="3"/>
    <n v="3"/>
    <n v="0"/>
    <n v="0"/>
  </r>
  <r>
    <n v="1617"/>
    <x v="2"/>
    <s v="S"/>
    <x v="17"/>
    <x v="17"/>
    <s v="HIST"/>
    <x v="8"/>
    <n v="3"/>
    <s v="S"/>
    <s v="16-17"/>
    <n v="2016"/>
    <n v="21"/>
    <n v="0"/>
    <n v="0"/>
    <n v="0"/>
    <n v="0"/>
    <n v="0"/>
    <n v="0"/>
    <n v="0"/>
    <n v="0"/>
    <n v="0"/>
    <n v="0"/>
    <n v="0"/>
    <n v="0"/>
    <n v="0"/>
    <n v="0"/>
    <n v="0"/>
    <n v="0"/>
    <n v="0"/>
    <n v="21"/>
    <n v="21"/>
    <n v="0"/>
    <n v="0"/>
  </r>
  <r>
    <n v="1617"/>
    <x v="2"/>
    <s v="S"/>
    <x v="17"/>
    <x v="17"/>
    <s v="HPER"/>
    <x v="8"/>
    <n v="3"/>
    <s v="S"/>
    <s v="16-17"/>
    <n v="2016"/>
    <n v="2"/>
    <n v="0"/>
    <n v="0"/>
    <n v="0"/>
    <n v="0"/>
    <n v="0"/>
    <n v="0"/>
    <n v="0"/>
    <n v="0"/>
    <n v="0"/>
    <n v="0"/>
    <n v="0"/>
    <n v="0"/>
    <n v="0"/>
    <n v="0"/>
    <n v="0"/>
    <n v="0"/>
    <n v="0"/>
    <n v="2"/>
    <n v="2"/>
    <n v="0"/>
    <n v="0"/>
  </r>
  <r>
    <n v="1617"/>
    <x v="2"/>
    <s v="S"/>
    <x v="17"/>
    <x v="17"/>
    <s v="IT"/>
    <x v="8"/>
    <n v="3"/>
    <s v="S"/>
    <s v="16-17"/>
    <n v="2016"/>
    <n v="12"/>
    <n v="0"/>
    <n v="0"/>
    <n v="0"/>
    <n v="0"/>
    <n v="0"/>
    <n v="3"/>
    <n v="0"/>
    <n v="0"/>
    <n v="0"/>
    <n v="0"/>
    <n v="0"/>
    <n v="0"/>
    <n v="0"/>
    <n v="0"/>
    <n v="0"/>
    <n v="0"/>
    <n v="0"/>
    <n v="15"/>
    <n v="15"/>
    <n v="0"/>
    <n v="0"/>
  </r>
  <r>
    <n v="1617"/>
    <x v="2"/>
    <s v="S"/>
    <x v="17"/>
    <x v="17"/>
    <s v="MA"/>
    <x v="8"/>
    <n v="3"/>
    <s v="S"/>
    <s v="16-17"/>
    <n v="2016"/>
    <n v="63"/>
    <n v="0"/>
    <n v="0"/>
    <n v="0"/>
    <n v="0"/>
    <n v="0"/>
    <n v="0"/>
    <n v="0"/>
    <n v="0"/>
    <n v="0"/>
    <n v="0"/>
    <n v="0"/>
    <n v="0"/>
    <n v="0"/>
    <n v="0"/>
    <n v="0"/>
    <n v="0"/>
    <n v="0"/>
    <n v="63"/>
    <n v="63"/>
    <n v="0"/>
    <n v="0"/>
  </r>
  <r>
    <n v="1617"/>
    <x v="2"/>
    <s v="S"/>
    <x v="17"/>
    <x v="17"/>
    <s v="MATH"/>
    <x v="8"/>
    <n v="3"/>
    <s v="S"/>
    <s v="16-17"/>
    <n v="2016"/>
    <n v="6"/>
    <n v="0"/>
    <n v="0"/>
    <n v="0"/>
    <n v="0"/>
    <n v="0"/>
    <n v="0"/>
    <n v="0"/>
    <n v="0"/>
    <n v="0"/>
    <n v="0"/>
    <n v="0"/>
    <n v="0"/>
    <n v="0"/>
    <n v="0"/>
    <n v="0"/>
    <n v="0"/>
    <n v="0"/>
    <n v="6"/>
    <n v="6"/>
    <n v="0"/>
    <n v="0"/>
  </r>
  <r>
    <n v="1617"/>
    <x v="2"/>
    <s v="S"/>
    <x v="17"/>
    <x v="17"/>
    <s v="MET"/>
    <x v="8"/>
    <n v="3"/>
    <s v="S"/>
    <s v="16-17"/>
    <n v="2016"/>
    <n v="357"/>
    <n v="0"/>
    <n v="0"/>
    <n v="0"/>
    <n v="0"/>
    <n v="0"/>
    <n v="6"/>
    <n v="0"/>
    <n v="0"/>
    <n v="0"/>
    <n v="0"/>
    <n v="0"/>
    <n v="0"/>
    <n v="0"/>
    <n v="0"/>
    <n v="0"/>
    <n v="0"/>
    <n v="0"/>
    <n v="363"/>
    <n v="363"/>
    <n v="0"/>
    <n v="0"/>
  </r>
  <r>
    <n v="1617"/>
    <x v="2"/>
    <s v="S"/>
    <x v="17"/>
    <x v="17"/>
    <s v="OLS"/>
    <x v="8"/>
    <n v="3"/>
    <s v="S"/>
    <s v="16-17"/>
    <n v="2016"/>
    <n v="12"/>
    <n v="0"/>
    <n v="0"/>
    <n v="0"/>
    <n v="0"/>
    <n v="0"/>
    <n v="0"/>
    <n v="0"/>
    <n v="0"/>
    <n v="0"/>
    <n v="0"/>
    <n v="0"/>
    <n v="0"/>
    <n v="0"/>
    <n v="0"/>
    <n v="0"/>
    <n v="0"/>
    <n v="0"/>
    <n v="12"/>
    <n v="12"/>
    <n v="0"/>
    <n v="0"/>
  </r>
  <r>
    <n v="1617"/>
    <x v="2"/>
    <s v="S"/>
    <x v="17"/>
    <x v="17"/>
    <s v="PHIL"/>
    <x v="8"/>
    <n v="3"/>
    <s v="S"/>
    <s v="16-17"/>
    <n v="2016"/>
    <n v="6"/>
    <n v="0"/>
    <n v="0"/>
    <n v="0"/>
    <n v="0"/>
    <n v="0"/>
    <n v="0"/>
    <n v="0"/>
    <n v="0"/>
    <n v="0"/>
    <n v="0"/>
    <n v="0"/>
    <n v="0"/>
    <n v="0"/>
    <n v="0"/>
    <n v="0"/>
    <n v="0"/>
    <n v="0"/>
    <n v="6"/>
    <n v="6"/>
    <n v="0"/>
    <n v="0"/>
  </r>
  <r>
    <n v="1617"/>
    <x v="2"/>
    <s v="S"/>
    <x v="17"/>
    <x v="17"/>
    <s v="PHYS"/>
    <x v="8"/>
    <n v="3"/>
    <s v="S"/>
    <s v="16-17"/>
    <n v="2016"/>
    <n v="110"/>
    <n v="0"/>
    <n v="0"/>
    <n v="0"/>
    <n v="0"/>
    <n v="0"/>
    <n v="0"/>
    <n v="0"/>
    <n v="0"/>
    <n v="0"/>
    <n v="0"/>
    <n v="0"/>
    <n v="0"/>
    <n v="0"/>
    <n v="0"/>
    <n v="0"/>
    <n v="0"/>
    <n v="0"/>
    <n v="110"/>
    <n v="110"/>
    <n v="0"/>
    <n v="0"/>
  </r>
  <r>
    <n v="1617"/>
    <x v="2"/>
    <s v="S"/>
    <x v="17"/>
    <x v="17"/>
    <s v="POLS"/>
    <x v="8"/>
    <n v="3"/>
    <s v="S"/>
    <s v="16-17"/>
    <n v="2016"/>
    <n v="9"/>
    <n v="0"/>
    <n v="0"/>
    <n v="0"/>
    <n v="0"/>
    <n v="0"/>
    <n v="0"/>
    <n v="0"/>
    <n v="0"/>
    <n v="0"/>
    <n v="0"/>
    <n v="0"/>
    <n v="0"/>
    <n v="0"/>
    <n v="0"/>
    <n v="0"/>
    <n v="0"/>
    <n v="0"/>
    <n v="9"/>
    <n v="9"/>
    <n v="0"/>
    <n v="0"/>
  </r>
  <r>
    <n v="1617"/>
    <x v="2"/>
    <s v="S"/>
    <x v="17"/>
    <x v="17"/>
    <s v="PSY"/>
    <x v="8"/>
    <n v="3"/>
    <s v="S"/>
    <s v="16-17"/>
    <n v="2016"/>
    <n v="9"/>
    <n v="0"/>
    <n v="0"/>
    <n v="0"/>
    <n v="0"/>
    <n v="0"/>
    <n v="0"/>
    <n v="0"/>
    <n v="0"/>
    <n v="0"/>
    <n v="0"/>
    <n v="0"/>
    <n v="0"/>
    <n v="0"/>
    <n v="0"/>
    <n v="0"/>
    <n v="0"/>
    <n v="0"/>
    <n v="9"/>
    <n v="9"/>
    <n v="0"/>
    <n v="0"/>
  </r>
  <r>
    <n v="1617"/>
    <x v="2"/>
    <s v="S"/>
    <x v="17"/>
    <x v="17"/>
    <s v="SOC"/>
    <x v="8"/>
    <n v="3"/>
    <s v="S"/>
    <s v="16-17"/>
    <n v="2016"/>
    <n v="15"/>
    <n v="0"/>
    <n v="0"/>
    <n v="0"/>
    <n v="0"/>
    <n v="0"/>
    <n v="0"/>
    <n v="0"/>
    <n v="0"/>
    <n v="0"/>
    <n v="0"/>
    <n v="0"/>
    <n v="0"/>
    <n v="0"/>
    <n v="0"/>
    <n v="0"/>
    <n v="0"/>
    <n v="0"/>
    <n v="15"/>
    <n v="15"/>
    <n v="0"/>
    <n v="0"/>
  </r>
  <r>
    <n v="1617"/>
    <x v="2"/>
    <s v="S"/>
    <x v="17"/>
    <x v="17"/>
    <s v="SPCH"/>
    <x v="8"/>
    <n v="3"/>
    <s v="S"/>
    <s v="16-17"/>
    <n v="2016"/>
    <n v="36"/>
    <n v="0"/>
    <n v="0"/>
    <n v="0"/>
    <n v="0"/>
    <n v="0"/>
    <n v="0"/>
    <n v="0"/>
    <n v="0"/>
    <n v="0"/>
    <n v="0"/>
    <n v="0"/>
    <n v="0"/>
    <n v="0"/>
    <n v="0"/>
    <n v="0"/>
    <n v="0"/>
    <n v="0"/>
    <n v="36"/>
    <n v="36"/>
    <n v="0"/>
    <n v="0"/>
  </r>
  <r>
    <n v="1617"/>
    <x v="2"/>
    <s v="S"/>
    <x v="17"/>
    <x v="17"/>
    <s v="STAT"/>
    <x v="8"/>
    <n v="3"/>
    <s v="S"/>
    <s v="16-17"/>
    <n v="2016"/>
    <n v="48"/>
    <n v="0"/>
    <n v="0"/>
    <n v="0"/>
    <n v="0"/>
    <n v="0"/>
    <n v="6"/>
    <n v="0"/>
    <n v="0"/>
    <n v="0"/>
    <n v="0"/>
    <n v="0"/>
    <n v="0"/>
    <n v="0"/>
    <n v="0"/>
    <n v="0"/>
    <n v="0"/>
    <n v="0"/>
    <n v="54"/>
    <n v="54"/>
    <n v="0"/>
    <n v="0"/>
  </r>
  <r>
    <n v="1617"/>
    <x v="2"/>
    <s v="S"/>
    <x v="17"/>
    <x v="17"/>
    <s v="TECH"/>
    <x v="8"/>
    <n v="3"/>
    <s v="S"/>
    <s v="16-17"/>
    <n v="2016"/>
    <n v="51"/>
    <n v="0"/>
    <n v="0"/>
    <n v="0"/>
    <n v="0"/>
    <n v="0"/>
    <n v="6"/>
    <n v="0"/>
    <n v="0"/>
    <n v="0"/>
    <n v="0"/>
    <n v="0"/>
    <n v="0"/>
    <n v="0"/>
    <n v="0"/>
    <n v="0"/>
    <n v="0"/>
    <n v="0"/>
    <n v="57"/>
    <n v="57"/>
    <n v="0"/>
    <n v="0"/>
  </r>
  <r>
    <n v="1617"/>
    <x v="2"/>
    <s v="S"/>
    <x v="17"/>
    <x v="17"/>
    <s v="TLI"/>
    <x v="8"/>
    <n v="3"/>
    <s v="S"/>
    <s v="16-17"/>
    <n v="2016"/>
    <n v="111"/>
    <n v="0"/>
    <n v="0"/>
    <n v="0"/>
    <n v="0"/>
    <n v="0"/>
    <n v="9"/>
    <n v="0"/>
    <n v="0"/>
    <n v="0"/>
    <n v="0"/>
    <n v="0"/>
    <n v="0"/>
    <n v="0"/>
    <n v="0"/>
    <n v="0"/>
    <n v="0"/>
    <n v="0"/>
    <n v="120"/>
    <n v="120"/>
    <n v="0"/>
    <n v="0"/>
  </r>
  <r>
    <n v="1617"/>
    <x v="2"/>
    <s v="T"/>
    <x v="30"/>
    <x v="30"/>
    <s v="AE"/>
    <x v="9"/>
    <n v="3"/>
    <s v="I"/>
    <s v="16-17"/>
    <n v="2016"/>
    <n v="0"/>
    <n v="0"/>
    <n v="0"/>
    <n v="0"/>
    <n v="0"/>
    <n v="0"/>
    <n v="0"/>
    <n v="0"/>
    <n v="0"/>
    <n v="0"/>
    <n v="0"/>
    <n v="0"/>
    <n v="0"/>
    <n v="0"/>
    <n v="0"/>
    <n v="0"/>
    <n v="0"/>
    <n v="0"/>
    <n v="0"/>
    <n v="0"/>
    <n v="0"/>
    <n v="0"/>
  </r>
  <r>
    <n v="1617"/>
    <x v="2"/>
    <s v="T"/>
    <x v="30"/>
    <x v="30"/>
    <s v="AFRO"/>
    <x v="9"/>
    <n v="3"/>
    <s v="I"/>
    <s v="16-17"/>
    <n v="2016"/>
    <n v="57"/>
    <n v="0"/>
    <n v="0"/>
    <n v="0"/>
    <n v="0"/>
    <n v="0"/>
    <n v="0"/>
    <n v="0"/>
    <n v="0"/>
    <n v="0"/>
    <n v="0"/>
    <n v="0"/>
    <n v="54"/>
    <n v="0"/>
    <n v="0"/>
    <n v="0"/>
    <n v="0"/>
    <n v="0"/>
    <n v="111"/>
    <n v="111"/>
    <n v="0"/>
    <n v="0"/>
  </r>
  <r>
    <n v="1617"/>
    <x v="2"/>
    <s v="T"/>
    <x v="30"/>
    <x v="30"/>
    <s v="BI"/>
    <x v="9"/>
    <n v="3"/>
    <s v="I"/>
    <s v="16-17"/>
    <n v="2016"/>
    <n v="0"/>
    <n v="0"/>
    <n v="0"/>
    <n v="0"/>
    <n v="0"/>
    <n v="0"/>
    <n v="0"/>
    <n v="0"/>
    <n v="0"/>
    <n v="0"/>
    <n v="0"/>
    <n v="0"/>
    <n v="10"/>
    <n v="0"/>
    <n v="0"/>
    <n v="0"/>
    <n v="0"/>
    <n v="0"/>
    <n v="10"/>
    <n v="10"/>
    <n v="0"/>
    <n v="0"/>
  </r>
  <r>
    <n v="1617"/>
    <x v="2"/>
    <s v="T"/>
    <x v="30"/>
    <x v="30"/>
    <s v="BU"/>
    <x v="9"/>
    <n v="3"/>
    <s v="I"/>
    <s v="16-17"/>
    <n v="2016"/>
    <n v="0"/>
    <n v="0"/>
    <n v="0"/>
    <n v="0"/>
    <n v="0"/>
    <n v="0"/>
    <n v="0"/>
    <n v="0"/>
    <n v="0"/>
    <n v="0"/>
    <n v="0"/>
    <n v="0"/>
    <n v="3"/>
    <n v="0"/>
    <n v="0"/>
    <n v="0"/>
    <n v="0"/>
    <n v="0"/>
    <n v="3"/>
    <n v="3"/>
    <n v="0"/>
    <n v="0"/>
  </r>
  <r>
    <n v="1617"/>
    <x v="2"/>
    <s v="T"/>
    <x v="30"/>
    <x v="30"/>
    <s v="CH"/>
    <x v="9"/>
    <n v="3"/>
    <s v="I"/>
    <s v="16-17"/>
    <n v="2016"/>
    <n v="0"/>
    <n v="0"/>
    <n v="0"/>
    <n v="0"/>
    <n v="0"/>
    <n v="0"/>
    <n v="0"/>
    <n v="0"/>
    <n v="0"/>
    <n v="0"/>
    <n v="0"/>
    <n v="0"/>
    <n v="1"/>
    <n v="0"/>
    <n v="0"/>
    <n v="0"/>
    <n v="0"/>
    <n v="0"/>
    <n v="1"/>
    <n v="1"/>
    <n v="0"/>
    <n v="0"/>
  </r>
  <r>
    <n v="1617"/>
    <x v="2"/>
    <s v="T"/>
    <x v="30"/>
    <x v="30"/>
    <s v="CMCL"/>
    <x v="9"/>
    <n v="3"/>
    <s v="I"/>
    <s v="16-17"/>
    <n v="2016"/>
    <n v="51"/>
    <n v="0"/>
    <n v="0"/>
    <n v="0"/>
    <n v="0"/>
    <n v="0"/>
    <n v="0"/>
    <n v="0"/>
    <n v="0"/>
    <n v="0"/>
    <n v="0"/>
    <n v="0"/>
    <n v="18"/>
    <n v="0"/>
    <n v="0"/>
    <n v="0"/>
    <n v="0"/>
    <n v="0"/>
    <n v="69"/>
    <n v="69"/>
    <n v="0"/>
    <n v="0"/>
  </r>
  <r>
    <n v="1617"/>
    <x v="2"/>
    <s v="T"/>
    <x v="30"/>
    <x v="30"/>
    <s v="EALC"/>
    <x v="9"/>
    <n v="3"/>
    <s v="I"/>
    <s v="16-17"/>
    <n v="2016"/>
    <n v="148"/>
    <n v="0"/>
    <n v="0"/>
    <n v="0"/>
    <n v="0"/>
    <n v="0"/>
    <n v="0"/>
    <n v="0"/>
    <n v="0"/>
    <n v="0"/>
    <n v="0"/>
    <n v="0"/>
    <n v="34"/>
    <n v="0"/>
    <n v="0"/>
    <n v="0"/>
    <n v="0"/>
    <n v="0"/>
    <n v="182"/>
    <n v="182"/>
    <n v="0"/>
    <n v="0"/>
  </r>
  <r>
    <n v="1617"/>
    <x v="2"/>
    <s v="T"/>
    <x v="30"/>
    <x v="30"/>
    <s v="ENG"/>
    <x v="9"/>
    <n v="3"/>
    <s v="I"/>
    <s v="16-17"/>
    <n v="2016"/>
    <n v="2891"/>
    <n v="0"/>
    <n v="0"/>
    <n v="0"/>
    <n v="0"/>
    <n v="0"/>
    <n v="27"/>
    <n v="0"/>
    <n v="0"/>
    <n v="0"/>
    <n v="0"/>
    <n v="0"/>
    <n v="1020"/>
    <n v="0"/>
    <n v="0"/>
    <n v="0"/>
    <n v="0"/>
    <n v="0"/>
    <n v="3938"/>
    <n v="3938"/>
    <n v="0"/>
    <n v="0"/>
  </r>
  <r>
    <n v="1617"/>
    <x v="2"/>
    <s v="T"/>
    <x v="30"/>
    <x v="30"/>
    <s v="FINA"/>
    <x v="9"/>
    <n v="3"/>
    <s v="I"/>
    <s v="16-17"/>
    <n v="2016"/>
    <n v="1237"/>
    <n v="0"/>
    <n v="0"/>
    <n v="0"/>
    <n v="0"/>
    <n v="0"/>
    <n v="6"/>
    <n v="0"/>
    <n v="0"/>
    <n v="1"/>
    <n v="0"/>
    <n v="0"/>
    <n v="404"/>
    <n v="1"/>
    <n v="0"/>
    <n v="0"/>
    <n v="0"/>
    <n v="0"/>
    <n v="1649"/>
    <n v="1649"/>
    <n v="0"/>
    <n v="0"/>
  </r>
  <r>
    <n v="1617"/>
    <x v="2"/>
    <s v="T"/>
    <x v="30"/>
    <x v="30"/>
    <s v="FREN"/>
    <x v="9"/>
    <n v="3"/>
    <s v="I"/>
    <s v="16-17"/>
    <n v="2016"/>
    <n v="172"/>
    <n v="0"/>
    <n v="0"/>
    <n v="0"/>
    <n v="0"/>
    <n v="0"/>
    <n v="4"/>
    <n v="0"/>
    <n v="0"/>
    <n v="0"/>
    <n v="0"/>
    <n v="0"/>
    <n v="106"/>
    <n v="0"/>
    <n v="0"/>
    <n v="0"/>
    <n v="0"/>
    <n v="0"/>
    <n v="282"/>
    <n v="282"/>
    <n v="0"/>
    <n v="0"/>
  </r>
  <r>
    <n v="1617"/>
    <x v="2"/>
    <s v="T"/>
    <x v="30"/>
    <x v="30"/>
    <s v="GER"/>
    <x v="9"/>
    <n v="3"/>
    <s v="I"/>
    <s v="16-17"/>
    <n v="2016"/>
    <n v="190"/>
    <n v="0"/>
    <n v="0"/>
    <n v="0"/>
    <n v="0"/>
    <n v="0"/>
    <n v="0"/>
    <n v="0"/>
    <n v="0"/>
    <n v="0"/>
    <n v="0"/>
    <n v="0"/>
    <n v="61"/>
    <n v="0"/>
    <n v="0"/>
    <n v="0"/>
    <n v="0"/>
    <n v="0"/>
    <n v="251"/>
    <n v="251"/>
    <n v="0"/>
    <n v="0"/>
  </r>
  <r>
    <n v="1617"/>
    <x v="2"/>
    <s v="T"/>
    <x v="30"/>
    <x v="30"/>
    <s v="HUMA"/>
    <x v="9"/>
    <n v="3"/>
    <s v="I"/>
    <s v="16-17"/>
    <n v="2016"/>
    <n v="72"/>
    <n v="0"/>
    <n v="0"/>
    <n v="0"/>
    <n v="0"/>
    <n v="0"/>
    <n v="0"/>
    <n v="0"/>
    <n v="0"/>
    <n v="0"/>
    <n v="0"/>
    <n v="0"/>
    <n v="27"/>
    <n v="0"/>
    <n v="0"/>
    <n v="0"/>
    <n v="0"/>
    <n v="0"/>
    <n v="99"/>
    <n v="99"/>
    <n v="0"/>
    <n v="0"/>
  </r>
  <r>
    <n v="1617"/>
    <x v="2"/>
    <s v="T"/>
    <x v="30"/>
    <x v="30"/>
    <s v="LG"/>
    <x v="9"/>
    <n v="3"/>
    <s v="I"/>
    <s v="16-17"/>
    <n v="2016"/>
    <n v="0"/>
    <n v="0"/>
    <n v="0"/>
    <n v="0"/>
    <n v="0"/>
    <n v="0"/>
    <n v="0"/>
    <n v="0"/>
    <n v="0"/>
    <n v="0"/>
    <n v="0"/>
    <n v="0"/>
    <n v="3"/>
    <n v="0"/>
    <n v="0"/>
    <n v="0"/>
    <n v="0"/>
    <n v="0"/>
    <n v="3"/>
    <n v="3"/>
    <n v="0"/>
    <n v="0"/>
  </r>
  <r>
    <n v="1617"/>
    <x v="2"/>
    <s v="T"/>
    <x v="30"/>
    <x v="30"/>
    <s v="MI"/>
    <x v="9"/>
    <n v="3"/>
    <s v="I"/>
    <s v="16-17"/>
    <n v="2016"/>
    <n v="2"/>
    <n v="0"/>
    <n v="0"/>
    <n v="0"/>
    <n v="0"/>
    <n v="0"/>
    <n v="0"/>
    <n v="0"/>
    <n v="0"/>
    <n v="0"/>
    <n v="0"/>
    <n v="0"/>
    <n v="0"/>
    <n v="0"/>
    <n v="0"/>
    <n v="0"/>
    <n v="0"/>
    <n v="0"/>
    <n v="2"/>
    <n v="2"/>
    <n v="0"/>
    <n v="0"/>
  </r>
  <r>
    <n v="1617"/>
    <x v="2"/>
    <s v="T"/>
    <x v="30"/>
    <x v="30"/>
    <s v="MU"/>
    <x v="9"/>
    <n v="3"/>
    <s v="I"/>
    <s v="16-17"/>
    <n v="2016"/>
    <n v="0.5"/>
    <n v="0"/>
    <n v="0"/>
    <n v="0"/>
    <n v="0"/>
    <n v="0"/>
    <n v="0"/>
    <n v="0"/>
    <n v="0"/>
    <n v="0"/>
    <n v="0"/>
    <n v="0"/>
    <n v="0"/>
    <n v="0"/>
    <n v="0"/>
    <n v="0"/>
    <n v="0"/>
    <n v="0"/>
    <n v="0.5"/>
    <n v="0.5"/>
    <n v="0"/>
    <n v="0"/>
  </r>
  <r>
    <n v="1617"/>
    <x v="2"/>
    <s v="T"/>
    <x v="30"/>
    <x v="30"/>
    <s v="MUS"/>
    <x v="9"/>
    <n v="3"/>
    <s v="I"/>
    <s v="16-17"/>
    <n v="2016"/>
    <n v="499"/>
    <n v="0"/>
    <n v="0"/>
    <n v="0"/>
    <n v="0"/>
    <n v="0"/>
    <n v="3"/>
    <n v="0"/>
    <n v="0"/>
    <n v="0"/>
    <n v="0"/>
    <n v="0"/>
    <n v="158"/>
    <n v="0"/>
    <n v="0"/>
    <n v="0"/>
    <n v="0"/>
    <n v="0"/>
    <n v="660"/>
    <n v="660"/>
    <n v="0"/>
    <n v="0"/>
  </r>
  <r>
    <n v="1617"/>
    <x v="2"/>
    <s v="T"/>
    <x v="30"/>
    <x v="30"/>
    <s v="PE"/>
    <x v="9"/>
    <n v="3"/>
    <s v="I"/>
    <s v="16-17"/>
    <n v="2016"/>
    <n v="3"/>
    <n v="0"/>
    <n v="0"/>
    <n v="0"/>
    <n v="0"/>
    <n v="0"/>
    <n v="0"/>
    <n v="0"/>
    <n v="0"/>
    <n v="0"/>
    <n v="0"/>
    <n v="0"/>
    <n v="0"/>
    <n v="0"/>
    <n v="0"/>
    <n v="0"/>
    <n v="0"/>
    <n v="0"/>
    <n v="3"/>
    <n v="3"/>
    <n v="0"/>
    <n v="0"/>
  </r>
  <r>
    <n v="1617"/>
    <x v="2"/>
    <s v="T"/>
    <x v="30"/>
    <x v="30"/>
    <s v="PHIL"/>
    <x v="9"/>
    <n v="3"/>
    <s v="I"/>
    <s v="16-17"/>
    <n v="2016"/>
    <n v="905"/>
    <n v="0"/>
    <n v="0"/>
    <n v="0"/>
    <n v="0"/>
    <n v="0"/>
    <n v="3"/>
    <n v="0"/>
    <n v="0"/>
    <n v="0"/>
    <n v="0"/>
    <n v="0"/>
    <n v="342"/>
    <n v="0"/>
    <n v="0"/>
    <n v="0"/>
    <n v="0"/>
    <n v="0"/>
    <n v="1250"/>
    <n v="1250"/>
    <n v="0"/>
    <n v="0"/>
  </r>
  <r>
    <n v="1617"/>
    <x v="2"/>
    <s v="T"/>
    <x v="30"/>
    <x v="30"/>
    <s v="REL"/>
    <x v="9"/>
    <n v="3"/>
    <s v="I"/>
    <s v="16-17"/>
    <n v="2016"/>
    <n v="99"/>
    <n v="0"/>
    <n v="0"/>
    <n v="0"/>
    <n v="0"/>
    <n v="0"/>
    <n v="3"/>
    <n v="0"/>
    <n v="0"/>
    <n v="0"/>
    <n v="0"/>
    <n v="0"/>
    <n v="63"/>
    <n v="0"/>
    <n v="0"/>
    <n v="0"/>
    <n v="0"/>
    <n v="0"/>
    <n v="165"/>
    <n v="165"/>
    <n v="0"/>
    <n v="0"/>
  </r>
  <r>
    <n v="1617"/>
    <x v="2"/>
    <s v="T"/>
    <x v="30"/>
    <x v="30"/>
    <s v="SPAN"/>
    <x v="9"/>
    <n v="3"/>
    <s v="I"/>
    <s v="16-17"/>
    <n v="2016"/>
    <n v="625"/>
    <n v="0"/>
    <n v="0"/>
    <n v="0"/>
    <n v="0"/>
    <n v="0"/>
    <n v="17"/>
    <n v="0"/>
    <n v="0"/>
    <n v="0"/>
    <n v="0"/>
    <n v="0"/>
    <n v="283"/>
    <n v="0"/>
    <n v="0"/>
    <n v="0"/>
    <n v="0"/>
    <n v="0"/>
    <n v="925"/>
    <n v="925"/>
    <n v="0"/>
    <n v="0"/>
  </r>
  <r>
    <n v="1617"/>
    <x v="2"/>
    <s v="T"/>
    <x v="30"/>
    <x v="30"/>
    <s v="SPCH"/>
    <x v="9"/>
    <n v="3"/>
    <s v="I"/>
    <s v="16-17"/>
    <n v="2016"/>
    <n v="1395"/>
    <n v="0"/>
    <n v="0"/>
    <n v="0"/>
    <n v="0"/>
    <n v="0"/>
    <n v="15"/>
    <n v="0"/>
    <n v="0"/>
    <n v="0"/>
    <n v="0"/>
    <n v="0"/>
    <n v="567"/>
    <n v="0"/>
    <n v="0"/>
    <n v="0"/>
    <n v="0"/>
    <n v="0"/>
    <n v="1977"/>
    <n v="1977"/>
    <n v="0"/>
    <n v="0"/>
  </r>
  <r>
    <n v="1617"/>
    <x v="2"/>
    <s v="T"/>
    <x v="30"/>
    <x v="30"/>
    <s v="TEL"/>
    <x v="9"/>
    <n v="3"/>
    <s v="I"/>
    <s v="16-17"/>
    <n v="2016"/>
    <n v="84"/>
    <n v="0"/>
    <n v="0"/>
    <n v="0"/>
    <n v="0"/>
    <n v="0"/>
    <n v="0"/>
    <n v="0"/>
    <n v="0"/>
    <n v="0"/>
    <n v="0"/>
    <n v="0"/>
    <n v="48"/>
    <n v="0"/>
    <n v="0"/>
    <n v="0"/>
    <n v="0"/>
    <n v="0"/>
    <n v="132"/>
    <n v="132"/>
    <n v="0"/>
    <n v="0"/>
  </r>
  <r>
    <n v="1617"/>
    <x v="2"/>
    <s v="T"/>
    <x v="30"/>
    <x v="30"/>
    <s v="THTR"/>
    <x v="9"/>
    <n v="3"/>
    <s v="I"/>
    <s v="16-17"/>
    <n v="2016"/>
    <n v="246"/>
    <n v="0"/>
    <n v="0"/>
    <n v="0"/>
    <n v="0"/>
    <n v="0"/>
    <n v="3"/>
    <n v="0"/>
    <n v="0"/>
    <n v="0"/>
    <n v="0"/>
    <n v="0"/>
    <n v="92"/>
    <n v="0"/>
    <n v="0"/>
    <n v="0"/>
    <n v="0"/>
    <n v="0"/>
    <n v="341"/>
    <n v="341"/>
    <n v="0"/>
    <n v="0"/>
  </r>
  <r>
    <n v="1617"/>
    <x v="2"/>
    <s v="T"/>
    <x v="11"/>
    <x v="11"/>
    <s v="NURS"/>
    <x v="9"/>
    <n v="3"/>
    <s v="I"/>
    <s v="16-17"/>
    <n v="2016"/>
    <n v="1651"/>
    <n v="0"/>
    <n v="0"/>
    <n v="0"/>
    <n v="0"/>
    <n v="0"/>
    <n v="21"/>
    <n v="0"/>
    <n v="0"/>
    <n v="0"/>
    <n v="0"/>
    <n v="0"/>
    <n v="772"/>
    <n v="0"/>
    <n v="0"/>
    <n v="0"/>
    <n v="0"/>
    <n v="0"/>
    <n v="2444"/>
    <n v="2444"/>
    <n v="0"/>
    <n v="0"/>
  </r>
  <r>
    <n v="1617"/>
    <x v="2"/>
    <s v="T"/>
    <x v="31"/>
    <x v="31"/>
    <s v="AHLT"/>
    <x v="9"/>
    <n v="3"/>
    <s v="I"/>
    <s v="16-17"/>
    <n v="2016"/>
    <n v="282"/>
    <n v="0"/>
    <n v="0"/>
    <n v="0"/>
    <n v="0"/>
    <n v="0"/>
    <n v="3"/>
    <n v="0"/>
    <n v="0"/>
    <n v="0"/>
    <n v="0"/>
    <n v="0"/>
    <n v="99"/>
    <n v="0"/>
    <n v="0"/>
    <n v="0"/>
    <n v="0"/>
    <n v="0"/>
    <n v="384"/>
    <n v="384"/>
    <n v="0"/>
    <n v="0"/>
  </r>
  <r>
    <n v="1617"/>
    <x v="2"/>
    <s v="T"/>
    <x v="31"/>
    <x v="31"/>
    <s v="ANAT"/>
    <x v="9"/>
    <n v="3"/>
    <s v="I"/>
    <s v="16-17"/>
    <n v="2016"/>
    <n v="538"/>
    <n v="0"/>
    <n v="0"/>
    <n v="0"/>
    <n v="0"/>
    <n v="0"/>
    <n v="5"/>
    <n v="0"/>
    <n v="0"/>
    <n v="0"/>
    <n v="0"/>
    <n v="0"/>
    <n v="176"/>
    <n v="0"/>
    <n v="0"/>
    <n v="0"/>
    <n v="0"/>
    <n v="0"/>
    <n v="719"/>
    <n v="719"/>
    <n v="0"/>
    <n v="0"/>
  </r>
  <r>
    <n v="1617"/>
    <x v="2"/>
    <s v="T"/>
    <x v="31"/>
    <x v="31"/>
    <s v="AST"/>
    <x v="9"/>
    <n v="3"/>
    <s v="I"/>
    <s v="16-17"/>
    <n v="2016"/>
    <n v="66"/>
    <n v="0"/>
    <n v="0"/>
    <n v="0"/>
    <n v="0"/>
    <n v="0"/>
    <n v="0"/>
    <n v="0"/>
    <n v="0"/>
    <n v="0"/>
    <n v="0"/>
    <n v="0"/>
    <n v="24"/>
    <n v="0"/>
    <n v="0"/>
    <n v="0"/>
    <n v="0"/>
    <n v="0"/>
    <n v="90"/>
    <n v="90"/>
    <n v="0"/>
    <n v="0"/>
  </r>
  <r>
    <n v="1617"/>
    <x v="2"/>
    <s v="T"/>
    <x v="31"/>
    <x v="31"/>
    <s v="BIOL"/>
    <x v="9"/>
    <n v="3"/>
    <s v="I"/>
    <s v="16-17"/>
    <n v="2016"/>
    <n v="1639"/>
    <n v="0"/>
    <n v="0"/>
    <n v="0"/>
    <n v="6"/>
    <n v="0"/>
    <n v="36"/>
    <n v="0"/>
    <n v="0"/>
    <n v="0"/>
    <n v="0"/>
    <n v="0"/>
    <n v="520"/>
    <n v="0"/>
    <n v="0"/>
    <n v="0"/>
    <n v="0"/>
    <n v="0"/>
    <n v="2201"/>
    <n v="2195"/>
    <n v="6"/>
    <n v="0"/>
  </r>
  <r>
    <n v="1617"/>
    <x v="2"/>
    <s v="T"/>
    <x v="31"/>
    <x v="31"/>
    <s v="CHEM"/>
    <x v="9"/>
    <n v="3"/>
    <s v="I"/>
    <s v="16-17"/>
    <n v="2016"/>
    <n v="1778"/>
    <n v="0"/>
    <n v="0"/>
    <n v="0"/>
    <n v="0"/>
    <n v="0"/>
    <n v="23"/>
    <n v="0"/>
    <n v="0"/>
    <n v="0"/>
    <n v="0"/>
    <n v="0"/>
    <n v="612"/>
    <n v="0"/>
    <n v="0"/>
    <n v="0"/>
    <n v="0"/>
    <n v="0"/>
    <n v="2413"/>
    <n v="2413"/>
    <n v="0"/>
    <n v="0"/>
  </r>
  <r>
    <n v="1617"/>
    <x v="2"/>
    <s v="T"/>
    <x v="31"/>
    <x v="31"/>
    <s v="CSCI"/>
    <x v="9"/>
    <n v="3"/>
    <s v="I"/>
    <s v="16-17"/>
    <n v="2016"/>
    <n v="943"/>
    <n v="0"/>
    <n v="0"/>
    <n v="0"/>
    <n v="0"/>
    <n v="0"/>
    <n v="14"/>
    <n v="0"/>
    <n v="0"/>
    <n v="0"/>
    <n v="0"/>
    <n v="0"/>
    <n v="453"/>
    <n v="0"/>
    <n v="0"/>
    <n v="0"/>
    <n v="0"/>
    <n v="0"/>
    <n v="1410"/>
    <n v="1410"/>
    <n v="0"/>
    <n v="0"/>
  </r>
  <r>
    <n v="1617"/>
    <x v="2"/>
    <s v="T"/>
    <x v="31"/>
    <x v="31"/>
    <s v="GEOG"/>
    <x v="9"/>
    <n v="3"/>
    <s v="I"/>
    <s v="16-17"/>
    <n v="2016"/>
    <n v="1097"/>
    <n v="0"/>
    <n v="0"/>
    <n v="0"/>
    <n v="0"/>
    <n v="0"/>
    <n v="34"/>
    <n v="0"/>
    <n v="0"/>
    <n v="0"/>
    <n v="0"/>
    <n v="0"/>
    <n v="461"/>
    <n v="0"/>
    <n v="0"/>
    <n v="0"/>
    <n v="0"/>
    <n v="0"/>
    <n v="1592"/>
    <n v="1592"/>
    <n v="0"/>
    <n v="0"/>
  </r>
  <r>
    <n v="1617"/>
    <x v="2"/>
    <s v="T"/>
    <x v="31"/>
    <x v="31"/>
    <s v="GEOL"/>
    <x v="9"/>
    <n v="3"/>
    <s v="I"/>
    <s v="16-17"/>
    <n v="2016"/>
    <n v="280"/>
    <n v="0"/>
    <n v="0"/>
    <n v="0"/>
    <n v="0"/>
    <n v="0"/>
    <n v="3"/>
    <n v="0"/>
    <n v="0"/>
    <n v="0"/>
    <n v="0"/>
    <n v="0"/>
    <n v="94"/>
    <n v="0"/>
    <n v="0"/>
    <n v="0"/>
    <n v="0"/>
    <n v="0"/>
    <n v="377"/>
    <n v="377"/>
    <n v="0"/>
    <n v="0"/>
  </r>
  <r>
    <n v="1617"/>
    <x v="2"/>
    <s v="T"/>
    <x v="31"/>
    <x v="31"/>
    <s v="INFO"/>
    <x v="9"/>
    <n v="3"/>
    <s v="I"/>
    <s v="16-17"/>
    <n v="2016"/>
    <n v="253.5"/>
    <n v="0"/>
    <n v="0"/>
    <n v="0"/>
    <n v="0"/>
    <n v="0"/>
    <n v="3"/>
    <n v="0"/>
    <n v="0"/>
    <n v="0"/>
    <n v="0"/>
    <n v="0"/>
    <n v="71"/>
    <n v="0"/>
    <n v="0"/>
    <n v="0"/>
    <n v="0"/>
    <n v="0"/>
    <n v="327.5"/>
    <n v="327.5"/>
    <n v="0"/>
    <n v="0"/>
  </r>
  <r>
    <n v="1617"/>
    <x v="2"/>
    <s v="T"/>
    <x v="31"/>
    <x v="31"/>
    <s v="MATH"/>
    <x v="9"/>
    <n v="3"/>
    <s v="I"/>
    <s v="16-17"/>
    <n v="2016"/>
    <n v="2421"/>
    <n v="0"/>
    <n v="0"/>
    <n v="0"/>
    <n v="0"/>
    <n v="0"/>
    <n v="48"/>
    <n v="0"/>
    <n v="0"/>
    <n v="0"/>
    <n v="0"/>
    <n v="0"/>
    <n v="913"/>
    <n v="0"/>
    <n v="0"/>
    <n v="0"/>
    <n v="0"/>
    <n v="0"/>
    <n v="3382"/>
    <n v="3382"/>
    <n v="0"/>
    <n v="0"/>
  </r>
  <r>
    <n v="1617"/>
    <x v="2"/>
    <s v="T"/>
    <x v="31"/>
    <x v="31"/>
    <s v="MICR"/>
    <x v="9"/>
    <n v="3"/>
    <s v="I"/>
    <s v="16-17"/>
    <n v="2016"/>
    <n v="279"/>
    <n v="0"/>
    <n v="0"/>
    <n v="0"/>
    <n v="0"/>
    <n v="0"/>
    <n v="0"/>
    <n v="0"/>
    <n v="0"/>
    <n v="0"/>
    <n v="0"/>
    <n v="0"/>
    <n v="94"/>
    <n v="0"/>
    <n v="0"/>
    <n v="0"/>
    <n v="0"/>
    <n v="0"/>
    <n v="373"/>
    <n v="373"/>
    <n v="0"/>
    <n v="0"/>
  </r>
  <r>
    <n v="1617"/>
    <x v="2"/>
    <s v="T"/>
    <x v="31"/>
    <x v="31"/>
    <s v="NATS"/>
    <x v="9"/>
    <n v="3"/>
    <s v="I"/>
    <s v="16-17"/>
    <n v="2016"/>
    <n v="15"/>
    <n v="0"/>
    <n v="0"/>
    <n v="0"/>
    <n v="0"/>
    <n v="0"/>
    <n v="0"/>
    <n v="0"/>
    <n v="0"/>
    <n v="0"/>
    <n v="0"/>
    <n v="0"/>
    <n v="4"/>
    <n v="0"/>
    <n v="0"/>
    <n v="0"/>
    <n v="0"/>
    <n v="0"/>
    <n v="19"/>
    <n v="19"/>
    <n v="0"/>
    <n v="0"/>
  </r>
  <r>
    <n v="1617"/>
    <x v="2"/>
    <s v="T"/>
    <x v="31"/>
    <x v="31"/>
    <s v="PH"/>
    <x v="9"/>
    <n v="3"/>
    <s v="I"/>
    <s v="16-17"/>
    <n v="2016"/>
    <n v="0"/>
    <n v="0"/>
    <n v="0"/>
    <n v="0"/>
    <n v="0"/>
    <n v="0"/>
    <n v="0"/>
    <n v="0"/>
    <n v="0"/>
    <n v="0"/>
    <n v="0"/>
    <n v="0"/>
    <n v="8"/>
    <n v="0"/>
    <n v="0"/>
    <n v="0"/>
    <n v="0"/>
    <n v="0"/>
    <n v="8"/>
    <n v="8"/>
    <n v="0"/>
    <n v="0"/>
  </r>
  <r>
    <n v="1617"/>
    <x v="2"/>
    <s v="T"/>
    <x v="31"/>
    <x v="31"/>
    <s v="PHSL"/>
    <x v="9"/>
    <n v="3"/>
    <s v="I"/>
    <s v="16-17"/>
    <n v="2016"/>
    <n v="271"/>
    <n v="0"/>
    <n v="0"/>
    <n v="0"/>
    <n v="0"/>
    <n v="0"/>
    <n v="0"/>
    <n v="0"/>
    <n v="0"/>
    <n v="0"/>
    <n v="0"/>
    <n v="0"/>
    <n v="83"/>
    <n v="0"/>
    <n v="0"/>
    <n v="0"/>
    <n v="0"/>
    <n v="0"/>
    <n v="354"/>
    <n v="354"/>
    <n v="0"/>
    <n v="0"/>
  </r>
  <r>
    <n v="1617"/>
    <x v="2"/>
    <s v="T"/>
    <x v="31"/>
    <x v="31"/>
    <s v="PHYS"/>
    <x v="9"/>
    <n v="3"/>
    <s v="I"/>
    <s v="16-17"/>
    <n v="2016"/>
    <n v="329"/>
    <n v="0"/>
    <n v="0"/>
    <n v="0"/>
    <n v="0"/>
    <n v="0"/>
    <n v="5"/>
    <n v="0"/>
    <n v="0"/>
    <n v="0"/>
    <n v="0"/>
    <n v="0"/>
    <n v="121"/>
    <n v="0"/>
    <n v="0"/>
    <n v="0"/>
    <n v="0"/>
    <n v="0"/>
    <n v="455"/>
    <n v="455"/>
    <n v="0"/>
    <n v="0"/>
  </r>
  <r>
    <n v="1617"/>
    <x v="2"/>
    <s v="T"/>
    <x v="31"/>
    <x v="31"/>
    <s v="PLSC"/>
    <x v="9"/>
    <n v="3"/>
    <s v="I"/>
    <s v="16-17"/>
    <n v="2016"/>
    <n v="115"/>
    <n v="0"/>
    <n v="0"/>
    <n v="0"/>
    <n v="0"/>
    <n v="0"/>
    <n v="0"/>
    <n v="0"/>
    <n v="0"/>
    <n v="0"/>
    <n v="0"/>
    <n v="0"/>
    <n v="25"/>
    <n v="0"/>
    <n v="0"/>
    <n v="0"/>
    <n v="0"/>
    <n v="0"/>
    <n v="140"/>
    <n v="140"/>
    <n v="0"/>
    <n v="0"/>
  </r>
  <r>
    <n v="1617"/>
    <x v="2"/>
    <s v="T"/>
    <x v="31"/>
    <x v="31"/>
    <s v="ZOOL"/>
    <x v="9"/>
    <n v="3"/>
    <s v="I"/>
    <s v="16-17"/>
    <n v="2016"/>
    <n v="49"/>
    <n v="0"/>
    <n v="0"/>
    <n v="0"/>
    <n v="0"/>
    <n v="0"/>
    <n v="0"/>
    <n v="0"/>
    <n v="0"/>
    <n v="0"/>
    <n v="0"/>
    <n v="0"/>
    <n v="14"/>
    <n v="0"/>
    <n v="0"/>
    <n v="0"/>
    <n v="0"/>
    <n v="0"/>
    <n v="63"/>
    <n v="63"/>
    <n v="0"/>
    <n v="0"/>
  </r>
  <r>
    <n v="1617"/>
    <x v="2"/>
    <s v="T"/>
    <x v="32"/>
    <x v="32"/>
    <s v="ANTH"/>
    <x v="9"/>
    <n v="3"/>
    <s v="I"/>
    <s v="16-17"/>
    <n v="2016"/>
    <n v="27"/>
    <n v="0"/>
    <n v="0"/>
    <n v="0"/>
    <n v="0"/>
    <n v="0"/>
    <n v="0"/>
    <n v="0"/>
    <n v="0"/>
    <n v="0"/>
    <n v="0"/>
    <n v="0"/>
    <n v="9"/>
    <n v="0"/>
    <n v="0"/>
    <n v="0"/>
    <n v="0"/>
    <n v="0"/>
    <n v="36"/>
    <n v="36"/>
    <n v="0"/>
    <n v="0"/>
  </r>
  <r>
    <n v="1617"/>
    <x v="2"/>
    <s v="T"/>
    <x v="32"/>
    <x v="32"/>
    <s v="CJUS"/>
    <x v="9"/>
    <n v="3"/>
    <s v="I"/>
    <s v="16-17"/>
    <n v="2016"/>
    <n v="930"/>
    <n v="0"/>
    <n v="0"/>
    <n v="0"/>
    <n v="0"/>
    <n v="0"/>
    <n v="18"/>
    <n v="0"/>
    <n v="0"/>
    <n v="0"/>
    <n v="0"/>
    <n v="0"/>
    <n v="378"/>
    <n v="0"/>
    <n v="0"/>
    <n v="0"/>
    <n v="0"/>
    <n v="0"/>
    <n v="1326"/>
    <n v="1326"/>
    <n v="0"/>
    <n v="0"/>
  </r>
  <r>
    <n v="1617"/>
    <x v="2"/>
    <s v="T"/>
    <x v="32"/>
    <x v="32"/>
    <s v="HIST"/>
    <x v="9"/>
    <n v="3"/>
    <s v="I"/>
    <s v="16-17"/>
    <n v="2016"/>
    <n v="996"/>
    <n v="0"/>
    <n v="0"/>
    <n v="0"/>
    <n v="0"/>
    <n v="0"/>
    <n v="9"/>
    <n v="0"/>
    <n v="0"/>
    <n v="0"/>
    <n v="0"/>
    <n v="0"/>
    <n v="438"/>
    <n v="0"/>
    <n v="0"/>
    <n v="0"/>
    <n v="0"/>
    <n v="0"/>
    <n v="1443"/>
    <n v="1443"/>
    <n v="0"/>
    <n v="0"/>
  </r>
  <r>
    <n v="1617"/>
    <x v="2"/>
    <s v="T"/>
    <x v="32"/>
    <x v="32"/>
    <s v="INTL"/>
    <x v="9"/>
    <n v="3"/>
    <s v="I"/>
    <s v="16-17"/>
    <n v="2016"/>
    <n v="9"/>
    <n v="0"/>
    <n v="0"/>
    <n v="0"/>
    <n v="0"/>
    <n v="0"/>
    <n v="0"/>
    <n v="0"/>
    <n v="0"/>
    <n v="0"/>
    <n v="0"/>
    <n v="0"/>
    <n v="6"/>
    <n v="0"/>
    <n v="0"/>
    <n v="0"/>
    <n v="0"/>
    <n v="0"/>
    <n v="15"/>
    <n v="15"/>
    <n v="0"/>
    <n v="0"/>
  </r>
  <r>
    <n v="1617"/>
    <x v="2"/>
    <s v="T"/>
    <x v="32"/>
    <x v="32"/>
    <s v="JOUR"/>
    <x v="9"/>
    <n v="3"/>
    <s v="I"/>
    <s v="16-17"/>
    <n v="2016"/>
    <n v="452"/>
    <n v="0"/>
    <n v="0"/>
    <n v="0"/>
    <n v="0"/>
    <n v="0"/>
    <n v="0"/>
    <n v="0"/>
    <n v="0"/>
    <n v="0"/>
    <n v="0"/>
    <n v="0"/>
    <n v="143"/>
    <n v="0"/>
    <n v="3"/>
    <n v="0"/>
    <n v="0"/>
    <n v="0"/>
    <n v="598"/>
    <n v="595"/>
    <n v="3"/>
    <n v="0"/>
  </r>
  <r>
    <n v="1617"/>
    <x v="2"/>
    <s v="T"/>
    <x v="32"/>
    <x v="32"/>
    <s v="POLS"/>
    <x v="9"/>
    <n v="3"/>
    <s v="I"/>
    <s v="16-17"/>
    <n v="2016"/>
    <n v="501"/>
    <n v="0"/>
    <n v="0"/>
    <n v="0"/>
    <n v="0"/>
    <n v="0"/>
    <n v="0"/>
    <n v="0"/>
    <n v="0"/>
    <n v="0"/>
    <n v="0"/>
    <n v="0"/>
    <n v="282"/>
    <n v="0"/>
    <n v="0"/>
    <n v="0"/>
    <n v="0"/>
    <n v="0"/>
    <n v="783"/>
    <n v="783"/>
    <n v="0"/>
    <n v="0"/>
  </r>
  <r>
    <n v="1617"/>
    <x v="2"/>
    <s v="T"/>
    <x v="32"/>
    <x v="32"/>
    <s v="PSY"/>
    <x v="9"/>
    <n v="3"/>
    <s v="I"/>
    <s v="16-17"/>
    <n v="2016"/>
    <n v="2344"/>
    <n v="0"/>
    <n v="0"/>
    <n v="0"/>
    <n v="6"/>
    <n v="0"/>
    <n v="50"/>
    <n v="0"/>
    <n v="0"/>
    <n v="0"/>
    <n v="0"/>
    <n v="0"/>
    <n v="1041"/>
    <n v="0"/>
    <n v="0"/>
    <n v="0"/>
    <n v="0"/>
    <n v="0"/>
    <n v="3441"/>
    <n v="3435"/>
    <n v="6"/>
    <n v="0"/>
  </r>
  <r>
    <n v="1617"/>
    <x v="2"/>
    <s v="T"/>
    <x v="32"/>
    <x v="32"/>
    <s v="SOC"/>
    <x v="9"/>
    <n v="3"/>
    <s v="I"/>
    <s v="16-17"/>
    <n v="2016"/>
    <n v="1214"/>
    <n v="0"/>
    <n v="0"/>
    <n v="0"/>
    <n v="0"/>
    <n v="0"/>
    <n v="22"/>
    <n v="0"/>
    <n v="0"/>
    <n v="0"/>
    <n v="0"/>
    <n v="0"/>
    <n v="490"/>
    <n v="0"/>
    <n v="0"/>
    <n v="0"/>
    <n v="0"/>
    <n v="0"/>
    <n v="1726"/>
    <n v="1726"/>
    <n v="0"/>
    <n v="0"/>
  </r>
  <r>
    <n v="1617"/>
    <x v="2"/>
    <s v="T"/>
    <x v="32"/>
    <x v="32"/>
    <s v="WOST"/>
    <x v="9"/>
    <n v="3"/>
    <s v="I"/>
    <s v="16-17"/>
    <n v="2016"/>
    <n v="15"/>
    <n v="0"/>
    <n v="0"/>
    <n v="0"/>
    <n v="0"/>
    <n v="0"/>
    <n v="0"/>
    <n v="0"/>
    <n v="0"/>
    <n v="0"/>
    <n v="0"/>
    <n v="0"/>
    <n v="3"/>
    <n v="0"/>
    <n v="0"/>
    <n v="0"/>
    <n v="0"/>
    <n v="0"/>
    <n v="18"/>
    <n v="18"/>
    <n v="0"/>
    <n v="0"/>
  </r>
  <r>
    <n v="1617"/>
    <x v="2"/>
    <s v="T"/>
    <x v="3"/>
    <x v="3"/>
    <s v="BUS"/>
    <x v="9"/>
    <n v="3"/>
    <s v="I"/>
    <s v="16-17"/>
    <n v="2016"/>
    <n v="4463.5"/>
    <n v="3"/>
    <n v="0"/>
    <n v="0"/>
    <n v="0"/>
    <n v="0"/>
    <n v="102.5"/>
    <n v="0"/>
    <n v="0"/>
    <n v="0"/>
    <n v="0"/>
    <n v="0"/>
    <n v="1740"/>
    <n v="0"/>
    <n v="6"/>
    <n v="0"/>
    <n v="0"/>
    <n v="0"/>
    <n v="6315"/>
    <n v="6306"/>
    <n v="9"/>
    <n v="0"/>
  </r>
  <r>
    <n v="1617"/>
    <x v="2"/>
    <s v="T"/>
    <x v="3"/>
    <x v="3"/>
    <s v="BUSE"/>
    <x v="9"/>
    <n v="3"/>
    <s v="I"/>
    <s v="16-17"/>
    <n v="2016"/>
    <n v="0"/>
    <n v="0"/>
    <n v="0"/>
    <n v="0"/>
    <n v="333"/>
    <n v="0"/>
    <n v="0"/>
    <n v="0"/>
    <n v="0"/>
    <n v="0"/>
    <n v="0"/>
    <n v="0"/>
    <n v="0"/>
    <n v="0"/>
    <n v="0"/>
    <n v="410"/>
    <n v="0"/>
    <n v="0"/>
    <n v="743"/>
    <n v="0"/>
    <n v="743"/>
    <n v="0"/>
  </r>
  <r>
    <n v="1617"/>
    <x v="2"/>
    <s v="T"/>
    <x v="3"/>
    <x v="3"/>
    <s v="ECON"/>
    <x v="9"/>
    <n v="3"/>
    <s v="I"/>
    <s v="16-17"/>
    <n v="2016"/>
    <n v="1383"/>
    <n v="6"/>
    <n v="0"/>
    <n v="0"/>
    <n v="0"/>
    <n v="0"/>
    <n v="21"/>
    <n v="0"/>
    <n v="0"/>
    <n v="0"/>
    <n v="0"/>
    <n v="0"/>
    <n v="510"/>
    <n v="0"/>
    <n v="0"/>
    <n v="0"/>
    <n v="0"/>
    <n v="0"/>
    <n v="1920"/>
    <n v="1914"/>
    <n v="6"/>
    <n v="0"/>
  </r>
  <r>
    <n v="1617"/>
    <x v="2"/>
    <s v="T"/>
    <x v="4"/>
    <x v="4"/>
    <s v="EDUC"/>
    <x v="9"/>
    <n v="3"/>
    <s v="I"/>
    <s v="16-17"/>
    <n v="2016"/>
    <n v="1933"/>
    <n v="0"/>
    <n v="0"/>
    <n v="0"/>
    <n v="489"/>
    <n v="0"/>
    <n v="20"/>
    <n v="0"/>
    <n v="0"/>
    <n v="0"/>
    <n v="24"/>
    <n v="0"/>
    <n v="552"/>
    <n v="0"/>
    <n v="0"/>
    <n v="435"/>
    <n v="0"/>
    <n v="0"/>
    <n v="3453"/>
    <n v="2505"/>
    <n v="948"/>
    <n v="0"/>
  </r>
  <r>
    <n v="1617"/>
    <x v="2"/>
    <s v="T"/>
    <x v="4"/>
    <x v="4"/>
    <s v="HPER"/>
    <x v="9"/>
    <n v="3"/>
    <s v="I"/>
    <s v="16-17"/>
    <n v="2016"/>
    <n v="516"/>
    <n v="0"/>
    <n v="0"/>
    <n v="0"/>
    <n v="0"/>
    <n v="0"/>
    <n v="15"/>
    <n v="0"/>
    <n v="0"/>
    <n v="0"/>
    <n v="0"/>
    <n v="0"/>
    <n v="194.5"/>
    <n v="0"/>
    <n v="0"/>
    <n v="0"/>
    <n v="0"/>
    <n v="0"/>
    <n v="725.5"/>
    <n v="725.5"/>
    <n v="0"/>
    <n v="0"/>
  </r>
  <r>
    <n v="1617"/>
    <x v="2"/>
    <s v="T"/>
    <x v="10"/>
    <x v="10"/>
    <s v="COAS"/>
    <x v="9"/>
    <n v="3"/>
    <s v="I"/>
    <s v="16-17"/>
    <n v="2016"/>
    <n v="413"/>
    <n v="0"/>
    <n v="0"/>
    <n v="0"/>
    <n v="0"/>
    <n v="0"/>
    <n v="1"/>
    <n v="0"/>
    <n v="0"/>
    <n v="0"/>
    <n v="0"/>
    <n v="0"/>
    <n v="147"/>
    <n v="0"/>
    <n v="0"/>
    <n v="0"/>
    <n v="0"/>
    <n v="0"/>
    <n v="561"/>
    <n v="561"/>
    <n v="0"/>
    <n v="0"/>
  </r>
  <r>
    <n v="1617"/>
    <x v="2"/>
    <s v="T"/>
    <x v="10"/>
    <x v="10"/>
    <s v="GNST"/>
    <x v="9"/>
    <n v="3"/>
    <s v="I"/>
    <s v="16-17"/>
    <n v="2016"/>
    <n v="54"/>
    <n v="0"/>
    <n v="0"/>
    <n v="0"/>
    <n v="0"/>
    <n v="0"/>
    <n v="3"/>
    <n v="0"/>
    <n v="0"/>
    <n v="0"/>
    <n v="0"/>
    <n v="0"/>
    <n v="48"/>
    <n v="0"/>
    <n v="0"/>
    <n v="0"/>
    <n v="0"/>
    <n v="0"/>
    <n v="105"/>
    <n v="105"/>
    <n v="0"/>
    <n v="0"/>
  </r>
  <r>
    <n v="1617"/>
    <x v="2"/>
    <s v="T"/>
    <x v="10"/>
    <x v="10"/>
    <s v="HON"/>
    <x v="9"/>
    <n v="3"/>
    <s v="I"/>
    <s v="16-17"/>
    <n v="2016"/>
    <n v="88"/>
    <n v="0"/>
    <n v="0"/>
    <n v="0"/>
    <n v="0"/>
    <n v="0"/>
    <n v="6"/>
    <n v="0"/>
    <n v="0"/>
    <n v="0"/>
    <n v="0"/>
    <n v="0"/>
    <n v="36"/>
    <n v="0"/>
    <n v="0"/>
    <n v="0"/>
    <n v="0"/>
    <n v="0"/>
    <n v="130"/>
    <n v="130"/>
    <n v="0"/>
    <n v="0"/>
  </r>
  <r>
    <n v="1617"/>
    <x v="2"/>
    <s v="T"/>
    <x v="10"/>
    <x v="10"/>
    <s v="IDIS"/>
    <x v="9"/>
    <n v="3"/>
    <s v="I"/>
    <s v="16-17"/>
    <n v="2016"/>
    <n v="0"/>
    <n v="0"/>
    <n v="0"/>
    <n v="0"/>
    <n v="90"/>
    <n v="0"/>
    <n v="0"/>
    <n v="0"/>
    <n v="0"/>
    <n v="0"/>
    <n v="0"/>
    <n v="0"/>
    <n v="0"/>
    <n v="0"/>
    <n v="0"/>
    <n v="39"/>
    <n v="0"/>
    <n v="0"/>
    <n v="129"/>
    <n v="0"/>
    <n v="129"/>
    <n v="0"/>
  </r>
  <r>
    <n v="1617"/>
    <x v="2"/>
    <s v="T"/>
    <x v="10"/>
    <x v="10"/>
    <s v="LSTU"/>
    <x v="9"/>
    <n v="3"/>
    <s v="I"/>
    <s v="16-17"/>
    <n v="2016"/>
    <n v="79"/>
    <n v="0"/>
    <n v="0"/>
    <n v="0"/>
    <n v="0"/>
    <n v="0"/>
    <n v="0"/>
    <n v="0"/>
    <n v="0"/>
    <n v="0"/>
    <n v="0"/>
    <n v="0"/>
    <n v="49"/>
    <n v="0"/>
    <n v="0"/>
    <n v="0"/>
    <n v="0"/>
    <n v="0"/>
    <n v="128"/>
    <n v="128"/>
    <n v="0"/>
    <n v="0"/>
  </r>
  <r>
    <n v="1617"/>
    <x v="2"/>
    <s v="T"/>
    <x v="10"/>
    <x v="10"/>
    <s v="SPH"/>
    <x v="9"/>
    <n v="3"/>
    <s v="I"/>
    <s v="16-17"/>
    <n v="2016"/>
    <n v="108"/>
    <n v="0"/>
    <n v="0"/>
    <n v="0"/>
    <n v="0"/>
    <n v="0"/>
    <n v="0"/>
    <n v="0"/>
    <n v="0"/>
    <n v="0"/>
    <n v="0"/>
    <n v="0"/>
    <n v="51"/>
    <n v="0"/>
    <n v="0"/>
    <n v="0"/>
    <n v="0"/>
    <n v="0"/>
    <n v="159"/>
    <n v="159"/>
    <n v="0"/>
    <n v="0"/>
  </r>
  <r>
    <n v="1617"/>
    <x v="2"/>
    <s v="T"/>
    <x v="10"/>
    <x v="10"/>
    <s v="SUPV"/>
    <x v="9"/>
    <n v="3"/>
    <s v="I"/>
    <s v="16-17"/>
    <n v="2016"/>
    <n v="90"/>
    <n v="0"/>
    <n v="0"/>
    <n v="0"/>
    <n v="0"/>
    <n v="0"/>
    <n v="6"/>
    <n v="0"/>
    <n v="0"/>
    <n v="0"/>
    <n v="0"/>
    <n v="0"/>
    <n v="84"/>
    <n v="0"/>
    <n v="0"/>
    <n v="0"/>
    <n v="0"/>
    <n v="0"/>
    <n v="180"/>
    <n v="180"/>
    <n v="0"/>
    <n v="0"/>
  </r>
  <r>
    <n v="1617"/>
    <x v="2"/>
    <s v="T"/>
    <x v="15"/>
    <x v="15"/>
    <s v="CGT"/>
    <x v="9"/>
    <n v="3"/>
    <s v="I"/>
    <s v="16-17"/>
    <n v="2016"/>
    <n v="3"/>
    <n v="0"/>
    <n v="0"/>
    <n v="0"/>
    <n v="0"/>
    <n v="0"/>
    <n v="0"/>
    <n v="0"/>
    <n v="0"/>
    <n v="0"/>
    <n v="0"/>
    <n v="0"/>
    <n v="6"/>
    <n v="0"/>
    <n v="0"/>
    <n v="0"/>
    <n v="0"/>
    <n v="0"/>
    <n v="9"/>
    <n v="9"/>
    <n v="0"/>
    <n v="0"/>
  </r>
  <r>
    <n v="1617"/>
    <x v="2"/>
    <s v="T"/>
    <x v="15"/>
    <x v="15"/>
    <s v="ECET"/>
    <x v="9"/>
    <n v="3"/>
    <s v="I"/>
    <s v="16-17"/>
    <n v="2016"/>
    <n v="6"/>
    <n v="0"/>
    <n v="0"/>
    <n v="0"/>
    <n v="0"/>
    <n v="0"/>
    <n v="0"/>
    <n v="0"/>
    <n v="0"/>
    <n v="0"/>
    <n v="0"/>
    <n v="0"/>
    <n v="3"/>
    <n v="0"/>
    <n v="0"/>
    <n v="0"/>
    <n v="0"/>
    <n v="0"/>
    <n v="9"/>
    <n v="9"/>
    <n v="0"/>
    <n v="0"/>
  </r>
  <r>
    <n v="1617"/>
    <x v="2"/>
    <s v="T"/>
    <x v="15"/>
    <x v="15"/>
    <s v="MA"/>
    <x v="9"/>
    <n v="3"/>
    <s v="I"/>
    <s v="16-17"/>
    <n v="2016"/>
    <n v="3"/>
    <n v="0"/>
    <n v="0"/>
    <n v="0"/>
    <n v="0"/>
    <n v="0"/>
    <n v="0"/>
    <n v="0"/>
    <n v="0"/>
    <n v="0"/>
    <n v="0"/>
    <n v="0"/>
    <n v="0"/>
    <n v="0"/>
    <n v="0"/>
    <n v="0"/>
    <n v="0"/>
    <n v="0"/>
    <n v="3"/>
    <n v="3"/>
    <n v="0"/>
    <n v="0"/>
  </r>
  <r>
    <n v="1617"/>
    <x v="2"/>
    <s v="T"/>
    <x v="15"/>
    <x v="15"/>
    <s v="MET"/>
    <x v="9"/>
    <n v="3"/>
    <s v="I"/>
    <s v="16-17"/>
    <n v="2016"/>
    <n v="0"/>
    <n v="0"/>
    <n v="0"/>
    <n v="0"/>
    <n v="0"/>
    <n v="0"/>
    <n v="0"/>
    <n v="0"/>
    <n v="0"/>
    <n v="0"/>
    <n v="0"/>
    <n v="0"/>
    <n v="3"/>
    <n v="0"/>
    <n v="0"/>
    <n v="0"/>
    <n v="0"/>
    <n v="0"/>
    <n v="3"/>
    <n v="3"/>
    <n v="0"/>
    <n v="0"/>
  </r>
  <r>
    <n v="1617"/>
    <x v="2"/>
    <s v="T"/>
    <x v="15"/>
    <x v="15"/>
    <s v="OLS"/>
    <x v="9"/>
    <n v="3"/>
    <s v="I"/>
    <s v="16-17"/>
    <n v="2016"/>
    <n v="3"/>
    <n v="0"/>
    <n v="0"/>
    <n v="0"/>
    <n v="0"/>
    <n v="0"/>
    <n v="0"/>
    <n v="0"/>
    <n v="0"/>
    <n v="0"/>
    <n v="0"/>
    <n v="0"/>
    <n v="3"/>
    <n v="0"/>
    <n v="0"/>
    <n v="0"/>
    <n v="0"/>
    <n v="0"/>
    <n v="6"/>
    <n v="6"/>
    <n v="0"/>
    <n v="0"/>
  </r>
  <r>
    <n v="1617"/>
    <x v="2"/>
    <s v="T"/>
    <x v="15"/>
    <x v="15"/>
    <s v="TECH"/>
    <x v="9"/>
    <n v="3"/>
    <s v="I"/>
    <s v="16-17"/>
    <n v="2016"/>
    <n v="3"/>
    <n v="0"/>
    <n v="0"/>
    <n v="0"/>
    <n v="0"/>
    <n v="0"/>
    <n v="0"/>
    <n v="0"/>
    <n v="0"/>
    <n v="0"/>
    <n v="0"/>
    <n v="0"/>
    <n v="3"/>
    <n v="0"/>
    <n v="0"/>
    <n v="0"/>
    <n v="0"/>
    <n v="0"/>
    <n v="6"/>
    <n v="6"/>
    <n v="0"/>
    <n v="0"/>
  </r>
  <r>
    <n v="1617"/>
    <x v="2"/>
    <s v="T"/>
    <x v="15"/>
    <x v="15"/>
    <s v="TLI"/>
    <x v="9"/>
    <n v="3"/>
    <s v="I"/>
    <s v="16-17"/>
    <n v="2016"/>
    <n v="3"/>
    <n v="0"/>
    <n v="0"/>
    <n v="0"/>
    <n v="0"/>
    <n v="0"/>
    <n v="0"/>
    <n v="0"/>
    <n v="0"/>
    <n v="0"/>
    <n v="0"/>
    <n v="0"/>
    <n v="0"/>
    <n v="0"/>
    <n v="0"/>
    <n v="0"/>
    <n v="0"/>
    <n v="0"/>
    <n v="3"/>
    <n v="3"/>
    <n v="0"/>
    <n v="0"/>
  </r>
  <r>
    <n v="1617"/>
    <x v="2"/>
    <s v="T"/>
    <x v="27"/>
    <x v="27"/>
    <s v="AHLT"/>
    <x v="9"/>
    <n v="3"/>
    <s v="I"/>
    <s v="16-17"/>
    <n v="2016"/>
    <n v="24"/>
    <n v="0"/>
    <n v="0"/>
    <n v="0"/>
    <n v="0"/>
    <n v="0"/>
    <n v="0"/>
    <n v="0"/>
    <n v="0"/>
    <n v="0"/>
    <n v="0"/>
    <n v="0"/>
    <n v="9"/>
    <n v="0"/>
    <n v="0"/>
    <n v="0"/>
    <n v="0"/>
    <n v="0"/>
    <n v="33"/>
    <n v="33"/>
    <n v="0"/>
    <n v="0"/>
  </r>
  <r>
    <n v="1617"/>
    <x v="2"/>
    <s v="T"/>
    <x v="27"/>
    <x v="27"/>
    <s v="ANTH"/>
    <x v="9"/>
    <n v="3"/>
    <s v="I"/>
    <s v="16-17"/>
    <n v="2016"/>
    <n v="9"/>
    <n v="0"/>
    <n v="0"/>
    <n v="0"/>
    <n v="0"/>
    <n v="0"/>
    <n v="0"/>
    <n v="0"/>
    <n v="0"/>
    <n v="0"/>
    <n v="0"/>
    <n v="0"/>
    <n v="12"/>
    <n v="0"/>
    <n v="0"/>
    <n v="0"/>
    <n v="0"/>
    <n v="0"/>
    <n v="21"/>
    <n v="21"/>
    <n v="0"/>
    <n v="0"/>
  </r>
  <r>
    <n v="1617"/>
    <x v="2"/>
    <s v="T"/>
    <x v="27"/>
    <x v="27"/>
    <s v="BIOL"/>
    <x v="9"/>
    <n v="3"/>
    <s v="I"/>
    <s v="16-17"/>
    <n v="2016"/>
    <n v="33"/>
    <n v="0"/>
    <n v="0"/>
    <n v="0"/>
    <n v="0"/>
    <n v="0"/>
    <n v="0"/>
    <n v="0"/>
    <n v="0"/>
    <n v="0"/>
    <n v="0"/>
    <n v="0"/>
    <n v="21"/>
    <n v="0"/>
    <n v="0"/>
    <n v="0"/>
    <n v="0"/>
    <n v="0"/>
    <n v="54"/>
    <n v="54"/>
    <n v="0"/>
    <n v="0"/>
  </r>
  <r>
    <n v="1617"/>
    <x v="2"/>
    <s v="T"/>
    <x v="27"/>
    <x v="27"/>
    <s v="BUS"/>
    <x v="9"/>
    <n v="3"/>
    <s v="I"/>
    <s v="16-17"/>
    <n v="2016"/>
    <n v="196"/>
    <n v="1"/>
    <n v="0"/>
    <n v="0"/>
    <n v="0"/>
    <n v="0"/>
    <n v="3"/>
    <n v="0"/>
    <n v="0"/>
    <n v="0"/>
    <n v="0"/>
    <n v="0"/>
    <n v="111"/>
    <n v="0"/>
    <n v="0"/>
    <n v="0"/>
    <n v="0"/>
    <n v="0"/>
    <n v="311"/>
    <n v="310"/>
    <n v="1"/>
    <n v="0"/>
  </r>
  <r>
    <n v="1617"/>
    <x v="2"/>
    <s v="T"/>
    <x v="27"/>
    <x v="27"/>
    <s v="CHEM"/>
    <x v="9"/>
    <n v="3"/>
    <s v="I"/>
    <s v="16-17"/>
    <n v="2016"/>
    <n v="8"/>
    <n v="0"/>
    <n v="0"/>
    <n v="0"/>
    <n v="0"/>
    <n v="0"/>
    <n v="0"/>
    <n v="0"/>
    <n v="0"/>
    <n v="0"/>
    <n v="0"/>
    <n v="0"/>
    <n v="0"/>
    <n v="0"/>
    <n v="0"/>
    <n v="0"/>
    <n v="0"/>
    <n v="0"/>
    <n v="8"/>
    <n v="8"/>
    <n v="0"/>
    <n v="0"/>
  </r>
  <r>
    <n v="1617"/>
    <x v="2"/>
    <s v="T"/>
    <x v="27"/>
    <x v="27"/>
    <s v="CJUS"/>
    <x v="9"/>
    <n v="3"/>
    <s v="I"/>
    <s v="16-17"/>
    <n v="2016"/>
    <n v="33"/>
    <n v="0"/>
    <n v="0"/>
    <n v="0"/>
    <n v="0"/>
    <n v="0"/>
    <n v="0"/>
    <n v="0"/>
    <n v="0"/>
    <n v="0"/>
    <n v="0"/>
    <n v="0"/>
    <n v="9"/>
    <n v="0"/>
    <n v="0"/>
    <n v="0"/>
    <n v="0"/>
    <n v="0"/>
    <n v="42"/>
    <n v="42"/>
    <n v="0"/>
    <n v="0"/>
  </r>
  <r>
    <n v="1617"/>
    <x v="2"/>
    <s v="T"/>
    <x v="27"/>
    <x v="27"/>
    <s v="CMCL"/>
    <x v="9"/>
    <n v="3"/>
    <s v="I"/>
    <s v="16-17"/>
    <n v="2016"/>
    <n v="54"/>
    <n v="0"/>
    <n v="0"/>
    <n v="0"/>
    <n v="0"/>
    <n v="0"/>
    <n v="0"/>
    <n v="0"/>
    <n v="0"/>
    <n v="0"/>
    <n v="0"/>
    <n v="0"/>
    <n v="30"/>
    <n v="0"/>
    <n v="0"/>
    <n v="0"/>
    <n v="0"/>
    <n v="0"/>
    <n v="84"/>
    <n v="84"/>
    <n v="0"/>
    <n v="0"/>
  </r>
  <r>
    <n v="1617"/>
    <x v="2"/>
    <s v="T"/>
    <x v="27"/>
    <x v="27"/>
    <s v="CSCI"/>
    <x v="9"/>
    <n v="3"/>
    <s v="I"/>
    <s v="16-17"/>
    <n v="2016"/>
    <n v="24"/>
    <n v="0"/>
    <n v="0"/>
    <n v="0"/>
    <n v="0"/>
    <n v="0"/>
    <n v="0"/>
    <n v="0"/>
    <n v="0"/>
    <n v="0"/>
    <n v="0"/>
    <n v="0"/>
    <n v="6"/>
    <n v="0"/>
    <n v="0"/>
    <n v="0"/>
    <n v="0"/>
    <n v="0"/>
    <n v="30"/>
    <n v="30"/>
    <n v="0"/>
    <n v="0"/>
  </r>
  <r>
    <n v="1617"/>
    <x v="2"/>
    <s v="T"/>
    <x v="27"/>
    <x v="27"/>
    <s v="ECON"/>
    <x v="9"/>
    <n v="3"/>
    <s v="I"/>
    <s v="16-17"/>
    <n v="2016"/>
    <n v="18"/>
    <n v="0"/>
    <n v="0"/>
    <n v="0"/>
    <n v="0"/>
    <n v="0"/>
    <n v="0"/>
    <n v="0"/>
    <n v="0"/>
    <n v="0"/>
    <n v="0"/>
    <n v="0"/>
    <n v="6"/>
    <n v="0"/>
    <n v="0"/>
    <n v="0"/>
    <n v="0"/>
    <n v="0"/>
    <n v="24"/>
    <n v="24"/>
    <n v="0"/>
    <n v="0"/>
  </r>
  <r>
    <n v="1617"/>
    <x v="2"/>
    <s v="T"/>
    <x v="27"/>
    <x v="27"/>
    <s v="EDUC"/>
    <x v="9"/>
    <n v="3"/>
    <s v="I"/>
    <s v="16-17"/>
    <n v="2016"/>
    <n v="6"/>
    <n v="0"/>
    <n v="0"/>
    <n v="0"/>
    <n v="3"/>
    <n v="0"/>
    <n v="6"/>
    <n v="0"/>
    <n v="0"/>
    <n v="0"/>
    <n v="0"/>
    <n v="0"/>
    <n v="12"/>
    <n v="0"/>
    <n v="0"/>
    <n v="0"/>
    <n v="0"/>
    <n v="0"/>
    <n v="27"/>
    <n v="24"/>
    <n v="3"/>
    <n v="0"/>
  </r>
  <r>
    <n v="1617"/>
    <x v="2"/>
    <s v="T"/>
    <x v="27"/>
    <x v="27"/>
    <s v="ENG"/>
    <x v="9"/>
    <n v="3"/>
    <s v="I"/>
    <s v="16-17"/>
    <n v="2016"/>
    <n v="78"/>
    <n v="0"/>
    <n v="0"/>
    <n v="0"/>
    <n v="0"/>
    <n v="0"/>
    <n v="3"/>
    <n v="0"/>
    <n v="0"/>
    <n v="0"/>
    <n v="0"/>
    <n v="0"/>
    <n v="54"/>
    <n v="0"/>
    <n v="0"/>
    <n v="0"/>
    <n v="0"/>
    <n v="0"/>
    <n v="135"/>
    <n v="135"/>
    <n v="0"/>
    <n v="0"/>
  </r>
  <r>
    <n v="1617"/>
    <x v="2"/>
    <s v="T"/>
    <x v="27"/>
    <x v="27"/>
    <s v="FINA"/>
    <x v="9"/>
    <n v="3"/>
    <s v="I"/>
    <s v="16-17"/>
    <n v="2016"/>
    <n v="72"/>
    <n v="0"/>
    <n v="0"/>
    <n v="0"/>
    <n v="0"/>
    <n v="0"/>
    <n v="0"/>
    <n v="0"/>
    <n v="0"/>
    <n v="0"/>
    <n v="0"/>
    <n v="0"/>
    <n v="12"/>
    <n v="0"/>
    <n v="0"/>
    <n v="0"/>
    <n v="0"/>
    <n v="0"/>
    <n v="84"/>
    <n v="84"/>
    <n v="0"/>
    <n v="0"/>
  </r>
  <r>
    <n v="1617"/>
    <x v="2"/>
    <s v="T"/>
    <x v="27"/>
    <x v="27"/>
    <s v="FREN"/>
    <x v="9"/>
    <n v="3"/>
    <s v="I"/>
    <s v="16-17"/>
    <n v="2016"/>
    <n v="11"/>
    <n v="0"/>
    <n v="0"/>
    <n v="0"/>
    <n v="0"/>
    <n v="0"/>
    <n v="0"/>
    <n v="0"/>
    <n v="0"/>
    <n v="0"/>
    <n v="0"/>
    <n v="0"/>
    <n v="12"/>
    <n v="0"/>
    <n v="0"/>
    <n v="0"/>
    <n v="0"/>
    <n v="0"/>
    <n v="23"/>
    <n v="23"/>
    <n v="0"/>
    <n v="0"/>
  </r>
  <r>
    <n v="1617"/>
    <x v="2"/>
    <s v="T"/>
    <x v="27"/>
    <x v="27"/>
    <s v="GER"/>
    <x v="9"/>
    <n v="3"/>
    <s v="I"/>
    <s v="16-17"/>
    <n v="2016"/>
    <n v="22"/>
    <n v="0"/>
    <n v="0"/>
    <n v="0"/>
    <n v="0"/>
    <n v="0"/>
    <n v="0"/>
    <n v="0"/>
    <n v="0"/>
    <n v="0"/>
    <n v="0"/>
    <n v="0"/>
    <n v="15"/>
    <n v="0"/>
    <n v="0"/>
    <n v="0"/>
    <n v="0"/>
    <n v="0"/>
    <n v="37"/>
    <n v="37"/>
    <n v="0"/>
    <n v="0"/>
  </r>
  <r>
    <n v="1617"/>
    <x v="2"/>
    <s v="T"/>
    <x v="27"/>
    <x v="27"/>
    <s v="HIST"/>
    <x v="9"/>
    <n v="3"/>
    <s v="I"/>
    <s v="16-17"/>
    <n v="2016"/>
    <n v="63"/>
    <n v="0"/>
    <n v="0"/>
    <n v="0"/>
    <n v="0"/>
    <n v="0"/>
    <n v="0"/>
    <n v="0"/>
    <n v="0"/>
    <n v="0"/>
    <n v="0"/>
    <n v="0"/>
    <n v="27"/>
    <n v="0"/>
    <n v="0"/>
    <n v="0"/>
    <n v="0"/>
    <n v="0"/>
    <n v="90"/>
    <n v="90"/>
    <n v="0"/>
    <n v="0"/>
  </r>
  <r>
    <n v="1617"/>
    <x v="2"/>
    <s v="T"/>
    <x v="27"/>
    <x v="27"/>
    <s v="JOUR"/>
    <x v="9"/>
    <n v="3"/>
    <s v="I"/>
    <s v="16-17"/>
    <n v="2016"/>
    <n v="24"/>
    <n v="0"/>
    <n v="0"/>
    <n v="0"/>
    <n v="0"/>
    <n v="0"/>
    <n v="0"/>
    <n v="0"/>
    <n v="0"/>
    <n v="0"/>
    <n v="0"/>
    <n v="0"/>
    <n v="12"/>
    <n v="0"/>
    <n v="0"/>
    <n v="0"/>
    <n v="0"/>
    <n v="0"/>
    <n v="36"/>
    <n v="36"/>
    <n v="0"/>
    <n v="0"/>
  </r>
  <r>
    <n v="1617"/>
    <x v="2"/>
    <s v="T"/>
    <x v="27"/>
    <x v="27"/>
    <s v="MUS"/>
    <x v="9"/>
    <n v="3"/>
    <s v="I"/>
    <s v="16-17"/>
    <n v="2016"/>
    <n v="51"/>
    <n v="6"/>
    <n v="0"/>
    <n v="0"/>
    <n v="0"/>
    <n v="0"/>
    <n v="0"/>
    <n v="0"/>
    <n v="0"/>
    <n v="0"/>
    <n v="0"/>
    <n v="0"/>
    <n v="12"/>
    <n v="0"/>
    <n v="0"/>
    <n v="0"/>
    <n v="0"/>
    <n v="0"/>
    <n v="69"/>
    <n v="63"/>
    <n v="6"/>
    <n v="0"/>
  </r>
  <r>
    <n v="1617"/>
    <x v="2"/>
    <s v="T"/>
    <x v="27"/>
    <x v="27"/>
    <s v="PHIL"/>
    <x v="9"/>
    <n v="3"/>
    <s v="I"/>
    <s v="16-17"/>
    <n v="2016"/>
    <n v="111"/>
    <n v="0"/>
    <n v="0"/>
    <n v="0"/>
    <n v="0"/>
    <n v="0"/>
    <n v="0"/>
    <n v="0"/>
    <n v="0"/>
    <n v="0"/>
    <n v="0"/>
    <n v="0"/>
    <n v="63"/>
    <n v="0"/>
    <n v="0"/>
    <n v="0"/>
    <n v="0"/>
    <n v="0"/>
    <n v="174"/>
    <n v="174"/>
    <n v="0"/>
    <n v="0"/>
  </r>
  <r>
    <n v="1617"/>
    <x v="2"/>
    <s v="T"/>
    <x v="27"/>
    <x v="27"/>
    <s v="POLS"/>
    <x v="9"/>
    <n v="3"/>
    <s v="I"/>
    <s v="16-17"/>
    <n v="2016"/>
    <n v="126"/>
    <n v="0"/>
    <n v="0"/>
    <n v="0"/>
    <n v="0"/>
    <n v="0"/>
    <n v="3"/>
    <n v="0"/>
    <n v="0"/>
    <n v="0"/>
    <n v="0"/>
    <n v="0"/>
    <n v="99"/>
    <n v="0"/>
    <n v="0"/>
    <n v="0"/>
    <n v="0"/>
    <n v="0"/>
    <n v="228"/>
    <n v="228"/>
    <n v="0"/>
    <n v="0"/>
  </r>
  <r>
    <n v="1617"/>
    <x v="2"/>
    <s v="T"/>
    <x v="27"/>
    <x v="27"/>
    <s v="PSY"/>
    <x v="9"/>
    <n v="3"/>
    <s v="I"/>
    <s v="16-17"/>
    <n v="2016"/>
    <n v="15"/>
    <n v="0"/>
    <n v="0"/>
    <n v="0"/>
    <n v="0"/>
    <n v="0"/>
    <n v="3"/>
    <n v="0"/>
    <n v="0"/>
    <n v="0"/>
    <n v="0"/>
    <n v="0"/>
    <n v="3"/>
    <n v="0"/>
    <n v="0"/>
    <n v="0"/>
    <n v="0"/>
    <n v="0"/>
    <n v="21"/>
    <n v="21"/>
    <n v="0"/>
    <n v="0"/>
  </r>
  <r>
    <n v="1617"/>
    <x v="2"/>
    <s v="T"/>
    <x v="27"/>
    <x v="27"/>
    <s v="REL"/>
    <x v="9"/>
    <n v="3"/>
    <s v="I"/>
    <s v="16-17"/>
    <n v="2016"/>
    <n v="30"/>
    <n v="0"/>
    <n v="0"/>
    <n v="0"/>
    <n v="0"/>
    <n v="0"/>
    <n v="0"/>
    <n v="0"/>
    <n v="0"/>
    <n v="0"/>
    <n v="0"/>
    <n v="0"/>
    <n v="12"/>
    <n v="0"/>
    <n v="0"/>
    <n v="0"/>
    <n v="0"/>
    <n v="0"/>
    <n v="42"/>
    <n v="42"/>
    <n v="0"/>
    <n v="0"/>
  </r>
  <r>
    <n v="1617"/>
    <x v="2"/>
    <s v="T"/>
    <x v="27"/>
    <x v="27"/>
    <s v="SOC"/>
    <x v="9"/>
    <n v="3"/>
    <s v="I"/>
    <s v="16-17"/>
    <n v="2016"/>
    <n v="3"/>
    <n v="0"/>
    <n v="0"/>
    <n v="0"/>
    <n v="0"/>
    <n v="0"/>
    <n v="0"/>
    <n v="0"/>
    <n v="0"/>
    <n v="0"/>
    <n v="0"/>
    <n v="0"/>
    <n v="3"/>
    <n v="0"/>
    <n v="0"/>
    <n v="0"/>
    <n v="0"/>
    <n v="0"/>
    <n v="6"/>
    <n v="6"/>
    <n v="0"/>
    <n v="0"/>
  </r>
  <r>
    <n v="1617"/>
    <x v="2"/>
    <s v="T"/>
    <x v="27"/>
    <x v="27"/>
    <s v="SPAN"/>
    <x v="9"/>
    <n v="3"/>
    <s v="I"/>
    <s v="16-17"/>
    <n v="2016"/>
    <n v="112"/>
    <n v="0"/>
    <n v="0"/>
    <n v="0"/>
    <n v="0"/>
    <n v="0"/>
    <n v="4"/>
    <n v="0"/>
    <n v="0"/>
    <n v="0"/>
    <n v="0"/>
    <n v="0"/>
    <n v="44"/>
    <n v="0"/>
    <n v="0"/>
    <n v="0"/>
    <n v="0"/>
    <n v="0"/>
    <n v="160"/>
    <n v="160"/>
    <n v="0"/>
    <n v="0"/>
  </r>
  <r>
    <n v="1617"/>
    <x v="2"/>
    <s v="T"/>
    <x v="27"/>
    <x v="27"/>
    <s v="SPCH"/>
    <x v="9"/>
    <n v="3"/>
    <s v="I"/>
    <s v="16-17"/>
    <n v="2016"/>
    <n v="93"/>
    <n v="0"/>
    <n v="0"/>
    <n v="0"/>
    <n v="0"/>
    <n v="0"/>
    <n v="0"/>
    <n v="0"/>
    <n v="0"/>
    <n v="0"/>
    <n v="0"/>
    <n v="0"/>
    <n v="84"/>
    <n v="0"/>
    <n v="0"/>
    <n v="0"/>
    <n v="0"/>
    <n v="0"/>
    <n v="177"/>
    <n v="177"/>
    <n v="0"/>
    <n v="0"/>
  </r>
  <r>
    <n v="1617"/>
    <x v="2"/>
    <s v="T"/>
    <x v="27"/>
    <x v="27"/>
    <s v="SPEA"/>
    <x v="9"/>
    <n v="3"/>
    <s v="I"/>
    <s v="16-17"/>
    <n v="2016"/>
    <n v="3"/>
    <n v="0"/>
    <n v="0"/>
    <n v="0"/>
    <n v="0"/>
    <n v="0"/>
    <n v="0"/>
    <n v="0"/>
    <n v="0"/>
    <n v="0"/>
    <n v="0"/>
    <n v="0"/>
    <n v="0"/>
    <n v="0"/>
    <n v="0"/>
    <n v="0"/>
    <n v="0"/>
    <n v="0"/>
    <n v="3"/>
    <n v="3"/>
    <n v="0"/>
    <n v="0"/>
  </r>
  <r>
    <n v="1617"/>
    <x v="2"/>
    <s v="T"/>
    <x v="27"/>
    <x v="27"/>
    <s v="TEL"/>
    <x v="9"/>
    <n v="3"/>
    <s v="I"/>
    <s v="16-17"/>
    <n v="2016"/>
    <n v="3"/>
    <n v="0"/>
    <n v="0"/>
    <n v="0"/>
    <n v="0"/>
    <n v="0"/>
    <n v="0"/>
    <n v="0"/>
    <n v="0"/>
    <n v="0"/>
    <n v="0"/>
    <n v="0"/>
    <n v="3"/>
    <n v="0"/>
    <n v="0"/>
    <n v="0"/>
    <n v="0"/>
    <n v="0"/>
    <n v="6"/>
    <n v="6"/>
    <n v="0"/>
    <n v="0"/>
  </r>
  <r>
    <n v="1617"/>
    <x v="2"/>
    <s v="T"/>
    <x v="27"/>
    <x v="27"/>
    <s v="THTR"/>
    <x v="9"/>
    <n v="3"/>
    <s v="I"/>
    <s v="16-17"/>
    <n v="2016"/>
    <n v="9"/>
    <n v="0"/>
    <n v="0"/>
    <n v="0"/>
    <n v="0"/>
    <n v="0"/>
    <n v="0"/>
    <n v="0"/>
    <n v="0"/>
    <n v="0"/>
    <n v="0"/>
    <n v="0"/>
    <n v="9"/>
    <n v="0"/>
    <n v="0"/>
    <n v="0"/>
    <n v="0"/>
    <n v="0"/>
    <n v="18"/>
    <n v="18"/>
    <n v="0"/>
    <n v="0"/>
  </r>
  <r>
    <n v="1617"/>
    <x v="2"/>
    <s v="T"/>
    <x v="17"/>
    <x v="17"/>
    <s v="AHLT"/>
    <x v="9"/>
    <n v="3"/>
    <s v="S"/>
    <s v="16-17"/>
    <n v="2016"/>
    <n v="3"/>
    <n v="0"/>
    <n v="0"/>
    <n v="0"/>
    <n v="0"/>
    <n v="0"/>
    <n v="0"/>
    <n v="0"/>
    <n v="0"/>
    <n v="0"/>
    <n v="0"/>
    <n v="0"/>
    <n v="0"/>
    <n v="0"/>
    <n v="0"/>
    <n v="0"/>
    <n v="0"/>
    <n v="0"/>
    <n v="3"/>
    <n v="3"/>
    <n v="0"/>
    <n v="0"/>
  </r>
  <r>
    <n v="1617"/>
    <x v="2"/>
    <s v="T"/>
    <x v="17"/>
    <x v="17"/>
    <s v="ANTH"/>
    <x v="9"/>
    <n v="3"/>
    <s v="S"/>
    <s v="16-17"/>
    <n v="2016"/>
    <n v="6"/>
    <n v="0"/>
    <n v="0"/>
    <n v="0"/>
    <n v="0"/>
    <n v="0"/>
    <n v="0"/>
    <n v="0"/>
    <n v="0"/>
    <n v="0"/>
    <n v="0"/>
    <n v="0"/>
    <n v="0"/>
    <n v="0"/>
    <n v="0"/>
    <n v="0"/>
    <n v="0"/>
    <n v="0"/>
    <n v="6"/>
    <n v="6"/>
    <n v="0"/>
    <n v="0"/>
  </r>
  <r>
    <n v="1617"/>
    <x v="2"/>
    <s v="T"/>
    <x v="17"/>
    <x v="17"/>
    <s v="BIOL"/>
    <x v="9"/>
    <n v="3"/>
    <s v="S"/>
    <s v="16-17"/>
    <n v="2016"/>
    <n v="19"/>
    <n v="0"/>
    <n v="0"/>
    <n v="0"/>
    <n v="0"/>
    <n v="0"/>
    <n v="0"/>
    <n v="0"/>
    <n v="0"/>
    <n v="0"/>
    <n v="0"/>
    <n v="0"/>
    <n v="0"/>
    <n v="0"/>
    <n v="0"/>
    <n v="0"/>
    <n v="0"/>
    <n v="0"/>
    <n v="19"/>
    <n v="19"/>
    <n v="0"/>
    <n v="0"/>
  </r>
  <r>
    <n v="1617"/>
    <x v="2"/>
    <s v="T"/>
    <x v="17"/>
    <x v="17"/>
    <s v="BUS"/>
    <x v="9"/>
    <n v="3"/>
    <s v="S"/>
    <s v="16-17"/>
    <n v="2016"/>
    <n v="45"/>
    <n v="0"/>
    <n v="0"/>
    <n v="0"/>
    <n v="0"/>
    <n v="0"/>
    <n v="0"/>
    <n v="0"/>
    <n v="0"/>
    <n v="0"/>
    <n v="0"/>
    <n v="0"/>
    <n v="0"/>
    <n v="0"/>
    <n v="0"/>
    <n v="0"/>
    <n v="0"/>
    <n v="0"/>
    <n v="45"/>
    <n v="45"/>
    <n v="0"/>
    <n v="0"/>
  </r>
  <r>
    <n v="1617"/>
    <x v="2"/>
    <s v="T"/>
    <x v="17"/>
    <x v="17"/>
    <s v="CGT"/>
    <x v="9"/>
    <n v="3"/>
    <s v="S"/>
    <s v="16-17"/>
    <n v="2016"/>
    <n v="285"/>
    <n v="0"/>
    <n v="0"/>
    <n v="0"/>
    <n v="0"/>
    <n v="0"/>
    <n v="0"/>
    <n v="0"/>
    <n v="0"/>
    <n v="0"/>
    <n v="0"/>
    <n v="0"/>
    <n v="48"/>
    <n v="0"/>
    <n v="0"/>
    <n v="0"/>
    <n v="0"/>
    <n v="0"/>
    <n v="333"/>
    <n v="333"/>
    <n v="0"/>
    <n v="0"/>
  </r>
  <r>
    <n v="1617"/>
    <x v="2"/>
    <s v="T"/>
    <x v="17"/>
    <x v="17"/>
    <s v="CHEM"/>
    <x v="9"/>
    <n v="3"/>
    <s v="S"/>
    <s v="16-17"/>
    <n v="2016"/>
    <n v="11"/>
    <n v="0"/>
    <n v="0"/>
    <n v="0"/>
    <n v="0"/>
    <n v="0"/>
    <n v="0"/>
    <n v="0"/>
    <n v="0"/>
    <n v="0"/>
    <n v="0"/>
    <n v="0"/>
    <n v="0"/>
    <n v="0"/>
    <n v="0"/>
    <n v="0"/>
    <n v="0"/>
    <n v="0"/>
    <n v="11"/>
    <n v="11"/>
    <n v="0"/>
    <n v="0"/>
  </r>
  <r>
    <n v="1617"/>
    <x v="2"/>
    <s v="T"/>
    <x v="17"/>
    <x v="17"/>
    <s v="CMCL"/>
    <x v="9"/>
    <n v="3"/>
    <s v="S"/>
    <s v="16-17"/>
    <n v="2016"/>
    <n v="6"/>
    <n v="0"/>
    <n v="0"/>
    <n v="0"/>
    <n v="0"/>
    <n v="0"/>
    <n v="0"/>
    <n v="0"/>
    <n v="0"/>
    <n v="0"/>
    <n v="0"/>
    <n v="0"/>
    <n v="0"/>
    <n v="0"/>
    <n v="0"/>
    <n v="0"/>
    <n v="0"/>
    <n v="0"/>
    <n v="6"/>
    <n v="6"/>
    <n v="0"/>
    <n v="0"/>
  </r>
  <r>
    <n v="1617"/>
    <x v="2"/>
    <s v="T"/>
    <x v="17"/>
    <x v="17"/>
    <s v="COAS"/>
    <x v="9"/>
    <n v="3"/>
    <s v="S"/>
    <s v="16-17"/>
    <n v="2016"/>
    <n v="3"/>
    <n v="0"/>
    <n v="0"/>
    <n v="0"/>
    <n v="0"/>
    <n v="0"/>
    <n v="0"/>
    <n v="0"/>
    <n v="0"/>
    <n v="0"/>
    <n v="0"/>
    <n v="0"/>
    <n v="0"/>
    <n v="0"/>
    <n v="0"/>
    <n v="0"/>
    <n v="0"/>
    <n v="0"/>
    <n v="3"/>
    <n v="3"/>
    <n v="0"/>
    <n v="0"/>
  </r>
  <r>
    <n v="1617"/>
    <x v="2"/>
    <s v="T"/>
    <x v="17"/>
    <x v="17"/>
    <s v="CSCI"/>
    <x v="9"/>
    <n v="3"/>
    <s v="S"/>
    <s v="16-17"/>
    <n v="2016"/>
    <n v="31"/>
    <n v="0"/>
    <n v="0"/>
    <n v="0"/>
    <n v="0"/>
    <n v="0"/>
    <n v="0"/>
    <n v="0"/>
    <n v="0"/>
    <n v="0"/>
    <n v="0"/>
    <n v="0"/>
    <n v="3"/>
    <n v="0"/>
    <n v="0"/>
    <n v="0"/>
    <n v="0"/>
    <n v="0"/>
    <n v="34"/>
    <n v="34"/>
    <n v="0"/>
    <n v="0"/>
  </r>
  <r>
    <n v="1617"/>
    <x v="2"/>
    <s v="T"/>
    <x v="17"/>
    <x v="17"/>
    <s v="EALC"/>
    <x v="9"/>
    <n v="3"/>
    <s v="S"/>
    <s v="16-17"/>
    <n v="2016"/>
    <n v="0"/>
    <n v="0"/>
    <n v="0"/>
    <n v="0"/>
    <n v="0"/>
    <n v="0"/>
    <n v="0"/>
    <n v="0"/>
    <n v="0"/>
    <n v="0"/>
    <n v="0"/>
    <n v="0"/>
    <n v="3"/>
    <n v="0"/>
    <n v="0"/>
    <n v="0"/>
    <n v="0"/>
    <n v="0"/>
    <n v="3"/>
    <n v="3"/>
    <n v="0"/>
    <n v="0"/>
  </r>
  <r>
    <n v="1617"/>
    <x v="2"/>
    <s v="T"/>
    <x v="17"/>
    <x v="17"/>
    <s v="ECET"/>
    <x v="9"/>
    <n v="3"/>
    <s v="S"/>
    <s v="16-17"/>
    <n v="2016"/>
    <n v="223"/>
    <n v="0"/>
    <n v="0"/>
    <n v="0"/>
    <n v="0"/>
    <n v="0"/>
    <n v="0"/>
    <n v="0"/>
    <n v="0"/>
    <n v="0"/>
    <n v="0"/>
    <n v="0"/>
    <n v="52"/>
    <n v="0"/>
    <n v="0"/>
    <n v="0"/>
    <n v="0"/>
    <n v="0"/>
    <n v="275"/>
    <n v="275"/>
    <n v="0"/>
    <n v="0"/>
  </r>
  <r>
    <n v="1617"/>
    <x v="2"/>
    <s v="T"/>
    <x v="17"/>
    <x v="17"/>
    <s v="ECON"/>
    <x v="9"/>
    <n v="3"/>
    <s v="S"/>
    <s v="16-17"/>
    <n v="2016"/>
    <n v="39"/>
    <n v="0"/>
    <n v="0"/>
    <n v="0"/>
    <n v="0"/>
    <n v="0"/>
    <n v="0"/>
    <n v="0"/>
    <n v="0"/>
    <n v="0"/>
    <n v="0"/>
    <n v="0"/>
    <n v="3"/>
    <n v="0"/>
    <n v="0"/>
    <n v="0"/>
    <n v="0"/>
    <n v="0"/>
    <n v="42"/>
    <n v="42"/>
    <n v="0"/>
    <n v="0"/>
  </r>
  <r>
    <n v="1617"/>
    <x v="2"/>
    <s v="T"/>
    <x v="17"/>
    <x v="17"/>
    <s v="ENG"/>
    <x v="9"/>
    <n v="3"/>
    <s v="S"/>
    <s v="16-17"/>
    <n v="2016"/>
    <n v="42"/>
    <n v="0"/>
    <n v="0"/>
    <n v="0"/>
    <n v="0"/>
    <n v="0"/>
    <n v="0"/>
    <n v="0"/>
    <n v="0"/>
    <n v="0"/>
    <n v="0"/>
    <n v="0"/>
    <n v="18"/>
    <n v="0"/>
    <n v="0"/>
    <n v="0"/>
    <n v="0"/>
    <n v="0"/>
    <n v="60"/>
    <n v="60"/>
    <n v="0"/>
    <n v="0"/>
  </r>
  <r>
    <n v="1617"/>
    <x v="2"/>
    <s v="T"/>
    <x v="17"/>
    <x v="17"/>
    <s v="ENGL"/>
    <x v="9"/>
    <n v="3"/>
    <s v="S"/>
    <s v="16-17"/>
    <n v="2016"/>
    <n v="6"/>
    <n v="0"/>
    <n v="0"/>
    <n v="0"/>
    <n v="0"/>
    <n v="0"/>
    <n v="0"/>
    <n v="0"/>
    <n v="0"/>
    <n v="0"/>
    <n v="0"/>
    <n v="0"/>
    <n v="0"/>
    <n v="0"/>
    <n v="0"/>
    <n v="0"/>
    <n v="0"/>
    <n v="0"/>
    <n v="6"/>
    <n v="6"/>
    <n v="0"/>
    <n v="0"/>
  </r>
  <r>
    <n v="1617"/>
    <x v="2"/>
    <s v="T"/>
    <x v="17"/>
    <x v="17"/>
    <s v="ENGT"/>
    <x v="9"/>
    <n v="3"/>
    <s v="S"/>
    <s v="16-17"/>
    <n v="2016"/>
    <n v="42"/>
    <n v="0"/>
    <n v="0"/>
    <n v="0"/>
    <n v="0"/>
    <n v="0"/>
    <n v="1"/>
    <n v="0"/>
    <n v="0"/>
    <n v="0"/>
    <n v="0"/>
    <n v="0"/>
    <n v="6"/>
    <n v="0"/>
    <n v="0"/>
    <n v="0"/>
    <n v="0"/>
    <n v="0"/>
    <n v="49"/>
    <n v="49"/>
    <n v="0"/>
    <n v="0"/>
  </r>
  <r>
    <n v="1617"/>
    <x v="2"/>
    <s v="T"/>
    <x v="17"/>
    <x v="17"/>
    <s v="FINA"/>
    <x v="9"/>
    <n v="3"/>
    <s v="S"/>
    <s v="16-17"/>
    <n v="2016"/>
    <n v="12"/>
    <n v="0"/>
    <n v="0"/>
    <n v="0"/>
    <n v="0"/>
    <n v="0"/>
    <n v="0"/>
    <n v="0"/>
    <n v="0"/>
    <n v="0"/>
    <n v="0"/>
    <n v="0"/>
    <n v="0"/>
    <n v="0"/>
    <n v="0"/>
    <n v="0"/>
    <n v="0"/>
    <n v="0"/>
    <n v="12"/>
    <n v="12"/>
    <n v="0"/>
    <n v="0"/>
  </r>
  <r>
    <n v="1617"/>
    <x v="2"/>
    <s v="T"/>
    <x v="17"/>
    <x v="17"/>
    <s v="HIST"/>
    <x v="9"/>
    <n v="3"/>
    <s v="S"/>
    <s v="16-17"/>
    <n v="2016"/>
    <n v="30"/>
    <n v="0"/>
    <n v="0"/>
    <n v="0"/>
    <n v="0"/>
    <n v="0"/>
    <n v="0"/>
    <n v="0"/>
    <n v="0"/>
    <n v="0"/>
    <n v="0"/>
    <n v="0"/>
    <n v="6"/>
    <n v="0"/>
    <n v="0"/>
    <n v="0"/>
    <n v="0"/>
    <n v="0"/>
    <n v="36"/>
    <n v="36"/>
    <n v="0"/>
    <n v="0"/>
  </r>
  <r>
    <n v="1617"/>
    <x v="2"/>
    <s v="T"/>
    <x v="17"/>
    <x v="17"/>
    <s v="HUMA"/>
    <x v="9"/>
    <n v="3"/>
    <s v="S"/>
    <s v="16-17"/>
    <n v="2016"/>
    <n v="3"/>
    <n v="0"/>
    <n v="0"/>
    <n v="0"/>
    <n v="0"/>
    <n v="0"/>
    <n v="0"/>
    <n v="0"/>
    <n v="0"/>
    <n v="0"/>
    <n v="0"/>
    <n v="0"/>
    <n v="0"/>
    <n v="0"/>
    <n v="0"/>
    <n v="0"/>
    <n v="0"/>
    <n v="0"/>
    <n v="3"/>
    <n v="3"/>
    <n v="0"/>
    <n v="0"/>
  </r>
  <r>
    <n v="1617"/>
    <x v="2"/>
    <s v="T"/>
    <x v="17"/>
    <x v="17"/>
    <s v="IT"/>
    <x v="9"/>
    <n v="3"/>
    <s v="S"/>
    <s v="16-17"/>
    <n v="2016"/>
    <n v="36"/>
    <n v="0"/>
    <n v="0"/>
    <n v="0"/>
    <n v="0"/>
    <n v="0"/>
    <n v="0"/>
    <n v="0"/>
    <n v="0"/>
    <n v="0"/>
    <n v="0"/>
    <n v="0"/>
    <n v="15"/>
    <n v="0"/>
    <n v="0"/>
    <n v="0"/>
    <n v="0"/>
    <n v="0"/>
    <n v="51"/>
    <n v="51"/>
    <n v="0"/>
    <n v="0"/>
  </r>
  <r>
    <n v="1617"/>
    <x v="2"/>
    <s v="T"/>
    <x v="17"/>
    <x v="17"/>
    <s v="MA"/>
    <x v="9"/>
    <n v="3"/>
    <s v="S"/>
    <s v="16-17"/>
    <n v="2016"/>
    <n v="183"/>
    <n v="0"/>
    <n v="0"/>
    <n v="0"/>
    <n v="0"/>
    <n v="0"/>
    <n v="3"/>
    <n v="0"/>
    <n v="0"/>
    <n v="0"/>
    <n v="0"/>
    <n v="0"/>
    <n v="33"/>
    <n v="0"/>
    <n v="0"/>
    <n v="0"/>
    <n v="0"/>
    <n v="0"/>
    <n v="219"/>
    <n v="219"/>
    <n v="0"/>
    <n v="0"/>
  </r>
  <r>
    <n v="1617"/>
    <x v="2"/>
    <s v="T"/>
    <x v="17"/>
    <x v="17"/>
    <s v="MATH"/>
    <x v="9"/>
    <n v="3"/>
    <s v="S"/>
    <s v="16-17"/>
    <n v="2016"/>
    <n v="73"/>
    <n v="0"/>
    <n v="0"/>
    <n v="0"/>
    <n v="0"/>
    <n v="0"/>
    <n v="0"/>
    <n v="0"/>
    <n v="0"/>
    <n v="0"/>
    <n v="0"/>
    <n v="0"/>
    <n v="5"/>
    <n v="0"/>
    <n v="0"/>
    <n v="0"/>
    <n v="0"/>
    <n v="0"/>
    <n v="78"/>
    <n v="78"/>
    <n v="0"/>
    <n v="0"/>
  </r>
  <r>
    <n v="1617"/>
    <x v="2"/>
    <s v="T"/>
    <x v="17"/>
    <x v="17"/>
    <s v="MET"/>
    <x v="9"/>
    <n v="3"/>
    <s v="S"/>
    <s v="16-17"/>
    <n v="2016"/>
    <n v="550"/>
    <n v="0"/>
    <n v="0"/>
    <n v="0"/>
    <n v="0"/>
    <n v="0"/>
    <n v="0"/>
    <n v="0"/>
    <n v="0"/>
    <n v="0"/>
    <n v="0"/>
    <n v="0"/>
    <n v="87"/>
    <n v="0"/>
    <n v="0"/>
    <n v="0"/>
    <n v="0"/>
    <n v="0"/>
    <n v="637"/>
    <n v="637"/>
    <n v="0"/>
    <n v="0"/>
  </r>
  <r>
    <n v="1617"/>
    <x v="2"/>
    <s v="T"/>
    <x v="17"/>
    <x v="17"/>
    <s v="MUS"/>
    <x v="9"/>
    <n v="3"/>
    <s v="S"/>
    <s v="16-17"/>
    <n v="2016"/>
    <n v="8"/>
    <n v="0"/>
    <n v="0"/>
    <n v="0"/>
    <n v="0"/>
    <n v="0"/>
    <n v="0"/>
    <n v="0"/>
    <n v="0"/>
    <n v="0"/>
    <n v="0"/>
    <n v="0"/>
    <n v="3"/>
    <n v="0"/>
    <n v="0"/>
    <n v="0"/>
    <n v="0"/>
    <n v="0"/>
    <n v="11"/>
    <n v="11"/>
    <n v="0"/>
    <n v="0"/>
  </r>
  <r>
    <n v="1617"/>
    <x v="2"/>
    <s v="T"/>
    <x v="17"/>
    <x v="17"/>
    <s v="OLS"/>
    <x v="9"/>
    <n v="3"/>
    <s v="S"/>
    <s v="16-17"/>
    <n v="2016"/>
    <n v="108"/>
    <n v="0"/>
    <n v="0"/>
    <n v="0"/>
    <n v="0"/>
    <n v="0"/>
    <n v="0"/>
    <n v="0"/>
    <n v="0"/>
    <n v="0"/>
    <n v="0"/>
    <n v="0"/>
    <n v="12"/>
    <n v="0"/>
    <n v="0"/>
    <n v="0"/>
    <n v="0"/>
    <n v="0"/>
    <n v="120"/>
    <n v="120"/>
    <n v="0"/>
    <n v="0"/>
  </r>
  <r>
    <n v="1617"/>
    <x v="2"/>
    <s v="T"/>
    <x v="17"/>
    <x v="17"/>
    <s v="PHIL"/>
    <x v="9"/>
    <n v="3"/>
    <s v="S"/>
    <s v="16-17"/>
    <n v="2016"/>
    <n v="9"/>
    <n v="0"/>
    <n v="0"/>
    <n v="0"/>
    <n v="0"/>
    <n v="0"/>
    <n v="0"/>
    <n v="0"/>
    <n v="0"/>
    <n v="0"/>
    <n v="0"/>
    <n v="0"/>
    <n v="3"/>
    <n v="0"/>
    <n v="0"/>
    <n v="0"/>
    <n v="0"/>
    <n v="0"/>
    <n v="12"/>
    <n v="12"/>
    <n v="0"/>
    <n v="0"/>
  </r>
  <r>
    <n v="1617"/>
    <x v="2"/>
    <s v="T"/>
    <x v="17"/>
    <x v="17"/>
    <s v="PHYS"/>
    <x v="9"/>
    <n v="3"/>
    <s v="S"/>
    <s v="16-17"/>
    <n v="2016"/>
    <n v="178"/>
    <n v="0"/>
    <n v="0"/>
    <n v="0"/>
    <n v="0"/>
    <n v="0"/>
    <n v="0"/>
    <n v="0"/>
    <n v="0"/>
    <n v="0"/>
    <n v="0"/>
    <n v="0"/>
    <n v="40"/>
    <n v="0"/>
    <n v="0"/>
    <n v="0"/>
    <n v="0"/>
    <n v="0"/>
    <n v="218"/>
    <n v="218"/>
    <n v="0"/>
    <n v="0"/>
  </r>
  <r>
    <n v="1617"/>
    <x v="2"/>
    <s v="T"/>
    <x v="17"/>
    <x v="17"/>
    <s v="PSY"/>
    <x v="9"/>
    <n v="3"/>
    <s v="S"/>
    <s v="16-17"/>
    <n v="2016"/>
    <n v="54"/>
    <n v="0"/>
    <n v="0"/>
    <n v="0"/>
    <n v="0"/>
    <n v="0"/>
    <n v="0"/>
    <n v="0"/>
    <n v="0"/>
    <n v="0"/>
    <n v="0"/>
    <n v="0"/>
    <n v="3"/>
    <n v="0"/>
    <n v="0"/>
    <n v="0"/>
    <n v="0"/>
    <n v="0"/>
    <n v="57"/>
    <n v="57"/>
    <n v="0"/>
    <n v="0"/>
  </r>
  <r>
    <n v="1617"/>
    <x v="2"/>
    <s v="T"/>
    <x v="17"/>
    <x v="17"/>
    <s v="REL"/>
    <x v="9"/>
    <n v="3"/>
    <s v="S"/>
    <s v="16-17"/>
    <n v="2016"/>
    <n v="3"/>
    <n v="0"/>
    <n v="0"/>
    <n v="0"/>
    <n v="0"/>
    <n v="0"/>
    <n v="0"/>
    <n v="0"/>
    <n v="0"/>
    <n v="0"/>
    <n v="0"/>
    <n v="0"/>
    <n v="0"/>
    <n v="0"/>
    <n v="0"/>
    <n v="0"/>
    <n v="0"/>
    <n v="0"/>
    <n v="3"/>
    <n v="3"/>
    <n v="0"/>
    <n v="0"/>
  </r>
  <r>
    <n v="1617"/>
    <x v="2"/>
    <s v="T"/>
    <x v="17"/>
    <x v="17"/>
    <s v="SOC"/>
    <x v="9"/>
    <n v="3"/>
    <s v="S"/>
    <s v="16-17"/>
    <n v="2016"/>
    <n v="12"/>
    <n v="0"/>
    <n v="0"/>
    <n v="0"/>
    <n v="0"/>
    <n v="0"/>
    <n v="0"/>
    <n v="0"/>
    <n v="0"/>
    <n v="0"/>
    <n v="0"/>
    <n v="0"/>
    <n v="0"/>
    <n v="0"/>
    <n v="0"/>
    <n v="0"/>
    <n v="0"/>
    <n v="0"/>
    <n v="12"/>
    <n v="12"/>
    <n v="0"/>
    <n v="0"/>
  </r>
  <r>
    <n v="1617"/>
    <x v="2"/>
    <s v="T"/>
    <x v="17"/>
    <x v="17"/>
    <s v="SPCH"/>
    <x v="9"/>
    <n v="3"/>
    <s v="S"/>
    <s v="16-17"/>
    <n v="2016"/>
    <n v="66"/>
    <n v="0"/>
    <n v="0"/>
    <n v="0"/>
    <n v="0"/>
    <n v="0"/>
    <n v="0"/>
    <n v="0"/>
    <n v="0"/>
    <n v="0"/>
    <n v="0"/>
    <n v="0"/>
    <n v="12"/>
    <n v="0"/>
    <n v="0"/>
    <n v="0"/>
    <n v="0"/>
    <n v="0"/>
    <n v="78"/>
    <n v="78"/>
    <n v="0"/>
    <n v="0"/>
  </r>
  <r>
    <n v="1617"/>
    <x v="2"/>
    <s v="T"/>
    <x v="17"/>
    <x v="17"/>
    <s v="SPH"/>
    <x v="9"/>
    <n v="3"/>
    <s v="S"/>
    <s v="16-17"/>
    <n v="2016"/>
    <n v="3"/>
    <n v="0"/>
    <n v="0"/>
    <n v="0"/>
    <n v="0"/>
    <n v="0"/>
    <n v="0"/>
    <n v="0"/>
    <n v="0"/>
    <n v="0"/>
    <n v="0"/>
    <n v="0"/>
    <n v="0"/>
    <n v="0"/>
    <n v="0"/>
    <n v="0"/>
    <n v="0"/>
    <n v="0"/>
    <n v="3"/>
    <n v="3"/>
    <n v="0"/>
    <n v="0"/>
  </r>
  <r>
    <n v="1617"/>
    <x v="2"/>
    <s v="T"/>
    <x v="17"/>
    <x v="17"/>
    <s v="TECH"/>
    <x v="9"/>
    <n v="3"/>
    <s v="S"/>
    <s v="16-17"/>
    <n v="2016"/>
    <n v="120"/>
    <n v="0"/>
    <n v="0"/>
    <n v="0"/>
    <n v="0"/>
    <n v="0"/>
    <n v="0"/>
    <n v="0"/>
    <n v="0"/>
    <n v="0"/>
    <n v="0"/>
    <n v="0"/>
    <n v="18"/>
    <n v="0"/>
    <n v="0"/>
    <n v="0"/>
    <n v="0"/>
    <n v="0"/>
    <n v="138"/>
    <n v="138"/>
    <n v="0"/>
    <n v="0"/>
  </r>
  <r>
    <n v="1617"/>
    <x v="2"/>
    <s v="T"/>
    <x v="17"/>
    <x v="17"/>
    <s v="TLI"/>
    <x v="9"/>
    <n v="3"/>
    <s v="S"/>
    <s v="16-17"/>
    <n v="2016"/>
    <n v="108"/>
    <n v="0"/>
    <n v="0"/>
    <n v="0"/>
    <n v="0"/>
    <n v="0"/>
    <n v="0"/>
    <n v="0"/>
    <n v="0"/>
    <n v="0"/>
    <n v="0"/>
    <n v="0"/>
    <n v="30"/>
    <n v="0"/>
    <n v="0"/>
    <n v="0"/>
    <n v="0"/>
    <n v="0"/>
    <n v="138"/>
    <n v="138"/>
    <n v="0"/>
    <n v="0"/>
  </r>
  <r>
    <n v="1617"/>
    <x v="3"/>
    <s v="B"/>
    <x v="0"/>
    <x v="0"/>
    <s v="AAAD"/>
    <x v="0"/>
    <n v="4"/>
    <s v="I"/>
    <s v="16-17"/>
    <n v="2017"/>
    <n v="106"/>
    <n v="9"/>
    <n v="0"/>
    <n v="0"/>
    <n v="0"/>
    <n v="0"/>
    <n v="33"/>
    <n v="8"/>
    <n v="0"/>
    <n v="0"/>
    <n v="0"/>
    <n v="0"/>
    <n v="0"/>
    <n v="0"/>
    <n v="0"/>
    <n v="0"/>
    <n v="0"/>
    <n v="6"/>
    <n v="156"/>
    <n v="139"/>
    <n v="17"/>
    <n v="0"/>
  </r>
  <r>
    <n v="1617"/>
    <x v="3"/>
    <s v="B"/>
    <x v="0"/>
    <x v="0"/>
    <s v="ABEH"/>
    <x v="0"/>
    <n v="4"/>
    <s v="I"/>
    <s v="16-17"/>
    <n v="2017"/>
    <n v="6"/>
    <n v="0"/>
    <n v="0"/>
    <n v="0"/>
    <n v="0"/>
    <n v="0"/>
    <n v="0"/>
    <n v="0"/>
    <n v="0"/>
    <n v="0"/>
    <n v="0"/>
    <n v="0"/>
    <n v="0"/>
    <n v="0"/>
    <n v="0"/>
    <n v="0"/>
    <n v="0"/>
    <n v="0"/>
    <n v="6"/>
    <n v="6"/>
    <n v="0"/>
    <n v="0"/>
  </r>
  <r>
    <n v="1617"/>
    <x v="3"/>
    <s v="B"/>
    <x v="0"/>
    <x v="0"/>
    <s v="AFRI"/>
    <x v="0"/>
    <n v="4"/>
    <s v="I"/>
    <s v="16-17"/>
    <n v="2017"/>
    <n v="15"/>
    <n v="0"/>
    <n v="0"/>
    <n v="0"/>
    <n v="0"/>
    <n v="0"/>
    <n v="33"/>
    <n v="4"/>
    <n v="0"/>
    <n v="0"/>
    <n v="0"/>
    <n v="0"/>
    <n v="0"/>
    <n v="0"/>
    <n v="0"/>
    <n v="0"/>
    <n v="0"/>
    <n v="0"/>
    <n v="52"/>
    <n v="48"/>
    <n v="4"/>
    <n v="0"/>
  </r>
  <r>
    <n v="1617"/>
    <x v="3"/>
    <s v="B"/>
    <x v="0"/>
    <x v="0"/>
    <s v="AMST"/>
    <x v="0"/>
    <n v="4"/>
    <s v="I"/>
    <s v="16-17"/>
    <n v="2017"/>
    <n v="213"/>
    <n v="0"/>
    <n v="0"/>
    <n v="0"/>
    <n v="0"/>
    <n v="0"/>
    <n v="162"/>
    <n v="3"/>
    <n v="0"/>
    <n v="0"/>
    <n v="0"/>
    <n v="0"/>
    <n v="0"/>
    <n v="0"/>
    <n v="0"/>
    <n v="0"/>
    <n v="0"/>
    <n v="0"/>
    <n v="378"/>
    <n v="375"/>
    <n v="3"/>
    <n v="0"/>
  </r>
  <r>
    <n v="1617"/>
    <x v="3"/>
    <s v="B"/>
    <x v="0"/>
    <x v="0"/>
    <s v="ANTH"/>
    <x v="0"/>
    <n v="4"/>
    <s v="I"/>
    <s v="16-17"/>
    <n v="2017"/>
    <n v="76"/>
    <n v="21"/>
    <n v="0"/>
    <n v="0"/>
    <n v="0"/>
    <n v="0"/>
    <n v="27"/>
    <n v="46"/>
    <n v="0"/>
    <n v="0"/>
    <n v="0"/>
    <n v="0"/>
    <n v="0"/>
    <n v="0"/>
    <n v="0"/>
    <n v="0"/>
    <n v="0"/>
    <n v="6"/>
    <n v="170"/>
    <n v="103"/>
    <n v="67"/>
    <n v="0"/>
  </r>
  <r>
    <n v="1617"/>
    <x v="3"/>
    <s v="B"/>
    <x v="0"/>
    <x v="0"/>
    <s v="ARTH"/>
    <x v="0"/>
    <n v="4"/>
    <s v="I"/>
    <s v="16-17"/>
    <n v="2017"/>
    <n v="45"/>
    <n v="2"/>
    <n v="0"/>
    <n v="0"/>
    <n v="0"/>
    <n v="0"/>
    <n v="18"/>
    <n v="9"/>
    <n v="0"/>
    <n v="0"/>
    <n v="0"/>
    <n v="0"/>
    <n v="0"/>
    <n v="0"/>
    <n v="0"/>
    <n v="0"/>
    <n v="0"/>
    <n v="0"/>
    <n v="74"/>
    <n v="63"/>
    <n v="11"/>
    <n v="0"/>
  </r>
  <r>
    <n v="1617"/>
    <x v="3"/>
    <s v="B"/>
    <x v="0"/>
    <x v="0"/>
    <s v="ASCS"/>
    <x v="0"/>
    <n v="4"/>
    <s v="I"/>
    <s v="16-17"/>
    <n v="2017"/>
    <n v="72"/>
    <n v="0"/>
    <n v="0"/>
    <n v="0"/>
    <n v="0"/>
    <n v="0"/>
    <n v="86"/>
    <n v="0"/>
    <n v="0"/>
    <n v="0"/>
    <n v="0"/>
    <n v="0"/>
    <n v="0"/>
    <n v="0"/>
    <n v="0"/>
    <n v="0"/>
    <n v="0"/>
    <n v="0"/>
    <n v="158"/>
    <n v="158"/>
    <n v="0"/>
    <n v="0"/>
  </r>
  <r>
    <n v="1617"/>
    <x v="3"/>
    <s v="B"/>
    <x v="0"/>
    <x v="0"/>
    <s v="AST"/>
    <x v="0"/>
    <n v="4"/>
    <s v="I"/>
    <s v="16-17"/>
    <n v="2017"/>
    <n v="96"/>
    <n v="0"/>
    <n v="0"/>
    <n v="0"/>
    <n v="0"/>
    <n v="0"/>
    <n v="93"/>
    <n v="67"/>
    <n v="0"/>
    <n v="0"/>
    <n v="0"/>
    <n v="0"/>
    <n v="0"/>
    <n v="0"/>
    <n v="0"/>
    <n v="0"/>
    <n v="0"/>
    <n v="0"/>
    <n v="256"/>
    <n v="189"/>
    <n v="67"/>
    <n v="0"/>
  </r>
  <r>
    <n v="1617"/>
    <x v="3"/>
    <s v="B"/>
    <x v="0"/>
    <x v="0"/>
    <s v="BIOC"/>
    <x v="0"/>
    <n v="4"/>
    <s v="I"/>
    <s v="16-17"/>
    <n v="2017"/>
    <n v="0"/>
    <n v="0"/>
    <n v="0"/>
    <n v="0"/>
    <n v="0"/>
    <n v="0"/>
    <n v="0"/>
    <n v="51"/>
    <n v="0"/>
    <n v="0"/>
    <n v="0"/>
    <n v="0"/>
    <n v="0"/>
    <n v="0"/>
    <n v="0"/>
    <n v="0"/>
    <n v="0"/>
    <n v="0"/>
    <n v="51"/>
    <n v="0"/>
    <n v="51"/>
    <n v="0"/>
  </r>
  <r>
    <n v="1617"/>
    <x v="3"/>
    <s v="B"/>
    <x v="0"/>
    <x v="0"/>
    <s v="BIOL"/>
    <x v="0"/>
    <n v="4"/>
    <s v="I"/>
    <s v="16-17"/>
    <n v="2017"/>
    <n v="404"/>
    <n v="9"/>
    <n v="0"/>
    <n v="0"/>
    <n v="0"/>
    <n v="0"/>
    <n v="48"/>
    <n v="14"/>
    <n v="0"/>
    <n v="0"/>
    <n v="0"/>
    <n v="0"/>
    <n v="0"/>
    <n v="0"/>
    <n v="0"/>
    <n v="0"/>
    <n v="0"/>
    <n v="12"/>
    <n v="475"/>
    <n v="452"/>
    <n v="23"/>
    <n v="0"/>
  </r>
  <r>
    <n v="1617"/>
    <x v="3"/>
    <s v="B"/>
    <x v="0"/>
    <x v="0"/>
    <s v="BIOT"/>
    <x v="0"/>
    <n v="4"/>
    <s v="I"/>
    <s v="16-17"/>
    <n v="2017"/>
    <n v="3"/>
    <n v="2"/>
    <n v="0"/>
    <n v="0"/>
    <n v="0"/>
    <n v="0"/>
    <n v="0"/>
    <n v="0"/>
    <n v="0"/>
    <n v="0"/>
    <n v="0"/>
    <n v="0"/>
    <n v="0"/>
    <n v="0"/>
    <n v="0"/>
    <n v="0"/>
    <n v="0"/>
    <n v="0"/>
    <n v="5"/>
    <n v="3"/>
    <n v="2"/>
    <n v="0"/>
  </r>
  <r>
    <n v="1617"/>
    <x v="3"/>
    <s v="B"/>
    <x v="0"/>
    <x v="0"/>
    <s v="CEUS"/>
    <x v="0"/>
    <n v="4"/>
    <s v="I"/>
    <s v="16-17"/>
    <n v="2017"/>
    <n v="20"/>
    <n v="21"/>
    <n v="0"/>
    <n v="0"/>
    <n v="0"/>
    <n v="0"/>
    <n v="48"/>
    <n v="64"/>
    <n v="0"/>
    <n v="0"/>
    <n v="0"/>
    <n v="0"/>
    <n v="0"/>
    <n v="0"/>
    <n v="0"/>
    <n v="0"/>
    <n v="0"/>
    <n v="0"/>
    <n v="153"/>
    <n v="68"/>
    <n v="85"/>
    <n v="0"/>
  </r>
  <r>
    <n v="1617"/>
    <x v="3"/>
    <s v="B"/>
    <x v="0"/>
    <x v="0"/>
    <s v="CHEM"/>
    <x v="0"/>
    <n v="4"/>
    <s v="I"/>
    <s v="16-17"/>
    <n v="2017"/>
    <n v="12"/>
    <n v="69"/>
    <n v="0"/>
    <n v="0"/>
    <n v="0"/>
    <n v="0"/>
    <n v="2"/>
    <n v="532"/>
    <n v="0"/>
    <n v="0"/>
    <n v="0"/>
    <n v="0"/>
    <n v="0"/>
    <n v="0"/>
    <n v="0"/>
    <n v="0"/>
    <n v="0"/>
    <n v="0"/>
    <n v="615"/>
    <n v="14"/>
    <n v="601"/>
    <n v="0"/>
  </r>
  <r>
    <n v="1617"/>
    <x v="3"/>
    <s v="B"/>
    <x v="0"/>
    <x v="0"/>
    <s v="CJUS"/>
    <x v="0"/>
    <n v="4"/>
    <s v="I"/>
    <s v="16-17"/>
    <n v="2017"/>
    <n v="336"/>
    <n v="6"/>
    <n v="0"/>
    <n v="0"/>
    <n v="0"/>
    <n v="0"/>
    <n v="120"/>
    <n v="35"/>
    <n v="0"/>
    <n v="0"/>
    <n v="0"/>
    <n v="0"/>
    <n v="0"/>
    <n v="0"/>
    <n v="0"/>
    <n v="0"/>
    <n v="0"/>
    <n v="0"/>
    <n v="497"/>
    <n v="456"/>
    <n v="41"/>
    <n v="0"/>
  </r>
  <r>
    <n v="1617"/>
    <x v="3"/>
    <s v="B"/>
    <x v="0"/>
    <x v="0"/>
    <s v="CLAS"/>
    <x v="0"/>
    <n v="4"/>
    <s v="I"/>
    <s v="16-17"/>
    <n v="2017"/>
    <n v="0"/>
    <n v="0"/>
    <n v="0"/>
    <n v="0"/>
    <n v="0"/>
    <n v="0"/>
    <n v="3"/>
    <n v="15"/>
    <n v="0"/>
    <n v="0"/>
    <n v="0"/>
    <n v="0"/>
    <n v="0"/>
    <n v="0"/>
    <n v="0"/>
    <n v="0"/>
    <n v="0"/>
    <n v="0"/>
    <n v="18"/>
    <n v="3"/>
    <n v="15"/>
    <n v="0"/>
  </r>
  <r>
    <n v="1617"/>
    <x v="3"/>
    <s v="B"/>
    <x v="0"/>
    <x v="0"/>
    <s v="CMCL"/>
    <x v="0"/>
    <n v="4"/>
    <s v="I"/>
    <s v="16-17"/>
    <n v="2017"/>
    <n v="0"/>
    <n v="1"/>
    <n v="0"/>
    <n v="0"/>
    <n v="0"/>
    <n v="0"/>
    <n v="0"/>
    <n v="3"/>
    <n v="0"/>
    <n v="0"/>
    <n v="0"/>
    <n v="0"/>
    <n v="0"/>
    <n v="0"/>
    <n v="0"/>
    <n v="0"/>
    <n v="0"/>
    <n v="0"/>
    <n v="4"/>
    <n v="0"/>
    <n v="4"/>
    <n v="0"/>
  </r>
  <r>
    <n v="1617"/>
    <x v="3"/>
    <s v="B"/>
    <x v="0"/>
    <x v="0"/>
    <s v="CMLT"/>
    <x v="0"/>
    <n v="4"/>
    <s v="I"/>
    <s v="16-17"/>
    <n v="2017"/>
    <n v="18"/>
    <n v="0"/>
    <n v="0"/>
    <n v="0"/>
    <n v="0"/>
    <n v="0"/>
    <n v="30"/>
    <n v="6"/>
    <n v="0"/>
    <n v="0"/>
    <n v="0"/>
    <n v="0"/>
    <n v="0"/>
    <n v="0"/>
    <n v="0"/>
    <n v="0"/>
    <n v="0"/>
    <n v="0"/>
    <n v="54"/>
    <n v="48"/>
    <n v="6"/>
    <n v="0"/>
  </r>
  <r>
    <n v="1617"/>
    <x v="3"/>
    <s v="B"/>
    <x v="0"/>
    <x v="0"/>
    <s v="COGS"/>
    <x v="0"/>
    <n v="4"/>
    <s v="I"/>
    <s v="16-17"/>
    <n v="2017"/>
    <n v="1"/>
    <n v="3"/>
    <n v="0"/>
    <n v="0"/>
    <n v="0"/>
    <n v="0"/>
    <n v="0"/>
    <n v="9"/>
    <n v="0"/>
    <n v="0"/>
    <n v="0"/>
    <n v="0"/>
    <n v="0"/>
    <n v="0"/>
    <n v="0"/>
    <n v="0"/>
    <n v="0"/>
    <n v="0"/>
    <n v="13"/>
    <n v="1"/>
    <n v="12"/>
    <n v="0"/>
  </r>
  <r>
    <n v="1617"/>
    <x v="3"/>
    <s v="B"/>
    <x v="0"/>
    <x v="0"/>
    <s v="COLL"/>
    <x v="0"/>
    <n v="4"/>
    <s v="I"/>
    <s v="16-17"/>
    <n v="2017"/>
    <n v="249"/>
    <n v="0"/>
    <n v="0"/>
    <n v="0"/>
    <n v="0"/>
    <n v="0"/>
    <n v="156"/>
    <n v="0"/>
    <n v="0"/>
    <n v="0"/>
    <n v="0"/>
    <n v="0"/>
    <n v="0"/>
    <n v="0"/>
    <n v="0"/>
    <n v="0"/>
    <n v="0"/>
    <n v="0"/>
    <n v="405"/>
    <n v="405"/>
    <n v="0"/>
    <n v="0"/>
  </r>
  <r>
    <n v="1617"/>
    <x v="3"/>
    <s v="B"/>
    <x v="0"/>
    <x v="0"/>
    <s v="EALC"/>
    <x v="0"/>
    <n v="4"/>
    <s v="I"/>
    <s v="16-17"/>
    <n v="2017"/>
    <n v="72"/>
    <n v="2"/>
    <n v="0"/>
    <n v="0"/>
    <n v="0"/>
    <n v="0"/>
    <n v="122"/>
    <n v="18"/>
    <n v="0"/>
    <n v="0"/>
    <n v="0"/>
    <n v="0"/>
    <n v="0"/>
    <n v="0"/>
    <n v="0"/>
    <n v="0"/>
    <n v="0"/>
    <n v="0"/>
    <n v="214"/>
    <n v="194"/>
    <n v="20"/>
    <n v="0"/>
  </r>
  <r>
    <n v="1617"/>
    <x v="3"/>
    <s v="B"/>
    <x v="0"/>
    <x v="0"/>
    <s v="ECON"/>
    <x v="0"/>
    <n v="4"/>
    <s v="I"/>
    <s v="16-17"/>
    <n v="2017"/>
    <n v="126"/>
    <n v="0"/>
    <n v="0"/>
    <n v="0"/>
    <n v="0"/>
    <n v="0"/>
    <n v="333"/>
    <n v="48"/>
    <n v="0"/>
    <n v="0"/>
    <n v="0"/>
    <n v="0"/>
    <n v="0"/>
    <n v="0"/>
    <n v="0"/>
    <n v="0"/>
    <n v="0"/>
    <n v="48"/>
    <n v="507"/>
    <n v="459"/>
    <n v="48"/>
    <n v="0"/>
  </r>
  <r>
    <n v="1617"/>
    <x v="3"/>
    <s v="B"/>
    <x v="0"/>
    <x v="0"/>
    <s v="ENG"/>
    <x v="0"/>
    <n v="4"/>
    <s v="I"/>
    <s v="16-17"/>
    <n v="2017"/>
    <n v="267"/>
    <n v="1"/>
    <n v="0"/>
    <n v="0"/>
    <n v="0"/>
    <n v="0"/>
    <n v="126"/>
    <n v="15"/>
    <n v="0"/>
    <n v="0"/>
    <n v="0"/>
    <n v="0"/>
    <n v="0"/>
    <n v="0"/>
    <n v="0"/>
    <n v="0"/>
    <n v="0"/>
    <n v="0"/>
    <n v="409"/>
    <n v="393"/>
    <n v="16"/>
    <n v="0"/>
  </r>
  <r>
    <n v="1617"/>
    <x v="3"/>
    <s v="B"/>
    <x v="0"/>
    <x v="0"/>
    <s v="EURO"/>
    <x v="0"/>
    <n v="4"/>
    <s v="I"/>
    <s v="16-17"/>
    <n v="2017"/>
    <n v="15"/>
    <n v="0"/>
    <n v="0"/>
    <n v="0"/>
    <n v="0"/>
    <n v="0"/>
    <n v="3"/>
    <n v="0"/>
    <n v="0"/>
    <n v="0"/>
    <n v="0"/>
    <n v="0"/>
    <n v="0"/>
    <n v="0"/>
    <n v="0"/>
    <n v="0"/>
    <n v="0"/>
    <n v="0"/>
    <n v="18"/>
    <n v="18"/>
    <n v="0"/>
    <n v="0"/>
  </r>
  <r>
    <n v="1617"/>
    <x v="3"/>
    <s v="B"/>
    <x v="0"/>
    <x v="0"/>
    <s v="FOLK"/>
    <x v="0"/>
    <n v="4"/>
    <s v="I"/>
    <s v="16-17"/>
    <n v="2017"/>
    <n v="581"/>
    <n v="9"/>
    <n v="0"/>
    <n v="0"/>
    <n v="0"/>
    <n v="0"/>
    <n v="351"/>
    <n v="35"/>
    <n v="0"/>
    <n v="0"/>
    <n v="0"/>
    <n v="0"/>
    <n v="0"/>
    <n v="0"/>
    <n v="0"/>
    <n v="0"/>
    <n v="0"/>
    <n v="0"/>
    <n v="976"/>
    <n v="932"/>
    <n v="44"/>
    <n v="0"/>
  </r>
  <r>
    <n v="1617"/>
    <x v="3"/>
    <s v="B"/>
    <x v="0"/>
    <x v="0"/>
    <s v="FRIT"/>
    <x v="0"/>
    <n v="4"/>
    <s v="I"/>
    <s v="16-17"/>
    <n v="2017"/>
    <n v="150"/>
    <n v="3"/>
    <n v="0"/>
    <n v="0"/>
    <n v="0"/>
    <n v="0"/>
    <n v="84"/>
    <n v="82"/>
    <n v="0"/>
    <n v="0"/>
    <n v="0"/>
    <n v="0"/>
    <n v="0"/>
    <n v="0"/>
    <n v="0"/>
    <n v="0"/>
    <n v="0"/>
    <n v="12"/>
    <n v="319"/>
    <n v="234"/>
    <n v="85"/>
    <n v="0"/>
  </r>
  <r>
    <n v="1617"/>
    <x v="3"/>
    <s v="B"/>
    <x v="0"/>
    <x v="0"/>
    <s v="GEOG"/>
    <x v="0"/>
    <n v="4"/>
    <s v="I"/>
    <s v="16-17"/>
    <n v="2017"/>
    <n v="123"/>
    <n v="5"/>
    <n v="0"/>
    <n v="0"/>
    <n v="0"/>
    <n v="0"/>
    <n v="69"/>
    <n v="5"/>
    <n v="0"/>
    <n v="0"/>
    <n v="0"/>
    <n v="0"/>
    <n v="0"/>
    <n v="0"/>
    <n v="0"/>
    <n v="0"/>
    <n v="0"/>
    <n v="12"/>
    <n v="202"/>
    <n v="192"/>
    <n v="10"/>
    <n v="0"/>
  </r>
  <r>
    <n v="1617"/>
    <x v="3"/>
    <s v="B"/>
    <x v="0"/>
    <x v="0"/>
    <s v="GEOL"/>
    <x v="0"/>
    <n v="4"/>
    <s v="I"/>
    <s v="16-17"/>
    <n v="2017"/>
    <n v="159"/>
    <n v="5"/>
    <n v="0"/>
    <n v="0"/>
    <n v="0"/>
    <n v="0"/>
    <n v="84"/>
    <n v="51"/>
    <n v="0"/>
    <n v="0"/>
    <n v="0"/>
    <n v="0"/>
    <n v="0"/>
    <n v="0"/>
    <n v="0"/>
    <n v="0"/>
    <n v="0"/>
    <n v="0"/>
    <n v="299"/>
    <n v="243"/>
    <n v="56"/>
    <n v="0"/>
  </r>
  <r>
    <n v="1617"/>
    <x v="3"/>
    <s v="B"/>
    <x v="0"/>
    <x v="0"/>
    <s v="GER"/>
    <x v="0"/>
    <n v="4"/>
    <s v="I"/>
    <s v="16-17"/>
    <n v="2017"/>
    <n v="135"/>
    <n v="12"/>
    <n v="0"/>
    <n v="0"/>
    <n v="0"/>
    <n v="0"/>
    <n v="13"/>
    <n v="77"/>
    <n v="0"/>
    <n v="0"/>
    <n v="0"/>
    <n v="0"/>
    <n v="0"/>
    <n v="0"/>
    <n v="0"/>
    <n v="0"/>
    <n v="0"/>
    <n v="0"/>
    <n v="237"/>
    <n v="148"/>
    <n v="89"/>
    <n v="0"/>
  </r>
  <r>
    <n v="1617"/>
    <x v="3"/>
    <s v="B"/>
    <x v="0"/>
    <x v="0"/>
    <s v="GNDR"/>
    <x v="0"/>
    <n v="4"/>
    <s v="I"/>
    <s v="16-17"/>
    <n v="2017"/>
    <n v="45"/>
    <n v="1"/>
    <n v="0"/>
    <n v="0"/>
    <n v="0"/>
    <n v="0"/>
    <n v="30"/>
    <n v="15"/>
    <n v="0"/>
    <n v="0"/>
    <n v="0"/>
    <n v="0"/>
    <n v="0"/>
    <n v="0"/>
    <n v="0"/>
    <n v="0"/>
    <n v="0"/>
    <n v="6"/>
    <n v="91"/>
    <n v="75"/>
    <n v="16"/>
    <n v="0"/>
  </r>
  <r>
    <n v="1617"/>
    <x v="3"/>
    <s v="B"/>
    <x v="0"/>
    <x v="0"/>
    <s v="HISP"/>
    <x v="0"/>
    <n v="4"/>
    <s v="I"/>
    <s v="16-17"/>
    <n v="2017"/>
    <n v="153"/>
    <n v="4"/>
    <n v="0"/>
    <n v="0"/>
    <n v="0"/>
    <n v="0"/>
    <n v="56"/>
    <n v="11"/>
    <n v="0"/>
    <n v="0"/>
    <n v="0"/>
    <n v="0"/>
    <n v="0"/>
    <n v="0"/>
    <n v="0"/>
    <n v="0"/>
    <n v="0"/>
    <n v="12"/>
    <n v="224"/>
    <n v="209"/>
    <n v="15"/>
    <n v="0"/>
  </r>
  <r>
    <n v="1617"/>
    <x v="3"/>
    <s v="B"/>
    <x v="0"/>
    <x v="0"/>
    <s v="HIST"/>
    <x v="0"/>
    <n v="4"/>
    <s v="I"/>
    <s v="16-17"/>
    <n v="2017"/>
    <n v="48"/>
    <n v="7"/>
    <n v="0"/>
    <n v="0"/>
    <n v="0"/>
    <n v="0"/>
    <n v="51"/>
    <n v="57"/>
    <n v="0"/>
    <n v="0"/>
    <n v="0"/>
    <n v="0"/>
    <n v="0"/>
    <n v="0"/>
    <n v="0"/>
    <n v="0"/>
    <n v="0"/>
    <n v="18"/>
    <n v="163"/>
    <n v="99"/>
    <n v="64"/>
    <n v="0"/>
  </r>
  <r>
    <n v="1617"/>
    <x v="3"/>
    <s v="B"/>
    <x v="0"/>
    <x v="0"/>
    <s v="HON"/>
    <x v="0"/>
    <n v="4"/>
    <s v="I"/>
    <s v="16-17"/>
    <n v="2017"/>
    <n v="33"/>
    <n v="0"/>
    <n v="0"/>
    <n v="0"/>
    <n v="0"/>
    <n v="0"/>
    <n v="3"/>
    <n v="0"/>
    <n v="0"/>
    <n v="0"/>
    <n v="0"/>
    <n v="0"/>
    <n v="0"/>
    <n v="0"/>
    <n v="0"/>
    <n v="0"/>
    <n v="0"/>
    <n v="0"/>
    <n v="36"/>
    <n v="36"/>
    <n v="0"/>
    <n v="0"/>
  </r>
  <r>
    <n v="1617"/>
    <x v="3"/>
    <s v="B"/>
    <x v="0"/>
    <x v="0"/>
    <s v="HPSC"/>
    <x v="0"/>
    <n v="4"/>
    <s v="I"/>
    <s v="16-17"/>
    <n v="2017"/>
    <n v="0"/>
    <n v="0"/>
    <n v="0"/>
    <n v="0"/>
    <n v="0"/>
    <n v="0"/>
    <n v="0"/>
    <n v="6"/>
    <n v="0"/>
    <n v="0"/>
    <n v="0"/>
    <n v="0"/>
    <n v="0"/>
    <n v="0"/>
    <n v="0"/>
    <n v="0"/>
    <n v="0"/>
    <n v="0"/>
    <n v="6"/>
    <n v="0"/>
    <n v="6"/>
    <n v="0"/>
  </r>
  <r>
    <n v="1617"/>
    <x v="3"/>
    <s v="B"/>
    <x v="0"/>
    <x v="0"/>
    <s v="INST"/>
    <x v="0"/>
    <n v="4"/>
    <s v="I"/>
    <s v="16-17"/>
    <n v="2017"/>
    <n v="48"/>
    <n v="0"/>
    <n v="0"/>
    <n v="0"/>
    <n v="0"/>
    <n v="0"/>
    <n v="3"/>
    <n v="0"/>
    <n v="0"/>
    <n v="0"/>
    <n v="0"/>
    <n v="0"/>
    <n v="0"/>
    <n v="0"/>
    <n v="0"/>
    <n v="0"/>
    <n v="0"/>
    <n v="0"/>
    <n v="51"/>
    <n v="51"/>
    <n v="0"/>
    <n v="0"/>
  </r>
  <r>
    <n v="1617"/>
    <x v="3"/>
    <s v="B"/>
    <x v="0"/>
    <x v="0"/>
    <s v="INTL"/>
    <x v="0"/>
    <n v="4"/>
    <s v="I"/>
    <s v="16-17"/>
    <n v="2017"/>
    <n v="108"/>
    <n v="4"/>
    <n v="0"/>
    <n v="0"/>
    <n v="0"/>
    <n v="0"/>
    <n v="57"/>
    <n v="3"/>
    <n v="0"/>
    <n v="0"/>
    <n v="0"/>
    <n v="0"/>
    <n v="0"/>
    <n v="0"/>
    <n v="0"/>
    <n v="0"/>
    <n v="0"/>
    <n v="0"/>
    <n v="172"/>
    <n v="165"/>
    <n v="7"/>
    <n v="0"/>
  </r>
  <r>
    <n v="1617"/>
    <x v="3"/>
    <s v="B"/>
    <x v="0"/>
    <x v="0"/>
    <s v="LING"/>
    <x v="0"/>
    <n v="4"/>
    <s v="I"/>
    <s v="16-17"/>
    <n v="2017"/>
    <n v="18"/>
    <n v="6"/>
    <n v="0"/>
    <n v="0"/>
    <n v="0"/>
    <n v="0"/>
    <n v="12"/>
    <n v="24"/>
    <n v="0"/>
    <n v="0"/>
    <n v="0"/>
    <n v="0"/>
    <n v="0"/>
    <n v="0"/>
    <n v="0"/>
    <n v="0"/>
    <n v="0"/>
    <n v="0"/>
    <n v="60"/>
    <n v="30"/>
    <n v="30"/>
    <n v="0"/>
  </r>
  <r>
    <n v="1617"/>
    <x v="3"/>
    <s v="B"/>
    <x v="0"/>
    <x v="0"/>
    <s v="LTAM"/>
    <x v="0"/>
    <n v="4"/>
    <s v="I"/>
    <s v="16-17"/>
    <n v="2017"/>
    <n v="4"/>
    <n v="3"/>
    <n v="0"/>
    <n v="0"/>
    <n v="0"/>
    <n v="0"/>
    <n v="8"/>
    <n v="6"/>
    <n v="0"/>
    <n v="0"/>
    <n v="0"/>
    <n v="0"/>
    <n v="0"/>
    <n v="0"/>
    <n v="0"/>
    <n v="0"/>
    <n v="0"/>
    <n v="0"/>
    <n v="21"/>
    <n v="12"/>
    <n v="9"/>
    <n v="0"/>
  </r>
  <r>
    <n v="1617"/>
    <x v="3"/>
    <s v="B"/>
    <x v="0"/>
    <x v="0"/>
    <s v="MATH"/>
    <x v="0"/>
    <n v="4"/>
    <s v="I"/>
    <s v="16-17"/>
    <n v="2017"/>
    <n v="490"/>
    <n v="0"/>
    <n v="0"/>
    <n v="0"/>
    <n v="0"/>
    <n v="0"/>
    <n v="441"/>
    <n v="50"/>
    <n v="0"/>
    <n v="0"/>
    <n v="0"/>
    <n v="0"/>
    <n v="0"/>
    <n v="0"/>
    <n v="0"/>
    <n v="0"/>
    <n v="0"/>
    <n v="12"/>
    <n v="981"/>
    <n v="931"/>
    <n v="50"/>
    <n v="0"/>
  </r>
  <r>
    <n v="1617"/>
    <x v="3"/>
    <s v="B"/>
    <x v="0"/>
    <x v="0"/>
    <s v="MSCH"/>
    <x v="0"/>
    <n v="4"/>
    <s v="I"/>
    <s v="16-17"/>
    <n v="2017"/>
    <n v="536"/>
    <n v="0"/>
    <n v="0"/>
    <n v="0"/>
    <n v="0"/>
    <n v="0"/>
    <n v="492"/>
    <n v="17"/>
    <n v="0"/>
    <n v="0"/>
    <n v="0"/>
    <n v="0"/>
    <n v="0"/>
    <n v="0"/>
    <n v="0"/>
    <n v="0"/>
    <n v="0"/>
    <n v="24"/>
    <n v="1045"/>
    <n v="1028"/>
    <n v="17"/>
    <n v="0"/>
  </r>
  <r>
    <n v="1617"/>
    <x v="3"/>
    <s v="B"/>
    <x v="0"/>
    <x v="0"/>
    <s v="NELC"/>
    <x v="0"/>
    <n v="4"/>
    <s v="I"/>
    <s v="16-17"/>
    <n v="2017"/>
    <n v="77"/>
    <n v="14"/>
    <n v="0"/>
    <n v="0"/>
    <n v="0"/>
    <n v="0"/>
    <n v="80"/>
    <n v="38"/>
    <n v="0"/>
    <n v="0"/>
    <n v="0"/>
    <n v="0"/>
    <n v="0"/>
    <n v="0"/>
    <n v="0"/>
    <n v="0"/>
    <n v="0"/>
    <n v="0"/>
    <n v="209"/>
    <n v="157"/>
    <n v="52"/>
    <n v="0"/>
  </r>
  <r>
    <n v="1617"/>
    <x v="3"/>
    <s v="B"/>
    <x v="0"/>
    <x v="0"/>
    <s v="PACE"/>
    <x v="0"/>
    <n v="4"/>
    <s v="I"/>
    <s v="16-17"/>
    <n v="2017"/>
    <n v="16"/>
    <n v="0"/>
    <n v="0"/>
    <n v="0"/>
    <n v="0"/>
    <n v="0"/>
    <n v="2"/>
    <n v="0"/>
    <n v="0"/>
    <n v="0"/>
    <n v="0"/>
    <n v="0"/>
    <n v="0"/>
    <n v="0"/>
    <n v="0"/>
    <n v="0"/>
    <n v="0"/>
    <n v="0"/>
    <n v="18"/>
    <n v="18"/>
    <n v="0"/>
    <n v="0"/>
  </r>
  <r>
    <n v="1617"/>
    <x v="3"/>
    <s v="B"/>
    <x v="0"/>
    <x v="0"/>
    <s v="PHIL"/>
    <x v="0"/>
    <n v="4"/>
    <s v="I"/>
    <s v="16-17"/>
    <n v="2017"/>
    <n v="21"/>
    <n v="0"/>
    <n v="0"/>
    <n v="0"/>
    <n v="0"/>
    <n v="0"/>
    <n v="18"/>
    <n v="23"/>
    <n v="0"/>
    <n v="0"/>
    <n v="0"/>
    <n v="0"/>
    <n v="0"/>
    <n v="0"/>
    <n v="0"/>
    <n v="0"/>
    <n v="0"/>
    <n v="0"/>
    <n v="62"/>
    <n v="39"/>
    <n v="23"/>
    <n v="0"/>
  </r>
  <r>
    <n v="1617"/>
    <x v="3"/>
    <s v="B"/>
    <x v="0"/>
    <x v="0"/>
    <s v="PHYS"/>
    <x v="0"/>
    <n v="4"/>
    <s v="I"/>
    <s v="16-17"/>
    <n v="2017"/>
    <n v="345"/>
    <n v="14"/>
    <n v="0"/>
    <n v="0"/>
    <n v="0"/>
    <n v="0"/>
    <n v="60"/>
    <n v="137"/>
    <n v="0"/>
    <n v="0"/>
    <n v="0"/>
    <n v="0"/>
    <n v="0"/>
    <n v="0"/>
    <n v="0"/>
    <n v="0"/>
    <n v="0"/>
    <n v="0"/>
    <n v="556"/>
    <n v="405"/>
    <n v="151"/>
    <n v="0"/>
  </r>
  <r>
    <n v="1617"/>
    <x v="3"/>
    <s v="B"/>
    <x v="0"/>
    <x v="0"/>
    <s v="POLS"/>
    <x v="0"/>
    <n v="4"/>
    <s v="I"/>
    <s v="16-17"/>
    <n v="2017"/>
    <n v="238"/>
    <n v="0"/>
    <n v="0"/>
    <n v="0"/>
    <n v="0"/>
    <n v="0"/>
    <n v="157"/>
    <n v="33"/>
    <n v="0"/>
    <n v="0"/>
    <n v="0"/>
    <n v="0"/>
    <n v="0"/>
    <n v="0"/>
    <n v="0"/>
    <n v="0"/>
    <n v="0"/>
    <n v="18"/>
    <n v="428"/>
    <n v="395"/>
    <n v="33"/>
    <n v="0"/>
  </r>
  <r>
    <n v="1617"/>
    <x v="3"/>
    <s v="B"/>
    <x v="0"/>
    <x v="0"/>
    <s v="PSY"/>
    <x v="0"/>
    <n v="4"/>
    <s v="I"/>
    <s v="16-17"/>
    <n v="2017"/>
    <n v="686"/>
    <n v="6"/>
    <n v="0"/>
    <n v="0"/>
    <n v="0"/>
    <n v="0"/>
    <n v="294"/>
    <n v="32"/>
    <n v="0"/>
    <n v="0"/>
    <n v="0"/>
    <n v="0"/>
    <n v="0"/>
    <n v="0"/>
    <n v="0"/>
    <n v="0"/>
    <n v="0"/>
    <n v="12"/>
    <n v="1018"/>
    <n v="980"/>
    <n v="38"/>
    <n v="0"/>
  </r>
  <r>
    <n v="1617"/>
    <x v="3"/>
    <s v="B"/>
    <x v="0"/>
    <x v="0"/>
    <s v="REL"/>
    <x v="0"/>
    <n v="4"/>
    <s v="I"/>
    <s v="16-17"/>
    <n v="2017"/>
    <n v="18"/>
    <n v="1"/>
    <n v="0"/>
    <n v="0"/>
    <n v="0"/>
    <n v="0"/>
    <n v="0"/>
    <n v="15"/>
    <n v="0"/>
    <n v="0"/>
    <n v="0"/>
    <n v="0"/>
    <n v="0"/>
    <n v="0"/>
    <n v="0"/>
    <n v="0"/>
    <n v="0"/>
    <n v="0"/>
    <n v="34"/>
    <n v="18"/>
    <n v="16"/>
    <n v="0"/>
  </r>
  <r>
    <n v="1617"/>
    <x v="3"/>
    <s v="B"/>
    <x v="0"/>
    <x v="0"/>
    <s v="SEAS"/>
    <x v="0"/>
    <n v="4"/>
    <s v="I"/>
    <s v="16-17"/>
    <n v="2017"/>
    <n v="0"/>
    <n v="0"/>
    <n v="0"/>
    <n v="0"/>
    <n v="0"/>
    <n v="0"/>
    <n v="0"/>
    <n v="3"/>
    <n v="0"/>
    <n v="0"/>
    <n v="0"/>
    <n v="0"/>
    <n v="0"/>
    <n v="0"/>
    <n v="0"/>
    <n v="0"/>
    <n v="0"/>
    <n v="0"/>
    <n v="3"/>
    <n v="0"/>
    <n v="3"/>
    <n v="0"/>
  </r>
  <r>
    <n v="1617"/>
    <x v="3"/>
    <s v="B"/>
    <x v="0"/>
    <x v="0"/>
    <s v="SGIS"/>
    <x v="0"/>
    <n v="4"/>
    <s v="I"/>
    <s v="16-17"/>
    <n v="2017"/>
    <n v="15"/>
    <n v="0"/>
    <n v="0"/>
    <n v="0"/>
    <n v="0"/>
    <n v="0"/>
    <n v="4"/>
    <n v="0"/>
    <n v="0"/>
    <n v="0"/>
    <n v="0"/>
    <n v="0"/>
    <n v="0"/>
    <n v="0"/>
    <n v="0"/>
    <n v="0"/>
    <n v="0"/>
    <n v="0"/>
    <n v="19"/>
    <n v="19"/>
    <n v="0"/>
    <n v="0"/>
  </r>
  <r>
    <n v="1617"/>
    <x v="3"/>
    <s v="B"/>
    <x v="0"/>
    <x v="0"/>
    <s v="SLAV"/>
    <x v="0"/>
    <n v="4"/>
    <s v="I"/>
    <s v="16-17"/>
    <n v="2017"/>
    <n v="64"/>
    <n v="18"/>
    <n v="0"/>
    <n v="0"/>
    <n v="0"/>
    <n v="0"/>
    <n v="72"/>
    <n v="144"/>
    <n v="0"/>
    <n v="0"/>
    <n v="0"/>
    <n v="0"/>
    <n v="0"/>
    <n v="0"/>
    <n v="0"/>
    <n v="0"/>
    <n v="0"/>
    <n v="6"/>
    <n v="298"/>
    <n v="136"/>
    <n v="162"/>
    <n v="0"/>
  </r>
  <r>
    <n v="1617"/>
    <x v="3"/>
    <s v="B"/>
    <x v="0"/>
    <x v="0"/>
    <s v="SLST"/>
    <x v="0"/>
    <n v="4"/>
    <s v="I"/>
    <s v="16-17"/>
    <n v="2017"/>
    <n v="0"/>
    <n v="0"/>
    <n v="0"/>
    <n v="0"/>
    <n v="0"/>
    <n v="0"/>
    <n v="0"/>
    <n v="0"/>
    <n v="0"/>
    <n v="0"/>
    <n v="0"/>
    <n v="0"/>
    <n v="0"/>
    <n v="0"/>
    <n v="0"/>
    <n v="0"/>
    <n v="0"/>
    <n v="0"/>
    <n v="0"/>
    <n v="0"/>
    <n v="0"/>
    <n v="0"/>
  </r>
  <r>
    <n v="1617"/>
    <x v="3"/>
    <s v="B"/>
    <x v="0"/>
    <x v="0"/>
    <s v="SOAD"/>
    <x v="0"/>
    <n v="4"/>
    <s v="I"/>
    <s v="16-17"/>
    <n v="2017"/>
    <n v="282"/>
    <n v="6"/>
    <n v="0"/>
    <n v="0"/>
    <n v="0"/>
    <n v="0"/>
    <n v="245"/>
    <n v="85"/>
    <n v="0"/>
    <n v="0"/>
    <n v="0"/>
    <n v="0"/>
    <n v="0"/>
    <n v="0"/>
    <n v="0"/>
    <n v="0"/>
    <n v="0"/>
    <n v="0"/>
    <n v="618"/>
    <n v="527"/>
    <n v="91"/>
    <n v="0"/>
  </r>
  <r>
    <n v="1617"/>
    <x v="3"/>
    <s v="B"/>
    <x v="0"/>
    <x v="0"/>
    <s v="SOC"/>
    <x v="0"/>
    <n v="4"/>
    <s v="I"/>
    <s v="16-17"/>
    <n v="2017"/>
    <n v="485"/>
    <n v="18"/>
    <n v="0"/>
    <n v="0"/>
    <n v="0"/>
    <n v="0"/>
    <n v="237"/>
    <n v="103"/>
    <n v="0"/>
    <n v="0"/>
    <n v="0"/>
    <n v="0"/>
    <n v="0"/>
    <n v="0"/>
    <n v="0"/>
    <n v="0"/>
    <n v="0"/>
    <n v="24"/>
    <n v="843"/>
    <n v="722"/>
    <n v="121"/>
    <n v="0"/>
  </r>
  <r>
    <n v="1617"/>
    <x v="3"/>
    <s v="B"/>
    <x v="0"/>
    <x v="0"/>
    <s v="SPHS"/>
    <x v="0"/>
    <n v="4"/>
    <s v="I"/>
    <s v="16-17"/>
    <n v="2017"/>
    <n v="264"/>
    <n v="259"/>
    <n v="0"/>
    <n v="0"/>
    <n v="0"/>
    <n v="0"/>
    <n v="74"/>
    <n v="144"/>
    <n v="0"/>
    <n v="0"/>
    <n v="0"/>
    <n v="0"/>
    <n v="0"/>
    <n v="0"/>
    <n v="0"/>
    <n v="0"/>
    <n v="0"/>
    <n v="0"/>
    <n v="741"/>
    <n v="338"/>
    <n v="403"/>
    <n v="0"/>
  </r>
  <r>
    <n v="1617"/>
    <x v="3"/>
    <s v="B"/>
    <x v="0"/>
    <x v="0"/>
    <s v="STAT"/>
    <x v="0"/>
    <n v="4"/>
    <s v="I"/>
    <s v="16-17"/>
    <n v="2017"/>
    <n v="54"/>
    <n v="17"/>
    <n v="0"/>
    <n v="0"/>
    <n v="0"/>
    <n v="0"/>
    <n v="57"/>
    <n v="25"/>
    <n v="0"/>
    <n v="0"/>
    <n v="0"/>
    <n v="0"/>
    <n v="0"/>
    <n v="0"/>
    <n v="0"/>
    <n v="0"/>
    <n v="0"/>
    <n v="0"/>
    <n v="153"/>
    <n v="111"/>
    <n v="42"/>
    <n v="0"/>
  </r>
  <r>
    <n v="1617"/>
    <x v="3"/>
    <s v="B"/>
    <x v="0"/>
    <x v="0"/>
    <s v="THTR"/>
    <x v="0"/>
    <n v="4"/>
    <s v="I"/>
    <s v="16-17"/>
    <n v="2017"/>
    <n v="15"/>
    <n v="0"/>
    <n v="0"/>
    <n v="0"/>
    <n v="0"/>
    <n v="0"/>
    <n v="3"/>
    <n v="0"/>
    <n v="0"/>
    <n v="0"/>
    <n v="0"/>
    <n v="0"/>
    <n v="0"/>
    <n v="0"/>
    <n v="0"/>
    <n v="0"/>
    <n v="0"/>
    <n v="0"/>
    <n v="18"/>
    <n v="18"/>
    <n v="0"/>
    <n v="0"/>
  </r>
  <r>
    <n v="1617"/>
    <x v="3"/>
    <s v="B"/>
    <x v="1"/>
    <x v="1"/>
    <s v="MSCI"/>
    <x v="0"/>
    <n v="4"/>
    <s v="I"/>
    <s v="16-17"/>
    <n v="2017"/>
    <n v="0"/>
    <n v="6"/>
    <n v="0"/>
    <n v="0"/>
    <n v="0"/>
    <n v="0"/>
    <n v="0"/>
    <n v="6"/>
    <n v="0"/>
    <n v="0"/>
    <n v="0"/>
    <n v="0"/>
    <n v="0"/>
    <n v="0"/>
    <n v="0"/>
    <n v="0"/>
    <n v="0"/>
    <n v="0"/>
    <n v="12"/>
    <n v="0"/>
    <n v="12"/>
    <n v="0"/>
  </r>
  <r>
    <n v="1617"/>
    <x v="3"/>
    <s v="B"/>
    <x v="1"/>
    <x v="1"/>
    <s v="PHAR"/>
    <x v="0"/>
    <n v="4"/>
    <s v="I"/>
    <s v="16-17"/>
    <n v="2017"/>
    <n v="0"/>
    <n v="0"/>
    <n v="0"/>
    <n v="0"/>
    <n v="0"/>
    <n v="0"/>
    <n v="0"/>
    <n v="6"/>
    <n v="0"/>
    <n v="0"/>
    <n v="0"/>
    <n v="0"/>
    <n v="0"/>
    <n v="0"/>
    <n v="0"/>
    <n v="0"/>
    <n v="0"/>
    <n v="0"/>
    <n v="6"/>
    <n v="0"/>
    <n v="6"/>
    <n v="0"/>
  </r>
  <r>
    <n v="1617"/>
    <x v="3"/>
    <s v="B"/>
    <x v="2"/>
    <x v="2"/>
    <s v="SPH"/>
    <x v="0"/>
    <n v="4"/>
    <s v="I"/>
    <s v="16-17"/>
    <n v="2017"/>
    <n v="2378"/>
    <n v="254"/>
    <n v="0"/>
    <n v="0"/>
    <n v="0"/>
    <n v="0"/>
    <n v="1184"/>
    <n v="236"/>
    <n v="0"/>
    <n v="0"/>
    <n v="0"/>
    <n v="0"/>
    <n v="0"/>
    <n v="0"/>
    <n v="0"/>
    <n v="0"/>
    <n v="0"/>
    <n v="0"/>
    <n v="4052"/>
    <n v="3562"/>
    <n v="490"/>
    <n v="0"/>
  </r>
  <r>
    <n v="1617"/>
    <x v="3"/>
    <s v="B"/>
    <x v="3"/>
    <x v="3"/>
    <s v="BUEX"/>
    <x v="0"/>
    <n v="4"/>
    <s v="I"/>
    <s v="16-17"/>
    <n v="2017"/>
    <n v="0"/>
    <n v="6"/>
    <n v="0"/>
    <n v="0"/>
    <n v="0"/>
    <n v="0"/>
    <n v="0"/>
    <n v="0"/>
    <n v="3"/>
    <n v="0"/>
    <n v="0"/>
    <n v="0"/>
    <n v="0"/>
    <n v="0"/>
    <n v="0"/>
    <n v="0"/>
    <n v="0"/>
    <n v="0"/>
    <n v="9"/>
    <n v="0"/>
    <n v="6"/>
    <n v="3"/>
  </r>
  <r>
    <n v="1617"/>
    <x v="3"/>
    <s v="B"/>
    <x v="3"/>
    <x v="3"/>
    <s v="BUS"/>
    <x v="0"/>
    <n v="4"/>
    <s v="I"/>
    <s v="16-17"/>
    <n v="2017"/>
    <n v="1698.5"/>
    <n v="42"/>
    <n v="0"/>
    <n v="0"/>
    <n v="0"/>
    <n v="0"/>
    <n v="4190.5"/>
    <n v="219"/>
    <n v="0"/>
    <n v="0"/>
    <n v="0"/>
    <n v="0"/>
    <n v="0"/>
    <n v="0"/>
    <n v="0"/>
    <n v="0"/>
    <n v="6"/>
    <n v="60"/>
    <n v="6150"/>
    <n v="5889"/>
    <n v="261"/>
    <n v="0"/>
  </r>
  <r>
    <n v="1617"/>
    <x v="3"/>
    <s v="B"/>
    <x v="4"/>
    <x v="4"/>
    <s v="EDUC"/>
    <x v="0"/>
    <n v="4"/>
    <s v="I"/>
    <s v="16-17"/>
    <n v="2017"/>
    <n v="265"/>
    <n v="1017"/>
    <n v="0"/>
    <n v="0"/>
    <n v="0"/>
    <n v="0"/>
    <n v="85"/>
    <n v="656"/>
    <n v="0"/>
    <n v="0"/>
    <n v="0"/>
    <n v="0"/>
    <n v="0"/>
    <n v="0"/>
    <n v="0"/>
    <n v="0"/>
    <n v="90"/>
    <n v="144"/>
    <n v="2023"/>
    <n v="350"/>
    <n v="1673"/>
    <n v="0"/>
  </r>
  <r>
    <n v="1617"/>
    <x v="3"/>
    <s v="B"/>
    <x v="5"/>
    <x v="5"/>
    <s v="LAW"/>
    <x v="0"/>
    <n v="4"/>
    <s v="I"/>
    <s v="16-17"/>
    <n v="2017"/>
    <n v="0"/>
    <n v="13"/>
    <n v="139"/>
    <n v="0"/>
    <n v="0"/>
    <n v="0"/>
    <n v="0"/>
    <n v="58"/>
    <n v="180"/>
    <n v="0"/>
    <n v="0"/>
    <n v="0"/>
    <n v="0"/>
    <n v="0"/>
    <n v="0"/>
    <n v="0"/>
    <n v="0"/>
    <n v="0"/>
    <n v="390"/>
    <n v="0"/>
    <n v="71"/>
    <n v="319"/>
  </r>
  <r>
    <n v="1617"/>
    <x v="3"/>
    <s v="B"/>
    <x v="6"/>
    <x v="6"/>
    <s v="AADM"/>
    <x v="0"/>
    <n v="4"/>
    <s v="I"/>
    <s v="16-17"/>
    <n v="2017"/>
    <n v="0"/>
    <n v="18"/>
    <n v="0"/>
    <n v="0"/>
    <n v="0"/>
    <n v="0"/>
    <n v="0"/>
    <n v="12"/>
    <n v="0"/>
    <n v="0"/>
    <n v="0"/>
    <n v="0"/>
    <n v="0"/>
    <n v="0"/>
    <n v="0"/>
    <n v="0"/>
    <n v="0"/>
    <n v="0"/>
    <n v="30"/>
    <n v="0"/>
    <n v="30"/>
    <n v="0"/>
  </r>
  <r>
    <n v="1617"/>
    <x v="3"/>
    <s v="B"/>
    <x v="6"/>
    <x v="6"/>
    <s v="SPEA"/>
    <x v="0"/>
    <n v="4"/>
    <s v="I"/>
    <s v="16-17"/>
    <n v="2017"/>
    <n v="1044"/>
    <n v="232"/>
    <n v="0"/>
    <n v="0"/>
    <n v="0"/>
    <n v="0"/>
    <n v="787"/>
    <n v="332"/>
    <n v="0"/>
    <n v="0"/>
    <n v="0"/>
    <n v="0"/>
    <n v="0"/>
    <n v="0"/>
    <n v="0"/>
    <n v="0"/>
    <n v="0"/>
    <n v="24"/>
    <n v="2395"/>
    <n v="1831"/>
    <n v="564"/>
    <n v="0"/>
  </r>
  <r>
    <n v="1617"/>
    <x v="3"/>
    <s v="B"/>
    <x v="7"/>
    <x v="7"/>
    <s v="MUS"/>
    <x v="0"/>
    <n v="4"/>
    <s v="I"/>
    <s v="16-17"/>
    <n v="2017"/>
    <n v="86"/>
    <n v="3"/>
    <n v="0"/>
    <n v="0"/>
    <n v="0"/>
    <n v="0"/>
    <n v="61"/>
    <n v="38"/>
    <n v="0"/>
    <n v="0"/>
    <n v="0"/>
    <n v="0"/>
    <n v="0"/>
    <n v="0"/>
    <n v="0"/>
    <n v="0"/>
    <n v="0"/>
    <n v="0"/>
    <n v="188"/>
    <n v="147"/>
    <n v="41"/>
    <n v="0"/>
  </r>
  <r>
    <n v="1617"/>
    <x v="3"/>
    <s v="B"/>
    <x v="8"/>
    <x v="8"/>
    <s v="OPT"/>
    <x v="0"/>
    <n v="4"/>
    <s v="I"/>
    <s v="16-17"/>
    <n v="2017"/>
    <n v="0"/>
    <n v="0"/>
    <n v="436.5"/>
    <n v="0"/>
    <n v="0"/>
    <n v="0"/>
    <n v="0"/>
    <n v="0"/>
    <n v="367.5"/>
    <n v="0"/>
    <n v="0"/>
    <n v="0"/>
    <n v="0"/>
    <n v="0"/>
    <n v="0"/>
    <n v="0"/>
    <n v="0"/>
    <n v="0"/>
    <n v="804"/>
    <n v="0"/>
    <n v="0"/>
    <n v="804"/>
  </r>
  <r>
    <n v="1617"/>
    <x v="3"/>
    <s v="B"/>
    <x v="8"/>
    <x v="8"/>
    <s v="VSCI"/>
    <x v="0"/>
    <n v="4"/>
    <s v="I"/>
    <s v="16-17"/>
    <n v="2017"/>
    <n v="0"/>
    <n v="12"/>
    <n v="8"/>
    <n v="0"/>
    <n v="0"/>
    <n v="0"/>
    <n v="0"/>
    <n v="64"/>
    <n v="12"/>
    <n v="0"/>
    <n v="0"/>
    <n v="0"/>
    <n v="0"/>
    <n v="0"/>
    <n v="0"/>
    <n v="0"/>
    <n v="0"/>
    <n v="0"/>
    <n v="96"/>
    <n v="0"/>
    <n v="76"/>
    <n v="20"/>
  </r>
  <r>
    <n v="1617"/>
    <x v="3"/>
    <s v="B"/>
    <x v="9"/>
    <x v="9"/>
    <s v="CSCI"/>
    <x v="0"/>
    <n v="4"/>
    <s v="I"/>
    <s v="16-17"/>
    <n v="2017"/>
    <n v="177.5"/>
    <n v="12"/>
    <n v="0"/>
    <n v="0"/>
    <n v="0"/>
    <n v="0"/>
    <n v="184"/>
    <n v="48"/>
    <n v="0"/>
    <n v="0"/>
    <n v="0"/>
    <n v="0"/>
    <n v="0"/>
    <n v="0"/>
    <n v="0"/>
    <n v="0"/>
    <n v="0"/>
    <n v="0"/>
    <n v="421.5"/>
    <n v="361.5"/>
    <n v="60"/>
    <n v="0"/>
  </r>
  <r>
    <n v="1617"/>
    <x v="3"/>
    <s v="B"/>
    <x v="9"/>
    <x v="9"/>
    <s v="ENGR"/>
    <x v="0"/>
    <n v="4"/>
    <s v="I"/>
    <s v="16-17"/>
    <n v="2017"/>
    <n v="0"/>
    <n v="3"/>
    <n v="0"/>
    <n v="0"/>
    <n v="0"/>
    <n v="0"/>
    <n v="0"/>
    <n v="24"/>
    <n v="0"/>
    <n v="0"/>
    <n v="0"/>
    <n v="0"/>
    <n v="0"/>
    <n v="0"/>
    <n v="0"/>
    <n v="0"/>
    <n v="0"/>
    <n v="0"/>
    <n v="27"/>
    <n v="0"/>
    <n v="27"/>
    <n v="0"/>
  </r>
  <r>
    <n v="1617"/>
    <x v="3"/>
    <s v="B"/>
    <x v="9"/>
    <x v="9"/>
    <s v="ILS"/>
    <x v="0"/>
    <n v="4"/>
    <s v="I"/>
    <s v="16-17"/>
    <n v="2017"/>
    <n v="0"/>
    <n v="85.5"/>
    <n v="0"/>
    <n v="0"/>
    <n v="0"/>
    <n v="0"/>
    <n v="0"/>
    <n v="89.5"/>
    <n v="0"/>
    <n v="0"/>
    <n v="0"/>
    <n v="0"/>
    <n v="0"/>
    <n v="0"/>
    <n v="0"/>
    <n v="0"/>
    <n v="0"/>
    <n v="0"/>
    <n v="175"/>
    <n v="0"/>
    <n v="175"/>
    <n v="0"/>
  </r>
  <r>
    <n v="1617"/>
    <x v="3"/>
    <s v="B"/>
    <x v="9"/>
    <x v="9"/>
    <s v="INFO"/>
    <x v="0"/>
    <n v="4"/>
    <s v="I"/>
    <s v="16-17"/>
    <n v="2017"/>
    <n v="1278"/>
    <n v="124"/>
    <n v="0"/>
    <n v="0"/>
    <n v="0"/>
    <n v="0"/>
    <n v="1048"/>
    <n v="509"/>
    <n v="0"/>
    <n v="0"/>
    <n v="0"/>
    <n v="0"/>
    <n v="0"/>
    <n v="0"/>
    <n v="0"/>
    <n v="0"/>
    <n v="0"/>
    <n v="0"/>
    <n v="2959"/>
    <n v="2326"/>
    <n v="633"/>
    <n v="0"/>
  </r>
  <r>
    <n v="1617"/>
    <x v="3"/>
    <s v="B"/>
    <x v="10"/>
    <x v="10"/>
    <s v="FRST"/>
    <x v="0"/>
    <n v="4"/>
    <s v="I"/>
    <s v="16-17"/>
    <n v="2017"/>
    <n v="3"/>
    <n v="0"/>
    <n v="0"/>
    <n v="0"/>
    <n v="0"/>
    <n v="0"/>
    <n v="0"/>
    <n v="0"/>
    <n v="0"/>
    <n v="0"/>
    <n v="0"/>
    <n v="0"/>
    <n v="0"/>
    <n v="0"/>
    <n v="0"/>
    <n v="0"/>
    <n v="0"/>
    <n v="0"/>
    <n v="3"/>
    <n v="3"/>
    <n v="0"/>
    <n v="0"/>
  </r>
  <r>
    <n v="1617"/>
    <x v="3"/>
    <s v="B"/>
    <x v="10"/>
    <x v="10"/>
    <s v="LSTU"/>
    <x v="0"/>
    <n v="4"/>
    <s v="I"/>
    <s v="16-17"/>
    <n v="2017"/>
    <n v="55"/>
    <n v="0"/>
    <n v="0"/>
    <n v="0"/>
    <n v="0"/>
    <n v="0"/>
    <n v="44"/>
    <n v="0"/>
    <n v="0"/>
    <n v="0"/>
    <n v="0"/>
    <n v="0"/>
    <n v="0"/>
    <n v="0"/>
    <n v="0"/>
    <n v="0"/>
    <n v="0"/>
    <n v="0"/>
    <n v="99"/>
    <n v="99"/>
    <n v="0"/>
    <n v="0"/>
  </r>
  <r>
    <n v="1617"/>
    <x v="3"/>
    <s v="B"/>
    <x v="10"/>
    <x v="10"/>
    <s v="NURS"/>
    <x v="0"/>
    <n v="4"/>
    <s v="I"/>
    <s v="16-17"/>
    <n v="2017"/>
    <n v="96"/>
    <n v="0"/>
    <n v="0"/>
    <n v="0"/>
    <n v="0"/>
    <n v="0"/>
    <n v="0"/>
    <n v="0"/>
    <n v="0"/>
    <n v="0"/>
    <n v="0"/>
    <n v="0"/>
    <n v="0"/>
    <n v="0"/>
    <n v="0"/>
    <n v="0"/>
    <n v="0"/>
    <n v="0"/>
    <n v="96"/>
    <n v="96"/>
    <n v="0"/>
    <n v="0"/>
  </r>
  <r>
    <n v="1617"/>
    <x v="3"/>
    <s v="B"/>
    <x v="10"/>
    <x v="10"/>
    <s v="OVST"/>
    <x v="0"/>
    <n v="4"/>
    <s v="I"/>
    <s v="16-17"/>
    <n v="2017"/>
    <n v="920"/>
    <n v="3"/>
    <n v="0"/>
    <n v="0"/>
    <n v="0"/>
    <n v="0"/>
    <n v="539"/>
    <n v="6"/>
    <n v="0"/>
    <n v="0"/>
    <n v="0"/>
    <n v="0"/>
    <n v="0"/>
    <n v="0"/>
    <n v="0"/>
    <n v="0"/>
    <n v="0"/>
    <n v="0"/>
    <n v="1468"/>
    <n v="1459"/>
    <n v="9"/>
    <n v="0"/>
  </r>
  <r>
    <n v="1617"/>
    <x v="3"/>
    <s v="B"/>
    <x v="10"/>
    <x v="10"/>
    <s v="SWK"/>
    <x v="0"/>
    <n v="4"/>
    <s v="I"/>
    <s v="16-17"/>
    <n v="2017"/>
    <n v="27"/>
    <n v="0"/>
    <n v="0"/>
    <n v="0"/>
    <n v="0"/>
    <n v="0"/>
    <n v="6"/>
    <n v="0"/>
    <n v="0"/>
    <n v="0"/>
    <n v="0"/>
    <n v="0"/>
    <n v="0"/>
    <n v="0"/>
    <n v="0"/>
    <n v="0"/>
    <n v="0"/>
    <n v="0"/>
    <n v="33"/>
    <n v="33"/>
    <n v="0"/>
    <n v="0"/>
  </r>
  <r>
    <n v="1617"/>
    <x v="3"/>
    <s v="B"/>
    <x v="33"/>
    <x v="33"/>
    <s v="GRAD"/>
    <x v="0"/>
    <n v="4"/>
    <s v="I"/>
    <s v="16-17"/>
    <n v="2017"/>
    <n v="0"/>
    <n v="0"/>
    <n v="0"/>
    <n v="0"/>
    <n v="0"/>
    <n v="0"/>
    <n v="0"/>
    <n v="0"/>
    <n v="0"/>
    <n v="0"/>
    <n v="0"/>
    <n v="0"/>
    <n v="0"/>
    <n v="0"/>
    <n v="0"/>
    <n v="0"/>
    <n v="0"/>
    <n v="0"/>
    <n v="0"/>
    <n v="0"/>
    <n v="0"/>
    <n v="0"/>
  </r>
  <r>
    <n v="1617"/>
    <x v="3"/>
    <s v="E"/>
    <x v="11"/>
    <x v="11"/>
    <s v="NURS"/>
    <x v="1"/>
    <n v="4"/>
    <s v="I"/>
    <s v="16-17"/>
    <n v="2017"/>
    <n v="447"/>
    <n v="207"/>
    <n v="0"/>
    <n v="0"/>
    <n v="0"/>
    <n v="0"/>
    <n v="22"/>
    <n v="6"/>
    <n v="0"/>
    <n v="0"/>
    <n v="0"/>
    <n v="0"/>
    <n v="79"/>
    <n v="0"/>
    <n v="0"/>
    <n v="0"/>
    <n v="0"/>
    <n v="0"/>
    <n v="761"/>
    <n v="548"/>
    <n v="213"/>
    <n v="0"/>
  </r>
  <r>
    <n v="1617"/>
    <x v="3"/>
    <s v="E"/>
    <x v="12"/>
    <x v="12"/>
    <s v="ANTH"/>
    <x v="1"/>
    <n v="4"/>
    <s v="I"/>
    <s v="16-17"/>
    <n v="2017"/>
    <n v="27"/>
    <n v="0"/>
    <n v="0"/>
    <n v="0"/>
    <n v="0"/>
    <n v="0"/>
    <n v="9"/>
    <n v="0"/>
    <n v="0"/>
    <n v="0"/>
    <n v="0"/>
    <n v="0"/>
    <n v="6"/>
    <n v="0"/>
    <n v="0"/>
    <n v="0"/>
    <n v="0"/>
    <n v="0"/>
    <n v="42"/>
    <n v="42"/>
    <n v="0"/>
    <n v="0"/>
  </r>
  <r>
    <n v="1617"/>
    <x v="3"/>
    <s v="E"/>
    <x v="12"/>
    <x v="12"/>
    <s v="AST"/>
    <x v="1"/>
    <n v="4"/>
    <s v="I"/>
    <s v="16-17"/>
    <n v="2017"/>
    <n v="33"/>
    <n v="0"/>
    <n v="0"/>
    <n v="0"/>
    <n v="0"/>
    <n v="0"/>
    <n v="30"/>
    <n v="0"/>
    <n v="0"/>
    <n v="0"/>
    <n v="0"/>
    <n v="0"/>
    <n v="15"/>
    <n v="0"/>
    <n v="0"/>
    <n v="0"/>
    <n v="0"/>
    <n v="0"/>
    <n v="78"/>
    <n v="78"/>
    <n v="0"/>
    <n v="0"/>
  </r>
  <r>
    <n v="1617"/>
    <x v="3"/>
    <s v="E"/>
    <x v="12"/>
    <x v="12"/>
    <s v="BSS"/>
    <x v="1"/>
    <n v="4"/>
    <s v="I"/>
    <s v="16-17"/>
    <n v="2017"/>
    <n v="27"/>
    <n v="0"/>
    <n v="0"/>
    <n v="0"/>
    <n v="0"/>
    <n v="0"/>
    <n v="6"/>
    <n v="0"/>
    <n v="0"/>
    <n v="0"/>
    <n v="0"/>
    <n v="0"/>
    <n v="0"/>
    <n v="0"/>
    <n v="0"/>
    <n v="0"/>
    <n v="0"/>
    <n v="0"/>
    <n v="33"/>
    <n v="33"/>
    <n v="0"/>
    <n v="0"/>
  </r>
  <r>
    <n v="1617"/>
    <x v="3"/>
    <s v="E"/>
    <x v="12"/>
    <x v="12"/>
    <s v="CJUS"/>
    <x v="1"/>
    <n v="4"/>
    <s v="I"/>
    <s v="16-17"/>
    <n v="2017"/>
    <n v="180"/>
    <n v="0"/>
    <n v="0"/>
    <n v="0"/>
    <n v="0"/>
    <n v="0"/>
    <n v="42"/>
    <n v="0"/>
    <n v="0"/>
    <n v="0"/>
    <n v="0"/>
    <n v="0"/>
    <n v="3"/>
    <n v="0"/>
    <n v="0"/>
    <n v="0"/>
    <n v="0"/>
    <n v="0"/>
    <n v="225"/>
    <n v="225"/>
    <n v="0"/>
    <n v="0"/>
  </r>
  <r>
    <n v="1617"/>
    <x v="3"/>
    <s v="E"/>
    <x v="12"/>
    <x v="12"/>
    <s v="CMCL"/>
    <x v="1"/>
    <n v="4"/>
    <s v="I"/>
    <s v="16-17"/>
    <n v="2017"/>
    <n v="207"/>
    <n v="0"/>
    <n v="0"/>
    <n v="0"/>
    <n v="0"/>
    <n v="0"/>
    <n v="66"/>
    <n v="0"/>
    <n v="0"/>
    <n v="0"/>
    <n v="0"/>
    <n v="0"/>
    <n v="20"/>
    <n v="0"/>
    <n v="0"/>
    <n v="0"/>
    <n v="0"/>
    <n v="0"/>
    <n v="293"/>
    <n v="293"/>
    <n v="0"/>
    <n v="0"/>
  </r>
  <r>
    <n v="1617"/>
    <x v="3"/>
    <s v="E"/>
    <x v="12"/>
    <x v="12"/>
    <s v="ENG"/>
    <x v="1"/>
    <n v="4"/>
    <s v="I"/>
    <s v="16-17"/>
    <n v="2017"/>
    <n v="150"/>
    <n v="57"/>
    <n v="0"/>
    <n v="0"/>
    <n v="0"/>
    <n v="0"/>
    <n v="66"/>
    <n v="128"/>
    <n v="0"/>
    <n v="0"/>
    <n v="0"/>
    <n v="0"/>
    <n v="3"/>
    <n v="0"/>
    <n v="0"/>
    <n v="0"/>
    <n v="0"/>
    <n v="0"/>
    <n v="404"/>
    <n v="219"/>
    <n v="185"/>
    <n v="0"/>
  </r>
  <r>
    <n v="1617"/>
    <x v="3"/>
    <s v="E"/>
    <x v="12"/>
    <x v="12"/>
    <s v="FINA"/>
    <x v="1"/>
    <n v="4"/>
    <s v="I"/>
    <s v="16-17"/>
    <n v="2017"/>
    <n v="75"/>
    <n v="0"/>
    <n v="0"/>
    <n v="0"/>
    <n v="0"/>
    <n v="0"/>
    <n v="9"/>
    <n v="0"/>
    <n v="0"/>
    <n v="0"/>
    <n v="0"/>
    <n v="0"/>
    <n v="15"/>
    <n v="0"/>
    <n v="0"/>
    <n v="0"/>
    <n v="0"/>
    <n v="0"/>
    <n v="99"/>
    <n v="99"/>
    <n v="0"/>
    <n v="0"/>
  </r>
  <r>
    <n v="1617"/>
    <x v="3"/>
    <s v="E"/>
    <x v="12"/>
    <x v="12"/>
    <s v="FREN"/>
    <x v="1"/>
    <n v="4"/>
    <s v="I"/>
    <s v="16-17"/>
    <n v="2017"/>
    <n v="4"/>
    <n v="0"/>
    <n v="0"/>
    <n v="0"/>
    <n v="0"/>
    <n v="0"/>
    <n v="4"/>
    <n v="0"/>
    <n v="0"/>
    <n v="0"/>
    <n v="0"/>
    <n v="0"/>
    <n v="0"/>
    <n v="0"/>
    <n v="0"/>
    <n v="0"/>
    <n v="0"/>
    <n v="0"/>
    <n v="8"/>
    <n v="8"/>
    <n v="0"/>
    <n v="0"/>
  </r>
  <r>
    <n v="1617"/>
    <x v="3"/>
    <s v="E"/>
    <x v="12"/>
    <x v="12"/>
    <s v="GER"/>
    <x v="1"/>
    <n v="4"/>
    <s v="I"/>
    <s v="16-17"/>
    <n v="2017"/>
    <n v="8"/>
    <n v="0"/>
    <n v="0"/>
    <n v="0"/>
    <n v="0"/>
    <n v="0"/>
    <n v="0"/>
    <n v="0"/>
    <n v="0"/>
    <n v="0"/>
    <n v="0"/>
    <n v="0"/>
    <n v="0"/>
    <n v="0"/>
    <n v="0"/>
    <n v="0"/>
    <n v="0"/>
    <n v="0"/>
    <n v="8"/>
    <n v="8"/>
    <n v="0"/>
    <n v="0"/>
  </r>
  <r>
    <n v="1617"/>
    <x v="3"/>
    <s v="E"/>
    <x v="12"/>
    <x v="12"/>
    <s v="HIST"/>
    <x v="1"/>
    <n v="4"/>
    <s v="I"/>
    <s v="16-17"/>
    <n v="2017"/>
    <n v="45"/>
    <n v="0"/>
    <n v="0"/>
    <n v="0"/>
    <n v="0"/>
    <n v="0"/>
    <n v="18"/>
    <n v="0"/>
    <n v="0"/>
    <n v="0"/>
    <n v="0"/>
    <n v="0"/>
    <n v="12"/>
    <n v="0"/>
    <n v="0"/>
    <n v="0"/>
    <n v="0"/>
    <n v="0"/>
    <n v="75"/>
    <n v="75"/>
    <n v="0"/>
    <n v="0"/>
  </r>
  <r>
    <n v="1617"/>
    <x v="3"/>
    <s v="E"/>
    <x v="12"/>
    <x v="12"/>
    <s v="MUS"/>
    <x v="1"/>
    <n v="4"/>
    <s v="I"/>
    <s v="16-17"/>
    <n v="2017"/>
    <n v="135"/>
    <n v="0"/>
    <n v="0"/>
    <n v="0"/>
    <n v="0"/>
    <n v="0"/>
    <n v="30"/>
    <n v="0"/>
    <n v="0"/>
    <n v="0"/>
    <n v="0"/>
    <n v="0"/>
    <n v="20"/>
    <n v="0"/>
    <n v="0"/>
    <n v="0"/>
    <n v="0"/>
    <n v="0"/>
    <n v="185"/>
    <n v="185"/>
    <n v="0"/>
    <n v="0"/>
  </r>
  <r>
    <n v="1617"/>
    <x v="3"/>
    <s v="E"/>
    <x v="12"/>
    <x v="12"/>
    <s v="PHIL"/>
    <x v="1"/>
    <n v="4"/>
    <s v="I"/>
    <s v="16-17"/>
    <n v="2017"/>
    <n v="30"/>
    <n v="0"/>
    <n v="0"/>
    <n v="0"/>
    <n v="0"/>
    <n v="0"/>
    <n v="3"/>
    <n v="0"/>
    <n v="0"/>
    <n v="0"/>
    <n v="0"/>
    <n v="0"/>
    <n v="6"/>
    <n v="0"/>
    <n v="0"/>
    <n v="0"/>
    <n v="0"/>
    <n v="0"/>
    <n v="39"/>
    <n v="39"/>
    <n v="0"/>
    <n v="0"/>
  </r>
  <r>
    <n v="1617"/>
    <x v="3"/>
    <s v="E"/>
    <x v="12"/>
    <x v="12"/>
    <s v="POLS"/>
    <x v="1"/>
    <n v="4"/>
    <s v="I"/>
    <s v="16-17"/>
    <n v="2017"/>
    <n v="108"/>
    <n v="0"/>
    <n v="0"/>
    <n v="0"/>
    <n v="0"/>
    <n v="0"/>
    <n v="39"/>
    <n v="0"/>
    <n v="0"/>
    <n v="0"/>
    <n v="0"/>
    <n v="0"/>
    <n v="24"/>
    <n v="0"/>
    <n v="0"/>
    <n v="0"/>
    <n v="0"/>
    <n v="0"/>
    <n v="171"/>
    <n v="171"/>
    <n v="0"/>
    <n v="0"/>
  </r>
  <r>
    <n v="1617"/>
    <x v="3"/>
    <s v="E"/>
    <x v="12"/>
    <x v="12"/>
    <s v="PSY"/>
    <x v="1"/>
    <n v="4"/>
    <s v="I"/>
    <s v="16-17"/>
    <n v="2017"/>
    <n v="556"/>
    <n v="0"/>
    <n v="0"/>
    <n v="0"/>
    <n v="0"/>
    <n v="0"/>
    <n v="98"/>
    <n v="0"/>
    <n v="0"/>
    <n v="0"/>
    <n v="0"/>
    <n v="0"/>
    <n v="23"/>
    <n v="0"/>
    <n v="0"/>
    <n v="0"/>
    <n v="0"/>
    <n v="0"/>
    <n v="677"/>
    <n v="677"/>
    <n v="0"/>
    <n v="0"/>
  </r>
  <r>
    <n v="1617"/>
    <x v="3"/>
    <s v="E"/>
    <x v="12"/>
    <x v="12"/>
    <s v="SOC"/>
    <x v="1"/>
    <n v="4"/>
    <s v="I"/>
    <s v="16-17"/>
    <n v="2017"/>
    <n v="39"/>
    <n v="0"/>
    <n v="0"/>
    <n v="0"/>
    <n v="0"/>
    <n v="0"/>
    <n v="27"/>
    <n v="0"/>
    <n v="0"/>
    <n v="0"/>
    <n v="0"/>
    <n v="0"/>
    <n v="3"/>
    <n v="0"/>
    <n v="0"/>
    <n v="0"/>
    <n v="0"/>
    <n v="0"/>
    <n v="69"/>
    <n v="69"/>
    <n v="0"/>
    <n v="0"/>
  </r>
  <r>
    <n v="1617"/>
    <x v="3"/>
    <s v="E"/>
    <x v="12"/>
    <x v="12"/>
    <s v="SPAN"/>
    <x v="1"/>
    <n v="4"/>
    <s v="I"/>
    <s v="16-17"/>
    <n v="2017"/>
    <n v="177"/>
    <n v="0"/>
    <n v="0"/>
    <n v="0"/>
    <n v="0"/>
    <n v="0"/>
    <n v="42"/>
    <n v="0"/>
    <n v="0"/>
    <n v="0"/>
    <n v="0"/>
    <n v="0"/>
    <n v="4"/>
    <n v="0"/>
    <n v="0"/>
    <n v="0"/>
    <n v="0"/>
    <n v="0"/>
    <n v="223"/>
    <n v="223"/>
    <n v="0"/>
    <n v="0"/>
  </r>
  <r>
    <n v="1617"/>
    <x v="3"/>
    <s v="E"/>
    <x v="12"/>
    <x v="12"/>
    <s v="SPCH"/>
    <x v="1"/>
    <n v="4"/>
    <s v="I"/>
    <s v="16-17"/>
    <n v="2017"/>
    <n v="136"/>
    <n v="0"/>
    <n v="0"/>
    <n v="0"/>
    <n v="0"/>
    <n v="0"/>
    <n v="54"/>
    <n v="0"/>
    <n v="0"/>
    <n v="0"/>
    <n v="0"/>
    <n v="0"/>
    <n v="18"/>
    <n v="0"/>
    <n v="0"/>
    <n v="0"/>
    <n v="0"/>
    <n v="0"/>
    <n v="208"/>
    <n v="208"/>
    <n v="0"/>
    <n v="0"/>
  </r>
  <r>
    <n v="1617"/>
    <x v="3"/>
    <s v="E"/>
    <x v="13"/>
    <x v="13"/>
    <s v="ANAT"/>
    <x v="1"/>
    <n v="4"/>
    <s v="I"/>
    <s v="16-17"/>
    <n v="2017"/>
    <n v="35"/>
    <n v="0"/>
    <n v="0"/>
    <n v="0"/>
    <n v="0"/>
    <n v="0"/>
    <n v="0"/>
    <n v="0"/>
    <n v="0"/>
    <n v="0"/>
    <n v="0"/>
    <n v="0"/>
    <n v="0"/>
    <n v="0"/>
    <n v="0"/>
    <n v="0"/>
    <n v="0"/>
    <n v="0"/>
    <n v="35"/>
    <n v="35"/>
    <n v="0"/>
    <n v="0"/>
  </r>
  <r>
    <n v="1617"/>
    <x v="3"/>
    <s v="E"/>
    <x v="13"/>
    <x v="13"/>
    <s v="BIOL"/>
    <x v="1"/>
    <n v="4"/>
    <s v="I"/>
    <s v="16-17"/>
    <n v="2017"/>
    <n v="183"/>
    <n v="0"/>
    <n v="0"/>
    <n v="0"/>
    <n v="0"/>
    <n v="0"/>
    <n v="50"/>
    <n v="0"/>
    <n v="0"/>
    <n v="0"/>
    <n v="0"/>
    <n v="0"/>
    <n v="18"/>
    <n v="0"/>
    <n v="0"/>
    <n v="0"/>
    <n v="0"/>
    <n v="0"/>
    <n v="251"/>
    <n v="251"/>
    <n v="0"/>
    <n v="0"/>
  </r>
  <r>
    <n v="1617"/>
    <x v="3"/>
    <s v="E"/>
    <x v="13"/>
    <x v="13"/>
    <s v="CHEM"/>
    <x v="1"/>
    <n v="4"/>
    <s v="I"/>
    <s v="16-17"/>
    <n v="2017"/>
    <n v="86"/>
    <n v="0"/>
    <n v="0"/>
    <n v="0"/>
    <n v="0"/>
    <n v="0"/>
    <n v="9"/>
    <n v="0"/>
    <n v="0"/>
    <n v="0"/>
    <n v="0"/>
    <n v="0"/>
    <n v="3"/>
    <n v="0"/>
    <n v="0"/>
    <n v="0"/>
    <n v="0"/>
    <n v="0"/>
    <n v="98"/>
    <n v="98"/>
    <n v="0"/>
    <n v="0"/>
  </r>
  <r>
    <n v="1617"/>
    <x v="3"/>
    <s v="E"/>
    <x v="13"/>
    <x v="13"/>
    <s v="MATH"/>
    <x v="1"/>
    <n v="4"/>
    <s v="I"/>
    <s v="16-17"/>
    <n v="2017"/>
    <n v="566"/>
    <n v="96"/>
    <n v="0"/>
    <n v="0"/>
    <n v="0"/>
    <n v="0"/>
    <n v="564"/>
    <n v="129"/>
    <n v="0"/>
    <n v="0"/>
    <n v="0"/>
    <n v="0"/>
    <n v="27"/>
    <n v="0"/>
    <n v="6"/>
    <n v="0"/>
    <n v="0"/>
    <n v="0"/>
    <n v="1388"/>
    <n v="1157"/>
    <n v="231"/>
    <n v="0"/>
  </r>
  <r>
    <n v="1617"/>
    <x v="3"/>
    <s v="E"/>
    <x v="13"/>
    <x v="13"/>
    <s v="MICR"/>
    <x v="1"/>
    <n v="4"/>
    <s v="I"/>
    <s v="16-17"/>
    <n v="2017"/>
    <n v="93"/>
    <n v="0"/>
    <n v="0"/>
    <n v="0"/>
    <n v="0"/>
    <n v="0"/>
    <n v="0"/>
    <n v="0"/>
    <n v="0"/>
    <n v="0"/>
    <n v="0"/>
    <n v="0"/>
    <n v="12"/>
    <n v="0"/>
    <n v="0"/>
    <n v="0"/>
    <n v="0"/>
    <n v="0"/>
    <n v="105"/>
    <n v="105"/>
    <n v="0"/>
    <n v="0"/>
  </r>
  <r>
    <n v="1617"/>
    <x v="3"/>
    <s v="E"/>
    <x v="13"/>
    <x v="13"/>
    <s v="PHYS"/>
    <x v="1"/>
    <n v="4"/>
    <s v="I"/>
    <s v="16-17"/>
    <n v="2017"/>
    <n v="35"/>
    <n v="0"/>
    <n v="0"/>
    <n v="0"/>
    <n v="0"/>
    <n v="0"/>
    <n v="0"/>
    <n v="0"/>
    <n v="0"/>
    <n v="0"/>
    <n v="0"/>
    <n v="0"/>
    <n v="5"/>
    <n v="0"/>
    <n v="0"/>
    <n v="0"/>
    <n v="0"/>
    <n v="0"/>
    <n v="40"/>
    <n v="40"/>
    <n v="0"/>
    <n v="0"/>
  </r>
  <r>
    <n v="1617"/>
    <x v="3"/>
    <s v="E"/>
    <x v="3"/>
    <x v="3"/>
    <s v="BUEA"/>
    <x v="1"/>
    <n v="4"/>
    <s v="I"/>
    <s v="16-17"/>
    <n v="2017"/>
    <n v="0"/>
    <n v="63"/>
    <n v="0"/>
    <n v="0"/>
    <n v="0"/>
    <n v="0"/>
    <n v="0"/>
    <n v="0"/>
    <n v="0"/>
    <n v="0"/>
    <n v="0"/>
    <n v="0"/>
    <n v="0"/>
    <n v="0"/>
    <n v="0"/>
    <n v="0"/>
    <n v="0"/>
    <n v="0"/>
    <n v="63"/>
    <n v="0"/>
    <n v="63"/>
    <n v="0"/>
  </r>
  <r>
    <n v="1617"/>
    <x v="3"/>
    <s v="E"/>
    <x v="3"/>
    <x v="3"/>
    <s v="BUS"/>
    <x v="1"/>
    <n v="4"/>
    <s v="I"/>
    <s v="16-17"/>
    <n v="2017"/>
    <n v="1461"/>
    <n v="0"/>
    <n v="0"/>
    <n v="0"/>
    <n v="0"/>
    <n v="0"/>
    <n v="507"/>
    <n v="0"/>
    <n v="0"/>
    <n v="0"/>
    <n v="0"/>
    <n v="0"/>
    <n v="117"/>
    <n v="0"/>
    <n v="0"/>
    <n v="0"/>
    <n v="0"/>
    <n v="0"/>
    <n v="2085"/>
    <n v="2085"/>
    <n v="0"/>
    <n v="0"/>
  </r>
  <r>
    <n v="1617"/>
    <x v="3"/>
    <s v="E"/>
    <x v="3"/>
    <x v="3"/>
    <s v="CSCI"/>
    <x v="1"/>
    <n v="4"/>
    <s v="I"/>
    <s v="16-17"/>
    <n v="2017"/>
    <n v="36"/>
    <n v="0"/>
    <n v="0"/>
    <n v="0"/>
    <n v="0"/>
    <n v="0"/>
    <n v="21"/>
    <n v="0"/>
    <n v="0"/>
    <n v="0"/>
    <n v="0"/>
    <n v="0"/>
    <n v="6"/>
    <n v="0"/>
    <n v="0"/>
    <n v="0"/>
    <n v="0"/>
    <n v="0"/>
    <n v="63"/>
    <n v="63"/>
    <n v="0"/>
    <n v="0"/>
  </r>
  <r>
    <n v="1617"/>
    <x v="3"/>
    <s v="E"/>
    <x v="3"/>
    <x v="3"/>
    <s v="ECON"/>
    <x v="1"/>
    <n v="4"/>
    <s v="I"/>
    <s v="16-17"/>
    <n v="2017"/>
    <n v="168"/>
    <n v="0"/>
    <n v="0"/>
    <n v="0"/>
    <n v="0"/>
    <n v="0"/>
    <n v="168"/>
    <n v="0"/>
    <n v="0"/>
    <n v="0"/>
    <n v="0"/>
    <n v="0"/>
    <n v="6"/>
    <n v="0"/>
    <n v="0"/>
    <n v="0"/>
    <n v="0"/>
    <n v="0"/>
    <n v="342"/>
    <n v="342"/>
    <n v="0"/>
    <n v="0"/>
  </r>
  <r>
    <n v="1617"/>
    <x v="3"/>
    <s v="E"/>
    <x v="3"/>
    <x v="3"/>
    <s v="IIM"/>
    <x v="1"/>
    <n v="4"/>
    <s v="I"/>
    <s v="16-17"/>
    <n v="2017"/>
    <n v="54"/>
    <n v="0"/>
    <n v="0"/>
    <n v="0"/>
    <n v="0"/>
    <n v="0"/>
    <n v="24"/>
    <n v="0"/>
    <n v="0"/>
    <n v="0"/>
    <n v="0"/>
    <n v="0"/>
    <n v="3"/>
    <n v="0"/>
    <n v="0"/>
    <n v="0"/>
    <n v="0"/>
    <n v="0"/>
    <n v="81"/>
    <n v="81"/>
    <n v="0"/>
    <n v="0"/>
  </r>
  <r>
    <n v="1617"/>
    <x v="3"/>
    <s v="E"/>
    <x v="3"/>
    <x v="3"/>
    <s v="INFO"/>
    <x v="1"/>
    <n v="4"/>
    <s v="I"/>
    <s v="16-17"/>
    <n v="2017"/>
    <n v="6"/>
    <n v="0"/>
    <n v="0"/>
    <n v="0"/>
    <n v="0"/>
    <n v="0"/>
    <n v="0"/>
    <n v="0"/>
    <n v="0"/>
    <n v="0"/>
    <n v="0"/>
    <n v="0"/>
    <n v="0"/>
    <n v="0"/>
    <n v="0"/>
    <n v="0"/>
    <n v="0"/>
    <n v="0"/>
    <n v="6"/>
    <n v="6"/>
    <n v="0"/>
    <n v="0"/>
  </r>
  <r>
    <n v="1617"/>
    <x v="3"/>
    <s v="E"/>
    <x v="4"/>
    <x v="4"/>
    <s v="EDUC"/>
    <x v="1"/>
    <n v="4"/>
    <s v="I"/>
    <s v="16-17"/>
    <n v="2017"/>
    <n v="153"/>
    <n v="81"/>
    <n v="0"/>
    <n v="0"/>
    <n v="0"/>
    <n v="0"/>
    <n v="11"/>
    <n v="12"/>
    <n v="0"/>
    <n v="0"/>
    <n v="0"/>
    <n v="0"/>
    <n v="28"/>
    <n v="0"/>
    <n v="9"/>
    <n v="0"/>
    <n v="0"/>
    <n v="0"/>
    <n v="294"/>
    <n v="192"/>
    <n v="102"/>
    <n v="0"/>
  </r>
  <r>
    <n v="1617"/>
    <x v="3"/>
    <s v="E"/>
    <x v="4"/>
    <x v="4"/>
    <s v="HPER"/>
    <x v="1"/>
    <n v="4"/>
    <s v="I"/>
    <s v="16-17"/>
    <n v="2017"/>
    <n v="16"/>
    <n v="0"/>
    <n v="0"/>
    <n v="0"/>
    <n v="0"/>
    <n v="0"/>
    <n v="3"/>
    <n v="0"/>
    <n v="0"/>
    <n v="0"/>
    <n v="0"/>
    <n v="0"/>
    <n v="4"/>
    <n v="0"/>
    <n v="0"/>
    <n v="0"/>
    <n v="0"/>
    <n v="0"/>
    <n v="23"/>
    <n v="23"/>
    <n v="0"/>
    <n v="0"/>
  </r>
  <r>
    <n v="1617"/>
    <x v="3"/>
    <s v="E"/>
    <x v="14"/>
    <x v="14"/>
    <s v="SWK"/>
    <x v="1"/>
    <n v="4"/>
    <s v="I"/>
    <s v="16-17"/>
    <n v="2017"/>
    <n v="0"/>
    <n v="0"/>
    <n v="0"/>
    <n v="0"/>
    <n v="0"/>
    <n v="0"/>
    <n v="0"/>
    <n v="0"/>
    <n v="0"/>
    <n v="0"/>
    <n v="0"/>
    <n v="0"/>
    <n v="0"/>
    <n v="0"/>
    <n v="3"/>
    <n v="0"/>
    <n v="0"/>
    <n v="0"/>
    <n v="3"/>
    <n v="0"/>
    <n v="3"/>
    <n v="0"/>
  </r>
  <r>
    <n v="1617"/>
    <x v="3"/>
    <s v="E"/>
    <x v="15"/>
    <x v="15"/>
    <s v="CGT"/>
    <x v="1"/>
    <n v="4"/>
    <s v="I"/>
    <s v="16-17"/>
    <n v="2017"/>
    <n v="3"/>
    <n v="0"/>
    <n v="0"/>
    <n v="0"/>
    <n v="0"/>
    <n v="0"/>
    <n v="0"/>
    <n v="0"/>
    <n v="0"/>
    <n v="0"/>
    <n v="0"/>
    <n v="0"/>
    <n v="0"/>
    <n v="0"/>
    <n v="0"/>
    <n v="0"/>
    <n v="0"/>
    <n v="0"/>
    <n v="3"/>
    <n v="3"/>
    <n v="0"/>
    <n v="0"/>
  </r>
  <r>
    <n v="1617"/>
    <x v="3"/>
    <s v="E"/>
    <x v="16"/>
    <x v="16"/>
    <s v="LSTU"/>
    <x v="1"/>
    <n v="4"/>
    <s v="I"/>
    <s v="16-17"/>
    <n v="2017"/>
    <n v="10"/>
    <n v="0"/>
    <n v="0"/>
    <n v="0"/>
    <n v="0"/>
    <n v="0"/>
    <n v="4"/>
    <n v="0"/>
    <n v="0"/>
    <n v="0"/>
    <n v="0"/>
    <n v="0"/>
    <n v="3"/>
    <n v="0"/>
    <n v="0"/>
    <n v="0"/>
    <n v="0"/>
    <n v="0"/>
    <n v="17"/>
    <n v="17"/>
    <n v="0"/>
    <n v="0"/>
  </r>
  <r>
    <n v="1617"/>
    <x v="3"/>
    <s v="E"/>
    <x v="27"/>
    <x v="27"/>
    <s v="AHLT"/>
    <x v="1"/>
    <n v="4"/>
    <s v="I"/>
    <s v="16-17"/>
    <n v="2017"/>
    <n v="6"/>
    <n v="0"/>
    <n v="0"/>
    <n v="0"/>
    <n v="0"/>
    <n v="0"/>
    <n v="3"/>
    <n v="0"/>
    <n v="0"/>
    <n v="0"/>
    <n v="0"/>
    <n v="0"/>
    <n v="0"/>
    <n v="0"/>
    <n v="0"/>
    <n v="0"/>
    <n v="0"/>
    <n v="0"/>
    <n v="9"/>
    <n v="9"/>
    <n v="0"/>
    <n v="0"/>
  </r>
  <r>
    <n v="1617"/>
    <x v="3"/>
    <s v="E"/>
    <x v="27"/>
    <x v="27"/>
    <s v="ANTH"/>
    <x v="1"/>
    <n v="4"/>
    <s v="I"/>
    <s v="16-17"/>
    <n v="2017"/>
    <n v="3"/>
    <n v="0"/>
    <n v="0"/>
    <n v="0"/>
    <n v="0"/>
    <n v="0"/>
    <n v="0"/>
    <n v="0"/>
    <n v="0"/>
    <n v="0"/>
    <n v="0"/>
    <n v="0"/>
    <n v="0"/>
    <n v="0"/>
    <n v="0"/>
    <n v="0"/>
    <n v="0"/>
    <n v="0"/>
    <n v="3"/>
    <n v="3"/>
    <n v="0"/>
    <n v="0"/>
  </r>
  <r>
    <n v="1617"/>
    <x v="3"/>
    <s v="E"/>
    <x v="27"/>
    <x v="27"/>
    <s v="BUS"/>
    <x v="1"/>
    <n v="4"/>
    <s v="I"/>
    <s v="16-17"/>
    <n v="2017"/>
    <n v="9"/>
    <n v="0"/>
    <n v="0"/>
    <n v="0"/>
    <n v="0"/>
    <n v="0"/>
    <n v="30"/>
    <n v="0"/>
    <n v="0"/>
    <n v="0"/>
    <n v="0"/>
    <n v="0"/>
    <n v="6"/>
    <n v="0"/>
    <n v="0"/>
    <n v="0"/>
    <n v="0"/>
    <n v="0"/>
    <n v="45"/>
    <n v="45"/>
    <n v="0"/>
    <n v="0"/>
  </r>
  <r>
    <n v="1617"/>
    <x v="3"/>
    <s v="E"/>
    <x v="27"/>
    <x v="27"/>
    <s v="CSCI"/>
    <x v="1"/>
    <n v="4"/>
    <s v="I"/>
    <s v="16-17"/>
    <n v="2017"/>
    <n v="3"/>
    <n v="0"/>
    <n v="0"/>
    <n v="0"/>
    <n v="0"/>
    <n v="0"/>
    <n v="3"/>
    <n v="0"/>
    <n v="0"/>
    <n v="0"/>
    <n v="0"/>
    <n v="0"/>
    <n v="0"/>
    <n v="0"/>
    <n v="0"/>
    <n v="0"/>
    <n v="0"/>
    <n v="0"/>
    <n v="6"/>
    <n v="6"/>
    <n v="0"/>
    <n v="0"/>
  </r>
  <r>
    <n v="1617"/>
    <x v="3"/>
    <s v="E"/>
    <x v="27"/>
    <x v="27"/>
    <s v="ECON"/>
    <x v="1"/>
    <n v="4"/>
    <s v="I"/>
    <s v="16-17"/>
    <n v="2017"/>
    <n v="27"/>
    <n v="0"/>
    <n v="0"/>
    <n v="0"/>
    <n v="0"/>
    <n v="0"/>
    <n v="51"/>
    <n v="0"/>
    <n v="0"/>
    <n v="0"/>
    <n v="0"/>
    <n v="0"/>
    <n v="0"/>
    <n v="0"/>
    <n v="0"/>
    <n v="0"/>
    <n v="0"/>
    <n v="0"/>
    <n v="78"/>
    <n v="78"/>
    <n v="0"/>
    <n v="0"/>
  </r>
  <r>
    <n v="1617"/>
    <x v="3"/>
    <s v="E"/>
    <x v="27"/>
    <x v="27"/>
    <s v="FREN"/>
    <x v="1"/>
    <n v="4"/>
    <s v="I"/>
    <s v="16-17"/>
    <n v="2017"/>
    <n v="4"/>
    <n v="0"/>
    <n v="0"/>
    <n v="0"/>
    <n v="0"/>
    <n v="0"/>
    <n v="4"/>
    <n v="0"/>
    <n v="0"/>
    <n v="0"/>
    <n v="0"/>
    <n v="0"/>
    <n v="0"/>
    <n v="0"/>
    <n v="0"/>
    <n v="0"/>
    <n v="0"/>
    <n v="0"/>
    <n v="8"/>
    <n v="8"/>
    <n v="0"/>
    <n v="0"/>
  </r>
  <r>
    <n v="1617"/>
    <x v="3"/>
    <s v="E"/>
    <x v="27"/>
    <x v="27"/>
    <s v="HIST"/>
    <x v="1"/>
    <n v="4"/>
    <s v="I"/>
    <s v="16-17"/>
    <n v="2017"/>
    <n v="3"/>
    <n v="0"/>
    <n v="0"/>
    <n v="0"/>
    <n v="0"/>
    <n v="0"/>
    <n v="0"/>
    <n v="0"/>
    <n v="0"/>
    <n v="0"/>
    <n v="0"/>
    <n v="0"/>
    <n v="0"/>
    <n v="0"/>
    <n v="0"/>
    <n v="0"/>
    <n v="0"/>
    <n v="0"/>
    <n v="3"/>
    <n v="3"/>
    <n v="0"/>
    <n v="0"/>
  </r>
  <r>
    <n v="1617"/>
    <x v="3"/>
    <s v="E"/>
    <x v="27"/>
    <x v="27"/>
    <s v="JOUR"/>
    <x v="1"/>
    <n v="4"/>
    <s v="I"/>
    <s v="16-17"/>
    <n v="2017"/>
    <n v="3"/>
    <n v="0"/>
    <n v="0"/>
    <n v="0"/>
    <n v="0"/>
    <n v="0"/>
    <n v="0"/>
    <n v="0"/>
    <n v="0"/>
    <n v="0"/>
    <n v="0"/>
    <n v="0"/>
    <n v="0"/>
    <n v="0"/>
    <n v="0"/>
    <n v="0"/>
    <n v="0"/>
    <n v="0"/>
    <n v="3"/>
    <n v="3"/>
    <n v="0"/>
    <n v="0"/>
  </r>
  <r>
    <n v="1617"/>
    <x v="3"/>
    <s v="E"/>
    <x v="27"/>
    <x v="27"/>
    <s v="MUS"/>
    <x v="1"/>
    <n v="4"/>
    <s v="I"/>
    <s v="16-17"/>
    <n v="2017"/>
    <n v="3"/>
    <n v="0"/>
    <n v="0"/>
    <n v="0"/>
    <n v="0"/>
    <n v="0"/>
    <n v="3"/>
    <n v="0"/>
    <n v="0"/>
    <n v="0"/>
    <n v="0"/>
    <n v="0"/>
    <n v="0"/>
    <n v="0"/>
    <n v="0"/>
    <n v="0"/>
    <n v="0"/>
    <n v="0"/>
    <n v="6"/>
    <n v="6"/>
    <n v="0"/>
    <n v="0"/>
  </r>
  <r>
    <n v="1617"/>
    <x v="3"/>
    <s v="E"/>
    <x v="27"/>
    <x v="27"/>
    <s v="PHIL"/>
    <x v="1"/>
    <n v="4"/>
    <s v="I"/>
    <s v="16-17"/>
    <n v="2017"/>
    <n v="27"/>
    <n v="0"/>
    <n v="0"/>
    <n v="0"/>
    <n v="0"/>
    <n v="0"/>
    <n v="6"/>
    <n v="0"/>
    <n v="0"/>
    <n v="0"/>
    <n v="0"/>
    <n v="0"/>
    <n v="3"/>
    <n v="0"/>
    <n v="0"/>
    <n v="0"/>
    <n v="0"/>
    <n v="0"/>
    <n v="36"/>
    <n v="36"/>
    <n v="0"/>
    <n v="0"/>
  </r>
  <r>
    <n v="1617"/>
    <x v="3"/>
    <s v="E"/>
    <x v="27"/>
    <x v="27"/>
    <s v="POLS"/>
    <x v="1"/>
    <n v="4"/>
    <s v="I"/>
    <s v="16-17"/>
    <n v="2017"/>
    <n v="6"/>
    <n v="0"/>
    <n v="0"/>
    <n v="0"/>
    <n v="0"/>
    <n v="0"/>
    <n v="6"/>
    <n v="0"/>
    <n v="0"/>
    <n v="0"/>
    <n v="0"/>
    <n v="0"/>
    <n v="0"/>
    <n v="0"/>
    <n v="0"/>
    <n v="0"/>
    <n v="0"/>
    <n v="0"/>
    <n v="12"/>
    <n v="12"/>
    <n v="0"/>
    <n v="0"/>
  </r>
  <r>
    <n v="1617"/>
    <x v="3"/>
    <s v="E"/>
    <x v="27"/>
    <x v="27"/>
    <s v="REL"/>
    <x v="1"/>
    <n v="4"/>
    <s v="I"/>
    <s v="16-17"/>
    <n v="2017"/>
    <n v="6"/>
    <n v="0"/>
    <n v="0"/>
    <n v="0"/>
    <n v="0"/>
    <n v="0"/>
    <n v="6"/>
    <n v="0"/>
    <n v="0"/>
    <n v="0"/>
    <n v="0"/>
    <n v="0"/>
    <n v="0"/>
    <n v="0"/>
    <n v="0"/>
    <n v="0"/>
    <n v="0"/>
    <n v="0"/>
    <n v="12"/>
    <n v="12"/>
    <n v="0"/>
    <n v="0"/>
  </r>
  <r>
    <n v="1617"/>
    <x v="3"/>
    <s v="E"/>
    <x v="27"/>
    <x v="27"/>
    <s v="SOC"/>
    <x v="1"/>
    <n v="4"/>
    <s v="I"/>
    <s v="16-17"/>
    <n v="2017"/>
    <n v="6"/>
    <n v="0"/>
    <n v="0"/>
    <n v="0"/>
    <n v="0"/>
    <n v="0"/>
    <n v="0"/>
    <n v="0"/>
    <n v="0"/>
    <n v="0"/>
    <n v="0"/>
    <n v="0"/>
    <n v="0"/>
    <n v="0"/>
    <n v="0"/>
    <n v="0"/>
    <n v="0"/>
    <n v="0"/>
    <n v="6"/>
    <n v="6"/>
    <n v="0"/>
    <n v="0"/>
  </r>
  <r>
    <n v="1617"/>
    <x v="3"/>
    <s v="E"/>
    <x v="27"/>
    <x v="27"/>
    <s v="SPCH"/>
    <x v="1"/>
    <n v="4"/>
    <s v="I"/>
    <s v="16-17"/>
    <n v="2017"/>
    <n v="18"/>
    <n v="0"/>
    <n v="0"/>
    <n v="0"/>
    <n v="0"/>
    <n v="0"/>
    <n v="0"/>
    <n v="0"/>
    <n v="0"/>
    <n v="0"/>
    <n v="0"/>
    <n v="0"/>
    <n v="0"/>
    <n v="0"/>
    <n v="0"/>
    <n v="0"/>
    <n v="0"/>
    <n v="0"/>
    <n v="18"/>
    <n v="18"/>
    <n v="0"/>
    <n v="0"/>
  </r>
  <r>
    <n v="1617"/>
    <x v="3"/>
    <s v="E"/>
    <x v="17"/>
    <x v="17"/>
    <s v="AST"/>
    <x v="1"/>
    <n v="4"/>
    <s v="S"/>
    <s v="16-17"/>
    <n v="2017"/>
    <n v="6"/>
    <n v="0"/>
    <n v="0"/>
    <n v="0"/>
    <n v="0"/>
    <n v="0"/>
    <n v="0"/>
    <n v="0"/>
    <n v="0"/>
    <n v="0"/>
    <n v="0"/>
    <n v="0"/>
    <n v="0"/>
    <n v="0"/>
    <n v="0"/>
    <n v="0"/>
    <n v="0"/>
    <n v="0"/>
    <n v="6"/>
    <n v="6"/>
    <n v="0"/>
    <n v="0"/>
  </r>
  <r>
    <n v="1617"/>
    <x v="3"/>
    <s v="E"/>
    <x v="17"/>
    <x v="17"/>
    <s v="CGT"/>
    <x v="1"/>
    <n v="4"/>
    <s v="S"/>
    <s v="16-17"/>
    <n v="2017"/>
    <n v="18"/>
    <n v="0"/>
    <n v="0"/>
    <n v="0"/>
    <n v="0"/>
    <n v="0"/>
    <n v="0"/>
    <n v="0"/>
    <n v="0"/>
    <n v="0"/>
    <n v="0"/>
    <n v="0"/>
    <n v="0"/>
    <n v="0"/>
    <n v="0"/>
    <n v="0"/>
    <n v="0"/>
    <n v="0"/>
    <n v="18"/>
    <n v="18"/>
    <n v="0"/>
    <n v="0"/>
  </r>
  <r>
    <n v="1617"/>
    <x v="3"/>
    <s v="E"/>
    <x v="17"/>
    <x v="17"/>
    <s v="CHEM"/>
    <x v="1"/>
    <n v="4"/>
    <s v="S"/>
    <s v="16-17"/>
    <n v="2017"/>
    <n v="0"/>
    <n v="0"/>
    <n v="0"/>
    <n v="0"/>
    <n v="0"/>
    <n v="0"/>
    <n v="0"/>
    <n v="0"/>
    <n v="0"/>
    <n v="0"/>
    <n v="0"/>
    <n v="0"/>
    <n v="3"/>
    <n v="0"/>
    <n v="0"/>
    <n v="0"/>
    <n v="0"/>
    <n v="0"/>
    <n v="3"/>
    <n v="3"/>
    <n v="0"/>
    <n v="0"/>
  </r>
  <r>
    <n v="1617"/>
    <x v="3"/>
    <s v="E"/>
    <x v="17"/>
    <x v="17"/>
    <s v="ECON"/>
    <x v="1"/>
    <n v="4"/>
    <s v="S"/>
    <s v="16-17"/>
    <n v="2017"/>
    <n v="3"/>
    <n v="0"/>
    <n v="0"/>
    <n v="0"/>
    <n v="0"/>
    <n v="0"/>
    <n v="0"/>
    <n v="0"/>
    <n v="0"/>
    <n v="0"/>
    <n v="0"/>
    <n v="0"/>
    <n v="0"/>
    <n v="0"/>
    <n v="0"/>
    <n v="0"/>
    <n v="0"/>
    <n v="0"/>
    <n v="3"/>
    <n v="3"/>
    <n v="0"/>
    <n v="0"/>
  </r>
  <r>
    <n v="1617"/>
    <x v="3"/>
    <s v="E"/>
    <x v="17"/>
    <x v="17"/>
    <s v="HIST"/>
    <x v="1"/>
    <n v="4"/>
    <s v="S"/>
    <s v="16-17"/>
    <n v="2017"/>
    <n v="3"/>
    <n v="0"/>
    <n v="0"/>
    <n v="0"/>
    <n v="0"/>
    <n v="0"/>
    <n v="0"/>
    <n v="0"/>
    <n v="0"/>
    <n v="0"/>
    <n v="0"/>
    <n v="0"/>
    <n v="0"/>
    <n v="0"/>
    <n v="0"/>
    <n v="0"/>
    <n v="0"/>
    <n v="0"/>
    <n v="3"/>
    <n v="3"/>
    <n v="0"/>
    <n v="0"/>
  </r>
  <r>
    <n v="1617"/>
    <x v="3"/>
    <s v="E"/>
    <x v="17"/>
    <x v="17"/>
    <s v="IT"/>
    <x v="1"/>
    <n v="4"/>
    <s v="S"/>
    <s v="16-17"/>
    <n v="2017"/>
    <n v="3"/>
    <n v="0"/>
    <n v="0"/>
    <n v="0"/>
    <n v="0"/>
    <n v="0"/>
    <n v="0"/>
    <n v="0"/>
    <n v="0"/>
    <n v="0"/>
    <n v="0"/>
    <n v="0"/>
    <n v="0"/>
    <n v="0"/>
    <n v="0"/>
    <n v="0"/>
    <n v="0"/>
    <n v="0"/>
    <n v="3"/>
    <n v="3"/>
    <n v="0"/>
    <n v="0"/>
  </r>
  <r>
    <n v="1617"/>
    <x v="3"/>
    <s v="E"/>
    <x v="17"/>
    <x v="17"/>
    <s v="OLS"/>
    <x v="1"/>
    <n v="4"/>
    <s v="S"/>
    <s v="16-17"/>
    <n v="2017"/>
    <n v="15"/>
    <n v="0"/>
    <n v="0"/>
    <n v="0"/>
    <n v="0"/>
    <n v="0"/>
    <n v="0"/>
    <n v="0"/>
    <n v="0"/>
    <n v="0"/>
    <n v="0"/>
    <n v="0"/>
    <n v="0"/>
    <n v="0"/>
    <n v="0"/>
    <n v="0"/>
    <n v="0"/>
    <n v="0"/>
    <n v="15"/>
    <n v="15"/>
    <n v="0"/>
    <n v="0"/>
  </r>
  <r>
    <n v="1617"/>
    <x v="3"/>
    <s v="E"/>
    <x v="17"/>
    <x v="17"/>
    <s v="PHYS"/>
    <x v="1"/>
    <n v="4"/>
    <s v="S"/>
    <s v="16-17"/>
    <n v="2017"/>
    <n v="5"/>
    <n v="0"/>
    <n v="0"/>
    <n v="0"/>
    <n v="0"/>
    <n v="0"/>
    <n v="0"/>
    <n v="0"/>
    <n v="0"/>
    <n v="0"/>
    <n v="0"/>
    <n v="0"/>
    <n v="0"/>
    <n v="0"/>
    <n v="0"/>
    <n v="0"/>
    <n v="0"/>
    <n v="0"/>
    <n v="5"/>
    <n v="5"/>
    <n v="0"/>
    <n v="0"/>
  </r>
  <r>
    <n v="1617"/>
    <x v="3"/>
    <s v="E"/>
    <x v="17"/>
    <x v="17"/>
    <s v="PSY"/>
    <x v="1"/>
    <n v="4"/>
    <s v="S"/>
    <s v="16-17"/>
    <n v="2017"/>
    <n v="3"/>
    <n v="0"/>
    <n v="0"/>
    <n v="0"/>
    <n v="0"/>
    <n v="0"/>
    <n v="0"/>
    <n v="0"/>
    <n v="0"/>
    <n v="0"/>
    <n v="0"/>
    <n v="0"/>
    <n v="0"/>
    <n v="0"/>
    <n v="0"/>
    <n v="0"/>
    <n v="0"/>
    <n v="0"/>
    <n v="3"/>
    <n v="3"/>
    <n v="0"/>
    <n v="0"/>
  </r>
  <r>
    <n v="1617"/>
    <x v="3"/>
    <s v="E"/>
    <x v="17"/>
    <x v="17"/>
    <s v="SA"/>
    <x v="1"/>
    <n v="4"/>
    <s v="S"/>
    <s v="16-17"/>
    <n v="2017"/>
    <n v="6"/>
    <n v="0"/>
    <n v="0"/>
    <n v="0"/>
    <n v="0"/>
    <n v="0"/>
    <n v="0"/>
    <n v="0"/>
    <n v="0"/>
    <n v="0"/>
    <n v="0"/>
    <n v="0"/>
    <n v="0"/>
    <n v="0"/>
    <n v="0"/>
    <n v="0"/>
    <n v="0"/>
    <n v="0"/>
    <n v="6"/>
    <n v="6"/>
    <n v="0"/>
    <n v="0"/>
  </r>
  <r>
    <n v="1617"/>
    <x v="3"/>
    <s v="E"/>
    <x v="17"/>
    <x v="17"/>
    <s v="SOC"/>
    <x v="1"/>
    <n v="4"/>
    <s v="S"/>
    <s v="16-17"/>
    <n v="2017"/>
    <n v="3"/>
    <n v="0"/>
    <n v="0"/>
    <n v="0"/>
    <n v="0"/>
    <n v="0"/>
    <n v="0"/>
    <n v="0"/>
    <n v="0"/>
    <n v="0"/>
    <n v="0"/>
    <n v="0"/>
    <n v="0"/>
    <n v="0"/>
    <n v="0"/>
    <n v="0"/>
    <n v="0"/>
    <n v="0"/>
    <n v="3"/>
    <n v="3"/>
    <n v="0"/>
    <n v="0"/>
  </r>
  <r>
    <n v="1617"/>
    <x v="3"/>
    <s v="E"/>
    <x v="17"/>
    <x v="17"/>
    <s v="STAT"/>
    <x v="1"/>
    <n v="4"/>
    <s v="S"/>
    <s v="16-17"/>
    <n v="2017"/>
    <n v="6"/>
    <n v="0"/>
    <n v="0"/>
    <n v="0"/>
    <n v="0"/>
    <n v="0"/>
    <n v="0"/>
    <n v="0"/>
    <n v="0"/>
    <n v="0"/>
    <n v="0"/>
    <n v="0"/>
    <n v="0"/>
    <n v="0"/>
    <n v="0"/>
    <n v="0"/>
    <n v="0"/>
    <n v="0"/>
    <n v="6"/>
    <n v="6"/>
    <n v="0"/>
    <n v="0"/>
  </r>
  <r>
    <n v="1617"/>
    <x v="3"/>
    <s v="E"/>
    <x v="17"/>
    <x v="17"/>
    <s v="TECH"/>
    <x v="1"/>
    <n v="4"/>
    <s v="S"/>
    <s v="16-17"/>
    <n v="2017"/>
    <n v="3"/>
    <n v="0"/>
    <n v="0"/>
    <n v="0"/>
    <n v="0"/>
    <n v="0"/>
    <n v="0"/>
    <n v="0"/>
    <n v="0"/>
    <n v="0"/>
    <n v="0"/>
    <n v="0"/>
    <n v="3"/>
    <n v="0"/>
    <n v="0"/>
    <n v="0"/>
    <n v="0"/>
    <n v="0"/>
    <n v="6"/>
    <n v="6"/>
    <n v="0"/>
    <n v="0"/>
  </r>
  <r>
    <n v="1617"/>
    <x v="3"/>
    <s v="E"/>
    <x v="17"/>
    <x v="17"/>
    <s v="TLI"/>
    <x v="1"/>
    <n v="4"/>
    <s v="S"/>
    <s v="16-17"/>
    <n v="2017"/>
    <n v="48"/>
    <n v="0"/>
    <n v="0"/>
    <n v="0"/>
    <n v="0"/>
    <n v="0"/>
    <n v="0"/>
    <n v="0"/>
    <n v="0"/>
    <n v="0"/>
    <n v="0"/>
    <n v="0"/>
    <n v="0"/>
    <n v="0"/>
    <n v="0"/>
    <n v="0"/>
    <n v="0"/>
    <n v="0"/>
    <n v="48"/>
    <n v="48"/>
    <n v="0"/>
    <n v="0"/>
  </r>
  <r>
    <n v="1617"/>
    <x v="3"/>
    <s v="I"/>
    <x v="18"/>
    <x v="18"/>
    <s v="SHRS"/>
    <x v="2"/>
    <n v="4"/>
    <s v="I"/>
    <s v="16-17"/>
    <n v="2017"/>
    <n v="681"/>
    <n v="2014"/>
    <n v="0"/>
    <n v="0"/>
    <n v="0"/>
    <n v="0"/>
    <n v="12"/>
    <n v="474.5"/>
    <n v="0"/>
    <n v="0"/>
    <n v="0"/>
    <n v="0"/>
    <n v="0"/>
    <n v="0"/>
    <n v="0"/>
    <n v="0"/>
    <n v="0"/>
    <n v="0"/>
    <n v="3181.5"/>
    <n v="693"/>
    <n v="2488.5"/>
    <n v="0"/>
  </r>
  <r>
    <n v="1617"/>
    <x v="3"/>
    <s v="I"/>
    <x v="1"/>
    <x v="1"/>
    <s v="ANAT"/>
    <x v="3"/>
    <n v="4"/>
    <s v="I"/>
    <s v="16-17"/>
    <n v="2017"/>
    <n v="0"/>
    <n v="215"/>
    <n v="0"/>
    <n v="0"/>
    <n v="0"/>
    <n v="0"/>
    <n v="0"/>
    <n v="68"/>
    <n v="0"/>
    <n v="0"/>
    <n v="0"/>
    <n v="0"/>
    <n v="0"/>
    <n v="0"/>
    <n v="0"/>
    <n v="0"/>
    <n v="0"/>
    <n v="0"/>
    <n v="283"/>
    <n v="0"/>
    <n v="283"/>
    <n v="0"/>
  </r>
  <r>
    <n v="1617"/>
    <x v="3"/>
    <s v="I"/>
    <x v="1"/>
    <x v="1"/>
    <s v="BIOC"/>
    <x v="3"/>
    <n v="4"/>
    <s v="I"/>
    <s v="16-17"/>
    <n v="2017"/>
    <n v="0"/>
    <n v="69"/>
    <n v="0"/>
    <n v="0"/>
    <n v="0"/>
    <n v="0"/>
    <n v="0"/>
    <n v="83"/>
    <n v="0"/>
    <n v="0"/>
    <n v="0"/>
    <n v="0"/>
    <n v="0"/>
    <n v="0"/>
    <n v="0"/>
    <n v="0"/>
    <n v="0"/>
    <n v="0"/>
    <n v="152"/>
    <n v="0"/>
    <n v="152"/>
    <n v="0"/>
  </r>
  <r>
    <n v="1617"/>
    <x v="3"/>
    <s v="I"/>
    <x v="1"/>
    <x v="1"/>
    <s v="EMER"/>
    <x v="3"/>
    <n v="4"/>
    <s v="I"/>
    <s v="16-17"/>
    <n v="2017"/>
    <n v="75"/>
    <n v="0"/>
    <n v="0"/>
    <n v="0"/>
    <n v="0"/>
    <n v="0"/>
    <n v="6"/>
    <n v="0"/>
    <n v="0"/>
    <n v="0"/>
    <n v="0"/>
    <n v="0"/>
    <n v="0"/>
    <n v="0"/>
    <n v="0"/>
    <n v="0"/>
    <n v="0"/>
    <n v="0"/>
    <n v="81"/>
    <n v="81"/>
    <n v="0"/>
    <n v="0"/>
  </r>
  <r>
    <n v="1617"/>
    <x v="3"/>
    <s v="I"/>
    <x v="1"/>
    <x v="1"/>
    <s v="GRAD"/>
    <x v="3"/>
    <n v="4"/>
    <s v="I"/>
    <s v="16-17"/>
    <n v="2017"/>
    <n v="0"/>
    <n v="12"/>
    <n v="0"/>
    <n v="0"/>
    <n v="0"/>
    <n v="0"/>
    <n v="0"/>
    <n v="24"/>
    <n v="0"/>
    <n v="0"/>
    <n v="0"/>
    <n v="0"/>
    <n v="0"/>
    <n v="0"/>
    <n v="0"/>
    <n v="0"/>
    <n v="0"/>
    <n v="0"/>
    <n v="36"/>
    <n v="0"/>
    <n v="36"/>
    <n v="0"/>
  </r>
  <r>
    <n v="1617"/>
    <x v="3"/>
    <s v="I"/>
    <x v="1"/>
    <x v="1"/>
    <s v="GRDM"/>
    <x v="3"/>
    <n v="4"/>
    <s v="I"/>
    <s v="16-17"/>
    <n v="2017"/>
    <n v="0"/>
    <n v="35"/>
    <n v="0"/>
    <n v="0"/>
    <n v="0"/>
    <n v="0"/>
    <n v="0"/>
    <n v="51"/>
    <n v="0"/>
    <n v="0"/>
    <n v="0"/>
    <n v="0"/>
    <n v="0"/>
    <n v="0"/>
    <n v="0"/>
    <n v="0"/>
    <n v="0"/>
    <n v="0"/>
    <n v="86"/>
    <n v="0"/>
    <n v="86"/>
    <n v="0"/>
  </r>
  <r>
    <n v="1617"/>
    <x v="3"/>
    <s v="I"/>
    <x v="1"/>
    <x v="1"/>
    <s v="MEDC"/>
    <x v="3"/>
    <n v="4"/>
    <s v="I"/>
    <s v="16-17"/>
    <n v="2017"/>
    <n v="0"/>
    <n v="0"/>
    <n v="6444"/>
    <n v="0"/>
    <n v="0"/>
    <n v="0"/>
    <n v="0"/>
    <n v="0"/>
    <n v="1872"/>
    <n v="0"/>
    <n v="0"/>
    <n v="0"/>
    <n v="0"/>
    <n v="0"/>
    <n v="0"/>
    <n v="0"/>
    <n v="0"/>
    <n v="0"/>
    <n v="8316"/>
    <n v="0"/>
    <n v="0"/>
    <n v="8316"/>
  </r>
  <r>
    <n v="1617"/>
    <x v="3"/>
    <s v="I"/>
    <x v="1"/>
    <x v="1"/>
    <s v="MGEN"/>
    <x v="3"/>
    <n v="4"/>
    <s v="I"/>
    <s v="16-17"/>
    <n v="2017"/>
    <n v="0"/>
    <n v="29"/>
    <n v="0"/>
    <n v="0"/>
    <n v="0"/>
    <n v="0"/>
    <n v="0"/>
    <n v="34"/>
    <n v="0"/>
    <n v="0"/>
    <n v="0"/>
    <n v="0"/>
    <n v="0"/>
    <n v="0"/>
    <n v="0"/>
    <n v="0"/>
    <n v="0"/>
    <n v="0"/>
    <n v="63"/>
    <n v="0"/>
    <n v="63"/>
    <n v="0"/>
  </r>
  <r>
    <n v="1617"/>
    <x v="3"/>
    <s v="I"/>
    <x v="1"/>
    <x v="1"/>
    <s v="MICR"/>
    <x v="3"/>
    <n v="4"/>
    <s v="I"/>
    <s v="16-17"/>
    <n v="2017"/>
    <n v="0"/>
    <n v="30"/>
    <n v="0"/>
    <n v="0"/>
    <n v="0"/>
    <n v="0"/>
    <n v="0"/>
    <n v="80"/>
    <n v="0"/>
    <n v="0"/>
    <n v="0"/>
    <n v="0"/>
    <n v="0"/>
    <n v="0"/>
    <n v="0"/>
    <n v="0"/>
    <n v="0"/>
    <n v="0"/>
    <n v="110"/>
    <n v="0"/>
    <n v="110"/>
    <n v="0"/>
  </r>
  <r>
    <n v="1617"/>
    <x v="3"/>
    <s v="I"/>
    <x v="1"/>
    <x v="1"/>
    <s v="MNEU"/>
    <x v="3"/>
    <n v="4"/>
    <s v="I"/>
    <s v="16-17"/>
    <n v="2017"/>
    <n v="0"/>
    <n v="31"/>
    <n v="0"/>
    <n v="0"/>
    <n v="0"/>
    <n v="0"/>
    <n v="0"/>
    <n v="62"/>
    <n v="0"/>
    <n v="0"/>
    <n v="0"/>
    <n v="0"/>
    <n v="0"/>
    <n v="0"/>
    <n v="0"/>
    <n v="0"/>
    <n v="0"/>
    <n v="0"/>
    <n v="93"/>
    <n v="0"/>
    <n v="93"/>
    <n v="0"/>
  </r>
  <r>
    <n v="1617"/>
    <x v="3"/>
    <s v="I"/>
    <x v="1"/>
    <x v="1"/>
    <s v="MSCI"/>
    <x v="3"/>
    <n v="4"/>
    <s v="I"/>
    <s v="16-17"/>
    <n v="2017"/>
    <n v="0"/>
    <n v="24"/>
    <n v="0"/>
    <n v="0"/>
    <n v="0"/>
    <n v="0"/>
    <n v="0"/>
    <n v="36"/>
    <n v="0"/>
    <n v="0"/>
    <n v="0"/>
    <n v="0"/>
    <n v="0"/>
    <n v="0"/>
    <n v="0"/>
    <n v="0"/>
    <n v="0"/>
    <n v="0"/>
    <n v="60"/>
    <n v="0"/>
    <n v="60"/>
    <n v="0"/>
  </r>
  <r>
    <n v="1617"/>
    <x v="3"/>
    <s v="I"/>
    <x v="1"/>
    <x v="1"/>
    <s v="PATH"/>
    <x v="3"/>
    <n v="4"/>
    <s v="I"/>
    <s v="16-17"/>
    <n v="2017"/>
    <n v="113"/>
    <n v="14"/>
    <n v="0"/>
    <n v="0"/>
    <n v="0"/>
    <n v="0"/>
    <n v="194"/>
    <n v="6"/>
    <n v="0"/>
    <n v="0"/>
    <n v="0"/>
    <n v="0"/>
    <n v="0"/>
    <n v="0"/>
    <n v="0"/>
    <n v="0"/>
    <n v="0"/>
    <n v="0"/>
    <n v="327"/>
    <n v="307"/>
    <n v="20"/>
    <n v="0"/>
  </r>
  <r>
    <n v="1617"/>
    <x v="3"/>
    <s v="I"/>
    <x v="1"/>
    <x v="1"/>
    <s v="PHAR"/>
    <x v="3"/>
    <n v="4"/>
    <s v="I"/>
    <s v="16-17"/>
    <n v="2017"/>
    <n v="0"/>
    <n v="61"/>
    <n v="0"/>
    <n v="0"/>
    <n v="0"/>
    <n v="0"/>
    <n v="0"/>
    <n v="98"/>
    <n v="0"/>
    <n v="0"/>
    <n v="0"/>
    <n v="0"/>
    <n v="0"/>
    <n v="0"/>
    <n v="0"/>
    <n v="0"/>
    <n v="0"/>
    <n v="0"/>
    <n v="159"/>
    <n v="0"/>
    <n v="159"/>
    <n v="0"/>
  </r>
  <r>
    <n v="1617"/>
    <x v="3"/>
    <s v="I"/>
    <x v="1"/>
    <x v="1"/>
    <s v="PHSL"/>
    <x v="3"/>
    <n v="4"/>
    <s v="I"/>
    <s v="16-17"/>
    <n v="2017"/>
    <n v="0"/>
    <n v="55"/>
    <n v="0"/>
    <n v="0"/>
    <n v="0"/>
    <n v="0"/>
    <n v="0"/>
    <n v="46"/>
    <n v="0"/>
    <n v="0"/>
    <n v="0"/>
    <n v="0"/>
    <n v="0"/>
    <n v="0"/>
    <n v="0"/>
    <n v="0"/>
    <n v="0"/>
    <n v="0"/>
    <n v="101"/>
    <n v="0"/>
    <n v="101"/>
    <n v="0"/>
  </r>
  <r>
    <n v="1617"/>
    <x v="3"/>
    <s v="I"/>
    <x v="1"/>
    <x v="1"/>
    <s v="PULM"/>
    <x v="3"/>
    <n v="4"/>
    <s v="I"/>
    <s v="16-17"/>
    <n v="2017"/>
    <n v="16"/>
    <n v="0"/>
    <n v="0"/>
    <n v="0"/>
    <n v="0"/>
    <n v="0"/>
    <n v="4"/>
    <n v="0"/>
    <n v="0"/>
    <n v="0"/>
    <n v="0"/>
    <n v="0"/>
    <n v="0"/>
    <n v="0"/>
    <n v="0"/>
    <n v="0"/>
    <n v="0"/>
    <n v="0"/>
    <n v="20"/>
    <n v="20"/>
    <n v="0"/>
    <n v="0"/>
  </r>
  <r>
    <n v="1617"/>
    <x v="3"/>
    <s v="I"/>
    <x v="1"/>
    <x v="1"/>
    <s v="RADI"/>
    <x v="3"/>
    <n v="4"/>
    <s v="I"/>
    <s v="16-17"/>
    <n v="2017"/>
    <n v="284"/>
    <n v="0"/>
    <n v="0"/>
    <n v="0"/>
    <n v="0"/>
    <n v="0"/>
    <n v="20"/>
    <n v="0"/>
    <n v="0"/>
    <n v="0"/>
    <n v="0"/>
    <n v="0"/>
    <n v="0"/>
    <n v="0"/>
    <n v="0"/>
    <n v="0"/>
    <n v="0"/>
    <n v="0"/>
    <n v="304"/>
    <n v="304"/>
    <n v="0"/>
    <n v="0"/>
  </r>
  <r>
    <n v="1617"/>
    <x v="3"/>
    <s v="I"/>
    <x v="1"/>
    <x v="1"/>
    <s v="RAON"/>
    <x v="3"/>
    <n v="4"/>
    <s v="I"/>
    <s v="16-17"/>
    <n v="2017"/>
    <n v="39"/>
    <n v="4"/>
    <n v="0"/>
    <n v="0"/>
    <n v="0"/>
    <n v="0"/>
    <n v="0"/>
    <n v="8"/>
    <n v="0"/>
    <n v="0"/>
    <n v="0"/>
    <n v="0"/>
    <n v="0"/>
    <n v="0"/>
    <n v="0"/>
    <n v="0"/>
    <n v="0"/>
    <n v="0"/>
    <n v="51"/>
    <n v="39"/>
    <n v="12"/>
    <n v="0"/>
  </r>
  <r>
    <n v="1617"/>
    <x v="3"/>
    <s v="I"/>
    <x v="11"/>
    <x v="11"/>
    <s v="NURS"/>
    <x v="2"/>
    <n v="4"/>
    <s v="I"/>
    <s v="16-17"/>
    <n v="2017"/>
    <n v="1542"/>
    <n v="899"/>
    <n v="0"/>
    <n v="0"/>
    <n v="0"/>
    <n v="0"/>
    <n v="63"/>
    <n v="31"/>
    <n v="0"/>
    <n v="0"/>
    <n v="0"/>
    <n v="0"/>
    <n v="0"/>
    <n v="0"/>
    <n v="0"/>
    <n v="0"/>
    <n v="0"/>
    <n v="0"/>
    <n v="2535"/>
    <n v="1605"/>
    <n v="930"/>
    <n v="0"/>
  </r>
  <r>
    <n v="1617"/>
    <x v="3"/>
    <s v="I"/>
    <x v="2"/>
    <x v="2"/>
    <s v="PBHL"/>
    <x v="2"/>
    <n v="4"/>
    <s v="I"/>
    <s v="16-17"/>
    <n v="2017"/>
    <n v="366"/>
    <n v="505"/>
    <n v="0"/>
    <n v="0"/>
    <n v="0"/>
    <n v="0"/>
    <n v="63"/>
    <n v="91"/>
    <n v="0"/>
    <n v="0"/>
    <n v="0"/>
    <n v="0"/>
    <n v="0"/>
    <n v="0"/>
    <n v="0"/>
    <n v="0"/>
    <n v="0"/>
    <n v="0"/>
    <n v="1025"/>
    <n v="429"/>
    <n v="596"/>
    <n v="0"/>
  </r>
  <r>
    <n v="1617"/>
    <x v="3"/>
    <s v="I"/>
    <x v="19"/>
    <x v="19"/>
    <s v="DENT"/>
    <x v="2"/>
    <n v="4"/>
    <s v="I"/>
    <s v="16-17"/>
    <n v="2017"/>
    <n v="0"/>
    <n v="8"/>
    <n v="1063"/>
    <n v="0"/>
    <n v="0"/>
    <n v="0"/>
    <n v="0"/>
    <n v="42"/>
    <n v="704"/>
    <n v="0"/>
    <n v="0"/>
    <n v="0"/>
    <n v="0"/>
    <n v="0"/>
    <n v="0"/>
    <n v="0"/>
    <n v="0"/>
    <n v="0"/>
    <n v="1817"/>
    <n v="0"/>
    <n v="50"/>
    <n v="1767"/>
  </r>
  <r>
    <n v="1617"/>
    <x v="3"/>
    <s v="I"/>
    <x v="19"/>
    <x v="19"/>
    <s v="DHYG"/>
    <x v="2"/>
    <n v="4"/>
    <s v="I"/>
    <s v="16-17"/>
    <n v="2017"/>
    <n v="159"/>
    <n v="0"/>
    <n v="0"/>
    <n v="0"/>
    <n v="0"/>
    <n v="0"/>
    <n v="7"/>
    <n v="0"/>
    <n v="0"/>
    <n v="0"/>
    <n v="0"/>
    <n v="0"/>
    <n v="0"/>
    <n v="0"/>
    <n v="0"/>
    <n v="0"/>
    <n v="0"/>
    <n v="0"/>
    <n v="166"/>
    <n v="166"/>
    <n v="0"/>
    <n v="0"/>
  </r>
  <r>
    <n v="1617"/>
    <x v="3"/>
    <s v="I"/>
    <x v="12"/>
    <x v="12"/>
    <s v="AFRO"/>
    <x v="4"/>
    <n v="4"/>
    <s v="I"/>
    <s v="16-17"/>
    <n v="2017"/>
    <n v="153"/>
    <n v="0"/>
    <n v="0"/>
    <n v="0"/>
    <n v="0"/>
    <n v="0"/>
    <n v="3"/>
    <n v="0"/>
    <n v="0"/>
    <n v="0"/>
    <n v="0"/>
    <n v="0"/>
    <n v="0"/>
    <n v="0"/>
    <n v="0"/>
    <n v="0"/>
    <n v="0"/>
    <n v="0"/>
    <n v="156"/>
    <n v="156"/>
    <n v="0"/>
    <n v="0"/>
  </r>
  <r>
    <n v="1617"/>
    <x v="3"/>
    <s v="I"/>
    <x v="12"/>
    <x v="12"/>
    <s v="AMST"/>
    <x v="4"/>
    <n v="4"/>
    <s v="I"/>
    <s v="16-17"/>
    <n v="2017"/>
    <n v="66"/>
    <n v="0"/>
    <n v="0"/>
    <n v="0"/>
    <n v="0"/>
    <n v="0"/>
    <n v="6"/>
    <n v="0"/>
    <n v="0"/>
    <n v="0"/>
    <n v="0"/>
    <n v="0"/>
    <n v="0"/>
    <n v="0"/>
    <n v="0"/>
    <n v="0"/>
    <n v="0"/>
    <n v="0"/>
    <n v="72"/>
    <n v="72"/>
    <n v="0"/>
    <n v="0"/>
  </r>
  <r>
    <n v="1617"/>
    <x v="3"/>
    <s v="I"/>
    <x v="12"/>
    <x v="12"/>
    <s v="ANTH"/>
    <x v="4"/>
    <n v="4"/>
    <s v="I"/>
    <s v="16-17"/>
    <n v="2017"/>
    <n v="192"/>
    <n v="0"/>
    <n v="0"/>
    <n v="0"/>
    <n v="0"/>
    <n v="0"/>
    <n v="12"/>
    <n v="2"/>
    <n v="0"/>
    <n v="0"/>
    <n v="0"/>
    <n v="0"/>
    <n v="0"/>
    <n v="0"/>
    <n v="0"/>
    <n v="0"/>
    <n v="0"/>
    <n v="0"/>
    <n v="206"/>
    <n v="204"/>
    <n v="2"/>
    <n v="0"/>
  </r>
  <r>
    <n v="1617"/>
    <x v="3"/>
    <s v="I"/>
    <x v="12"/>
    <x v="12"/>
    <s v="ASL"/>
    <x v="4"/>
    <n v="4"/>
    <s v="I"/>
    <s v="16-17"/>
    <n v="2017"/>
    <n v="56"/>
    <n v="0"/>
    <n v="0"/>
    <n v="0"/>
    <n v="0"/>
    <n v="0"/>
    <n v="8"/>
    <n v="0"/>
    <n v="0"/>
    <n v="0"/>
    <n v="0"/>
    <n v="0"/>
    <n v="0"/>
    <n v="0"/>
    <n v="0"/>
    <n v="0"/>
    <n v="0"/>
    <n v="0"/>
    <n v="64"/>
    <n v="64"/>
    <n v="0"/>
    <n v="0"/>
  </r>
  <r>
    <n v="1617"/>
    <x v="3"/>
    <s v="I"/>
    <x v="12"/>
    <x v="12"/>
    <s v="COMM"/>
    <x v="4"/>
    <n v="4"/>
    <s v="I"/>
    <s v="16-17"/>
    <n v="2017"/>
    <n v="807"/>
    <n v="18"/>
    <n v="0"/>
    <n v="0"/>
    <n v="0"/>
    <n v="0"/>
    <n v="63"/>
    <n v="0"/>
    <n v="0"/>
    <n v="0"/>
    <n v="0"/>
    <n v="0"/>
    <n v="0"/>
    <n v="0"/>
    <n v="0"/>
    <n v="0"/>
    <n v="0"/>
    <n v="0"/>
    <n v="888"/>
    <n v="870"/>
    <n v="18"/>
    <n v="0"/>
  </r>
  <r>
    <n v="1617"/>
    <x v="3"/>
    <s v="I"/>
    <x v="12"/>
    <x v="12"/>
    <s v="ECON"/>
    <x v="4"/>
    <n v="4"/>
    <s v="I"/>
    <s v="16-17"/>
    <n v="2017"/>
    <n v="597"/>
    <n v="5"/>
    <n v="3"/>
    <n v="0"/>
    <n v="0"/>
    <n v="0"/>
    <n v="78"/>
    <n v="1"/>
    <n v="0"/>
    <n v="0"/>
    <n v="0"/>
    <n v="0"/>
    <n v="0"/>
    <n v="0"/>
    <n v="0"/>
    <n v="0"/>
    <n v="0"/>
    <n v="0"/>
    <n v="684"/>
    <n v="675"/>
    <n v="6"/>
    <n v="3"/>
  </r>
  <r>
    <n v="1617"/>
    <x v="3"/>
    <s v="I"/>
    <x v="12"/>
    <x v="12"/>
    <s v="ENG"/>
    <x v="4"/>
    <n v="4"/>
    <s v="I"/>
    <s v="16-17"/>
    <n v="2017"/>
    <n v="826"/>
    <n v="90"/>
    <n v="0"/>
    <n v="0"/>
    <n v="0"/>
    <n v="0"/>
    <n v="138"/>
    <n v="1"/>
    <n v="0"/>
    <n v="0"/>
    <n v="0"/>
    <n v="0"/>
    <n v="0"/>
    <n v="0"/>
    <n v="0"/>
    <n v="0"/>
    <n v="0"/>
    <n v="0"/>
    <n v="1055"/>
    <n v="964"/>
    <n v="91"/>
    <n v="0"/>
  </r>
  <r>
    <n v="1617"/>
    <x v="3"/>
    <s v="I"/>
    <x v="12"/>
    <x v="12"/>
    <s v="FILM"/>
    <x v="4"/>
    <n v="4"/>
    <s v="I"/>
    <s v="16-17"/>
    <n v="2017"/>
    <n v="27"/>
    <n v="0"/>
    <n v="0"/>
    <n v="0"/>
    <n v="0"/>
    <n v="0"/>
    <n v="0"/>
    <n v="0"/>
    <n v="0"/>
    <n v="0"/>
    <n v="0"/>
    <n v="0"/>
    <n v="0"/>
    <n v="0"/>
    <n v="0"/>
    <n v="0"/>
    <n v="0"/>
    <n v="0"/>
    <n v="27"/>
    <n v="27"/>
    <n v="0"/>
    <n v="0"/>
  </r>
  <r>
    <n v="1617"/>
    <x v="3"/>
    <s v="I"/>
    <x v="12"/>
    <x v="12"/>
    <s v="FREN"/>
    <x v="4"/>
    <n v="4"/>
    <s v="I"/>
    <s v="16-17"/>
    <n v="2017"/>
    <n v="82"/>
    <n v="0"/>
    <n v="0"/>
    <n v="0"/>
    <n v="0"/>
    <n v="0"/>
    <n v="3"/>
    <n v="0"/>
    <n v="0"/>
    <n v="0"/>
    <n v="0"/>
    <n v="0"/>
    <n v="0"/>
    <n v="0"/>
    <n v="0"/>
    <n v="0"/>
    <n v="0"/>
    <n v="0"/>
    <n v="85"/>
    <n v="85"/>
    <n v="0"/>
    <n v="0"/>
  </r>
  <r>
    <n v="1617"/>
    <x v="3"/>
    <s v="I"/>
    <x v="12"/>
    <x v="12"/>
    <s v="GEOG"/>
    <x v="4"/>
    <n v="4"/>
    <s v="I"/>
    <s v="16-17"/>
    <n v="2017"/>
    <n v="90"/>
    <n v="0"/>
    <n v="0"/>
    <n v="0"/>
    <n v="0"/>
    <n v="0"/>
    <n v="0"/>
    <n v="0"/>
    <n v="0"/>
    <n v="0"/>
    <n v="0"/>
    <n v="0"/>
    <n v="0"/>
    <n v="0"/>
    <n v="0"/>
    <n v="0"/>
    <n v="0"/>
    <n v="0"/>
    <n v="90"/>
    <n v="90"/>
    <n v="0"/>
    <n v="0"/>
  </r>
  <r>
    <n v="1617"/>
    <x v="3"/>
    <s v="I"/>
    <x v="12"/>
    <x v="12"/>
    <s v="GER"/>
    <x v="4"/>
    <n v="4"/>
    <s v="I"/>
    <s v="16-17"/>
    <n v="2017"/>
    <n v="6"/>
    <n v="0"/>
    <n v="0"/>
    <n v="0"/>
    <n v="0"/>
    <n v="0"/>
    <n v="0"/>
    <n v="0"/>
    <n v="0"/>
    <n v="0"/>
    <n v="0"/>
    <n v="0"/>
    <n v="0"/>
    <n v="0"/>
    <n v="0"/>
    <n v="0"/>
    <n v="0"/>
    <n v="0"/>
    <n v="6"/>
    <n v="6"/>
    <n v="0"/>
    <n v="0"/>
  </r>
  <r>
    <n v="1617"/>
    <x v="3"/>
    <s v="I"/>
    <x v="12"/>
    <x v="12"/>
    <s v="GNST"/>
    <x v="4"/>
    <n v="4"/>
    <s v="I"/>
    <s v="16-17"/>
    <n v="2017"/>
    <n v="54"/>
    <n v="0"/>
    <n v="0"/>
    <n v="0"/>
    <n v="0"/>
    <n v="0"/>
    <n v="0"/>
    <n v="0"/>
    <n v="0"/>
    <n v="0"/>
    <n v="0"/>
    <n v="0"/>
    <n v="0"/>
    <n v="0"/>
    <n v="0"/>
    <n v="0"/>
    <n v="0"/>
    <n v="0"/>
    <n v="54"/>
    <n v="54"/>
    <n v="0"/>
    <n v="0"/>
  </r>
  <r>
    <n v="1617"/>
    <x v="3"/>
    <s v="I"/>
    <x v="12"/>
    <x v="12"/>
    <s v="HIST"/>
    <x v="4"/>
    <n v="4"/>
    <s v="I"/>
    <s v="16-17"/>
    <n v="2017"/>
    <n v="180"/>
    <n v="8"/>
    <n v="0"/>
    <n v="0"/>
    <n v="0"/>
    <n v="0"/>
    <n v="15"/>
    <n v="1"/>
    <n v="0"/>
    <n v="0"/>
    <n v="0"/>
    <n v="0"/>
    <n v="0"/>
    <n v="0"/>
    <n v="0"/>
    <n v="0"/>
    <n v="0"/>
    <n v="0"/>
    <n v="204"/>
    <n v="195"/>
    <n v="9"/>
    <n v="0"/>
  </r>
  <r>
    <n v="1617"/>
    <x v="3"/>
    <s v="I"/>
    <x v="12"/>
    <x v="12"/>
    <s v="JOUR"/>
    <x v="4"/>
    <n v="4"/>
    <s v="I"/>
    <s v="16-17"/>
    <n v="2017"/>
    <n v="111"/>
    <n v="43"/>
    <n v="0"/>
    <n v="0"/>
    <n v="0"/>
    <n v="0"/>
    <n v="2"/>
    <n v="27"/>
    <n v="0"/>
    <n v="0"/>
    <n v="0"/>
    <n v="0"/>
    <n v="0"/>
    <n v="0"/>
    <n v="0"/>
    <n v="0"/>
    <n v="0"/>
    <n v="0"/>
    <n v="183"/>
    <n v="113"/>
    <n v="70"/>
    <n v="0"/>
  </r>
  <r>
    <n v="1617"/>
    <x v="3"/>
    <s v="I"/>
    <x v="12"/>
    <x v="12"/>
    <s v="LATS"/>
    <x v="4"/>
    <n v="4"/>
    <s v="I"/>
    <s v="16-17"/>
    <n v="2017"/>
    <n v="45"/>
    <n v="0"/>
    <n v="0"/>
    <n v="0"/>
    <n v="0"/>
    <n v="0"/>
    <n v="0"/>
    <n v="0"/>
    <n v="0"/>
    <n v="0"/>
    <n v="0"/>
    <n v="0"/>
    <n v="0"/>
    <n v="0"/>
    <n v="0"/>
    <n v="0"/>
    <n v="0"/>
    <n v="0"/>
    <n v="45"/>
    <n v="45"/>
    <n v="0"/>
    <n v="0"/>
  </r>
  <r>
    <n v="1617"/>
    <x v="3"/>
    <s v="I"/>
    <x v="12"/>
    <x v="12"/>
    <s v="MHHS"/>
    <x v="4"/>
    <n v="4"/>
    <s v="I"/>
    <s v="16-17"/>
    <n v="2017"/>
    <n v="3"/>
    <n v="3"/>
    <n v="0"/>
    <n v="0"/>
    <n v="0"/>
    <n v="0"/>
    <n v="0"/>
    <n v="0"/>
    <n v="0"/>
    <n v="0"/>
    <n v="0"/>
    <n v="0"/>
    <n v="0"/>
    <n v="0"/>
    <n v="0"/>
    <n v="0"/>
    <n v="0"/>
    <n v="0"/>
    <n v="6"/>
    <n v="3"/>
    <n v="3"/>
    <n v="0"/>
  </r>
  <r>
    <n v="1617"/>
    <x v="3"/>
    <s v="I"/>
    <x v="12"/>
    <x v="12"/>
    <s v="MSTD"/>
    <x v="4"/>
    <n v="4"/>
    <s v="I"/>
    <s v="16-17"/>
    <n v="2017"/>
    <n v="0"/>
    <n v="12"/>
    <n v="0"/>
    <n v="0"/>
    <n v="0"/>
    <n v="0"/>
    <n v="0"/>
    <n v="3"/>
    <n v="0"/>
    <n v="0"/>
    <n v="0"/>
    <n v="0"/>
    <n v="0"/>
    <n v="0"/>
    <n v="0"/>
    <n v="0"/>
    <n v="0"/>
    <n v="0"/>
    <n v="15"/>
    <n v="0"/>
    <n v="15"/>
    <n v="0"/>
  </r>
  <r>
    <n v="1617"/>
    <x v="3"/>
    <s v="I"/>
    <x v="12"/>
    <x v="12"/>
    <s v="OVST"/>
    <x v="4"/>
    <n v="4"/>
    <s v="I"/>
    <s v="16-17"/>
    <n v="2017"/>
    <n v="0"/>
    <n v="0"/>
    <n v="0"/>
    <n v="0"/>
    <n v="0"/>
    <n v="0"/>
    <n v="0"/>
    <n v="0"/>
    <n v="0"/>
    <n v="0"/>
    <n v="0"/>
    <n v="0"/>
    <n v="0"/>
    <n v="0"/>
    <n v="0"/>
    <n v="0"/>
    <n v="0"/>
    <n v="0"/>
    <n v="0"/>
    <n v="0"/>
    <n v="0"/>
    <n v="0"/>
  </r>
  <r>
    <n v="1617"/>
    <x v="3"/>
    <s v="I"/>
    <x v="12"/>
    <x v="12"/>
    <s v="PHIL"/>
    <x v="4"/>
    <n v="4"/>
    <s v="I"/>
    <s v="16-17"/>
    <n v="2017"/>
    <n v="72"/>
    <n v="3"/>
    <n v="0"/>
    <n v="0"/>
    <n v="0"/>
    <n v="0"/>
    <n v="3"/>
    <n v="0"/>
    <n v="0"/>
    <n v="0"/>
    <n v="0"/>
    <n v="0"/>
    <n v="0"/>
    <n v="0"/>
    <n v="0"/>
    <n v="0"/>
    <n v="0"/>
    <n v="0"/>
    <n v="78"/>
    <n v="75"/>
    <n v="3"/>
    <n v="0"/>
  </r>
  <r>
    <n v="1617"/>
    <x v="3"/>
    <s v="I"/>
    <x v="12"/>
    <x v="12"/>
    <s v="PIE"/>
    <x v="4"/>
    <n v="4"/>
    <s v="I"/>
    <s v="16-17"/>
    <n v="2017"/>
    <n v="0"/>
    <n v="0"/>
    <n v="0"/>
    <n v="0"/>
    <n v="0"/>
    <n v="0"/>
    <n v="0"/>
    <n v="0"/>
    <n v="0"/>
    <n v="0"/>
    <n v="0"/>
    <n v="0"/>
    <n v="0"/>
    <n v="0"/>
    <n v="0"/>
    <n v="0"/>
    <n v="0"/>
    <n v="0"/>
    <n v="0"/>
    <n v="0"/>
    <n v="0"/>
    <n v="0"/>
  </r>
  <r>
    <n v="1617"/>
    <x v="3"/>
    <s v="I"/>
    <x v="12"/>
    <x v="12"/>
    <s v="POLS"/>
    <x v="4"/>
    <n v="4"/>
    <s v="I"/>
    <s v="16-17"/>
    <n v="2017"/>
    <n v="102"/>
    <n v="0"/>
    <n v="0"/>
    <n v="0"/>
    <n v="0"/>
    <n v="0"/>
    <n v="6"/>
    <n v="0"/>
    <n v="0"/>
    <n v="0"/>
    <n v="0"/>
    <n v="0"/>
    <n v="0"/>
    <n v="0"/>
    <n v="0"/>
    <n v="0"/>
    <n v="0"/>
    <n v="0"/>
    <n v="108"/>
    <n v="108"/>
    <n v="0"/>
    <n v="0"/>
  </r>
  <r>
    <n v="1617"/>
    <x v="3"/>
    <s v="I"/>
    <x v="12"/>
    <x v="12"/>
    <s v="SLA"/>
    <x v="4"/>
    <n v="4"/>
    <s v="I"/>
    <s v="16-17"/>
    <n v="2017"/>
    <n v="3"/>
    <n v="0"/>
    <n v="0"/>
    <n v="0"/>
    <n v="0"/>
    <n v="0"/>
    <n v="0"/>
    <n v="0"/>
    <n v="0"/>
    <n v="0"/>
    <n v="0"/>
    <n v="0"/>
    <n v="0"/>
    <n v="0"/>
    <n v="0"/>
    <n v="0"/>
    <n v="0"/>
    <n v="0"/>
    <n v="3"/>
    <n v="3"/>
    <n v="0"/>
    <n v="0"/>
  </r>
  <r>
    <n v="1617"/>
    <x v="3"/>
    <s v="I"/>
    <x v="12"/>
    <x v="12"/>
    <s v="SOC"/>
    <x v="4"/>
    <n v="4"/>
    <s v="I"/>
    <s v="16-17"/>
    <n v="2017"/>
    <n v="429"/>
    <n v="11"/>
    <n v="0"/>
    <n v="0"/>
    <n v="0"/>
    <n v="0"/>
    <n v="6"/>
    <n v="0"/>
    <n v="0"/>
    <n v="0"/>
    <n v="0"/>
    <n v="0"/>
    <n v="0"/>
    <n v="0"/>
    <n v="0"/>
    <n v="0"/>
    <n v="0"/>
    <n v="0"/>
    <n v="446"/>
    <n v="435"/>
    <n v="11"/>
    <n v="0"/>
  </r>
  <r>
    <n v="1617"/>
    <x v="3"/>
    <s v="I"/>
    <x v="12"/>
    <x v="12"/>
    <s v="SPAN"/>
    <x v="4"/>
    <n v="4"/>
    <s v="I"/>
    <s v="16-17"/>
    <n v="2017"/>
    <n v="129"/>
    <n v="3"/>
    <n v="0"/>
    <n v="0"/>
    <n v="0"/>
    <n v="0"/>
    <n v="0"/>
    <n v="0"/>
    <n v="0"/>
    <n v="0"/>
    <n v="0"/>
    <n v="0"/>
    <n v="0"/>
    <n v="0"/>
    <n v="0"/>
    <n v="0"/>
    <n v="0"/>
    <n v="0"/>
    <n v="132"/>
    <n v="129"/>
    <n v="3"/>
    <n v="0"/>
  </r>
  <r>
    <n v="1617"/>
    <x v="3"/>
    <s v="I"/>
    <x v="12"/>
    <x v="12"/>
    <s v="WOST"/>
    <x v="4"/>
    <n v="4"/>
    <s v="I"/>
    <s v="16-17"/>
    <n v="2017"/>
    <n v="1"/>
    <n v="0"/>
    <n v="0"/>
    <n v="0"/>
    <n v="0"/>
    <n v="0"/>
    <n v="0"/>
    <n v="0"/>
    <n v="0"/>
    <n v="0"/>
    <n v="0"/>
    <n v="0"/>
    <n v="0"/>
    <n v="0"/>
    <n v="0"/>
    <n v="0"/>
    <n v="0"/>
    <n v="0"/>
    <n v="1"/>
    <n v="1"/>
    <n v="0"/>
    <n v="0"/>
  </r>
  <r>
    <n v="1617"/>
    <x v="3"/>
    <s v="I"/>
    <x v="20"/>
    <x v="20"/>
    <s v="PHST"/>
    <x v="4"/>
    <n v="4"/>
    <s v="I"/>
    <s v="16-17"/>
    <n v="2017"/>
    <n v="72"/>
    <n v="117"/>
    <n v="0"/>
    <n v="0"/>
    <n v="0"/>
    <n v="0"/>
    <n v="6"/>
    <n v="81"/>
    <n v="0"/>
    <n v="0"/>
    <n v="0"/>
    <n v="0"/>
    <n v="0"/>
    <n v="0"/>
    <n v="0"/>
    <n v="0"/>
    <n v="0"/>
    <n v="0"/>
    <n v="276"/>
    <n v="78"/>
    <n v="198"/>
    <n v="0"/>
  </r>
  <r>
    <n v="1617"/>
    <x v="3"/>
    <s v="I"/>
    <x v="13"/>
    <x v="13"/>
    <s v="BIOL"/>
    <x v="4"/>
    <n v="4"/>
    <s v="I"/>
    <s v="16-17"/>
    <n v="2017"/>
    <n v="912"/>
    <n v="1"/>
    <n v="0"/>
    <n v="0"/>
    <n v="0"/>
    <n v="0"/>
    <n v="21"/>
    <n v="14"/>
    <n v="0"/>
    <n v="0"/>
    <n v="0"/>
    <n v="0"/>
    <n v="0"/>
    <n v="0"/>
    <n v="0"/>
    <n v="0"/>
    <n v="0"/>
    <n v="0"/>
    <n v="948"/>
    <n v="933"/>
    <n v="15"/>
    <n v="0"/>
  </r>
  <r>
    <n v="1617"/>
    <x v="3"/>
    <s v="I"/>
    <x v="13"/>
    <x v="13"/>
    <s v="CHEM"/>
    <x v="4"/>
    <n v="4"/>
    <s v="I"/>
    <s v="16-17"/>
    <n v="2017"/>
    <n v="890"/>
    <n v="13"/>
    <n v="0"/>
    <n v="0"/>
    <n v="0"/>
    <n v="0"/>
    <n v="52"/>
    <n v="30"/>
    <n v="0"/>
    <n v="0"/>
    <n v="0"/>
    <n v="0"/>
    <n v="0"/>
    <n v="0"/>
    <n v="0"/>
    <n v="0"/>
    <n v="0"/>
    <n v="0"/>
    <n v="985"/>
    <n v="942"/>
    <n v="43"/>
    <n v="0"/>
  </r>
  <r>
    <n v="1617"/>
    <x v="3"/>
    <s v="I"/>
    <x v="13"/>
    <x v="13"/>
    <s v="CSCI"/>
    <x v="4"/>
    <n v="4"/>
    <s v="I"/>
    <s v="16-17"/>
    <n v="2017"/>
    <n v="611"/>
    <n v="10"/>
    <n v="0"/>
    <n v="0"/>
    <n v="0"/>
    <n v="0"/>
    <n v="36"/>
    <n v="63"/>
    <n v="0"/>
    <n v="0"/>
    <n v="0"/>
    <n v="0"/>
    <n v="0"/>
    <n v="0"/>
    <n v="0"/>
    <n v="0"/>
    <n v="0"/>
    <n v="0"/>
    <n v="720"/>
    <n v="647"/>
    <n v="73"/>
    <n v="0"/>
  </r>
  <r>
    <n v="1617"/>
    <x v="3"/>
    <s v="I"/>
    <x v="13"/>
    <x v="13"/>
    <s v="FIS"/>
    <x v="4"/>
    <n v="4"/>
    <s v="I"/>
    <s v="16-17"/>
    <n v="2017"/>
    <n v="174"/>
    <n v="17"/>
    <n v="0"/>
    <n v="0"/>
    <n v="0"/>
    <n v="0"/>
    <n v="6"/>
    <n v="18"/>
    <n v="0"/>
    <n v="0"/>
    <n v="0"/>
    <n v="0"/>
    <n v="0"/>
    <n v="0"/>
    <n v="0"/>
    <n v="0"/>
    <n v="0"/>
    <n v="0"/>
    <n v="215"/>
    <n v="180"/>
    <n v="35"/>
    <n v="0"/>
  </r>
  <r>
    <n v="1617"/>
    <x v="3"/>
    <s v="I"/>
    <x v="13"/>
    <x v="13"/>
    <s v="GEOL"/>
    <x v="4"/>
    <n v="4"/>
    <s v="I"/>
    <s v="16-17"/>
    <n v="2017"/>
    <n v="198"/>
    <n v="6"/>
    <n v="0"/>
    <n v="0"/>
    <n v="0"/>
    <n v="0"/>
    <n v="9"/>
    <n v="0"/>
    <n v="0"/>
    <n v="0"/>
    <n v="0"/>
    <n v="0"/>
    <n v="0"/>
    <n v="0"/>
    <n v="0"/>
    <n v="0"/>
    <n v="0"/>
    <n v="0"/>
    <n v="213"/>
    <n v="207"/>
    <n v="6"/>
    <n v="0"/>
  </r>
  <r>
    <n v="1617"/>
    <x v="3"/>
    <s v="I"/>
    <x v="13"/>
    <x v="13"/>
    <s v="MATH"/>
    <x v="4"/>
    <n v="4"/>
    <s v="I"/>
    <s v="16-17"/>
    <n v="2017"/>
    <n v="1209"/>
    <n v="67"/>
    <n v="0"/>
    <n v="0"/>
    <n v="0"/>
    <n v="0"/>
    <n v="232"/>
    <n v="13"/>
    <n v="0"/>
    <n v="0"/>
    <n v="0"/>
    <n v="0"/>
    <n v="0"/>
    <n v="0"/>
    <n v="0"/>
    <n v="0"/>
    <n v="0"/>
    <n v="0"/>
    <n v="1521"/>
    <n v="1441"/>
    <n v="80"/>
    <n v="0"/>
  </r>
  <r>
    <n v="1617"/>
    <x v="3"/>
    <s v="I"/>
    <x v="13"/>
    <x v="13"/>
    <s v="PHYS"/>
    <x v="4"/>
    <n v="4"/>
    <s v="I"/>
    <s v="16-17"/>
    <n v="2017"/>
    <n v="619"/>
    <n v="11"/>
    <n v="0"/>
    <n v="0"/>
    <n v="0"/>
    <n v="0"/>
    <n v="53"/>
    <n v="6"/>
    <n v="0"/>
    <n v="0"/>
    <n v="0"/>
    <n v="0"/>
    <n v="0"/>
    <n v="0"/>
    <n v="0"/>
    <n v="0"/>
    <n v="0"/>
    <n v="0"/>
    <n v="689"/>
    <n v="672"/>
    <n v="17"/>
    <n v="0"/>
  </r>
  <r>
    <n v="1617"/>
    <x v="3"/>
    <s v="I"/>
    <x v="13"/>
    <x v="13"/>
    <s v="PSY"/>
    <x v="4"/>
    <n v="4"/>
    <s v="I"/>
    <s v="16-17"/>
    <n v="2017"/>
    <n v="1452"/>
    <n v="13"/>
    <n v="0"/>
    <n v="0"/>
    <n v="0"/>
    <n v="0"/>
    <n v="39"/>
    <n v="13"/>
    <n v="0"/>
    <n v="0"/>
    <n v="0"/>
    <n v="0"/>
    <n v="0"/>
    <n v="0"/>
    <n v="0"/>
    <n v="0"/>
    <n v="0"/>
    <n v="0"/>
    <n v="1517"/>
    <n v="1491"/>
    <n v="26"/>
    <n v="0"/>
  </r>
  <r>
    <n v="1617"/>
    <x v="3"/>
    <s v="I"/>
    <x v="13"/>
    <x v="13"/>
    <s v="SCI"/>
    <x v="4"/>
    <n v="4"/>
    <s v="I"/>
    <s v="16-17"/>
    <n v="2017"/>
    <n v="3"/>
    <n v="0"/>
    <n v="0"/>
    <n v="0"/>
    <n v="0"/>
    <n v="0"/>
    <n v="0"/>
    <n v="0"/>
    <n v="0"/>
    <n v="0"/>
    <n v="0"/>
    <n v="0"/>
    <n v="0"/>
    <n v="0"/>
    <n v="0"/>
    <n v="0"/>
    <n v="0"/>
    <n v="0"/>
    <n v="3"/>
    <n v="3"/>
    <n v="0"/>
    <n v="0"/>
  </r>
  <r>
    <n v="1617"/>
    <x v="3"/>
    <s v="I"/>
    <x v="13"/>
    <x v="13"/>
    <s v="STAT"/>
    <x v="4"/>
    <n v="4"/>
    <s v="I"/>
    <s v="16-17"/>
    <n v="2017"/>
    <n v="273"/>
    <n v="3"/>
    <n v="0"/>
    <n v="0"/>
    <n v="0"/>
    <n v="0"/>
    <n v="3"/>
    <n v="5"/>
    <n v="0"/>
    <n v="0"/>
    <n v="0"/>
    <n v="0"/>
    <n v="0"/>
    <n v="0"/>
    <n v="0"/>
    <n v="0"/>
    <n v="0"/>
    <n v="0"/>
    <n v="284"/>
    <n v="276"/>
    <n v="8"/>
    <n v="0"/>
  </r>
  <r>
    <n v="1617"/>
    <x v="3"/>
    <s v="I"/>
    <x v="3"/>
    <x v="3"/>
    <s v="BUPA"/>
    <x v="4"/>
    <n v="4"/>
    <s v="I"/>
    <s v="16-17"/>
    <n v="2017"/>
    <n v="0"/>
    <n v="174"/>
    <n v="0"/>
    <n v="0"/>
    <n v="0"/>
    <n v="0"/>
    <n v="0"/>
    <n v="31.5"/>
    <n v="0"/>
    <n v="0"/>
    <n v="0"/>
    <n v="0"/>
    <n v="0"/>
    <n v="0"/>
    <n v="0"/>
    <n v="0"/>
    <n v="0"/>
    <n v="0"/>
    <n v="205.5"/>
    <n v="0"/>
    <n v="205.5"/>
    <n v="0"/>
  </r>
  <r>
    <n v="1617"/>
    <x v="3"/>
    <s v="I"/>
    <x v="3"/>
    <x v="3"/>
    <s v="BUS"/>
    <x v="4"/>
    <n v="4"/>
    <s v="I"/>
    <s v="16-17"/>
    <n v="2017"/>
    <n v="1913"/>
    <n v="745.5"/>
    <n v="0"/>
    <n v="0"/>
    <n v="0"/>
    <n v="0"/>
    <n v="259"/>
    <n v="28.5"/>
    <n v="0"/>
    <n v="0"/>
    <n v="0"/>
    <n v="0"/>
    <n v="0"/>
    <n v="0"/>
    <n v="0"/>
    <n v="0"/>
    <n v="0"/>
    <n v="0"/>
    <n v="2946"/>
    <n v="2172"/>
    <n v="774"/>
    <n v="0"/>
  </r>
  <r>
    <n v="1617"/>
    <x v="3"/>
    <s v="I"/>
    <x v="4"/>
    <x v="4"/>
    <s v="EDUC"/>
    <x v="4"/>
    <n v="4"/>
    <s v="I"/>
    <s v="16-17"/>
    <n v="2017"/>
    <n v="288"/>
    <n v="1079"/>
    <n v="0"/>
    <n v="0"/>
    <n v="0"/>
    <n v="0"/>
    <n v="0"/>
    <n v="84"/>
    <n v="0"/>
    <n v="0"/>
    <n v="0"/>
    <n v="0"/>
    <n v="0"/>
    <n v="0"/>
    <n v="0"/>
    <n v="0"/>
    <n v="0"/>
    <n v="0"/>
    <n v="1451"/>
    <n v="288"/>
    <n v="1163"/>
    <n v="0"/>
  </r>
  <r>
    <n v="1617"/>
    <x v="3"/>
    <s v="I"/>
    <x v="21"/>
    <x v="21"/>
    <s v="FN"/>
    <x v="4"/>
    <n v="4"/>
    <s v="I"/>
    <s v="16-17"/>
    <n v="2017"/>
    <n v="57"/>
    <n v="0"/>
    <n v="0"/>
    <n v="0"/>
    <n v="0"/>
    <n v="0"/>
    <n v="3"/>
    <n v="0"/>
    <n v="0"/>
    <n v="0"/>
    <n v="0"/>
    <n v="0"/>
    <n v="0"/>
    <n v="0"/>
    <n v="0"/>
    <n v="0"/>
    <n v="0"/>
    <n v="0"/>
    <n v="60"/>
    <n v="60"/>
    <n v="0"/>
    <n v="0"/>
  </r>
  <r>
    <n v="1617"/>
    <x v="3"/>
    <s v="I"/>
    <x v="21"/>
    <x v="21"/>
    <s v="HPER"/>
    <x v="4"/>
    <n v="4"/>
    <s v="I"/>
    <s v="16-17"/>
    <n v="2017"/>
    <n v="1790"/>
    <n v="35"/>
    <n v="0"/>
    <n v="0"/>
    <n v="0"/>
    <n v="0"/>
    <n v="55"/>
    <n v="3"/>
    <n v="0"/>
    <n v="0"/>
    <n v="0"/>
    <n v="0"/>
    <n v="0"/>
    <n v="0"/>
    <n v="0"/>
    <n v="0"/>
    <n v="0"/>
    <n v="0"/>
    <n v="1883"/>
    <n v="1845"/>
    <n v="38"/>
    <n v="0"/>
  </r>
  <r>
    <n v="1617"/>
    <x v="3"/>
    <s v="I"/>
    <x v="21"/>
    <x v="21"/>
    <s v="TCEM"/>
    <x v="4"/>
    <n v="4"/>
    <s v="I"/>
    <s v="16-17"/>
    <n v="2017"/>
    <n v="718"/>
    <n v="29"/>
    <n v="0"/>
    <n v="0"/>
    <n v="0"/>
    <n v="0"/>
    <n v="37"/>
    <n v="11"/>
    <n v="0"/>
    <n v="0"/>
    <n v="0"/>
    <n v="0"/>
    <n v="0"/>
    <n v="0"/>
    <n v="0"/>
    <n v="0"/>
    <n v="0"/>
    <n v="0"/>
    <n v="795"/>
    <n v="755"/>
    <n v="40"/>
    <n v="0"/>
  </r>
  <r>
    <n v="1617"/>
    <x v="3"/>
    <s v="I"/>
    <x v="22"/>
    <x v="22"/>
    <s v="HER"/>
    <x v="4"/>
    <n v="4"/>
    <s v="I"/>
    <s v="16-17"/>
    <n v="2017"/>
    <n v="489"/>
    <n v="42"/>
    <n v="0"/>
    <n v="0"/>
    <n v="0"/>
    <n v="0"/>
    <n v="21"/>
    <n v="4"/>
    <n v="0"/>
    <n v="0"/>
    <n v="0"/>
    <n v="0"/>
    <n v="0"/>
    <n v="0"/>
    <n v="0"/>
    <n v="0"/>
    <n v="0"/>
    <n v="0"/>
    <n v="556"/>
    <n v="510"/>
    <n v="46"/>
    <n v="0"/>
  </r>
  <r>
    <n v="1617"/>
    <x v="3"/>
    <s v="I"/>
    <x v="5"/>
    <x v="5"/>
    <s v="LAW"/>
    <x v="4"/>
    <n v="4"/>
    <s v="I"/>
    <s v="16-17"/>
    <n v="2017"/>
    <n v="0"/>
    <n v="12"/>
    <n v="1327"/>
    <n v="0"/>
    <n v="0"/>
    <n v="0"/>
    <n v="0"/>
    <n v="8"/>
    <n v="195"/>
    <n v="0"/>
    <n v="0"/>
    <n v="0"/>
    <n v="0"/>
    <n v="0"/>
    <n v="0"/>
    <n v="0"/>
    <n v="0"/>
    <n v="0"/>
    <n v="1542"/>
    <n v="0"/>
    <n v="20"/>
    <n v="1522"/>
  </r>
  <r>
    <n v="1617"/>
    <x v="3"/>
    <s v="I"/>
    <x v="23"/>
    <x v="23"/>
    <s v="ART"/>
    <x v="4"/>
    <n v="4"/>
    <s v="I"/>
    <s v="16-17"/>
    <n v="2017"/>
    <n v="27"/>
    <n v="0"/>
    <n v="0"/>
    <n v="0"/>
    <n v="0"/>
    <n v="0"/>
    <n v="0"/>
    <n v="0"/>
    <n v="0"/>
    <n v="0"/>
    <n v="0"/>
    <n v="0"/>
    <n v="0"/>
    <n v="0"/>
    <n v="0"/>
    <n v="0"/>
    <n v="0"/>
    <n v="0"/>
    <n v="27"/>
    <n v="27"/>
    <n v="0"/>
    <n v="0"/>
  </r>
  <r>
    <n v="1617"/>
    <x v="3"/>
    <s v="I"/>
    <x v="23"/>
    <x v="23"/>
    <s v="BME"/>
    <x v="4"/>
    <n v="4"/>
    <s v="I"/>
    <s v="16-17"/>
    <n v="2017"/>
    <n v="16"/>
    <n v="1"/>
    <n v="0"/>
    <n v="0"/>
    <n v="0"/>
    <n v="0"/>
    <n v="4"/>
    <n v="10"/>
    <n v="0"/>
    <n v="0"/>
    <n v="0"/>
    <n v="0"/>
    <n v="0"/>
    <n v="0"/>
    <n v="0"/>
    <n v="0"/>
    <n v="0"/>
    <n v="0"/>
    <n v="31"/>
    <n v="20"/>
    <n v="11"/>
    <n v="0"/>
  </r>
  <r>
    <n v="1617"/>
    <x v="3"/>
    <s v="I"/>
    <x v="23"/>
    <x v="23"/>
    <s v="CEMT"/>
    <x v="4"/>
    <n v="4"/>
    <s v="I"/>
    <s v="16-17"/>
    <n v="2017"/>
    <n v="27"/>
    <n v="0"/>
    <n v="0"/>
    <n v="0"/>
    <n v="0"/>
    <n v="0"/>
    <n v="2"/>
    <n v="0"/>
    <n v="0"/>
    <n v="0"/>
    <n v="0"/>
    <n v="0"/>
    <n v="0"/>
    <n v="0"/>
    <n v="0"/>
    <n v="0"/>
    <n v="0"/>
    <n v="0"/>
    <n v="29"/>
    <n v="29"/>
    <n v="0"/>
    <n v="0"/>
  </r>
  <r>
    <n v="1617"/>
    <x v="3"/>
    <s v="I"/>
    <x v="23"/>
    <x v="23"/>
    <s v="CGT"/>
    <x v="4"/>
    <n v="4"/>
    <s v="I"/>
    <s v="16-17"/>
    <n v="2017"/>
    <n v="78"/>
    <n v="0"/>
    <n v="0"/>
    <n v="0"/>
    <n v="0"/>
    <n v="0"/>
    <n v="3"/>
    <n v="0"/>
    <n v="0"/>
    <n v="0"/>
    <n v="0"/>
    <n v="0"/>
    <n v="0"/>
    <n v="0"/>
    <n v="0"/>
    <n v="0"/>
    <n v="0"/>
    <n v="0"/>
    <n v="81"/>
    <n v="81"/>
    <n v="0"/>
    <n v="0"/>
  </r>
  <r>
    <n v="1617"/>
    <x v="3"/>
    <s v="I"/>
    <x v="23"/>
    <x v="23"/>
    <s v="CIT"/>
    <x v="4"/>
    <n v="4"/>
    <s v="I"/>
    <s v="16-17"/>
    <n v="2017"/>
    <n v="499"/>
    <n v="0"/>
    <n v="0"/>
    <n v="0"/>
    <n v="0"/>
    <n v="0"/>
    <n v="18"/>
    <n v="0"/>
    <n v="0"/>
    <n v="0"/>
    <n v="0"/>
    <n v="0"/>
    <n v="0"/>
    <n v="0"/>
    <n v="0"/>
    <n v="0"/>
    <n v="0"/>
    <n v="0"/>
    <n v="517"/>
    <n v="517"/>
    <n v="0"/>
    <n v="0"/>
  </r>
  <r>
    <n v="1617"/>
    <x v="3"/>
    <s v="I"/>
    <x v="23"/>
    <x v="23"/>
    <s v="ECE"/>
    <x v="4"/>
    <n v="4"/>
    <s v="I"/>
    <s v="16-17"/>
    <n v="2017"/>
    <n v="29"/>
    <n v="2"/>
    <n v="0"/>
    <n v="0"/>
    <n v="0"/>
    <n v="0"/>
    <n v="44"/>
    <n v="14"/>
    <n v="0"/>
    <n v="0"/>
    <n v="0"/>
    <n v="0"/>
    <n v="0"/>
    <n v="0"/>
    <n v="0"/>
    <n v="0"/>
    <n v="0"/>
    <n v="0"/>
    <n v="89"/>
    <n v="73"/>
    <n v="16"/>
    <n v="0"/>
  </r>
  <r>
    <n v="1617"/>
    <x v="3"/>
    <s v="I"/>
    <x v="23"/>
    <x v="23"/>
    <s v="ECET"/>
    <x v="4"/>
    <n v="4"/>
    <s v="I"/>
    <s v="16-17"/>
    <n v="2017"/>
    <n v="37"/>
    <n v="0"/>
    <n v="0"/>
    <n v="0"/>
    <n v="0"/>
    <n v="0"/>
    <n v="12"/>
    <n v="0"/>
    <n v="0"/>
    <n v="0"/>
    <n v="0"/>
    <n v="0"/>
    <n v="0"/>
    <n v="0"/>
    <n v="0"/>
    <n v="0"/>
    <n v="0"/>
    <n v="0"/>
    <n v="49"/>
    <n v="49"/>
    <n v="0"/>
    <n v="0"/>
  </r>
  <r>
    <n v="1617"/>
    <x v="3"/>
    <s v="I"/>
    <x v="23"/>
    <x v="23"/>
    <s v="EEN"/>
    <x v="4"/>
    <n v="4"/>
    <s v="I"/>
    <s v="16-17"/>
    <n v="2017"/>
    <n v="0"/>
    <n v="0"/>
    <n v="0"/>
    <n v="0"/>
    <n v="0"/>
    <n v="0"/>
    <n v="6"/>
    <n v="0"/>
    <n v="0"/>
    <n v="0"/>
    <n v="0"/>
    <n v="0"/>
    <n v="0"/>
    <n v="0"/>
    <n v="0"/>
    <n v="0"/>
    <n v="0"/>
    <n v="0"/>
    <n v="6"/>
    <n v="6"/>
    <n v="0"/>
    <n v="0"/>
  </r>
  <r>
    <n v="1617"/>
    <x v="3"/>
    <s v="I"/>
    <x v="23"/>
    <x v="23"/>
    <s v="ENGR"/>
    <x v="4"/>
    <n v="4"/>
    <s v="I"/>
    <s v="16-17"/>
    <n v="2017"/>
    <n v="33"/>
    <n v="0"/>
    <n v="0"/>
    <n v="0"/>
    <n v="0"/>
    <n v="0"/>
    <n v="11"/>
    <n v="0"/>
    <n v="0"/>
    <n v="0"/>
    <n v="0"/>
    <n v="0"/>
    <n v="0"/>
    <n v="0"/>
    <n v="0"/>
    <n v="0"/>
    <n v="0"/>
    <n v="0"/>
    <n v="44"/>
    <n v="44"/>
    <n v="0"/>
    <n v="0"/>
  </r>
  <r>
    <n v="1617"/>
    <x v="3"/>
    <s v="I"/>
    <x v="23"/>
    <x v="23"/>
    <s v="HETM"/>
    <x v="4"/>
    <n v="4"/>
    <s v="I"/>
    <s v="16-17"/>
    <n v="2017"/>
    <n v="4"/>
    <n v="0"/>
    <n v="0"/>
    <n v="0"/>
    <n v="0"/>
    <n v="0"/>
    <n v="7"/>
    <n v="0"/>
    <n v="0"/>
    <n v="0"/>
    <n v="0"/>
    <n v="0"/>
    <n v="0"/>
    <n v="0"/>
    <n v="0"/>
    <n v="0"/>
    <n v="0"/>
    <n v="0"/>
    <n v="11"/>
    <n v="11"/>
    <n v="0"/>
    <n v="0"/>
  </r>
  <r>
    <n v="1617"/>
    <x v="3"/>
    <s v="I"/>
    <x v="23"/>
    <x v="23"/>
    <s v="IET"/>
    <x v="4"/>
    <n v="4"/>
    <s v="I"/>
    <s v="16-17"/>
    <n v="2017"/>
    <n v="111"/>
    <n v="3"/>
    <n v="0"/>
    <n v="0"/>
    <n v="0"/>
    <n v="0"/>
    <n v="90"/>
    <n v="3"/>
    <n v="0"/>
    <n v="0"/>
    <n v="0"/>
    <n v="0"/>
    <n v="0"/>
    <n v="0"/>
    <n v="0"/>
    <n v="0"/>
    <n v="0"/>
    <n v="0"/>
    <n v="207"/>
    <n v="201"/>
    <n v="6"/>
    <n v="0"/>
  </r>
  <r>
    <n v="1617"/>
    <x v="3"/>
    <s v="I"/>
    <x v="23"/>
    <x v="23"/>
    <s v="INTR"/>
    <x v="4"/>
    <n v="4"/>
    <s v="I"/>
    <s v="16-17"/>
    <n v="2017"/>
    <n v="21"/>
    <n v="0"/>
    <n v="0"/>
    <n v="0"/>
    <n v="0"/>
    <n v="0"/>
    <n v="6"/>
    <n v="0"/>
    <n v="0"/>
    <n v="0"/>
    <n v="0"/>
    <n v="0"/>
    <n v="0"/>
    <n v="0"/>
    <n v="0"/>
    <n v="0"/>
    <n v="0"/>
    <n v="0"/>
    <n v="27"/>
    <n v="27"/>
    <n v="0"/>
    <n v="0"/>
  </r>
  <r>
    <n v="1617"/>
    <x v="3"/>
    <s v="I"/>
    <x v="23"/>
    <x v="23"/>
    <s v="ME"/>
    <x v="4"/>
    <n v="4"/>
    <s v="I"/>
    <s v="16-17"/>
    <n v="2017"/>
    <n v="218"/>
    <n v="19"/>
    <n v="0"/>
    <n v="0"/>
    <n v="0"/>
    <n v="0"/>
    <n v="46"/>
    <n v="29"/>
    <n v="0"/>
    <n v="0"/>
    <n v="0"/>
    <n v="0"/>
    <n v="0"/>
    <n v="0"/>
    <n v="0"/>
    <n v="0"/>
    <n v="0"/>
    <n v="0"/>
    <n v="312"/>
    <n v="264"/>
    <n v="48"/>
    <n v="0"/>
  </r>
  <r>
    <n v="1617"/>
    <x v="3"/>
    <s v="I"/>
    <x v="23"/>
    <x v="23"/>
    <s v="MET"/>
    <x v="4"/>
    <n v="4"/>
    <s v="I"/>
    <s v="16-17"/>
    <n v="2017"/>
    <n v="12"/>
    <n v="0"/>
    <n v="0"/>
    <n v="0"/>
    <n v="0"/>
    <n v="0"/>
    <n v="6"/>
    <n v="0"/>
    <n v="0"/>
    <n v="0"/>
    <n v="0"/>
    <n v="0"/>
    <n v="0"/>
    <n v="0"/>
    <n v="0"/>
    <n v="0"/>
    <n v="0"/>
    <n v="0"/>
    <n v="18"/>
    <n v="18"/>
    <n v="0"/>
    <n v="0"/>
  </r>
  <r>
    <n v="1617"/>
    <x v="3"/>
    <s v="I"/>
    <x v="23"/>
    <x v="23"/>
    <s v="MSPT"/>
    <x v="4"/>
    <n v="4"/>
    <s v="I"/>
    <s v="16-17"/>
    <n v="2017"/>
    <n v="6"/>
    <n v="0"/>
    <n v="0"/>
    <n v="0"/>
    <n v="0"/>
    <n v="0"/>
    <n v="0"/>
    <n v="0"/>
    <n v="0"/>
    <n v="0"/>
    <n v="0"/>
    <n v="0"/>
    <n v="0"/>
    <n v="0"/>
    <n v="0"/>
    <n v="0"/>
    <n v="0"/>
    <n v="0"/>
    <n v="6"/>
    <n v="6"/>
    <n v="0"/>
    <n v="0"/>
  </r>
  <r>
    <n v="1617"/>
    <x v="3"/>
    <s v="I"/>
    <x v="23"/>
    <x v="23"/>
    <s v="MSTE"/>
    <x v="4"/>
    <n v="4"/>
    <s v="I"/>
    <s v="16-17"/>
    <n v="2017"/>
    <n v="4"/>
    <n v="0"/>
    <n v="0"/>
    <n v="0"/>
    <n v="0"/>
    <n v="0"/>
    <n v="6"/>
    <n v="0"/>
    <n v="0"/>
    <n v="0"/>
    <n v="0"/>
    <n v="0"/>
    <n v="0"/>
    <n v="0"/>
    <n v="0"/>
    <n v="0"/>
    <n v="0"/>
    <n v="0"/>
    <n v="10"/>
    <n v="10"/>
    <n v="0"/>
    <n v="0"/>
  </r>
  <r>
    <n v="1617"/>
    <x v="3"/>
    <s v="I"/>
    <x v="23"/>
    <x v="23"/>
    <s v="MUS"/>
    <x v="4"/>
    <n v="4"/>
    <s v="I"/>
    <s v="16-17"/>
    <n v="2017"/>
    <n v="510"/>
    <n v="9"/>
    <n v="0"/>
    <n v="0"/>
    <n v="0"/>
    <n v="0"/>
    <n v="33"/>
    <n v="15"/>
    <n v="0"/>
    <n v="0"/>
    <n v="0"/>
    <n v="0"/>
    <n v="0"/>
    <n v="0"/>
    <n v="0"/>
    <n v="0"/>
    <n v="0"/>
    <n v="0"/>
    <n v="567"/>
    <n v="543"/>
    <n v="24"/>
    <n v="0"/>
  </r>
  <r>
    <n v="1617"/>
    <x v="3"/>
    <s v="I"/>
    <x v="23"/>
    <x v="23"/>
    <s v="OLS"/>
    <x v="4"/>
    <n v="4"/>
    <s v="I"/>
    <s v="16-17"/>
    <n v="2017"/>
    <n v="594"/>
    <n v="118"/>
    <n v="0"/>
    <n v="0"/>
    <n v="0"/>
    <n v="0"/>
    <n v="39"/>
    <n v="21"/>
    <n v="0"/>
    <n v="0"/>
    <n v="0"/>
    <n v="0"/>
    <n v="0"/>
    <n v="0"/>
    <n v="0"/>
    <n v="0"/>
    <n v="0"/>
    <n v="0"/>
    <n v="772"/>
    <n v="633"/>
    <n v="139"/>
    <n v="0"/>
  </r>
  <r>
    <n v="1617"/>
    <x v="3"/>
    <s v="I"/>
    <x v="23"/>
    <x v="23"/>
    <s v="TCM"/>
    <x v="4"/>
    <n v="4"/>
    <s v="I"/>
    <s v="16-17"/>
    <n v="2017"/>
    <n v="287"/>
    <n v="0"/>
    <n v="0"/>
    <n v="0"/>
    <n v="0"/>
    <n v="0"/>
    <n v="27"/>
    <n v="0"/>
    <n v="0"/>
    <n v="0"/>
    <n v="0"/>
    <n v="0"/>
    <n v="0"/>
    <n v="0"/>
    <n v="0"/>
    <n v="0"/>
    <n v="0"/>
    <n v="0"/>
    <n v="314"/>
    <n v="314"/>
    <n v="0"/>
    <n v="0"/>
  </r>
  <r>
    <n v="1617"/>
    <x v="3"/>
    <s v="I"/>
    <x v="23"/>
    <x v="23"/>
    <s v="TECH"/>
    <x v="4"/>
    <n v="4"/>
    <s v="I"/>
    <s v="16-17"/>
    <n v="2017"/>
    <n v="256"/>
    <n v="12"/>
    <n v="0"/>
    <n v="0"/>
    <n v="0"/>
    <n v="0"/>
    <n v="36"/>
    <n v="6"/>
    <n v="0"/>
    <n v="0"/>
    <n v="0"/>
    <n v="0"/>
    <n v="0"/>
    <n v="0"/>
    <n v="0"/>
    <n v="0"/>
    <n v="0"/>
    <n v="0"/>
    <n v="310"/>
    <n v="292"/>
    <n v="18"/>
    <n v="0"/>
  </r>
  <r>
    <n v="1617"/>
    <x v="3"/>
    <s v="I"/>
    <x v="6"/>
    <x v="6"/>
    <s v="SPEA"/>
    <x v="4"/>
    <n v="4"/>
    <s v="I"/>
    <s v="16-17"/>
    <n v="2017"/>
    <n v="582"/>
    <n v="267"/>
    <n v="0"/>
    <n v="0"/>
    <n v="0"/>
    <n v="0"/>
    <n v="81"/>
    <n v="21"/>
    <n v="0"/>
    <n v="0"/>
    <n v="0"/>
    <n v="0"/>
    <n v="0"/>
    <n v="0"/>
    <n v="0"/>
    <n v="0"/>
    <n v="0"/>
    <n v="0"/>
    <n v="951"/>
    <n v="663"/>
    <n v="288"/>
    <n v="0"/>
  </r>
  <r>
    <n v="1617"/>
    <x v="3"/>
    <s v="I"/>
    <x v="14"/>
    <x v="14"/>
    <s v="LSTU"/>
    <x v="4"/>
    <n v="4"/>
    <s v="I"/>
    <s v="16-17"/>
    <n v="2017"/>
    <n v="54"/>
    <n v="4"/>
    <n v="0"/>
    <n v="0"/>
    <n v="0"/>
    <n v="0"/>
    <n v="0"/>
    <n v="0"/>
    <n v="0"/>
    <n v="0"/>
    <n v="0"/>
    <n v="0"/>
    <n v="0"/>
    <n v="0"/>
    <n v="0"/>
    <n v="0"/>
    <n v="0"/>
    <n v="0"/>
    <n v="58"/>
    <n v="54"/>
    <n v="4"/>
    <n v="0"/>
  </r>
  <r>
    <n v="1617"/>
    <x v="3"/>
    <s v="I"/>
    <x v="14"/>
    <x v="14"/>
    <s v="SWK"/>
    <x v="4"/>
    <n v="4"/>
    <s v="I"/>
    <s v="16-17"/>
    <n v="2017"/>
    <n v="198"/>
    <n v="1945"/>
    <n v="0"/>
    <n v="0"/>
    <n v="0"/>
    <n v="0"/>
    <n v="6"/>
    <n v="523"/>
    <n v="0"/>
    <n v="0"/>
    <n v="0"/>
    <n v="0"/>
    <n v="0"/>
    <n v="0"/>
    <n v="0"/>
    <n v="0"/>
    <n v="0"/>
    <n v="0"/>
    <n v="2672"/>
    <n v="204"/>
    <n v="2468"/>
    <n v="0"/>
  </r>
  <r>
    <n v="1617"/>
    <x v="3"/>
    <s v="I"/>
    <x v="9"/>
    <x v="9"/>
    <s v="HIM"/>
    <x v="4"/>
    <n v="4"/>
    <s v="I"/>
    <s v="16-17"/>
    <n v="2017"/>
    <n v="357"/>
    <n v="6"/>
    <n v="0"/>
    <n v="0"/>
    <n v="0"/>
    <n v="0"/>
    <n v="21"/>
    <n v="0"/>
    <n v="0"/>
    <n v="0"/>
    <n v="0"/>
    <n v="0"/>
    <n v="0"/>
    <n v="0"/>
    <n v="0"/>
    <n v="0"/>
    <n v="0"/>
    <n v="0"/>
    <n v="384"/>
    <n v="378"/>
    <n v="6"/>
    <n v="0"/>
  </r>
  <r>
    <n v="1617"/>
    <x v="3"/>
    <s v="I"/>
    <x v="9"/>
    <x v="9"/>
    <s v="INFO"/>
    <x v="4"/>
    <n v="4"/>
    <s v="I"/>
    <s v="16-17"/>
    <n v="2017"/>
    <n v="499"/>
    <n v="127"/>
    <n v="0"/>
    <n v="0"/>
    <n v="0"/>
    <n v="0"/>
    <n v="79"/>
    <n v="101"/>
    <n v="0"/>
    <n v="0"/>
    <n v="0"/>
    <n v="0"/>
    <n v="0"/>
    <n v="0"/>
    <n v="0"/>
    <n v="0"/>
    <n v="0"/>
    <n v="0"/>
    <n v="806"/>
    <n v="578"/>
    <n v="228"/>
    <n v="0"/>
  </r>
  <r>
    <n v="1617"/>
    <x v="3"/>
    <s v="I"/>
    <x v="9"/>
    <x v="9"/>
    <s v="LIS"/>
    <x v="4"/>
    <n v="4"/>
    <s v="I"/>
    <s v="16-17"/>
    <n v="2017"/>
    <n v="6"/>
    <n v="310"/>
    <n v="0"/>
    <n v="0"/>
    <n v="0"/>
    <n v="0"/>
    <n v="0"/>
    <n v="130"/>
    <n v="0"/>
    <n v="0"/>
    <n v="0"/>
    <n v="0"/>
    <n v="0"/>
    <n v="0"/>
    <n v="0"/>
    <n v="0"/>
    <n v="0"/>
    <n v="0"/>
    <n v="446"/>
    <n v="6"/>
    <n v="440"/>
    <n v="0"/>
  </r>
  <r>
    <n v="1617"/>
    <x v="3"/>
    <s v="I"/>
    <x v="9"/>
    <x v="9"/>
    <s v="NEWM"/>
    <x v="4"/>
    <n v="4"/>
    <s v="I"/>
    <s v="16-17"/>
    <n v="2017"/>
    <n v="243"/>
    <n v="10"/>
    <n v="0"/>
    <n v="0"/>
    <n v="0"/>
    <n v="0"/>
    <n v="9"/>
    <n v="3"/>
    <n v="0"/>
    <n v="0"/>
    <n v="0"/>
    <n v="0"/>
    <n v="0"/>
    <n v="0"/>
    <n v="0"/>
    <n v="0"/>
    <n v="0"/>
    <n v="0"/>
    <n v="265"/>
    <n v="252"/>
    <n v="13"/>
    <n v="0"/>
  </r>
  <r>
    <n v="1617"/>
    <x v="3"/>
    <s v="I"/>
    <x v="24"/>
    <x v="24"/>
    <s v="ASL"/>
    <x v="5"/>
    <n v="4"/>
    <s v="I"/>
    <s v="16-17"/>
    <n v="2017"/>
    <n v="30"/>
    <n v="0"/>
    <n v="0"/>
    <n v="0"/>
    <n v="0"/>
    <n v="0"/>
    <n v="0"/>
    <n v="0"/>
    <n v="0"/>
    <n v="0"/>
    <n v="0"/>
    <n v="0"/>
    <n v="0"/>
    <n v="0"/>
    <n v="0"/>
    <n v="0"/>
    <n v="0"/>
    <n v="0"/>
    <n v="30"/>
    <n v="30"/>
    <n v="0"/>
    <n v="0"/>
  </r>
  <r>
    <n v="1617"/>
    <x v="3"/>
    <s v="I"/>
    <x v="24"/>
    <x v="24"/>
    <s v="BIOL"/>
    <x v="5"/>
    <n v="4"/>
    <s v="I"/>
    <s v="16-17"/>
    <n v="2017"/>
    <n v="37"/>
    <n v="0"/>
    <n v="0"/>
    <n v="0"/>
    <n v="0"/>
    <n v="0"/>
    <n v="0"/>
    <n v="0"/>
    <n v="0"/>
    <n v="0"/>
    <n v="0"/>
    <n v="0"/>
    <n v="0"/>
    <n v="0"/>
    <n v="0"/>
    <n v="0"/>
    <n v="0"/>
    <n v="0"/>
    <n v="37"/>
    <n v="37"/>
    <n v="0"/>
    <n v="0"/>
  </r>
  <r>
    <n v="1617"/>
    <x v="3"/>
    <s v="I"/>
    <x v="24"/>
    <x v="24"/>
    <s v="BUCO"/>
    <x v="5"/>
    <n v="4"/>
    <s v="I"/>
    <s v="16-17"/>
    <n v="2017"/>
    <n v="0"/>
    <n v="193.5"/>
    <n v="0"/>
    <n v="0"/>
    <n v="0"/>
    <n v="0"/>
    <n v="0"/>
    <n v="7.5"/>
    <n v="0"/>
    <n v="0"/>
    <n v="0"/>
    <n v="0"/>
    <n v="0"/>
    <n v="0"/>
    <n v="0"/>
    <n v="0"/>
    <n v="0"/>
    <n v="0"/>
    <n v="201"/>
    <n v="0"/>
    <n v="201"/>
    <n v="0"/>
  </r>
  <r>
    <n v="1617"/>
    <x v="3"/>
    <s v="I"/>
    <x v="24"/>
    <x v="24"/>
    <s v="BUS"/>
    <x v="5"/>
    <n v="4"/>
    <s v="I"/>
    <s v="16-17"/>
    <n v="2017"/>
    <n v="498"/>
    <n v="0"/>
    <n v="0"/>
    <n v="0"/>
    <n v="0"/>
    <n v="0"/>
    <n v="3"/>
    <n v="0"/>
    <n v="0"/>
    <n v="0"/>
    <n v="0"/>
    <n v="0"/>
    <n v="0"/>
    <n v="0"/>
    <n v="0"/>
    <n v="0"/>
    <n v="0"/>
    <n v="0"/>
    <n v="501"/>
    <n v="501"/>
    <n v="0"/>
    <n v="0"/>
  </r>
  <r>
    <n v="1617"/>
    <x v="3"/>
    <s v="I"/>
    <x v="24"/>
    <x v="24"/>
    <s v="COMM"/>
    <x v="5"/>
    <n v="4"/>
    <s v="I"/>
    <s v="16-17"/>
    <n v="2017"/>
    <n v="36"/>
    <n v="0"/>
    <n v="0"/>
    <n v="0"/>
    <n v="0"/>
    <n v="0"/>
    <n v="0"/>
    <n v="0"/>
    <n v="0"/>
    <n v="0"/>
    <n v="0"/>
    <n v="0"/>
    <n v="0"/>
    <n v="0"/>
    <n v="0"/>
    <n v="0"/>
    <n v="0"/>
    <n v="0"/>
    <n v="36"/>
    <n v="36"/>
    <n v="0"/>
    <n v="0"/>
  </r>
  <r>
    <n v="1617"/>
    <x v="3"/>
    <s v="I"/>
    <x v="24"/>
    <x v="24"/>
    <s v="CSCI"/>
    <x v="5"/>
    <n v="4"/>
    <s v="I"/>
    <s v="16-17"/>
    <n v="2017"/>
    <n v="15"/>
    <n v="0"/>
    <n v="0"/>
    <n v="0"/>
    <n v="0"/>
    <n v="0"/>
    <n v="0"/>
    <n v="0"/>
    <n v="0"/>
    <n v="0"/>
    <n v="0"/>
    <n v="0"/>
    <n v="0"/>
    <n v="0"/>
    <n v="0"/>
    <n v="0"/>
    <n v="0"/>
    <n v="0"/>
    <n v="15"/>
    <n v="15"/>
    <n v="0"/>
    <n v="0"/>
  </r>
  <r>
    <n v="1617"/>
    <x v="3"/>
    <s v="I"/>
    <x v="24"/>
    <x v="24"/>
    <s v="ECON"/>
    <x v="5"/>
    <n v="4"/>
    <s v="I"/>
    <s v="16-17"/>
    <n v="2017"/>
    <n v="84"/>
    <n v="0"/>
    <n v="0"/>
    <n v="0"/>
    <n v="0"/>
    <n v="0"/>
    <n v="6"/>
    <n v="0"/>
    <n v="0"/>
    <n v="0"/>
    <n v="0"/>
    <n v="0"/>
    <n v="0"/>
    <n v="0"/>
    <n v="0"/>
    <n v="0"/>
    <n v="0"/>
    <n v="0"/>
    <n v="90"/>
    <n v="90"/>
    <n v="0"/>
    <n v="0"/>
  </r>
  <r>
    <n v="1617"/>
    <x v="3"/>
    <s v="I"/>
    <x v="24"/>
    <x v="24"/>
    <s v="EDUC"/>
    <x v="5"/>
    <n v="4"/>
    <s v="I"/>
    <s v="16-17"/>
    <n v="2017"/>
    <n v="66"/>
    <n v="0"/>
    <n v="0"/>
    <n v="0"/>
    <n v="0"/>
    <n v="0"/>
    <n v="0"/>
    <n v="0"/>
    <n v="0"/>
    <n v="0"/>
    <n v="0"/>
    <n v="0"/>
    <n v="0"/>
    <n v="0"/>
    <n v="0"/>
    <n v="0"/>
    <n v="0"/>
    <n v="0"/>
    <n v="66"/>
    <n v="66"/>
    <n v="0"/>
    <n v="0"/>
  </r>
  <r>
    <n v="1617"/>
    <x v="3"/>
    <s v="I"/>
    <x v="24"/>
    <x v="24"/>
    <s v="ENG"/>
    <x v="5"/>
    <n v="4"/>
    <s v="I"/>
    <s v="16-17"/>
    <n v="2017"/>
    <n v="45"/>
    <n v="0"/>
    <n v="0"/>
    <n v="0"/>
    <n v="0"/>
    <n v="0"/>
    <n v="3"/>
    <n v="0"/>
    <n v="0"/>
    <n v="0"/>
    <n v="0"/>
    <n v="0"/>
    <n v="0"/>
    <n v="0"/>
    <n v="0"/>
    <n v="0"/>
    <n v="0"/>
    <n v="0"/>
    <n v="48"/>
    <n v="48"/>
    <n v="0"/>
    <n v="0"/>
  </r>
  <r>
    <n v="1617"/>
    <x v="3"/>
    <s v="I"/>
    <x v="24"/>
    <x v="24"/>
    <s v="FN"/>
    <x v="5"/>
    <n v="4"/>
    <s v="I"/>
    <s v="16-17"/>
    <n v="2017"/>
    <n v="30"/>
    <n v="0"/>
    <n v="0"/>
    <n v="0"/>
    <n v="0"/>
    <n v="0"/>
    <n v="0"/>
    <n v="0"/>
    <n v="0"/>
    <n v="0"/>
    <n v="0"/>
    <n v="0"/>
    <n v="0"/>
    <n v="0"/>
    <n v="0"/>
    <n v="0"/>
    <n v="0"/>
    <n v="0"/>
    <n v="30"/>
    <n v="30"/>
    <n v="0"/>
    <n v="0"/>
  </r>
  <r>
    <n v="1617"/>
    <x v="3"/>
    <s v="I"/>
    <x v="24"/>
    <x v="24"/>
    <s v="GEOL"/>
    <x v="5"/>
    <n v="4"/>
    <s v="I"/>
    <s v="16-17"/>
    <n v="2017"/>
    <n v="36"/>
    <n v="0"/>
    <n v="0"/>
    <n v="0"/>
    <n v="0"/>
    <n v="0"/>
    <n v="0"/>
    <n v="0"/>
    <n v="0"/>
    <n v="0"/>
    <n v="0"/>
    <n v="0"/>
    <n v="0"/>
    <n v="0"/>
    <n v="0"/>
    <n v="0"/>
    <n v="0"/>
    <n v="0"/>
    <n v="36"/>
    <n v="36"/>
    <n v="0"/>
    <n v="0"/>
  </r>
  <r>
    <n v="1617"/>
    <x v="3"/>
    <s v="I"/>
    <x v="24"/>
    <x v="24"/>
    <s v="HER"/>
    <x v="5"/>
    <n v="4"/>
    <s v="I"/>
    <s v="16-17"/>
    <n v="2017"/>
    <n v="42"/>
    <n v="0"/>
    <n v="0"/>
    <n v="0"/>
    <n v="0"/>
    <n v="0"/>
    <n v="0"/>
    <n v="0"/>
    <n v="0"/>
    <n v="0"/>
    <n v="0"/>
    <n v="0"/>
    <n v="0"/>
    <n v="0"/>
    <n v="0"/>
    <n v="0"/>
    <n v="0"/>
    <n v="0"/>
    <n v="42"/>
    <n v="42"/>
    <n v="0"/>
    <n v="0"/>
  </r>
  <r>
    <n v="1617"/>
    <x v="3"/>
    <s v="I"/>
    <x v="24"/>
    <x v="24"/>
    <s v="HIST"/>
    <x v="5"/>
    <n v="4"/>
    <s v="I"/>
    <s v="16-17"/>
    <n v="2017"/>
    <n v="24"/>
    <n v="0"/>
    <n v="0"/>
    <n v="0"/>
    <n v="0"/>
    <n v="0"/>
    <n v="0"/>
    <n v="0"/>
    <n v="0"/>
    <n v="0"/>
    <n v="0"/>
    <n v="0"/>
    <n v="0"/>
    <n v="0"/>
    <n v="0"/>
    <n v="0"/>
    <n v="0"/>
    <n v="0"/>
    <n v="24"/>
    <n v="24"/>
    <n v="0"/>
    <n v="0"/>
  </r>
  <r>
    <n v="1617"/>
    <x v="3"/>
    <s v="I"/>
    <x v="24"/>
    <x v="24"/>
    <s v="MATH"/>
    <x v="5"/>
    <n v="4"/>
    <s v="I"/>
    <s v="16-17"/>
    <n v="2017"/>
    <n v="90"/>
    <n v="0"/>
    <n v="0"/>
    <n v="0"/>
    <n v="0"/>
    <n v="0"/>
    <n v="0"/>
    <n v="0"/>
    <n v="0"/>
    <n v="0"/>
    <n v="0"/>
    <n v="0"/>
    <n v="0"/>
    <n v="0"/>
    <n v="0"/>
    <n v="0"/>
    <n v="0"/>
    <n v="0"/>
    <n v="90"/>
    <n v="90"/>
    <n v="0"/>
    <n v="0"/>
  </r>
  <r>
    <n v="1617"/>
    <x v="3"/>
    <s v="I"/>
    <x v="24"/>
    <x v="24"/>
    <s v="ME"/>
    <x v="5"/>
    <n v="4"/>
    <s v="I"/>
    <s v="16-17"/>
    <n v="2017"/>
    <n v="6"/>
    <n v="0"/>
    <n v="0"/>
    <n v="0"/>
    <n v="0"/>
    <n v="0"/>
    <n v="0"/>
    <n v="0"/>
    <n v="0"/>
    <n v="0"/>
    <n v="0"/>
    <n v="0"/>
    <n v="0"/>
    <n v="0"/>
    <n v="0"/>
    <n v="0"/>
    <n v="0"/>
    <n v="0"/>
    <n v="6"/>
    <n v="6"/>
    <n v="0"/>
    <n v="0"/>
  </r>
  <r>
    <n v="1617"/>
    <x v="3"/>
    <s v="I"/>
    <x v="24"/>
    <x v="24"/>
    <s v="NURS"/>
    <x v="5"/>
    <n v="4"/>
    <s v="I"/>
    <s v="16-17"/>
    <n v="2017"/>
    <n v="566"/>
    <n v="0"/>
    <n v="0"/>
    <n v="0"/>
    <n v="0"/>
    <n v="0"/>
    <n v="0"/>
    <n v="0"/>
    <n v="0"/>
    <n v="0"/>
    <n v="0"/>
    <n v="0"/>
    <n v="0"/>
    <n v="0"/>
    <n v="0"/>
    <n v="0"/>
    <n v="0"/>
    <n v="0"/>
    <n v="566"/>
    <n v="566"/>
    <n v="0"/>
    <n v="0"/>
  </r>
  <r>
    <n v="1617"/>
    <x v="3"/>
    <s v="I"/>
    <x v="24"/>
    <x v="24"/>
    <s v="PSY"/>
    <x v="5"/>
    <n v="4"/>
    <s v="I"/>
    <s v="16-17"/>
    <n v="2017"/>
    <n v="116"/>
    <n v="105"/>
    <n v="0"/>
    <n v="0"/>
    <n v="0"/>
    <n v="0"/>
    <n v="9"/>
    <n v="0"/>
    <n v="0"/>
    <n v="0"/>
    <n v="0"/>
    <n v="0"/>
    <n v="0"/>
    <n v="0"/>
    <n v="0"/>
    <n v="0"/>
    <n v="0"/>
    <n v="0"/>
    <n v="230"/>
    <n v="125"/>
    <n v="105"/>
    <n v="0"/>
  </r>
  <r>
    <n v="1617"/>
    <x v="3"/>
    <s v="I"/>
    <x v="24"/>
    <x v="24"/>
    <s v="REL"/>
    <x v="5"/>
    <n v="4"/>
    <s v="I"/>
    <s v="16-17"/>
    <n v="2017"/>
    <n v="42"/>
    <n v="0"/>
    <n v="0"/>
    <n v="0"/>
    <n v="0"/>
    <n v="0"/>
    <n v="0"/>
    <n v="0"/>
    <n v="0"/>
    <n v="0"/>
    <n v="0"/>
    <n v="0"/>
    <n v="0"/>
    <n v="0"/>
    <n v="0"/>
    <n v="0"/>
    <n v="0"/>
    <n v="0"/>
    <n v="42"/>
    <n v="42"/>
    <n v="0"/>
    <n v="0"/>
  </r>
  <r>
    <n v="1617"/>
    <x v="3"/>
    <s v="I"/>
    <x v="24"/>
    <x v="24"/>
    <s v="SOC"/>
    <x v="5"/>
    <n v="4"/>
    <s v="I"/>
    <s v="16-17"/>
    <n v="2017"/>
    <n v="18"/>
    <n v="0"/>
    <n v="0"/>
    <n v="0"/>
    <n v="0"/>
    <n v="0"/>
    <n v="0"/>
    <n v="0"/>
    <n v="0"/>
    <n v="0"/>
    <n v="0"/>
    <n v="0"/>
    <n v="0"/>
    <n v="0"/>
    <n v="0"/>
    <n v="0"/>
    <n v="0"/>
    <n v="0"/>
    <n v="18"/>
    <n v="18"/>
    <n v="0"/>
    <n v="0"/>
  </r>
  <r>
    <n v="1617"/>
    <x v="3"/>
    <s v="I"/>
    <x v="24"/>
    <x v="24"/>
    <s v="SPEA"/>
    <x v="5"/>
    <n v="4"/>
    <s v="I"/>
    <s v="16-17"/>
    <n v="2017"/>
    <n v="42"/>
    <n v="0"/>
    <n v="0"/>
    <n v="0"/>
    <n v="0"/>
    <n v="0"/>
    <n v="0"/>
    <n v="0"/>
    <n v="0"/>
    <n v="0"/>
    <n v="0"/>
    <n v="0"/>
    <n v="0"/>
    <n v="0"/>
    <n v="0"/>
    <n v="0"/>
    <n v="0"/>
    <n v="0"/>
    <n v="42"/>
    <n v="42"/>
    <n v="0"/>
    <n v="0"/>
  </r>
  <r>
    <n v="1617"/>
    <x v="3"/>
    <s v="I"/>
    <x v="24"/>
    <x v="24"/>
    <s v="STAT"/>
    <x v="5"/>
    <n v="4"/>
    <s v="I"/>
    <s v="16-17"/>
    <n v="2017"/>
    <n v="33"/>
    <n v="0"/>
    <n v="0"/>
    <n v="0"/>
    <n v="0"/>
    <n v="0"/>
    <n v="0"/>
    <n v="0"/>
    <n v="0"/>
    <n v="0"/>
    <n v="0"/>
    <n v="0"/>
    <n v="0"/>
    <n v="0"/>
    <n v="0"/>
    <n v="0"/>
    <n v="0"/>
    <n v="0"/>
    <n v="33"/>
    <n v="33"/>
    <n v="0"/>
    <n v="0"/>
  </r>
  <r>
    <n v="1617"/>
    <x v="3"/>
    <s v="I"/>
    <x v="24"/>
    <x v="24"/>
    <s v="TCEM"/>
    <x v="5"/>
    <n v="4"/>
    <s v="I"/>
    <s v="16-17"/>
    <n v="2017"/>
    <n v="24"/>
    <n v="0"/>
    <n v="0"/>
    <n v="0"/>
    <n v="0"/>
    <n v="0"/>
    <n v="0"/>
    <n v="0"/>
    <n v="0"/>
    <n v="0"/>
    <n v="0"/>
    <n v="0"/>
    <n v="0"/>
    <n v="0"/>
    <n v="0"/>
    <n v="0"/>
    <n v="0"/>
    <n v="0"/>
    <n v="24"/>
    <n v="24"/>
    <n v="0"/>
    <n v="0"/>
  </r>
  <r>
    <n v="1617"/>
    <x v="3"/>
    <s v="I"/>
    <x v="16"/>
    <x v="16"/>
    <s v="CAND"/>
    <x v="4"/>
    <n v="4"/>
    <s v="I"/>
    <s v="16-17"/>
    <n v="2017"/>
    <n v="0"/>
    <n v="0"/>
    <n v="0"/>
    <n v="0"/>
    <n v="0"/>
    <n v="0"/>
    <n v="0"/>
    <n v="0"/>
    <n v="0"/>
    <n v="0"/>
    <n v="0"/>
    <n v="0"/>
    <n v="0"/>
    <n v="0"/>
    <n v="0"/>
    <n v="0"/>
    <n v="0"/>
    <n v="0"/>
    <n v="0"/>
    <n v="0"/>
    <n v="0"/>
    <n v="0"/>
  </r>
  <r>
    <n v="1617"/>
    <x v="3"/>
    <s v="I"/>
    <x v="17"/>
    <x v="17"/>
    <s v="BUS"/>
    <x v="5"/>
    <n v="4"/>
    <s v="S"/>
    <s v="16-17"/>
    <n v="2017"/>
    <n v="3"/>
    <n v="0"/>
    <n v="0"/>
    <n v="0"/>
    <n v="0"/>
    <n v="0"/>
    <n v="0"/>
    <n v="0"/>
    <n v="0"/>
    <n v="0"/>
    <n v="0"/>
    <n v="0"/>
    <n v="0"/>
    <n v="0"/>
    <n v="0"/>
    <n v="0"/>
    <n v="0"/>
    <n v="0"/>
    <n v="3"/>
    <n v="3"/>
    <n v="0"/>
    <n v="0"/>
  </r>
  <r>
    <n v="1617"/>
    <x v="3"/>
    <s v="I"/>
    <x v="17"/>
    <x v="17"/>
    <s v="CNIT"/>
    <x v="5"/>
    <n v="4"/>
    <s v="S"/>
    <s v="16-17"/>
    <n v="2017"/>
    <n v="6"/>
    <n v="0"/>
    <n v="0"/>
    <n v="0"/>
    <n v="0"/>
    <n v="0"/>
    <n v="0"/>
    <n v="0"/>
    <n v="0"/>
    <n v="0"/>
    <n v="0"/>
    <n v="0"/>
    <n v="0"/>
    <n v="0"/>
    <n v="0"/>
    <n v="0"/>
    <n v="0"/>
    <n v="0"/>
    <n v="6"/>
    <n v="6"/>
    <n v="0"/>
    <n v="0"/>
  </r>
  <r>
    <n v="1617"/>
    <x v="3"/>
    <s v="I"/>
    <x v="17"/>
    <x v="17"/>
    <s v="COMM"/>
    <x v="5"/>
    <n v="4"/>
    <s v="S"/>
    <s v="16-17"/>
    <n v="2017"/>
    <n v="3"/>
    <n v="0"/>
    <n v="0"/>
    <n v="0"/>
    <n v="0"/>
    <n v="0"/>
    <n v="0"/>
    <n v="0"/>
    <n v="0"/>
    <n v="0"/>
    <n v="0"/>
    <n v="0"/>
    <n v="0"/>
    <n v="0"/>
    <n v="0"/>
    <n v="0"/>
    <n v="0"/>
    <n v="0"/>
    <n v="3"/>
    <n v="3"/>
    <n v="0"/>
    <n v="0"/>
  </r>
  <r>
    <n v="1617"/>
    <x v="3"/>
    <s v="I"/>
    <x v="17"/>
    <x v="17"/>
    <s v="ENG"/>
    <x v="5"/>
    <n v="4"/>
    <s v="S"/>
    <s v="16-17"/>
    <n v="2017"/>
    <n v="6"/>
    <n v="0"/>
    <n v="0"/>
    <n v="0"/>
    <n v="0"/>
    <n v="0"/>
    <n v="0"/>
    <n v="0"/>
    <n v="0"/>
    <n v="0"/>
    <n v="0"/>
    <n v="0"/>
    <n v="0"/>
    <n v="0"/>
    <n v="0"/>
    <n v="0"/>
    <n v="0"/>
    <n v="0"/>
    <n v="6"/>
    <n v="6"/>
    <n v="0"/>
    <n v="0"/>
  </r>
  <r>
    <n v="1617"/>
    <x v="3"/>
    <s v="I"/>
    <x v="17"/>
    <x v="17"/>
    <s v="GEOL"/>
    <x v="5"/>
    <n v="4"/>
    <s v="S"/>
    <s v="16-17"/>
    <n v="2017"/>
    <n v="9"/>
    <n v="0"/>
    <n v="0"/>
    <n v="0"/>
    <n v="0"/>
    <n v="0"/>
    <n v="0"/>
    <n v="0"/>
    <n v="0"/>
    <n v="0"/>
    <n v="0"/>
    <n v="0"/>
    <n v="0"/>
    <n v="0"/>
    <n v="0"/>
    <n v="0"/>
    <n v="0"/>
    <n v="0"/>
    <n v="9"/>
    <n v="9"/>
    <n v="0"/>
    <n v="0"/>
  </r>
  <r>
    <n v="1617"/>
    <x v="3"/>
    <s v="I"/>
    <x v="17"/>
    <x v="17"/>
    <s v="HER"/>
    <x v="5"/>
    <n v="4"/>
    <s v="S"/>
    <s v="16-17"/>
    <n v="2017"/>
    <n v="3"/>
    <n v="0"/>
    <n v="0"/>
    <n v="0"/>
    <n v="0"/>
    <n v="0"/>
    <n v="0"/>
    <n v="0"/>
    <n v="0"/>
    <n v="0"/>
    <n v="0"/>
    <n v="0"/>
    <n v="0"/>
    <n v="0"/>
    <n v="0"/>
    <n v="0"/>
    <n v="0"/>
    <n v="0"/>
    <n v="3"/>
    <n v="3"/>
    <n v="0"/>
    <n v="0"/>
  </r>
  <r>
    <n v="1617"/>
    <x v="3"/>
    <s v="I"/>
    <x v="17"/>
    <x v="17"/>
    <s v="IT"/>
    <x v="5"/>
    <n v="4"/>
    <s v="S"/>
    <s v="16-17"/>
    <n v="2017"/>
    <n v="3"/>
    <n v="0"/>
    <n v="0"/>
    <n v="0"/>
    <n v="0"/>
    <n v="0"/>
    <n v="0"/>
    <n v="0"/>
    <n v="0"/>
    <n v="0"/>
    <n v="0"/>
    <n v="0"/>
    <n v="0"/>
    <n v="0"/>
    <n v="0"/>
    <n v="0"/>
    <n v="0"/>
    <n v="0"/>
    <n v="3"/>
    <n v="3"/>
    <n v="0"/>
    <n v="0"/>
  </r>
  <r>
    <n v="1617"/>
    <x v="3"/>
    <s v="I"/>
    <x v="17"/>
    <x v="17"/>
    <s v="MET"/>
    <x v="5"/>
    <n v="4"/>
    <s v="S"/>
    <s v="16-17"/>
    <n v="2017"/>
    <n v="9"/>
    <n v="0"/>
    <n v="0"/>
    <n v="0"/>
    <n v="0"/>
    <n v="0"/>
    <n v="0"/>
    <n v="0"/>
    <n v="0"/>
    <n v="0"/>
    <n v="0"/>
    <n v="0"/>
    <n v="0"/>
    <n v="0"/>
    <n v="0"/>
    <n v="0"/>
    <n v="0"/>
    <n v="0"/>
    <n v="9"/>
    <n v="9"/>
    <n v="0"/>
    <n v="0"/>
  </r>
  <r>
    <n v="1617"/>
    <x v="3"/>
    <s v="I"/>
    <x v="17"/>
    <x v="17"/>
    <s v="OLS"/>
    <x v="5"/>
    <n v="4"/>
    <s v="S"/>
    <s v="16-17"/>
    <n v="2017"/>
    <n v="3"/>
    <n v="0"/>
    <n v="0"/>
    <n v="0"/>
    <n v="0"/>
    <n v="0"/>
    <n v="0"/>
    <n v="0"/>
    <n v="0"/>
    <n v="0"/>
    <n v="0"/>
    <n v="0"/>
    <n v="0"/>
    <n v="0"/>
    <n v="0"/>
    <n v="0"/>
    <n v="0"/>
    <n v="0"/>
    <n v="3"/>
    <n v="3"/>
    <n v="0"/>
    <n v="0"/>
  </r>
  <r>
    <n v="1617"/>
    <x v="3"/>
    <s v="I"/>
    <x v="17"/>
    <x v="17"/>
    <s v="STAT"/>
    <x v="5"/>
    <n v="4"/>
    <s v="S"/>
    <s v="16-17"/>
    <n v="2017"/>
    <n v="6"/>
    <n v="0"/>
    <n v="0"/>
    <n v="0"/>
    <n v="0"/>
    <n v="0"/>
    <n v="0"/>
    <n v="0"/>
    <n v="0"/>
    <n v="0"/>
    <n v="0"/>
    <n v="0"/>
    <n v="0"/>
    <n v="0"/>
    <n v="0"/>
    <n v="0"/>
    <n v="0"/>
    <n v="0"/>
    <n v="6"/>
    <n v="6"/>
    <n v="0"/>
    <n v="0"/>
  </r>
  <r>
    <n v="1617"/>
    <x v="3"/>
    <s v="I"/>
    <x v="17"/>
    <x v="17"/>
    <s v="TECH"/>
    <x v="5"/>
    <n v="4"/>
    <s v="S"/>
    <s v="16-17"/>
    <n v="2017"/>
    <n v="9"/>
    <n v="0"/>
    <n v="0"/>
    <n v="0"/>
    <n v="0"/>
    <n v="0"/>
    <n v="0"/>
    <n v="0"/>
    <n v="0"/>
    <n v="0"/>
    <n v="0"/>
    <n v="0"/>
    <n v="0"/>
    <n v="0"/>
    <n v="0"/>
    <n v="0"/>
    <n v="0"/>
    <n v="0"/>
    <n v="9"/>
    <n v="9"/>
    <n v="0"/>
    <n v="0"/>
  </r>
  <r>
    <n v="1617"/>
    <x v="3"/>
    <s v="I"/>
    <x v="17"/>
    <x v="17"/>
    <s v="TLI"/>
    <x v="5"/>
    <n v="4"/>
    <s v="S"/>
    <s v="16-17"/>
    <n v="2017"/>
    <n v="18"/>
    <n v="0"/>
    <n v="0"/>
    <n v="0"/>
    <n v="0"/>
    <n v="0"/>
    <n v="0"/>
    <n v="0"/>
    <n v="0"/>
    <n v="0"/>
    <n v="0"/>
    <n v="0"/>
    <n v="0"/>
    <n v="0"/>
    <n v="0"/>
    <n v="0"/>
    <n v="0"/>
    <n v="0"/>
    <n v="18"/>
    <n v="18"/>
    <n v="0"/>
    <n v="0"/>
  </r>
  <r>
    <n v="1617"/>
    <x v="3"/>
    <s v="K"/>
    <x v="25"/>
    <x v="25"/>
    <s v="CJHS"/>
    <x v="6"/>
    <n v="4"/>
    <s v="I"/>
    <s v="16-17"/>
    <n v="2017"/>
    <n v="102"/>
    <n v="0"/>
    <n v="0"/>
    <n v="0"/>
    <n v="0"/>
    <n v="0"/>
    <n v="0"/>
    <n v="0"/>
    <n v="0"/>
    <n v="0"/>
    <n v="0"/>
    <n v="0"/>
    <n v="0"/>
    <n v="0"/>
    <n v="0"/>
    <n v="0"/>
    <n v="0"/>
    <n v="0"/>
    <n v="102"/>
    <n v="102"/>
    <n v="0"/>
    <n v="0"/>
  </r>
  <r>
    <n v="1617"/>
    <x v="3"/>
    <s v="K"/>
    <x v="25"/>
    <x v="25"/>
    <s v="CMLT"/>
    <x v="6"/>
    <n v="4"/>
    <s v="I"/>
    <s v="16-17"/>
    <n v="2017"/>
    <n v="39"/>
    <n v="0"/>
    <n v="0"/>
    <n v="0"/>
    <n v="0"/>
    <n v="0"/>
    <n v="6"/>
    <n v="0"/>
    <n v="0"/>
    <n v="0"/>
    <n v="0"/>
    <n v="0"/>
    <n v="0"/>
    <n v="0"/>
    <n v="0"/>
    <n v="0"/>
    <n v="0"/>
    <n v="0"/>
    <n v="45"/>
    <n v="45"/>
    <n v="0"/>
    <n v="0"/>
  </r>
  <r>
    <n v="1617"/>
    <x v="3"/>
    <s v="K"/>
    <x v="25"/>
    <x v="25"/>
    <s v="ENG"/>
    <x v="6"/>
    <n v="4"/>
    <s v="I"/>
    <s v="16-17"/>
    <n v="2017"/>
    <n v="123"/>
    <n v="0"/>
    <n v="0"/>
    <n v="0"/>
    <n v="0"/>
    <n v="0"/>
    <n v="3"/>
    <n v="0"/>
    <n v="0"/>
    <n v="0"/>
    <n v="0"/>
    <n v="0"/>
    <n v="0"/>
    <n v="0"/>
    <n v="0"/>
    <n v="0"/>
    <n v="0"/>
    <n v="0"/>
    <n v="126"/>
    <n v="126"/>
    <n v="0"/>
    <n v="0"/>
  </r>
  <r>
    <n v="1617"/>
    <x v="3"/>
    <s v="K"/>
    <x v="25"/>
    <x v="25"/>
    <s v="FINA"/>
    <x v="6"/>
    <n v="4"/>
    <s v="I"/>
    <s v="16-17"/>
    <n v="2017"/>
    <n v="15"/>
    <n v="3"/>
    <n v="0"/>
    <n v="0"/>
    <n v="0"/>
    <n v="0"/>
    <n v="0"/>
    <n v="0"/>
    <n v="0"/>
    <n v="0"/>
    <n v="0"/>
    <n v="0"/>
    <n v="0"/>
    <n v="0"/>
    <n v="0"/>
    <n v="0"/>
    <n v="0"/>
    <n v="0"/>
    <n v="18"/>
    <n v="15"/>
    <n v="3"/>
    <n v="0"/>
  </r>
  <r>
    <n v="1617"/>
    <x v="3"/>
    <s v="K"/>
    <x v="25"/>
    <x v="25"/>
    <s v="HIST"/>
    <x v="6"/>
    <n v="4"/>
    <s v="I"/>
    <s v="16-17"/>
    <n v="2017"/>
    <n v="48"/>
    <n v="0"/>
    <n v="0"/>
    <n v="0"/>
    <n v="0"/>
    <n v="0"/>
    <n v="0"/>
    <n v="0"/>
    <n v="0"/>
    <n v="0"/>
    <n v="0"/>
    <n v="0"/>
    <n v="0"/>
    <n v="0"/>
    <n v="0"/>
    <n v="0"/>
    <n v="0"/>
    <n v="0"/>
    <n v="48"/>
    <n v="48"/>
    <n v="0"/>
    <n v="0"/>
  </r>
  <r>
    <n v="1617"/>
    <x v="3"/>
    <s v="K"/>
    <x v="25"/>
    <x v="25"/>
    <s v="HON"/>
    <x v="6"/>
    <n v="4"/>
    <s v="I"/>
    <s v="16-17"/>
    <n v="2017"/>
    <n v="60"/>
    <n v="0"/>
    <n v="0"/>
    <n v="0"/>
    <n v="0"/>
    <n v="0"/>
    <n v="3"/>
    <n v="0"/>
    <n v="0"/>
    <n v="0"/>
    <n v="0"/>
    <n v="0"/>
    <n v="0"/>
    <n v="0"/>
    <n v="0"/>
    <n v="0"/>
    <n v="0"/>
    <n v="0"/>
    <n v="63"/>
    <n v="63"/>
    <n v="0"/>
    <n v="0"/>
  </r>
  <r>
    <n v="1617"/>
    <x v="3"/>
    <s v="K"/>
    <x v="25"/>
    <x v="25"/>
    <s v="MUS"/>
    <x v="6"/>
    <n v="4"/>
    <s v="I"/>
    <s v="16-17"/>
    <n v="2017"/>
    <n v="133"/>
    <n v="0"/>
    <n v="0"/>
    <n v="0"/>
    <n v="0"/>
    <n v="0"/>
    <n v="0"/>
    <n v="0"/>
    <n v="0"/>
    <n v="0"/>
    <n v="0"/>
    <n v="0"/>
    <n v="0"/>
    <n v="0"/>
    <n v="0"/>
    <n v="0"/>
    <n v="0"/>
    <n v="0"/>
    <n v="133"/>
    <n v="133"/>
    <n v="0"/>
    <n v="0"/>
  </r>
  <r>
    <n v="1617"/>
    <x v="3"/>
    <s v="K"/>
    <x v="25"/>
    <x v="25"/>
    <s v="NMAT"/>
    <x v="6"/>
    <n v="4"/>
    <s v="I"/>
    <s v="16-17"/>
    <n v="2017"/>
    <n v="27"/>
    <n v="0"/>
    <n v="0"/>
    <n v="0"/>
    <n v="0"/>
    <n v="0"/>
    <n v="0"/>
    <n v="0"/>
    <n v="0"/>
    <n v="0"/>
    <n v="0"/>
    <n v="0"/>
    <n v="0"/>
    <n v="0"/>
    <n v="0"/>
    <n v="0"/>
    <n v="0"/>
    <n v="0"/>
    <n v="27"/>
    <n v="27"/>
    <n v="0"/>
    <n v="0"/>
  </r>
  <r>
    <n v="1617"/>
    <x v="3"/>
    <s v="K"/>
    <x v="25"/>
    <x v="25"/>
    <s v="PHIL"/>
    <x v="6"/>
    <n v="4"/>
    <s v="I"/>
    <s v="16-17"/>
    <n v="2017"/>
    <n v="174"/>
    <n v="0"/>
    <n v="0"/>
    <n v="0"/>
    <n v="0"/>
    <n v="0"/>
    <n v="6"/>
    <n v="0"/>
    <n v="0"/>
    <n v="0"/>
    <n v="0"/>
    <n v="0"/>
    <n v="0"/>
    <n v="0"/>
    <n v="0"/>
    <n v="0"/>
    <n v="0"/>
    <n v="0"/>
    <n v="180"/>
    <n v="180"/>
    <n v="0"/>
    <n v="0"/>
  </r>
  <r>
    <n v="1617"/>
    <x v="3"/>
    <s v="K"/>
    <x v="25"/>
    <x v="25"/>
    <s v="PSY"/>
    <x v="6"/>
    <n v="4"/>
    <s v="I"/>
    <s v="16-17"/>
    <n v="2017"/>
    <n v="228"/>
    <n v="9"/>
    <n v="0"/>
    <n v="0"/>
    <n v="0"/>
    <n v="0"/>
    <n v="3"/>
    <n v="0"/>
    <n v="0"/>
    <n v="0"/>
    <n v="0"/>
    <n v="0"/>
    <n v="0"/>
    <n v="0"/>
    <n v="0"/>
    <n v="0"/>
    <n v="0"/>
    <n v="0"/>
    <n v="240"/>
    <n v="231"/>
    <n v="9"/>
    <n v="0"/>
  </r>
  <r>
    <n v="1617"/>
    <x v="3"/>
    <s v="K"/>
    <x v="25"/>
    <x v="25"/>
    <s v="SOC"/>
    <x v="6"/>
    <n v="4"/>
    <s v="I"/>
    <s v="16-17"/>
    <n v="2017"/>
    <n v="84"/>
    <n v="0"/>
    <n v="0"/>
    <n v="0"/>
    <n v="0"/>
    <n v="0"/>
    <n v="3"/>
    <n v="0"/>
    <n v="0"/>
    <n v="0"/>
    <n v="0"/>
    <n v="0"/>
    <n v="0"/>
    <n v="0"/>
    <n v="0"/>
    <n v="0"/>
    <n v="0"/>
    <n v="0"/>
    <n v="87"/>
    <n v="87"/>
    <n v="0"/>
    <n v="0"/>
  </r>
  <r>
    <n v="1617"/>
    <x v="3"/>
    <s v="K"/>
    <x v="25"/>
    <x v="25"/>
    <s v="SPAN"/>
    <x v="6"/>
    <n v="4"/>
    <s v="I"/>
    <s v="16-17"/>
    <n v="2017"/>
    <n v="57"/>
    <n v="0"/>
    <n v="0"/>
    <n v="0"/>
    <n v="0"/>
    <n v="0"/>
    <n v="0"/>
    <n v="0"/>
    <n v="0"/>
    <n v="0"/>
    <n v="0"/>
    <n v="0"/>
    <n v="0"/>
    <n v="0"/>
    <n v="0"/>
    <n v="0"/>
    <n v="0"/>
    <n v="0"/>
    <n v="57"/>
    <n v="57"/>
    <n v="0"/>
    <n v="0"/>
  </r>
  <r>
    <n v="1617"/>
    <x v="3"/>
    <s v="K"/>
    <x v="25"/>
    <x v="25"/>
    <s v="SPCH"/>
    <x v="6"/>
    <n v="4"/>
    <s v="I"/>
    <s v="16-17"/>
    <n v="2017"/>
    <n v="186"/>
    <n v="0"/>
    <n v="0"/>
    <n v="0"/>
    <n v="0"/>
    <n v="0"/>
    <n v="3"/>
    <n v="0"/>
    <n v="0"/>
    <n v="0"/>
    <n v="0"/>
    <n v="0"/>
    <n v="0"/>
    <n v="0"/>
    <n v="0"/>
    <n v="0"/>
    <n v="0"/>
    <n v="0"/>
    <n v="189"/>
    <n v="189"/>
    <n v="0"/>
    <n v="0"/>
  </r>
  <r>
    <n v="1617"/>
    <x v="3"/>
    <s v="K"/>
    <x v="11"/>
    <x v="11"/>
    <s v="NURS"/>
    <x v="6"/>
    <n v="4"/>
    <s v="I"/>
    <s v="16-17"/>
    <n v="2017"/>
    <n v="526"/>
    <n v="186"/>
    <n v="0"/>
    <n v="0"/>
    <n v="0"/>
    <n v="0"/>
    <n v="0"/>
    <n v="45"/>
    <n v="0"/>
    <n v="0"/>
    <n v="0"/>
    <n v="0"/>
    <n v="0"/>
    <n v="0"/>
    <n v="0"/>
    <n v="0"/>
    <n v="0"/>
    <n v="0"/>
    <n v="757"/>
    <n v="526"/>
    <n v="231"/>
    <n v="0"/>
  </r>
  <r>
    <n v="1617"/>
    <x v="3"/>
    <s v="K"/>
    <x v="13"/>
    <x v="13"/>
    <s v="ANAT"/>
    <x v="6"/>
    <n v="4"/>
    <s v="I"/>
    <s v="16-17"/>
    <n v="2017"/>
    <n v="125"/>
    <n v="0"/>
    <n v="0"/>
    <n v="0"/>
    <n v="0"/>
    <n v="0"/>
    <n v="0"/>
    <n v="0"/>
    <n v="0"/>
    <n v="0"/>
    <n v="0"/>
    <n v="0"/>
    <n v="0"/>
    <n v="0"/>
    <n v="0"/>
    <n v="0"/>
    <n v="0"/>
    <n v="0"/>
    <n v="125"/>
    <n v="125"/>
    <n v="0"/>
    <n v="0"/>
  </r>
  <r>
    <n v="1617"/>
    <x v="3"/>
    <s v="K"/>
    <x v="13"/>
    <x v="13"/>
    <s v="AST"/>
    <x v="6"/>
    <n v="4"/>
    <s v="I"/>
    <s v="16-17"/>
    <n v="2017"/>
    <n v="27"/>
    <n v="0"/>
    <n v="0"/>
    <n v="0"/>
    <n v="0"/>
    <n v="0"/>
    <n v="0"/>
    <n v="0"/>
    <n v="0"/>
    <n v="0"/>
    <n v="0"/>
    <n v="0"/>
    <n v="0"/>
    <n v="0"/>
    <n v="0"/>
    <n v="0"/>
    <n v="0"/>
    <n v="0"/>
    <n v="27"/>
    <n v="27"/>
    <n v="0"/>
    <n v="0"/>
  </r>
  <r>
    <n v="1617"/>
    <x v="3"/>
    <s v="K"/>
    <x v="13"/>
    <x v="13"/>
    <s v="BIOL"/>
    <x v="6"/>
    <n v="4"/>
    <s v="I"/>
    <s v="16-17"/>
    <n v="2017"/>
    <n v="97"/>
    <n v="0"/>
    <n v="0"/>
    <n v="0"/>
    <n v="0"/>
    <n v="0"/>
    <n v="8"/>
    <n v="0"/>
    <n v="0"/>
    <n v="0"/>
    <n v="0"/>
    <n v="0"/>
    <n v="0"/>
    <n v="0"/>
    <n v="0"/>
    <n v="0"/>
    <n v="0"/>
    <n v="0"/>
    <n v="105"/>
    <n v="105"/>
    <n v="0"/>
    <n v="0"/>
  </r>
  <r>
    <n v="1617"/>
    <x v="3"/>
    <s v="K"/>
    <x v="13"/>
    <x v="13"/>
    <s v="CHEM"/>
    <x v="6"/>
    <n v="4"/>
    <s v="I"/>
    <s v="16-17"/>
    <n v="2017"/>
    <n v="170"/>
    <n v="0"/>
    <n v="0"/>
    <n v="0"/>
    <n v="0"/>
    <n v="0"/>
    <n v="0"/>
    <n v="0"/>
    <n v="0"/>
    <n v="0"/>
    <n v="0"/>
    <n v="0"/>
    <n v="0"/>
    <n v="0"/>
    <n v="0"/>
    <n v="0"/>
    <n v="0"/>
    <n v="0"/>
    <n v="170"/>
    <n v="170"/>
    <n v="0"/>
    <n v="0"/>
  </r>
  <r>
    <n v="1617"/>
    <x v="3"/>
    <s v="K"/>
    <x v="13"/>
    <x v="13"/>
    <s v="GEOL"/>
    <x v="6"/>
    <n v="4"/>
    <s v="I"/>
    <s v="16-17"/>
    <n v="2017"/>
    <n v="15"/>
    <n v="0"/>
    <n v="0"/>
    <n v="0"/>
    <n v="0"/>
    <n v="0"/>
    <n v="0"/>
    <n v="0"/>
    <n v="0"/>
    <n v="0"/>
    <n v="0"/>
    <n v="0"/>
    <n v="0"/>
    <n v="0"/>
    <n v="0"/>
    <n v="0"/>
    <n v="0"/>
    <n v="0"/>
    <n v="15"/>
    <n v="15"/>
    <n v="0"/>
    <n v="0"/>
  </r>
  <r>
    <n v="1617"/>
    <x v="3"/>
    <s v="K"/>
    <x v="13"/>
    <x v="13"/>
    <s v="LSTU"/>
    <x v="6"/>
    <n v="4"/>
    <s v="I"/>
    <s v="16-17"/>
    <n v="2017"/>
    <n v="3"/>
    <n v="0"/>
    <n v="0"/>
    <n v="0"/>
    <n v="0"/>
    <n v="0"/>
    <n v="0"/>
    <n v="0"/>
    <n v="0"/>
    <n v="0"/>
    <n v="0"/>
    <n v="0"/>
    <n v="0"/>
    <n v="0"/>
    <n v="0"/>
    <n v="0"/>
    <n v="0"/>
    <n v="0"/>
    <n v="3"/>
    <n v="3"/>
    <n v="0"/>
    <n v="0"/>
  </r>
  <r>
    <n v="1617"/>
    <x v="3"/>
    <s v="K"/>
    <x v="13"/>
    <x v="13"/>
    <s v="MA"/>
    <x v="6"/>
    <n v="4"/>
    <s v="I"/>
    <s v="16-17"/>
    <n v="2017"/>
    <n v="3"/>
    <n v="0"/>
    <n v="0"/>
    <n v="0"/>
    <n v="0"/>
    <n v="0"/>
    <n v="0"/>
    <n v="0"/>
    <n v="0"/>
    <n v="0"/>
    <n v="0"/>
    <n v="0"/>
    <n v="0"/>
    <n v="0"/>
    <n v="0"/>
    <n v="0"/>
    <n v="0"/>
    <n v="0"/>
    <n v="3"/>
    <n v="3"/>
    <n v="0"/>
    <n v="0"/>
  </r>
  <r>
    <n v="1617"/>
    <x v="3"/>
    <s v="K"/>
    <x v="13"/>
    <x v="13"/>
    <s v="MATH"/>
    <x v="6"/>
    <n v="4"/>
    <s v="I"/>
    <s v="16-17"/>
    <n v="2017"/>
    <n v="130"/>
    <n v="0"/>
    <n v="0"/>
    <n v="0"/>
    <n v="0"/>
    <n v="0"/>
    <n v="0"/>
    <n v="0"/>
    <n v="0"/>
    <n v="0"/>
    <n v="0"/>
    <n v="0"/>
    <n v="0"/>
    <n v="0"/>
    <n v="0"/>
    <n v="0"/>
    <n v="0"/>
    <n v="0"/>
    <n v="130"/>
    <n v="130"/>
    <n v="0"/>
    <n v="0"/>
  </r>
  <r>
    <n v="1617"/>
    <x v="3"/>
    <s v="K"/>
    <x v="13"/>
    <x v="13"/>
    <s v="MICR"/>
    <x v="6"/>
    <n v="4"/>
    <s v="I"/>
    <s v="16-17"/>
    <n v="2017"/>
    <n v="99"/>
    <n v="0"/>
    <n v="0"/>
    <n v="0"/>
    <n v="0"/>
    <n v="0"/>
    <n v="0"/>
    <n v="0"/>
    <n v="0"/>
    <n v="0"/>
    <n v="0"/>
    <n v="0"/>
    <n v="0"/>
    <n v="0"/>
    <n v="0"/>
    <n v="0"/>
    <n v="0"/>
    <n v="0"/>
    <n v="99"/>
    <n v="99"/>
    <n v="0"/>
    <n v="0"/>
  </r>
  <r>
    <n v="1617"/>
    <x v="3"/>
    <s v="K"/>
    <x v="13"/>
    <x v="13"/>
    <s v="PHYS"/>
    <x v="6"/>
    <n v="4"/>
    <s v="I"/>
    <s v="16-17"/>
    <n v="2017"/>
    <n v="6"/>
    <n v="0"/>
    <n v="0"/>
    <n v="0"/>
    <n v="0"/>
    <n v="0"/>
    <n v="0"/>
    <n v="0"/>
    <n v="0"/>
    <n v="0"/>
    <n v="0"/>
    <n v="0"/>
    <n v="0"/>
    <n v="0"/>
    <n v="0"/>
    <n v="0"/>
    <n v="0"/>
    <n v="0"/>
    <n v="6"/>
    <n v="6"/>
    <n v="0"/>
    <n v="0"/>
  </r>
  <r>
    <n v="1617"/>
    <x v="3"/>
    <s v="K"/>
    <x v="13"/>
    <x v="13"/>
    <s v="STAT"/>
    <x v="6"/>
    <n v="4"/>
    <s v="I"/>
    <s v="16-17"/>
    <n v="2017"/>
    <n v="3"/>
    <n v="0"/>
    <n v="0"/>
    <n v="0"/>
    <n v="0"/>
    <n v="0"/>
    <n v="0"/>
    <n v="0"/>
    <n v="0"/>
    <n v="0"/>
    <n v="0"/>
    <n v="0"/>
    <n v="0"/>
    <n v="0"/>
    <n v="0"/>
    <n v="0"/>
    <n v="0"/>
    <n v="0"/>
    <n v="3"/>
    <n v="3"/>
    <n v="0"/>
    <n v="0"/>
  </r>
  <r>
    <n v="1617"/>
    <x v="3"/>
    <s v="K"/>
    <x v="3"/>
    <x v="3"/>
    <s v="BUKO"/>
    <x v="6"/>
    <n v="4"/>
    <s v="I"/>
    <s v="16-17"/>
    <n v="2017"/>
    <n v="0"/>
    <n v="75"/>
    <n v="0"/>
    <n v="0"/>
    <n v="0"/>
    <n v="0"/>
    <n v="0"/>
    <n v="21"/>
    <n v="0"/>
    <n v="0"/>
    <n v="0"/>
    <n v="0"/>
    <n v="0"/>
    <n v="0"/>
    <n v="0"/>
    <n v="0"/>
    <n v="0"/>
    <n v="0"/>
    <n v="96"/>
    <n v="0"/>
    <n v="96"/>
    <n v="0"/>
  </r>
  <r>
    <n v="1617"/>
    <x v="3"/>
    <s v="K"/>
    <x v="3"/>
    <x v="3"/>
    <s v="BUS"/>
    <x v="6"/>
    <n v="4"/>
    <s v="I"/>
    <s v="16-17"/>
    <n v="2017"/>
    <n v="345"/>
    <n v="24"/>
    <n v="0"/>
    <n v="0"/>
    <n v="0"/>
    <n v="0"/>
    <n v="60"/>
    <n v="6"/>
    <n v="0"/>
    <n v="0"/>
    <n v="0"/>
    <n v="0"/>
    <n v="0"/>
    <n v="0"/>
    <n v="0"/>
    <n v="0"/>
    <n v="0"/>
    <n v="0"/>
    <n v="435"/>
    <n v="405"/>
    <n v="30"/>
    <n v="0"/>
  </r>
  <r>
    <n v="1617"/>
    <x v="3"/>
    <s v="K"/>
    <x v="3"/>
    <x v="3"/>
    <s v="ECON"/>
    <x v="6"/>
    <n v="4"/>
    <s v="I"/>
    <s v="16-17"/>
    <n v="2017"/>
    <n v="99"/>
    <n v="6"/>
    <n v="0"/>
    <n v="0"/>
    <n v="0"/>
    <n v="0"/>
    <n v="21"/>
    <n v="0"/>
    <n v="0"/>
    <n v="0"/>
    <n v="0"/>
    <n v="0"/>
    <n v="0"/>
    <n v="0"/>
    <n v="0"/>
    <n v="0"/>
    <n v="0"/>
    <n v="0"/>
    <n v="126"/>
    <n v="120"/>
    <n v="6"/>
    <n v="0"/>
  </r>
  <r>
    <n v="1617"/>
    <x v="3"/>
    <s v="K"/>
    <x v="3"/>
    <x v="3"/>
    <s v="HTM"/>
    <x v="6"/>
    <n v="4"/>
    <s v="I"/>
    <s v="16-17"/>
    <n v="2017"/>
    <n v="126"/>
    <n v="0"/>
    <n v="0"/>
    <n v="0"/>
    <n v="0"/>
    <n v="0"/>
    <n v="0"/>
    <n v="0"/>
    <n v="0"/>
    <n v="0"/>
    <n v="0"/>
    <n v="0"/>
    <n v="0"/>
    <n v="0"/>
    <n v="0"/>
    <n v="0"/>
    <n v="0"/>
    <n v="0"/>
    <n v="126"/>
    <n v="126"/>
    <n v="0"/>
    <n v="0"/>
  </r>
  <r>
    <n v="1617"/>
    <x v="3"/>
    <s v="K"/>
    <x v="3"/>
    <x v="3"/>
    <s v="PAHM"/>
    <x v="6"/>
    <n v="4"/>
    <s v="I"/>
    <s v="16-17"/>
    <n v="2017"/>
    <n v="33"/>
    <n v="114"/>
    <n v="0"/>
    <n v="0"/>
    <n v="0"/>
    <n v="0"/>
    <n v="0"/>
    <n v="3"/>
    <n v="0"/>
    <n v="0"/>
    <n v="0"/>
    <n v="0"/>
    <n v="0"/>
    <n v="0"/>
    <n v="0"/>
    <n v="0"/>
    <n v="0"/>
    <n v="0"/>
    <n v="150"/>
    <n v="33"/>
    <n v="117"/>
    <n v="0"/>
  </r>
  <r>
    <n v="1617"/>
    <x v="3"/>
    <s v="K"/>
    <x v="4"/>
    <x v="4"/>
    <s v="EDUC"/>
    <x v="6"/>
    <n v="4"/>
    <s v="I"/>
    <s v="16-17"/>
    <n v="2017"/>
    <n v="85"/>
    <n v="36"/>
    <n v="0"/>
    <n v="0"/>
    <n v="0"/>
    <n v="0"/>
    <n v="3"/>
    <n v="0"/>
    <n v="0"/>
    <n v="0"/>
    <n v="0"/>
    <n v="0"/>
    <n v="0"/>
    <n v="0"/>
    <n v="0"/>
    <n v="0"/>
    <n v="0"/>
    <n v="0"/>
    <n v="124"/>
    <n v="88"/>
    <n v="36"/>
    <n v="0"/>
  </r>
  <r>
    <n v="1617"/>
    <x v="3"/>
    <s v="K"/>
    <x v="10"/>
    <x v="10"/>
    <s v="AHLT"/>
    <x v="6"/>
    <n v="4"/>
    <s v="I"/>
    <s v="16-17"/>
    <n v="2017"/>
    <n v="264"/>
    <n v="0"/>
    <n v="0"/>
    <n v="0"/>
    <n v="0"/>
    <n v="0"/>
    <n v="0"/>
    <n v="0"/>
    <n v="0"/>
    <n v="0"/>
    <n v="0"/>
    <n v="0"/>
    <n v="0"/>
    <n v="0"/>
    <n v="0"/>
    <n v="0"/>
    <n v="0"/>
    <n v="0"/>
    <n v="264"/>
    <n v="264"/>
    <n v="0"/>
    <n v="0"/>
  </r>
  <r>
    <n v="1617"/>
    <x v="3"/>
    <s v="K"/>
    <x v="10"/>
    <x v="10"/>
    <s v="HPER"/>
    <x v="6"/>
    <n v="4"/>
    <s v="I"/>
    <s v="16-17"/>
    <n v="2017"/>
    <n v="190"/>
    <n v="3"/>
    <n v="0"/>
    <n v="0"/>
    <n v="0"/>
    <n v="0"/>
    <n v="0"/>
    <n v="0"/>
    <n v="0"/>
    <n v="0"/>
    <n v="0"/>
    <n v="0"/>
    <n v="0"/>
    <n v="0"/>
    <n v="0"/>
    <n v="0"/>
    <n v="0"/>
    <n v="0"/>
    <n v="193"/>
    <n v="190"/>
    <n v="3"/>
    <n v="0"/>
  </r>
  <r>
    <n v="1617"/>
    <x v="3"/>
    <s v="K"/>
    <x v="27"/>
    <x v="27"/>
    <s v="ANTH"/>
    <x v="6"/>
    <n v="4"/>
    <s v="I"/>
    <s v="16-17"/>
    <n v="2017"/>
    <n v="3"/>
    <n v="0"/>
    <n v="0"/>
    <n v="0"/>
    <n v="0"/>
    <n v="0"/>
    <n v="0"/>
    <n v="0"/>
    <n v="0"/>
    <n v="0"/>
    <n v="0"/>
    <n v="0"/>
    <n v="0"/>
    <n v="0"/>
    <n v="0"/>
    <n v="0"/>
    <n v="0"/>
    <n v="0"/>
    <n v="3"/>
    <n v="3"/>
    <n v="0"/>
    <n v="0"/>
  </r>
  <r>
    <n v="1617"/>
    <x v="3"/>
    <s v="K"/>
    <x v="27"/>
    <x v="27"/>
    <s v="BUS"/>
    <x v="6"/>
    <n v="4"/>
    <s v="I"/>
    <s v="16-17"/>
    <n v="2017"/>
    <n v="15"/>
    <n v="0"/>
    <n v="0"/>
    <n v="0"/>
    <n v="0"/>
    <n v="0"/>
    <n v="6"/>
    <n v="0"/>
    <n v="0"/>
    <n v="0"/>
    <n v="0"/>
    <n v="0"/>
    <n v="0"/>
    <n v="0"/>
    <n v="0"/>
    <n v="0"/>
    <n v="0"/>
    <n v="0"/>
    <n v="21"/>
    <n v="21"/>
    <n v="0"/>
    <n v="0"/>
  </r>
  <r>
    <n v="1617"/>
    <x v="3"/>
    <s v="K"/>
    <x v="27"/>
    <x v="27"/>
    <s v="CHEM"/>
    <x v="6"/>
    <n v="4"/>
    <s v="I"/>
    <s v="16-17"/>
    <n v="2017"/>
    <n v="3"/>
    <n v="0"/>
    <n v="0"/>
    <n v="0"/>
    <n v="0"/>
    <n v="0"/>
    <n v="0"/>
    <n v="0"/>
    <n v="0"/>
    <n v="0"/>
    <n v="0"/>
    <n v="0"/>
    <n v="0"/>
    <n v="0"/>
    <n v="0"/>
    <n v="0"/>
    <n v="0"/>
    <n v="0"/>
    <n v="3"/>
    <n v="3"/>
    <n v="0"/>
    <n v="0"/>
  </r>
  <r>
    <n v="1617"/>
    <x v="3"/>
    <s v="K"/>
    <x v="27"/>
    <x v="27"/>
    <s v="CJUS"/>
    <x v="6"/>
    <n v="4"/>
    <s v="I"/>
    <s v="16-17"/>
    <n v="2017"/>
    <n v="3"/>
    <n v="0"/>
    <n v="0"/>
    <n v="0"/>
    <n v="0"/>
    <n v="0"/>
    <n v="0"/>
    <n v="0"/>
    <n v="0"/>
    <n v="0"/>
    <n v="0"/>
    <n v="0"/>
    <n v="0"/>
    <n v="0"/>
    <n v="0"/>
    <n v="0"/>
    <n v="0"/>
    <n v="0"/>
    <n v="3"/>
    <n v="3"/>
    <n v="0"/>
    <n v="0"/>
  </r>
  <r>
    <n v="1617"/>
    <x v="3"/>
    <s v="K"/>
    <x v="27"/>
    <x v="27"/>
    <s v="ECON"/>
    <x v="6"/>
    <n v="4"/>
    <s v="I"/>
    <s v="16-17"/>
    <n v="2017"/>
    <n v="12"/>
    <n v="0"/>
    <n v="0"/>
    <n v="0"/>
    <n v="0"/>
    <n v="0"/>
    <n v="3"/>
    <n v="0"/>
    <n v="0"/>
    <n v="0"/>
    <n v="0"/>
    <n v="0"/>
    <n v="0"/>
    <n v="0"/>
    <n v="0"/>
    <n v="0"/>
    <n v="0"/>
    <n v="0"/>
    <n v="15"/>
    <n v="15"/>
    <n v="0"/>
    <n v="0"/>
  </r>
  <r>
    <n v="1617"/>
    <x v="3"/>
    <s v="K"/>
    <x v="27"/>
    <x v="27"/>
    <s v="FREN"/>
    <x v="6"/>
    <n v="4"/>
    <s v="I"/>
    <s v="16-17"/>
    <n v="2017"/>
    <n v="8"/>
    <n v="0"/>
    <n v="0"/>
    <n v="0"/>
    <n v="0"/>
    <n v="0"/>
    <n v="0"/>
    <n v="0"/>
    <n v="0"/>
    <n v="0"/>
    <n v="0"/>
    <n v="0"/>
    <n v="0"/>
    <n v="0"/>
    <n v="0"/>
    <n v="0"/>
    <n v="0"/>
    <n v="0"/>
    <n v="8"/>
    <n v="8"/>
    <n v="0"/>
    <n v="0"/>
  </r>
  <r>
    <n v="1617"/>
    <x v="3"/>
    <s v="K"/>
    <x v="27"/>
    <x v="27"/>
    <s v="GEOG"/>
    <x v="6"/>
    <n v="4"/>
    <s v="I"/>
    <s v="16-17"/>
    <n v="2017"/>
    <n v="24"/>
    <n v="0"/>
    <n v="0"/>
    <n v="0"/>
    <n v="0"/>
    <n v="0"/>
    <n v="3"/>
    <n v="0"/>
    <n v="0"/>
    <n v="0"/>
    <n v="0"/>
    <n v="0"/>
    <n v="0"/>
    <n v="0"/>
    <n v="0"/>
    <n v="0"/>
    <n v="0"/>
    <n v="0"/>
    <n v="27"/>
    <n v="27"/>
    <n v="0"/>
    <n v="0"/>
  </r>
  <r>
    <n v="1617"/>
    <x v="3"/>
    <s v="K"/>
    <x v="27"/>
    <x v="27"/>
    <s v="HIST"/>
    <x v="6"/>
    <n v="4"/>
    <s v="I"/>
    <s v="16-17"/>
    <n v="2017"/>
    <n v="24"/>
    <n v="0"/>
    <n v="0"/>
    <n v="0"/>
    <n v="0"/>
    <n v="0"/>
    <n v="0"/>
    <n v="0"/>
    <n v="0"/>
    <n v="0"/>
    <n v="0"/>
    <n v="0"/>
    <n v="0"/>
    <n v="0"/>
    <n v="0"/>
    <n v="0"/>
    <n v="0"/>
    <n v="0"/>
    <n v="24"/>
    <n v="24"/>
    <n v="0"/>
    <n v="0"/>
  </r>
  <r>
    <n v="1617"/>
    <x v="3"/>
    <s v="K"/>
    <x v="27"/>
    <x v="27"/>
    <s v="HSC"/>
    <x v="6"/>
    <n v="4"/>
    <s v="I"/>
    <s v="16-17"/>
    <n v="2017"/>
    <n v="3"/>
    <n v="0"/>
    <n v="0"/>
    <n v="0"/>
    <n v="0"/>
    <n v="0"/>
    <n v="0"/>
    <n v="0"/>
    <n v="0"/>
    <n v="0"/>
    <n v="0"/>
    <n v="0"/>
    <n v="0"/>
    <n v="0"/>
    <n v="0"/>
    <n v="0"/>
    <n v="0"/>
    <n v="0"/>
    <n v="3"/>
    <n v="3"/>
    <n v="0"/>
    <n v="0"/>
  </r>
  <r>
    <n v="1617"/>
    <x v="3"/>
    <s v="K"/>
    <x v="27"/>
    <x v="27"/>
    <s v="JOUR"/>
    <x v="6"/>
    <n v="4"/>
    <s v="I"/>
    <s v="16-17"/>
    <n v="2017"/>
    <n v="6"/>
    <n v="0"/>
    <n v="0"/>
    <n v="0"/>
    <n v="0"/>
    <n v="0"/>
    <n v="0"/>
    <n v="0"/>
    <n v="0"/>
    <n v="0"/>
    <n v="0"/>
    <n v="0"/>
    <n v="0"/>
    <n v="0"/>
    <n v="0"/>
    <n v="0"/>
    <n v="0"/>
    <n v="0"/>
    <n v="6"/>
    <n v="6"/>
    <n v="0"/>
    <n v="0"/>
  </r>
  <r>
    <n v="1617"/>
    <x v="3"/>
    <s v="K"/>
    <x v="27"/>
    <x v="27"/>
    <s v="MUS"/>
    <x v="6"/>
    <n v="4"/>
    <s v="I"/>
    <s v="16-17"/>
    <n v="2017"/>
    <n v="9"/>
    <n v="0"/>
    <n v="0"/>
    <n v="0"/>
    <n v="0"/>
    <n v="0"/>
    <n v="0"/>
    <n v="0"/>
    <n v="0"/>
    <n v="0"/>
    <n v="0"/>
    <n v="0"/>
    <n v="0"/>
    <n v="0"/>
    <n v="0"/>
    <n v="0"/>
    <n v="0"/>
    <n v="0"/>
    <n v="9"/>
    <n v="9"/>
    <n v="0"/>
    <n v="0"/>
  </r>
  <r>
    <n v="1617"/>
    <x v="3"/>
    <s v="K"/>
    <x v="27"/>
    <x v="27"/>
    <s v="PHIL"/>
    <x v="6"/>
    <n v="4"/>
    <s v="I"/>
    <s v="16-17"/>
    <n v="2017"/>
    <n v="15"/>
    <n v="0"/>
    <n v="0"/>
    <n v="0"/>
    <n v="0"/>
    <n v="0"/>
    <n v="0"/>
    <n v="0"/>
    <n v="0"/>
    <n v="0"/>
    <n v="0"/>
    <n v="0"/>
    <n v="0"/>
    <n v="0"/>
    <n v="0"/>
    <n v="0"/>
    <n v="0"/>
    <n v="0"/>
    <n v="15"/>
    <n v="15"/>
    <n v="0"/>
    <n v="0"/>
  </r>
  <r>
    <n v="1617"/>
    <x v="3"/>
    <s v="K"/>
    <x v="27"/>
    <x v="27"/>
    <s v="POLS"/>
    <x v="6"/>
    <n v="4"/>
    <s v="I"/>
    <s v="16-17"/>
    <n v="2017"/>
    <n v="6"/>
    <n v="0"/>
    <n v="0"/>
    <n v="0"/>
    <n v="0"/>
    <n v="0"/>
    <n v="0"/>
    <n v="0"/>
    <n v="0"/>
    <n v="0"/>
    <n v="0"/>
    <n v="0"/>
    <n v="0"/>
    <n v="0"/>
    <n v="0"/>
    <n v="0"/>
    <n v="0"/>
    <n v="0"/>
    <n v="6"/>
    <n v="6"/>
    <n v="0"/>
    <n v="0"/>
  </r>
  <r>
    <n v="1617"/>
    <x v="3"/>
    <s v="K"/>
    <x v="27"/>
    <x v="27"/>
    <s v="SOC"/>
    <x v="6"/>
    <n v="4"/>
    <s v="I"/>
    <s v="16-17"/>
    <n v="2017"/>
    <n v="6"/>
    <n v="0"/>
    <n v="0"/>
    <n v="0"/>
    <n v="0"/>
    <n v="0"/>
    <n v="0"/>
    <n v="0"/>
    <n v="0"/>
    <n v="0"/>
    <n v="0"/>
    <n v="0"/>
    <n v="0"/>
    <n v="0"/>
    <n v="0"/>
    <n v="0"/>
    <n v="0"/>
    <n v="0"/>
    <n v="6"/>
    <n v="6"/>
    <n v="0"/>
    <n v="0"/>
  </r>
  <r>
    <n v="1617"/>
    <x v="3"/>
    <s v="K"/>
    <x v="27"/>
    <x v="27"/>
    <s v="SPAN"/>
    <x v="6"/>
    <n v="4"/>
    <s v="I"/>
    <s v="16-17"/>
    <n v="2017"/>
    <n v="24"/>
    <n v="0"/>
    <n v="0"/>
    <n v="0"/>
    <n v="0"/>
    <n v="0"/>
    <n v="0"/>
    <n v="0"/>
    <n v="0"/>
    <n v="0"/>
    <n v="0"/>
    <n v="0"/>
    <n v="0"/>
    <n v="0"/>
    <n v="0"/>
    <n v="0"/>
    <n v="0"/>
    <n v="0"/>
    <n v="24"/>
    <n v="24"/>
    <n v="0"/>
    <n v="0"/>
  </r>
  <r>
    <n v="1617"/>
    <x v="3"/>
    <s v="K"/>
    <x v="27"/>
    <x v="27"/>
    <s v="SPCH"/>
    <x v="6"/>
    <n v="4"/>
    <s v="I"/>
    <s v="16-17"/>
    <n v="2017"/>
    <n v="39"/>
    <n v="0"/>
    <n v="0"/>
    <n v="0"/>
    <n v="0"/>
    <n v="0"/>
    <n v="3"/>
    <n v="0"/>
    <n v="0"/>
    <n v="0"/>
    <n v="0"/>
    <n v="0"/>
    <n v="0"/>
    <n v="0"/>
    <n v="0"/>
    <n v="0"/>
    <n v="0"/>
    <n v="0"/>
    <n v="42"/>
    <n v="42"/>
    <n v="0"/>
    <n v="0"/>
  </r>
  <r>
    <n v="1617"/>
    <x v="3"/>
    <s v="K"/>
    <x v="17"/>
    <x v="17"/>
    <s v="AST"/>
    <x v="6"/>
    <n v="4"/>
    <s v="S"/>
    <s v="16-17"/>
    <n v="2017"/>
    <n v="12"/>
    <n v="0"/>
    <n v="0"/>
    <n v="0"/>
    <n v="0"/>
    <n v="0"/>
    <n v="0"/>
    <n v="0"/>
    <n v="0"/>
    <n v="0"/>
    <n v="0"/>
    <n v="0"/>
    <n v="0"/>
    <n v="0"/>
    <n v="0"/>
    <n v="0"/>
    <n v="0"/>
    <n v="0"/>
    <n v="12"/>
    <n v="12"/>
    <n v="0"/>
    <n v="0"/>
  </r>
  <r>
    <n v="1617"/>
    <x v="3"/>
    <s v="K"/>
    <x v="17"/>
    <x v="17"/>
    <s v="BIOL"/>
    <x v="6"/>
    <n v="4"/>
    <s v="S"/>
    <s v="16-17"/>
    <n v="2017"/>
    <n v="10"/>
    <n v="0"/>
    <n v="0"/>
    <n v="0"/>
    <n v="0"/>
    <n v="0"/>
    <n v="0"/>
    <n v="0"/>
    <n v="0"/>
    <n v="0"/>
    <n v="0"/>
    <n v="0"/>
    <n v="0"/>
    <n v="0"/>
    <n v="0"/>
    <n v="0"/>
    <n v="0"/>
    <n v="0"/>
    <n v="10"/>
    <n v="10"/>
    <n v="0"/>
    <n v="0"/>
  </r>
  <r>
    <n v="1617"/>
    <x v="3"/>
    <s v="K"/>
    <x v="17"/>
    <x v="17"/>
    <s v="BUS"/>
    <x v="6"/>
    <n v="4"/>
    <s v="S"/>
    <s v="16-17"/>
    <n v="2017"/>
    <n v="9"/>
    <n v="0"/>
    <n v="0"/>
    <n v="0"/>
    <n v="0"/>
    <n v="0"/>
    <n v="0"/>
    <n v="0"/>
    <n v="0"/>
    <n v="0"/>
    <n v="0"/>
    <n v="0"/>
    <n v="0"/>
    <n v="0"/>
    <n v="0"/>
    <n v="0"/>
    <n v="0"/>
    <n v="0"/>
    <n v="9"/>
    <n v="9"/>
    <n v="0"/>
    <n v="0"/>
  </r>
  <r>
    <n v="1617"/>
    <x v="3"/>
    <s v="K"/>
    <x v="17"/>
    <x v="17"/>
    <s v="CHEM"/>
    <x v="6"/>
    <n v="4"/>
    <s v="S"/>
    <s v="16-17"/>
    <n v="2017"/>
    <n v="3"/>
    <n v="0"/>
    <n v="0"/>
    <n v="0"/>
    <n v="0"/>
    <n v="0"/>
    <n v="0"/>
    <n v="0"/>
    <n v="0"/>
    <n v="0"/>
    <n v="0"/>
    <n v="0"/>
    <n v="0"/>
    <n v="0"/>
    <n v="0"/>
    <n v="0"/>
    <n v="0"/>
    <n v="0"/>
    <n v="3"/>
    <n v="3"/>
    <n v="0"/>
    <n v="0"/>
  </r>
  <r>
    <n v="1617"/>
    <x v="3"/>
    <s v="K"/>
    <x v="17"/>
    <x v="17"/>
    <s v="CNIT"/>
    <x v="6"/>
    <n v="4"/>
    <s v="S"/>
    <s v="16-17"/>
    <n v="2017"/>
    <n v="6"/>
    <n v="0"/>
    <n v="0"/>
    <n v="0"/>
    <n v="0"/>
    <n v="0"/>
    <n v="0"/>
    <n v="0"/>
    <n v="0"/>
    <n v="0"/>
    <n v="0"/>
    <n v="0"/>
    <n v="0"/>
    <n v="0"/>
    <n v="0"/>
    <n v="0"/>
    <n v="0"/>
    <n v="0"/>
    <n v="6"/>
    <n v="6"/>
    <n v="0"/>
    <n v="0"/>
  </r>
  <r>
    <n v="1617"/>
    <x v="3"/>
    <s v="K"/>
    <x v="17"/>
    <x v="17"/>
    <s v="ECON"/>
    <x v="6"/>
    <n v="4"/>
    <s v="S"/>
    <s v="16-17"/>
    <n v="2017"/>
    <n v="3"/>
    <n v="0"/>
    <n v="0"/>
    <n v="0"/>
    <n v="0"/>
    <n v="0"/>
    <n v="0"/>
    <n v="0"/>
    <n v="0"/>
    <n v="0"/>
    <n v="0"/>
    <n v="0"/>
    <n v="0"/>
    <n v="0"/>
    <n v="0"/>
    <n v="0"/>
    <n v="0"/>
    <n v="0"/>
    <n v="3"/>
    <n v="3"/>
    <n v="0"/>
    <n v="0"/>
  </r>
  <r>
    <n v="1617"/>
    <x v="3"/>
    <s v="K"/>
    <x v="17"/>
    <x v="17"/>
    <s v="ENG"/>
    <x v="6"/>
    <n v="4"/>
    <s v="S"/>
    <s v="16-17"/>
    <n v="2017"/>
    <n v="6"/>
    <n v="0"/>
    <n v="0"/>
    <n v="0"/>
    <n v="0"/>
    <n v="0"/>
    <n v="0"/>
    <n v="0"/>
    <n v="0"/>
    <n v="0"/>
    <n v="0"/>
    <n v="0"/>
    <n v="0"/>
    <n v="0"/>
    <n v="0"/>
    <n v="0"/>
    <n v="0"/>
    <n v="0"/>
    <n v="6"/>
    <n v="6"/>
    <n v="0"/>
    <n v="0"/>
  </r>
  <r>
    <n v="1617"/>
    <x v="3"/>
    <s v="K"/>
    <x v="17"/>
    <x v="17"/>
    <s v="HIST"/>
    <x v="6"/>
    <n v="4"/>
    <s v="S"/>
    <s v="16-17"/>
    <n v="2017"/>
    <n v="3"/>
    <n v="0"/>
    <n v="0"/>
    <n v="0"/>
    <n v="0"/>
    <n v="0"/>
    <n v="0"/>
    <n v="0"/>
    <n v="0"/>
    <n v="0"/>
    <n v="0"/>
    <n v="0"/>
    <n v="0"/>
    <n v="0"/>
    <n v="0"/>
    <n v="0"/>
    <n v="0"/>
    <n v="0"/>
    <n v="3"/>
    <n v="3"/>
    <n v="0"/>
    <n v="0"/>
  </r>
  <r>
    <n v="1617"/>
    <x v="3"/>
    <s v="K"/>
    <x v="17"/>
    <x v="17"/>
    <s v="IT"/>
    <x v="6"/>
    <n v="4"/>
    <s v="S"/>
    <s v="16-17"/>
    <n v="2017"/>
    <n v="9"/>
    <n v="0"/>
    <n v="0"/>
    <n v="0"/>
    <n v="0"/>
    <n v="0"/>
    <n v="0"/>
    <n v="0"/>
    <n v="0"/>
    <n v="0"/>
    <n v="0"/>
    <n v="0"/>
    <n v="0"/>
    <n v="0"/>
    <n v="0"/>
    <n v="0"/>
    <n v="0"/>
    <n v="0"/>
    <n v="9"/>
    <n v="9"/>
    <n v="0"/>
    <n v="0"/>
  </r>
  <r>
    <n v="1617"/>
    <x v="3"/>
    <s v="K"/>
    <x v="17"/>
    <x v="17"/>
    <s v="MA"/>
    <x v="6"/>
    <n v="4"/>
    <s v="S"/>
    <s v="16-17"/>
    <n v="2017"/>
    <n v="54"/>
    <n v="0"/>
    <n v="0"/>
    <n v="0"/>
    <n v="0"/>
    <n v="0"/>
    <n v="0"/>
    <n v="0"/>
    <n v="0"/>
    <n v="0"/>
    <n v="0"/>
    <n v="0"/>
    <n v="0"/>
    <n v="0"/>
    <n v="0"/>
    <n v="0"/>
    <n v="0"/>
    <n v="0"/>
    <n v="54"/>
    <n v="54"/>
    <n v="0"/>
    <n v="0"/>
  </r>
  <r>
    <n v="1617"/>
    <x v="3"/>
    <s v="K"/>
    <x v="17"/>
    <x v="17"/>
    <s v="MATH"/>
    <x v="6"/>
    <n v="4"/>
    <s v="S"/>
    <s v="16-17"/>
    <n v="2017"/>
    <n v="3"/>
    <n v="0"/>
    <n v="0"/>
    <n v="0"/>
    <n v="0"/>
    <n v="0"/>
    <n v="0"/>
    <n v="0"/>
    <n v="0"/>
    <n v="0"/>
    <n v="0"/>
    <n v="0"/>
    <n v="0"/>
    <n v="0"/>
    <n v="0"/>
    <n v="0"/>
    <n v="0"/>
    <n v="0"/>
    <n v="3"/>
    <n v="3"/>
    <n v="0"/>
    <n v="0"/>
  </r>
  <r>
    <n v="1617"/>
    <x v="3"/>
    <s v="K"/>
    <x v="17"/>
    <x v="17"/>
    <s v="MET"/>
    <x v="6"/>
    <n v="4"/>
    <s v="S"/>
    <s v="16-17"/>
    <n v="2017"/>
    <n v="3"/>
    <n v="0"/>
    <n v="0"/>
    <n v="0"/>
    <n v="0"/>
    <n v="0"/>
    <n v="0"/>
    <n v="0"/>
    <n v="0"/>
    <n v="0"/>
    <n v="0"/>
    <n v="0"/>
    <n v="0"/>
    <n v="0"/>
    <n v="0"/>
    <n v="0"/>
    <n v="0"/>
    <n v="0"/>
    <n v="3"/>
    <n v="3"/>
    <n v="0"/>
    <n v="0"/>
  </r>
  <r>
    <n v="1617"/>
    <x v="3"/>
    <s v="K"/>
    <x v="17"/>
    <x v="17"/>
    <s v="OLS"/>
    <x v="6"/>
    <n v="4"/>
    <s v="S"/>
    <s v="16-17"/>
    <n v="2017"/>
    <n v="15"/>
    <n v="0"/>
    <n v="0"/>
    <n v="0"/>
    <n v="0"/>
    <n v="0"/>
    <n v="0"/>
    <n v="0"/>
    <n v="0"/>
    <n v="0"/>
    <n v="0"/>
    <n v="0"/>
    <n v="0"/>
    <n v="0"/>
    <n v="0"/>
    <n v="0"/>
    <n v="0"/>
    <n v="0"/>
    <n v="15"/>
    <n v="15"/>
    <n v="0"/>
    <n v="0"/>
  </r>
  <r>
    <n v="1617"/>
    <x v="3"/>
    <s v="K"/>
    <x v="17"/>
    <x v="17"/>
    <s v="PHIL"/>
    <x v="6"/>
    <n v="4"/>
    <s v="S"/>
    <s v="16-17"/>
    <n v="2017"/>
    <n v="3"/>
    <n v="0"/>
    <n v="0"/>
    <n v="0"/>
    <n v="0"/>
    <n v="0"/>
    <n v="0"/>
    <n v="0"/>
    <n v="0"/>
    <n v="0"/>
    <n v="0"/>
    <n v="0"/>
    <n v="0"/>
    <n v="0"/>
    <n v="0"/>
    <n v="0"/>
    <n v="0"/>
    <n v="0"/>
    <n v="3"/>
    <n v="3"/>
    <n v="0"/>
    <n v="0"/>
  </r>
  <r>
    <n v="1617"/>
    <x v="3"/>
    <s v="K"/>
    <x v="17"/>
    <x v="17"/>
    <s v="SPCH"/>
    <x v="6"/>
    <n v="4"/>
    <s v="S"/>
    <s v="16-17"/>
    <n v="2017"/>
    <n v="15"/>
    <n v="0"/>
    <n v="0"/>
    <n v="0"/>
    <n v="0"/>
    <n v="0"/>
    <n v="0"/>
    <n v="0"/>
    <n v="0"/>
    <n v="0"/>
    <n v="0"/>
    <n v="0"/>
    <n v="0"/>
    <n v="0"/>
    <n v="0"/>
    <n v="0"/>
    <n v="0"/>
    <n v="0"/>
    <n v="15"/>
    <n v="15"/>
    <n v="0"/>
    <n v="0"/>
  </r>
  <r>
    <n v="1617"/>
    <x v="3"/>
    <s v="K"/>
    <x v="17"/>
    <x v="17"/>
    <s v="STAT"/>
    <x v="6"/>
    <n v="4"/>
    <s v="S"/>
    <s v="16-17"/>
    <n v="2017"/>
    <n v="12"/>
    <n v="0"/>
    <n v="0"/>
    <n v="0"/>
    <n v="0"/>
    <n v="0"/>
    <n v="0"/>
    <n v="0"/>
    <n v="0"/>
    <n v="0"/>
    <n v="0"/>
    <n v="0"/>
    <n v="0"/>
    <n v="0"/>
    <n v="0"/>
    <n v="0"/>
    <n v="0"/>
    <n v="0"/>
    <n v="12"/>
    <n v="12"/>
    <n v="0"/>
    <n v="0"/>
  </r>
  <r>
    <n v="1617"/>
    <x v="3"/>
    <s v="K"/>
    <x v="17"/>
    <x v="17"/>
    <s v="TLI"/>
    <x v="6"/>
    <n v="4"/>
    <s v="S"/>
    <s v="16-17"/>
    <n v="2017"/>
    <n v="12"/>
    <n v="0"/>
    <n v="0"/>
    <n v="0"/>
    <n v="0"/>
    <n v="0"/>
    <n v="0"/>
    <n v="0"/>
    <n v="0"/>
    <n v="0"/>
    <n v="0"/>
    <n v="0"/>
    <n v="0"/>
    <n v="0"/>
    <n v="0"/>
    <n v="0"/>
    <n v="0"/>
    <n v="0"/>
    <n v="12"/>
    <n v="12"/>
    <n v="0"/>
    <n v="0"/>
  </r>
  <r>
    <n v="1617"/>
    <x v="3"/>
    <s v="N"/>
    <x v="0"/>
    <x v="0"/>
    <s v="AAAD"/>
    <x v="7"/>
    <n v="4"/>
    <s v="I"/>
    <s v="16-17"/>
    <n v="2017"/>
    <n v="33"/>
    <n v="0"/>
    <n v="0"/>
    <n v="0"/>
    <n v="0"/>
    <n v="0"/>
    <n v="0"/>
    <n v="0"/>
    <n v="0"/>
    <n v="0"/>
    <n v="0"/>
    <n v="0"/>
    <n v="0"/>
    <n v="0"/>
    <n v="0"/>
    <n v="0"/>
    <n v="0"/>
    <n v="0"/>
    <n v="33"/>
    <n v="33"/>
    <n v="0"/>
    <n v="0"/>
  </r>
  <r>
    <n v="1617"/>
    <x v="3"/>
    <s v="N"/>
    <x v="0"/>
    <x v="0"/>
    <s v="ANTH"/>
    <x v="7"/>
    <n v="4"/>
    <s v="I"/>
    <s v="16-17"/>
    <n v="2017"/>
    <n v="42"/>
    <n v="0"/>
    <n v="0"/>
    <n v="0"/>
    <n v="0"/>
    <n v="0"/>
    <n v="0"/>
    <n v="0"/>
    <n v="0"/>
    <n v="0"/>
    <n v="0"/>
    <n v="0"/>
    <n v="0"/>
    <n v="0"/>
    <n v="0"/>
    <n v="0"/>
    <n v="0"/>
    <n v="0"/>
    <n v="42"/>
    <n v="42"/>
    <n v="0"/>
    <n v="0"/>
  </r>
  <r>
    <n v="1617"/>
    <x v="3"/>
    <s v="N"/>
    <x v="0"/>
    <x v="0"/>
    <s v="BIOL"/>
    <x v="7"/>
    <n v="4"/>
    <s v="I"/>
    <s v="16-17"/>
    <n v="2017"/>
    <n v="417"/>
    <n v="0"/>
    <n v="0"/>
    <n v="0"/>
    <n v="0"/>
    <n v="0"/>
    <n v="9"/>
    <n v="0"/>
    <n v="0"/>
    <n v="0"/>
    <n v="0"/>
    <n v="0"/>
    <n v="0"/>
    <n v="0"/>
    <n v="0"/>
    <n v="0"/>
    <n v="0"/>
    <n v="0"/>
    <n v="426"/>
    <n v="426"/>
    <n v="0"/>
    <n v="0"/>
  </r>
  <r>
    <n v="1617"/>
    <x v="3"/>
    <s v="N"/>
    <x v="0"/>
    <x v="0"/>
    <s v="CHEM"/>
    <x v="7"/>
    <n v="4"/>
    <s v="I"/>
    <s v="16-17"/>
    <n v="2017"/>
    <n v="220"/>
    <n v="0"/>
    <n v="0"/>
    <n v="0"/>
    <n v="0"/>
    <n v="0"/>
    <n v="13"/>
    <n v="0"/>
    <n v="0"/>
    <n v="0"/>
    <n v="0"/>
    <n v="0"/>
    <n v="0"/>
    <n v="0"/>
    <n v="0"/>
    <n v="0"/>
    <n v="0"/>
    <n v="0"/>
    <n v="233"/>
    <n v="233"/>
    <n v="0"/>
    <n v="0"/>
  </r>
  <r>
    <n v="1617"/>
    <x v="3"/>
    <s v="N"/>
    <x v="0"/>
    <x v="0"/>
    <s v="CHRI"/>
    <x v="7"/>
    <n v="4"/>
    <s v="I"/>
    <s v="16-17"/>
    <n v="2017"/>
    <n v="54"/>
    <n v="0"/>
    <n v="0"/>
    <n v="0"/>
    <n v="0"/>
    <n v="0"/>
    <n v="0"/>
    <n v="0"/>
    <n v="0"/>
    <n v="0"/>
    <n v="0"/>
    <n v="0"/>
    <n v="0"/>
    <n v="0"/>
    <n v="0"/>
    <n v="0"/>
    <n v="0"/>
    <n v="0"/>
    <n v="54"/>
    <n v="54"/>
    <n v="0"/>
    <n v="0"/>
  </r>
  <r>
    <n v="1617"/>
    <x v="3"/>
    <s v="N"/>
    <x v="0"/>
    <x v="0"/>
    <s v="CSCI"/>
    <x v="7"/>
    <n v="4"/>
    <s v="I"/>
    <s v="16-17"/>
    <n v="2017"/>
    <n v="108"/>
    <n v="0"/>
    <n v="0"/>
    <n v="0"/>
    <n v="0"/>
    <n v="0"/>
    <n v="6"/>
    <n v="0"/>
    <n v="0"/>
    <n v="0"/>
    <n v="0"/>
    <n v="0"/>
    <n v="0"/>
    <n v="0"/>
    <n v="0"/>
    <n v="0"/>
    <n v="0"/>
    <n v="0"/>
    <n v="114"/>
    <n v="114"/>
    <n v="0"/>
    <n v="0"/>
  </r>
  <r>
    <n v="1617"/>
    <x v="3"/>
    <s v="N"/>
    <x v="0"/>
    <x v="0"/>
    <s v="ENG"/>
    <x v="7"/>
    <n v="4"/>
    <s v="I"/>
    <s v="16-17"/>
    <n v="2017"/>
    <n v="186"/>
    <n v="0"/>
    <n v="0"/>
    <n v="0"/>
    <n v="0"/>
    <n v="0"/>
    <n v="15"/>
    <n v="0"/>
    <n v="0"/>
    <n v="0"/>
    <n v="0"/>
    <n v="0"/>
    <n v="0"/>
    <n v="0"/>
    <n v="0"/>
    <n v="0"/>
    <n v="0"/>
    <n v="0"/>
    <n v="201"/>
    <n v="201"/>
    <n v="0"/>
    <n v="0"/>
  </r>
  <r>
    <n v="1617"/>
    <x v="3"/>
    <s v="N"/>
    <x v="0"/>
    <x v="0"/>
    <s v="FINA"/>
    <x v="7"/>
    <n v="4"/>
    <s v="I"/>
    <s v="16-17"/>
    <n v="2017"/>
    <n v="87"/>
    <n v="6"/>
    <n v="0"/>
    <n v="0"/>
    <n v="0"/>
    <n v="0"/>
    <n v="0"/>
    <n v="0"/>
    <n v="0"/>
    <n v="0"/>
    <n v="0"/>
    <n v="0"/>
    <n v="0"/>
    <n v="0"/>
    <n v="0"/>
    <n v="0"/>
    <n v="0"/>
    <n v="0"/>
    <n v="93"/>
    <n v="87"/>
    <n v="6"/>
    <n v="0"/>
  </r>
  <r>
    <n v="1617"/>
    <x v="3"/>
    <s v="N"/>
    <x v="0"/>
    <x v="0"/>
    <s v="GEOL"/>
    <x v="7"/>
    <n v="4"/>
    <s v="I"/>
    <s v="16-17"/>
    <n v="2017"/>
    <n v="222"/>
    <n v="0"/>
    <n v="0"/>
    <n v="0"/>
    <n v="0"/>
    <n v="0"/>
    <n v="7"/>
    <n v="0"/>
    <n v="0"/>
    <n v="0"/>
    <n v="0"/>
    <n v="0"/>
    <n v="0"/>
    <n v="0"/>
    <n v="0"/>
    <n v="0"/>
    <n v="0"/>
    <n v="0"/>
    <n v="229"/>
    <n v="229"/>
    <n v="0"/>
    <n v="0"/>
  </r>
  <r>
    <n v="1617"/>
    <x v="3"/>
    <s v="N"/>
    <x v="0"/>
    <x v="0"/>
    <s v="HIST"/>
    <x v="7"/>
    <n v="4"/>
    <s v="I"/>
    <s v="16-17"/>
    <n v="2017"/>
    <n v="258"/>
    <n v="3"/>
    <n v="0"/>
    <n v="0"/>
    <n v="0"/>
    <n v="0"/>
    <n v="12"/>
    <n v="0"/>
    <n v="0"/>
    <n v="0"/>
    <n v="0"/>
    <n v="0"/>
    <n v="0"/>
    <n v="0"/>
    <n v="0"/>
    <n v="0"/>
    <n v="0"/>
    <n v="0"/>
    <n v="273"/>
    <n v="270"/>
    <n v="3"/>
    <n v="0"/>
  </r>
  <r>
    <n v="1617"/>
    <x v="3"/>
    <s v="N"/>
    <x v="0"/>
    <x v="0"/>
    <s v="LIBS"/>
    <x v="7"/>
    <n v="4"/>
    <s v="I"/>
    <s v="16-17"/>
    <n v="2017"/>
    <n v="0"/>
    <n v="9"/>
    <n v="0"/>
    <n v="0"/>
    <n v="0"/>
    <n v="0"/>
    <n v="0"/>
    <n v="0"/>
    <n v="0"/>
    <n v="0"/>
    <n v="0"/>
    <n v="0"/>
    <n v="0"/>
    <n v="0"/>
    <n v="0"/>
    <n v="0"/>
    <n v="0"/>
    <n v="0"/>
    <n v="9"/>
    <n v="0"/>
    <n v="9"/>
    <n v="0"/>
  </r>
  <r>
    <n v="1617"/>
    <x v="3"/>
    <s v="N"/>
    <x v="0"/>
    <x v="0"/>
    <s v="LING"/>
    <x v="7"/>
    <n v="4"/>
    <s v="I"/>
    <s v="16-17"/>
    <n v="2017"/>
    <n v="18"/>
    <n v="0"/>
    <n v="0"/>
    <n v="0"/>
    <n v="0"/>
    <n v="0"/>
    <n v="0"/>
    <n v="0"/>
    <n v="0"/>
    <n v="0"/>
    <n v="0"/>
    <n v="0"/>
    <n v="0"/>
    <n v="0"/>
    <n v="0"/>
    <n v="0"/>
    <n v="0"/>
    <n v="0"/>
    <n v="18"/>
    <n v="18"/>
    <n v="0"/>
    <n v="0"/>
  </r>
  <r>
    <n v="1617"/>
    <x v="3"/>
    <s v="N"/>
    <x v="0"/>
    <x v="0"/>
    <s v="MATH"/>
    <x v="7"/>
    <n v="4"/>
    <s v="I"/>
    <s v="16-17"/>
    <n v="2017"/>
    <n v="340"/>
    <n v="0"/>
    <n v="0"/>
    <n v="0"/>
    <n v="0"/>
    <n v="0"/>
    <n v="6"/>
    <n v="0"/>
    <n v="0"/>
    <n v="0"/>
    <n v="0"/>
    <n v="0"/>
    <n v="0"/>
    <n v="0"/>
    <n v="0"/>
    <n v="0"/>
    <n v="0"/>
    <n v="0"/>
    <n v="346"/>
    <n v="346"/>
    <n v="0"/>
    <n v="0"/>
  </r>
  <r>
    <n v="1617"/>
    <x v="3"/>
    <s v="N"/>
    <x v="0"/>
    <x v="0"/>
    <s v="MUS"/>
    <x v="7"/>
    <n v="4"/>
    <s v="I"/>
    <s v="16-17"/>
    <n v="2017"/>
    <n v="33"/>
    <n v="0"/>
    <n v="0"/>
    <n v="0"/>
    <n v="0"/>
    <n v="0"/>
    <n v="0"/>
    <n v="0"/>
    <n v="0"/>
    <n v="0"/>
    <n v="0"/>
    <n v="0"/>
    <n v="0"/>
    <n v="0"/>
    <n v="0"/>
    <n v="0"/>
    <n v="0"/>
    <n v="0"/>
    <n v="33"/>
    <n v="33"/>
    <n v="0"/>
    <n v="0"/>
  </r>
  <r>
    <n v="1617"/>
    <x v="3"/>
    <s v="N"/>
    <x v="0"/>
    <x v="0"/>
    <s v="PHIL"/>
    <x v="7"/>
    <n v="4"/>
    <s v="I"/>
    <s v="16-17"/>
    <n v="2017"/>
    <n v="183"/>
    <n v="0"/>
    <n v="0"/>
    <n v="0"/>
    <n v="0"/>
    <n v="0"/>
    <n v="15"/>
    <n v="0"/>
    <n v="0"/>
    <n v="0"/>
    <n v="0"/>
    <n v="0"/>
    <n v="0"/>
    <n v="0"/>
    <n v="0"/>
    <n v="0"/>
    <n v="0"/>
    <n v="0"/>
    <n v="198"/>
    <n v="198"/>
    <n v="0"/>
    <n v="0"/>
  </r>
  <r>
    <n v="1617"/>
    <x v="3"/>
    <s v="N"/>
    <x v="0"/>
    <x v="0"/>
    <s v="PHSL"/>
    <x v="7"/>
    <n v="4"/>
    <s v="I"/>
    <s v="16-17"/>
    <n v="2017"/>
    <n v="296"/>
    <n v="0"/>
    <n v="0"/>
    <n v="0"/>
    <n v="0"/>
    <n v="0"/>
    <n v="0"/>
    <n v="0"/>
    <n v="0"/>
    <n v="0"/>
    <n v="0"/>
    <n v="0"/>
    <n v="0"/>
    <n v="0"/>
    <n v="0"/>
    <n v="0"/>
    <n v="0"/>
    <n v="0"/>
    <n v="296"/>
    <n v="296"/>
    <n v="0"/>
    <n v="0"/>
  </r>
  <r>
    <n v="1617"/>
    <x v="3"/>
    <s v="N"/>
    <x v="0"/>
    <x v="0"/>
    <s v="POLS"/>
    <x v="7"/>
    <n v="4"/>
    <s v="I"/>
    <s v="16-17"/>
    <n v="2017"/>
    <n v="144"/>
    <n v="3"/>
    <n v="0"/>
    <n v="0"/>
    <n v="0"/>
    <n v="0"/>
    <n v="9"/>
    <n v="0"/>
    <n v="0"/>
    <n v="0"/>
    <n v="0"/>
    <n v="0"/>
    <n v="0"/>
    <n v="0"/>
    <n v="0"/>
    <n v="0"/>
    <n v="0"/>
    <n v="0"/>
    <n v="156"/>
    <n v="153"/>
    <n v="3"/>
    <n v="0"/>
  </r>
  <r>
    <n v="1617"/>
    <x v="3"/>
    <s v="N"/>
    <x v="0"/>
    <x v="0"/>
    <s v="PSY"/>
    <x v="7"/>
    <n v="4"/>
    <s v="I"/>
    <s v="16-17"/>
    <n v="2017"/>
    <n v="333"/>
    <n v="18"/>
    <n v="0"/>
    <n v="0"/>
    <n v="0"/>
    <n v="0"/>
    <n v="3"/>
    <n v="0"/>
    <n v="0"/>
    <n v="0"/>
    <n v="0"/>
    <n v="0"/>
    <n v="0"/>
    <n v="0"/>
    <n v="0"/>
    <n v="0"/>
    <n v="0"/>
    <n v="0"/>
    <n v="354"/>
    <n v="336"/>
    <n v="18"/>
    <n v="0"/>
  </r>
  <r>
    <n v="1617"/>
    <x v="3"/>
    <s v="N"/>
    <x v="0"/>
    <x v="0"/>
    <s v="REL"/>
    <x v="7"/>
    <n v="4"/>
    <s v="I"/>
    <s v="16-17"/>
    <n v="2017"/>
    <n v="12"/>
    <n v="0"/>
    <n v="0"/>
    <n v="0"/>
    <n v="0"/>
    <n v="0"/>
    <n v="0"/>
    <n v="0"/>
    <n v="0"/>
    <n v="0"/>
    <n v="0"/>
    <n v="0"/>
    <n v="0"/>
    <n v="0"/>
    <n v="0"/>
    <n v="0"/>
    <n v="0"/>
    <n v="0"/>
    <n v="12"/>
    <n v="12"/>
    <n v="0"/>
    <n v="0"/>
  </r>
  <r>
    <n v="1617"/>
    <x v="3"/>
    <s v="N"/>
    <x v="0"/>
    <x v="0"/>
    <s v="SOC"/>
    <x v="7"/>
    <n v="4"/>
    <s v="I"/>
    <s v="16-17"/>
    <n v="2017"/>
    <n v="102"/>
    <n v="0"/>
    <n v="0"/>
    <n v="0"/>
    <n v="0"/>
    <n v="0"/>
    <n v="0"/>
    <n v="0"/>
    <n v="0"/>
    <n v="0"/>
    <n v="0"/>
    <n v="0"/>
    <n v="0"/>
    <n v="0"/>
    <n v="0"/>
    <n v="0"/>
    <n v="0"/>
    <n v="0"/>
    <n v="102"/>
    <n v="102"/>
    <n v="0"/>
    <n v="0"/>
  </r>
  <r>
    <n v="1617"/>
    <x v="3"/>
    <s v="N"/>
    <x v="0"/>
    <x v="0"/>
    <s v="SPAN"/>
    <x v="7"/>
    <n v="4"/>
    <s v="I"/>
    <s v="16-17"/>
    <n v="2017"/>
    <n v="81"/>
    <n v="0"/>
    <n v="0"/>
    <n v="0"/>
    <n v="0"/>
    <n v="0"/>
    <n v="3"/>
    <n v="0"/>
    <n v="0"/>
    <n v="0"/>
    <n v="0"/>
    <n v="0"/>
    <n v="0"/>
    <n v="0"/>
    <n v="0"/>
    <n v="0"/>
    <n v="0"/>
    <n v="0"/>
    <n v="84"/>
    <n v="84"/>
    <n v="0"/>
    <n v="0"/>
  </r>
  <r>
    <n v="1617"/>
    <x v="3"/>
    <s v="N"/>
    <x v="0"/>
    <x v="0"/>
    <s v="SPCH"/>
    <x v="7"/>
    <n v="4"/>
    <s v="I"/>
    <s v="16-17"/>
    <n v="2017"/>
    <n v="324"/>
    <n v="0"/>
    <n v="0"/>
    <n v="0"/>
    <n v="0"/>
    <n v="0"/>
    <n v="9"/>
    <n v="0"/>
    <n v="0"/>
    <n v="0"/>
    <n v="0"/>
    <n v="0"/>
    <n v="0"/>
    <n v="0"/>
    <n v="0"/>
    <n v="0"/>
    <n v="0"/>
    <n v="0"/>
    <n v="333"/>
    <n v="333"/>
    <n v="0"/>
    <n v="0"/>
  </r>
  <r>
    <n v="1617"/>
    <x v="3"/>
    <s v="N"/>
    <x v="0"/>
    <x v="0"/>
    <s v="THTR"/>
    <x v="7"/>
    <n v="4"/>
    <s v="I"/>
    <s v="16-17"/>
    <n v="2017"/>
    <n v="4"/>
    <n v="0"/>
    <n v="0"/>
    <n v="0"/>
    <n v="0"/>
    <n v="0"/>
    <n v="0"/>
    <n v="0"/>
    <n v="0"/>
    <n v="0"/>
    <n v="0"/>
    <n v="0"/>
    <n v="0"/>
    <n v="0"/>
    <n v="0"/>
    <n v="0"/>
    <n v="0"/>
    <n v="0"/>
    <n v="4"/>
    <n v="4"/>
    <n v="0"/>
    <n v="0"/>
  </r>
  <r>
    <n v="1617"/>
    <x v="3"/>
    <s v="N"/>
    <x v="26"/>
    <x v="26"/>
    <s v="DAST"/>
    <x v="7"/>
    <n v="4"/>
    <s v="I"/>
    <s v="16-17"/>
    <n v="2017"/>
    <n v="58"/>
    <n v="0"/>
    <n v="0"/>
    <n v="0"/>
    <n v="0"/>
    <n v="0"/>
    <n v="0"/>
    <n v="0"/>
    <n v="0"/>
    <n v="0"/>
    <n v="0"/>
    <n v="0"/>
    <n v="0"/>
    <n v="0"/>
    <n v="0"/>
    <n v="0"/>
    <n v="0"/>
    <n v="0"/>
    <n v="58"/>
    <n v="58"/>
    <n v="0"/>
    <n v="0"/>
  </r>
  <r>
    <n v="1617"/>
    <x v="3"/>
    <s v="N"/>
    <x v="26"/>
    <x v="26"/>
    <s v="DHYG"/>
    <x v="7"/>
    <n v="4"/>
    <s v="I"/>
    <s v="16-17"/>
    <n v="2017"/>
    <n v="293"/>
    <n v="0"/>
    <n v="0"/>
    <n v="0"/>
    <n v="0"/>
    <n v="0"/>
    <n v="0"/>
    <n v="0"/>
    <n v="0"/>
    <n v="0"/>
    <n v="0"/>
    <n v="0"/>
    <n v="0"/>
    <n v="0"/>
    <n v="0"/>
    <n v="0"/>
    <n v="0"/>
    <n v="0"/>
    <n v="293"/>
    <n v="293"/>
    <n v="0"/>
    <n v="0"/>
  </r>
  <r>
    <n v="1617"/>
    <x v="3"/>
    <s v="N"/>
    <x v="26"/>
    <x v="26"/>
    <s v="HIM"/>
    <x v="7"/>
    <n v="4"/>
    <s v="I"/>
    <s v="16-17"/>
    <n v="2017"/>
    <n v="98"/>
    <n v="0"/>
    <n v="0"/>
    <n v="0"/>
    <n v="0"/>
    <n v="0"/>
    <n v="0"/>
    <n v="0"/>
    <n v="0"/>
    <n v="0"/>
    <n v="0"/>
    <n v="0"/>
    <n v="0"/>
    <n v="0"/>
    <n v="0"/>
    <n v="0"/>
    <n v="0"/>
    <n v="0"/>
    <n v="98"/>
    <n v="98"/>
    <n v="0"/>
    <n v="0"/>
  </r>
  <r>
    <n v="1617"/>
    <x v="3"/>
    <s v="N"/>
    <x v="26"/>
    <x v="26"/>
    <s v="NURS"/>
    <x v="7"/>
    <n v="4"/>
    <s v="I"/>
    <s v="16-17"/>
    <n v="2017"/>
    <n v="371"/>
    <n v="0"/>
    <n v="0"/>
    <n v="0"/>
    <n v="0"/>
    <n v="0"/>
    <n v="15"/>
    <n v="0"/>
    <n v="0"/>
    <n v="0"/>
    <n v="0"/>
    <n v="0"/>
    <n v="0"/>
    <n v="0"/>
    <n v="0"/>
    <n v="0"/>
    <n v="0"/>
    <n v="0"/>
    <n v="386"/>
    <n v="386"/>
    <n v="0"/>
    <n v="0"/>
  </r>
  <r>
    <n v="1617"/>
    <x v="3"/>
    <s v="N"/>
    <x v="26"/>
    <x v="26"/>
    <s v="RADS"/>
    <x v="7"/>
    <n v="4"/>
    <s v="I"/>
    <s v="16-17"/>
    <n v="2017"/>
    <n v="172"/>
    <n v="0"/>
    <n v="0"/>
    <n v="0"/>
    <n v="0"/>
    <n v="0"/>
    <n v="0"/>
    <n v="0"/>
    <n v="0"/>
    <n v="0"/>
    <n v="0"/>
    <n v="0"/>
    <n v="0"/>
    <n v="0"/>
    <n v="0"/>
    <n v="0"/>
    <n v="0"/>
    <n v="0"/>
    <n v="172"/>
    <n v="172"/>
    <n v="0"/>
    <n v="0"/>
  </r>
  <r>
    <n v="1617"/>
    <x v="3"/>
    <s v="N"/>
    <x v="26"/>
    <x v="26"/>
    <s v="SPEA"/>
    <x v="7"/>
    <n v="4"/>
    <s v="I"/>
    <s v="16-17"/>
    <n v="2017"/>
    <n v="302"/>
    <n v="51"/>
    <n v="0"/>
    <n v="0"/>
    <n v="0"/>
    <n v="0"/>
    <n v="9"/>
    <n v="0"/>
    <n v="0"/>
    <n v="0"/>
    <n v="0"/>
    <n v="0"/>
    <n v="0"/>
    <n v="0"/>
    <n v="0"/>
    <n v="0"/>
    <n v="0"/>
    <n v="0"/>
    <n v="362"/>
    <n v="311"/>
    <n v="51"/>
    <n v="0"/>
  </r>
  <r>
    <n v="1617"/>
    <x v="3"/>
    <s v="N"/>
    <x v="26"/>
    <x v="26"/>
    <s v="SWK"/>
    <x v="7"/>
    <n v="4"/>
    <s v="I"/>
    <s v="16-17"/>
    <n v="2017"/>
    <n v="52"/>
    <n v="250"/>
    <n v="0"/>
    <n v="0"/>
    <n v="0"/>
    <n v="0"/>
    <n v="0"/>
    <n v="3"/>
    <n v="0"/>
    <n v="0"/>
    <n v="0"/>
    <n v="0"/>
    <n v="0"/>
    <n v="0"/>
    <n v="0"/>
    <n v="0"/>
    <n v="0"/>
    <n v="0"/>
    <n v="305"/>
    <n v="52"/>
    <n v="253"/>
    <n v="0"/>
  </r>
  <r>
    <n v="1617"/>
    <x v="3"/>
    <s v="N"/>
    <x v="3"/>
    <x v="3"/>
    <s v="BUNW"/>
    <x v="7"/>
    <n v="4"/>
    <s v="I"/>
    <s v="16-17"/>
    <n v="2017"/>
    <n v="0"/>
    <n v="102"/>
    <n v="0"/>
    <n v="0"/>
    <n v="0"/>
    <n v="0"/>
    <n v="0"/>
    <n v="6"/>
    <n v="0"/>
    <n v="0"/>
    <n v="0"/>
    <n v="0"/>
    <n v="0"/>
    <n v="0"/>
    <n v="0"/>
    <n v="0"/>
    <n v="0"/>
    <n v="0"/>
    <n v="108"/>
    <n v="0"/>
    <n v="108"/>
    <n v="0"/>
  </r>
  <r>
    <n v="1617"/>
    <x v="3"/>
    <s v="N"/>
    <x v="3"/>
    <x v="3"/>
    <s v="BUS"/>
    <x v="7"/>
    <n v="4"/>
    <s v="I"/>
    <s v="16-17"/>
    <n v="2017"/>
    <n v="430"/>
    <n v="0"/>
    <n v="0"/>
    <n v="0"/>
    <n v="0"/>
    <n v="0"/>
    <n v="39"/>
    <n v="0"/>
    <n v="0"/>
    <n v="0"/>
    <n v="0"/>
    <n v="0"/>
    <n v="0"/>
    <n v="0"/>
    <n v="0"/>
    <n v="0"/>
    <n v="0"/>
    <n v="0"/>
    <n v="469"/>
    <n v="469"/>
    <n v="0"/>
    <n v="0"/>
  </r>
  <r>
    <n v="1617"/>
    <x v="3"/>
    <s v="N"/>
    <x v="3"/>
    <x v="3"/>
    <s v="ECON"/>
    <x v="7"/>
    <n v="4"/>
    <s v="I"/>
    <s v="16-17"/>
    <n v="2017"/>
    <n v="114"/>
    <n v="0"/>
    <n v="0"/>
    <n v="0"/>
    <n v="0"/>
    <n v="0"/>
    <n v="39"/>
    <n v="0"/>
    <n v="0"/>
    <n v="0"/>
    <n v="0"/>
    <n v="0"/>
    <n v="0"/>
    <n v="0"/>
    <n v="0"/>
    <n v="0"/>
    <n v="0"/>
    <n v="0"/>
    <n v="153"/>
    <n v="153"/>
    <n v="0"/>
    <n v="0"/>
  </r>
  <r>
    <n v="1617"/>
    <x v="3"/>
    <s v="N"/>
    <x v="4"/>
    <x v="4"/>
    <s v="EDUC"/>
    <x v="7"/>
    <n v="4"/>
    <s v="I"/>
    <s v="16-17"/>
    <n v="2017"/>
    <n v="231"/>
    <n v="96"/>
    <n v="0"/>
    <n v="0"/>
    <n v="0"/>
    <n v="0"/>
    <n v="18"/>
    <n v="0"/>
    <n v="0"/>
    <n v="0"/>
    <n v="0"/>
    <n v="0"/>
    <n v="0"/>
    <n v="0"/>
    <n v="0"/>
    <n v="0"/>
    <n v="0"/>
    <n v="0"/>
    <n v="345"/>
    <n v="249"/>
    <n v="96"/>
    <n v="0"/>
  </r>
  <r>
    <n v="1617"/>
    <x v="3"/>
    <s v="N"/>
    <x v="4"/>
    <x v="4"/>
    <s v="HPER"/>
    <x v="7"/>
    <n v="4"/>
    <s v="I"/>
    <s v="16-17"/>
    <n v="2017"/>
    <n v="24"/>
    <n v="1"/>
    <n v="0"/>
    <n v="0"/>
    <n v="0"/>
    <n v="0"/>
    <n v="0"/>
    <n v="0"/>
    <n v="0"/>
    <n v="0"/>
    <n v="0"/>
    <n v="0"/>
    <n v="0"/>
    <n v="0"/>
    <n v="0"/>
    <n v="0"/>
    <n v="0"/>
    <n v="0"/>
    <n v="25"/>
    <n v="24"/>
    <n v="1"/>
    <n v="0"/>
  </r>
  <r>
    <n v="1617"/>
    <x v="3"/>
    <s v="N"/>
    <x v="10"/>
    <x v="10"/>
    <s v="LSTU"/>
    <x v="7"/>
    <n v="4"/>
    <s v="I"/>
    <s v="16-17"/>
    <n v="2017"/>
    <n v="21"/>
    <n v="0"/>
    <n v="0"/>
    <n v="0"/>
    <n v="0"/>
    <n v="0"/>
    <n v="0"/>
    <n v="0"/>
    <n v="0"/>
    <n v="0"/>
    <n v="0"/>
    <n v="0"/>
    <n v="0"/>
    <n v="0"/>
    <n v="0"/>
    <n v="0"/>
    <n v="0"/>
    <n v="0"/>
    <n v="21"/>
    <n v="21"/>
    <n v="0"/>
    <n v="0"/>
  </r>
  <r>
    <n v="1617"/>
    <x v="3"/>
    <s v="N"/>
    <x v="27"/>
    <x v="27"/>
    <s v="AHLT"/>
    <x v="7"/>
    <n v="4"/>
    <s v="I"/>
    <s v="16-17"/>
    <n v="2017"/>
    <n v="3"/>
    <n v="0"/>
    <n v="0"/>
    <n v="0"/>
    <n v="0"/>
    <n v="0"/>
    <n v="0"/>
    <n v="0"/>
    <n v="0"/>
    <n v="0"/>
    <n v="0"/>
    <n v="0"/>
    <n v="0"/>
    <n v="0"/>
    <n v="0"/>
    <n v="0"/>
    <n v="0"/>
    <n v="0"/>
    <n v="3"/>
    <n v="3"/>
    <n v="0"/>
    <n v="0"/>
  </r>
  <r>
    <n v="1617"/>
    <x v="3"/>
    <s v="N"/>
    <x v="27"/>
    <x v="27"/>
    <s v="BUS"/>
    <x v="7"/>
    <n v="4"/>
    <s v="I"/>
    <s v="16-17"/>
    <n v="2017"/>
    <n v="12"/>
    <n v="0"/>
    <n v="0"/>
    <n v="0"/>
    <n v="0"/>
    <n v="0"/>
    <n v="6"/>
    <n v="0"/>
    <n v="0"/>
    <n v="0"/>
    <n v="0"/>
    <n v="0"/>
    <n v="0"/>
    <n v="0"/>
    <n v="0"/>
    <n v="0"/>
    <n v="0"/>
    <n v="0"/>
    <n v="18"/>
    <n v="18"/>
    <n v="0"/>
    <n v="0"/>
  </r>
  <r>
    <n v="1617"/>
    <x v="3"/>
    <s v="N"/>
    <x v="27"/>
    <x v="27"/>
    <s v="ECON"/>
    <x v="7"/>
    <n v="4"/>
    <s v="I"/>
    <s v="16-17"/>
    <n v="2017"/>
    <n v="36"/>
    <n v="0"/>
    <n v="0"/>
    <n v="0"/>
    <n v="0"/>
    <n v="0"/>
    <n v="3"/>
    <n v="0"/>
    <n v="0"/>
    <n v="0"/>
    <n v="0"/>
    <n v="0"/>
    <n v="0"/>
    <n v="0"/>
    <n v="0"/>
    <n v="0"/>
    <n v="0"/>
    <n v="0"/>
    <n v="39"/>
    <n v="39"/>
    <n v="0"/>
    <n v="0"/>
  </r>
  <r>
    <n v="1617"/>
    <x v="3"/>
    <s v="N"/>
    <x v="27"/>
    <x v="27"/>
    <s v="HIST"/>
    <x v="7"/>
    <n v="4"/>
    <s v="I"/>
    <s v="16-17"/>
    <n v="2017"/>
    <n v="33"/>
    <n v="0"/>
    <n v="0"/>
    <n v="0"/>
    <n v="0"/>
    <n v="0"/>
    <n v="6"/>
    <n v="0"/>
    <n v="0"/>
    <n v="0"/>
    <n v="0"/>
    <n v="0"/>
    <n v="0"/>
    <n v="0"/>
    <n v="0"/>
    <n v="0"/>
    <n v="0"/>
    <n v="0"/>
    <n v="39"/>
    <n v="39"/>
    <n v="0"/>
    <n v="0"/>
  </r>
  <r>
    <n v="1617"/>
    <x v="3"/>
    <s v="N"/>
    <x v="27"/>
    <x v="27"/>
    <s v="HSC"/>
    <x v="7"/>
    <n v="4"/>
    <s v="I"/>
    <s v="16-17"/>
    <n v="2017"/>
    <n v="3"/>
    <n v="0"/>
    <n v="0"/>
    <n v="0"/>
    <n v="0"/>
    <n v="0"/>
    <n v="0"/>
    <n v="0"/>
    <n v="0"/>
    <n v="0"/>
    <n v="0"/>
    <n v="0"/>
    <n v="0"/>
    <n v="0"/>
    <n v="0"/>
    <n v="0"/>
    <n v="0"/>
    <n v="0"/>
    <n v="3"/>
    <n v="3"/>
    <n v="0"/>
    <n v="0"/>
  </r>
  <r>
    <n v="1617"/>
    <x v="3"/>
    <s v="N"/>
    <x v="27"/>
    <x v="27"/>
    <s v="SOC"/>
    <x v="7"/>
    <n v="4"/>
    <s v="I"/>
    <s v="16-17"/>
    <n v="2017"/>
    <n v="3"/>
    <n v="0"/>
    <n v="0"/>
    <n v="0"/>
    <n v="0"/>
    <n v="0"/>
    <n v="0"/>
    <n v="0"/>
    <n v="0"/>
    <n v="0"/>
    <n v="0"/>
    <n v="0"/>
    <n v="0"/>
    <n v="0"/>
    <n v="0"/>
    <n v="0"/>
    <n v="0"/>
    <n v="0"/>
    <n v="3"/>
    <n v="3"/>
    <n v="0"/>
    <n v="0"/>
  </r>
  <r>
    <n v="1617"/>
    <x v="3"/>
    <s v="S"/>
    <x v="0"/>
    <x v="0"/>
    <s v="AHST"/>
    <x v="8"/>
    <n v="4"/>
    <s v="I"/>
    <s v="16-17"/>
    <n v="2017"/>
    <n v="57"/>
    <n v="0"/>
    <n v="0"/>
    <n v="0"/>
    <n v="0"/>
    <n v="0"/>
    <n v="3"/>
    <n v="0"/>
    <n v="0"/>
    <n v="0"/>
    <n v="0"/>
    <n v="0"/>
    <n v="0"/>
    <n v="0"/>
    <n v="0"/>
    <n v="0"/>
    <n v="0"/>
    <n v="0"/>
    <n v="60"/>
    <n v="60"/>
    <n v="0"/>
    <n v="0"/>
  </r>
  <r>
    <n v="1617"/>
    <x v="3"/>
    <s v="S"/>
    <x v="0"/>
    <x v="0"/>
    <s v="ANTH"/>
    <x v="8"/>
    <n v="4"/>
    <s v="I"/>
    <s v="16-17"/>
    <n v="2017"/>
    <n v="192"/>
    <n v="0"/>
    <n v="0"/>
    <n v="0"/>
    <n v="0"/>
    <n v="0"/>
    <n v="6"/>
    <n v="0"/>
    <n v="0"/>
    <n v="0"/>
    <n v="0"/>
    <n v="0"/>
    <n v="0"/>
    <n v="0"/>
    <n v="0"/>
    <n v="0"/>
    <n v="0"/>
    <n v="0"/>
    <n v="198"/>
    <n v="198"/>
    <n v="0"/>
    <n v="0"/>
  </r>
  <r>
    <n v="1617"/>
    <x v="3"/>
    <s v="S"/>
    <x v="0"/>
    <x v="0"/>
    <s v="BIOL"/>
    <x v="8"/>
    <n v="4"/>
    <s v="I"/>
    <s v="16-17"/>
    <n v="2017"/>
    <n v="107"/>
    <n v="0"/>
    <n v="0"/>
    <n v="0"/>
    <n v="0"/>
    <n v="0"/>
    <n v="5"/>
    <n v="0"/>
    <n v="0"/>
    <n v="0"/>
    <n v="0"/>
    <n v="0"/>
    <n v="0"/>
    <n v="0"/>
    <n v="0"/>
    <n v="0"/>
    <n v="0"/>
    <n v="0"/>
    <n v="112"/>
    <n v="112"/>
    <n v="0"/>
    <n v="0"/>
  </r>
  <r>
    <n v="1617"/>
    <x v="3"/>
    <s v="S"/>
    <x v="0"/>
    <x v="0"/>
    <s v="CHEM"/>
    <x v="8"/>
    <n v="4"/>
    <s v="I"/>
    <s v="16-17"/>
    <n v="2017"/>
    <n v="350"/>
    <n v="0"/>
    <n v="0"/>
    <n v="0"/>
    <n v="0"/>
    <n v="0"/>
    <n v="34"/>
    <n v="0"/>
    <n v="0"/>
    <n v="0"/>
    <n v="0"/>
    <n v="0"/>
    <n v="0"/>
    <n v="0"/>
    <n v="0"/>
    <n v="0"/>
    <n v="0"/>
    <n v="0"/>
    <n v="384"/>
    <n v="384"/>
    <n v="0"/>
    <n v="0"/>
  </r>
  <r>
    <n v="1617"/>
    <x v="3"/>
    <s v="S"/>
    <x v="0"/>
    <x v="0"/>
    <s v="CJUS"/>
    <x v="8"/>
    <n v="4"/>
    <s v="I"/>
    <s v="16-17"/>
    <n v="2017"/>
    <n v="6"/>
    <n v="0"/>
    <n v="0"/>
    <n v="0"/>
    <n v="0"/>
    <n v="0"/>
    <n v="3"/>
    <n v="0"/>
    <n v="0"/>
    <n v="0"/>
    <n v="0"/>
    <n v="0"/>
    <n v="0"/>
    <n v="0"/>
    <n v="0"/>
    <n v="0"/>
    <n v="0"/>
    <n v="0"/>
    <n v="9"/>
    <n v="9"/>
    <n v="0"/>
    <n v="0"/>
  </r>
  <r>
    <n v="1617"/>
    <x v="3"/>
    <s v="S"/>
    <x v="0"/>
    <x v="0"/>
    <s v="COAS"/>
    <x v="8"/>
    <n v="4"/>
    <s v="I"/>
    <s v="16-17"/>
    <n v="2017"/>
    <n v="39"/>
    <n v="0"/>
    <n v="0"/>
    <n v="0"/>
    <n v="0"/>
    <n v="0"/>
    <n v="0"/>
    <n v="0"/>
    <n v="0"/>
    <n v="0"/>
    <n v="0"/>
    <n v="0"/>
    <n v="0"/>
    <n v="0"/>
    <n v="0"/>
    <n v="0"/>
    <n v="0"/>
    <n v="0"/>
    <n v="39"/>
    <n v="39"/>
    <n v="0"/>
    <n v="0"/>
  </r>
  <r>
    <n v="1617"/>
    <x v="3"/>
    <s v="S"/>
    <x v="0"/>
    <x v="0"/>
    <s v="CSCI"/>
    <x v="8"/>
    <n v="4"/>
    <s v="I"/>
    <s v="16-17"/>
    <n v="2017"/>
    <n v="105"/>
    <n v="3"/>
    <n v="0"/>
    <n v="0"/>
    <n v="0"/>
    <n v="0"/>
    <n v="3"/>
    <n v="3"/>
    <n v="0"/>
    <n v="0"/>
    <n v="0"/>
    <n v="0"/>
    <n v="0"/>
    <n v="0"/>
    <n v="0"/>
    <n v="0"/>
    <n v="0"/>
    <n v="0"/>
    <n v="114"/>
    <n v="108"/>
    <n v="6"/>
    <n v="0"/>
  </r>
  <r>
    <n v="1617"/>
    <x v="3"/>
    <s v="S"/>
    <x v="0"/>
    <x v="0"/>
    <s v="EALC"/>
    <x v="8"/>
    <n v="4"/>
    <s v="I"/>
    <s v="16-17"/>
    <n v="2017"/>
    <n v="45"/>
    <n v="0"/>
    <n v="0"/>
    <n v="0"/>
    <n v="0"/>
    <n v="0"/>
    <n v="0"/>
    <n v="0"/>
    <n v="0"/>
    <n v="0"/>
    <n v="0"/>
    <n v="0"/>
    <n v="0"/>
    <n v="0"/>
    <n v="0"/>
    <n v="0"/>
    <n v="0"/>
    <n v="0"/>
    <n v="45"/>
    <n v="45"/>
    <n v="0"/>
    <n v="0"/>
  </r>
  <r>
    <n v="1617"/>
    <x v="3"/>
    <s v="S"/>
    <x v="0"/>
    <x v="0"/>
    <s v="ENG"/>
    <x v="8"/>
    <n v="4"/>
    <s v="I"/>
    <s v="16-17"/>
    <n v="2017"/>
    <n v="141"/>
    <n v="52"/>
    <n v="0"/>
    <n v="0"/>
    <n v="0"/>
    <n v="0"/>
    <n v="21"/>
    <n v="0"/>
    <n v="0"/>
    <n v="0"/>
    <n v="0"/>
    <n v="0"/>
    <n v="0"/>
    <n v="0"/>
    <n v="0"/>
    <n v="0"/>
    <n v="0"/>
    <n v="0"/>
    <n v="214"/>
    <n v="162"/>
    <n v="52"/>
    <n v="0"/>
  </r>
  <r>
    <n v="1617"/>
    <x v="3"/>
    <s v="S"/>
    <x v="0"/>
    <x v="0"/>
    <s v="GEOG"/>
    <x v="8"/>
    <n v="4"/>
    <s v="I"/>
    <s v="16-17"/>
    <n v="2017"/>
    <n v="42"/>
    <n v="0"/>
    <n v="0"/>
    <n v="0"/>
    <n v="0"/>
    <n v="0"/>
    <n v="0"/>
    <n v="0"/>
    <n v="0"/>
    <n v="0"/>
    <n v="0"/>
    <n v="0"/>
    <n v="0"/>
    <n v="0"/>
    <n v="0"/>
    <n v="0"/>
    <n v="0"/>
    <n v="0"/>
    <n v="42"/>
    <n v="42"/>
    <n v="0"/>
    <n v="0"/>
  </r>
  <r>
    <n v="1617"/>
    <x v="3"/>
    <s v="S"/>
    <x v="0"/>
    <x v="0"/>
    <s v="GEOL"/>
    <x v="8"/>
    <n v="4"/>
    <s v="I"/>
    <s v="16-17"/>
    <n v="2017"/>
    <n v="72"/>
    <n v="0"/>
    <n v="0"/>
    <n v="0"/>
    <n v="0"/>
    <n v="0"/>
    <n v="6"/>
    <n v="0"/>
    <n v="0"/>
    <n v="0"/>
    <n v="0"/>
    <n v="0"/>
    <n v="0"/>
    <n v="0"/>
    <n v="0"/>
    <n v="0"/>
    <n v="0"/>
    <n v="0"/>
    <n v="78"/>
    <n v="78"/>
    <n v="0"/>
    <n v="0"/>
  </r>
  <r>
    <n v="1617"/>
    <x v="3"/>
    <s v="S"/>
    <x v="0"/>
    <x v="0"/>
    <s v="GNST"/>
    <x v="8"/>
    <n v="4"/>
    <s v="I"/>
    <s v="16-17"/>
    <n v="2017"/>
    <n v="76"/>
    <n v="0"/>
    <n v="0"/>
    <n v="0"/>
    <n v="0"/>
    <n v="0"/>
    <n v="1"/>
    <n v="0"/>
    <n v="0"/>
    <n v="0"/>
    <n v="0"/>
    <n v="0"/>
    <n v="0"/>
    <n v="0"/>
    <n v="0"/>
    <n v="0"/>
    <n v="0"/>
    <n v="0"/>
    <n v="77"/>
    <n v="77"/>
    <n v="0"/>
    <n v="0"/>
  </r>
  <r>
    <n v="1617"/>
    <x v="3"/>
    <s v="S"/>
    <x v="0"/>
    <x v="0"/>
    <s v="HIST"/>
    <x v="8"/>
    <n v="4"/>
    <s v="I"/>
    <s v="16-17"/>
    <n v="2017"/>
    <n v="144"/>
    <n v="0"/>
    <n v="0"/>
    <n v="0"/>
    <n v="0"/>
    <n v="0"/>
    <n v="0"/>
    <n v="0"/>
    <n v="0"/>
    <n v="0"/>
    <n v="0"/>
    <n v="0"/>
    <n v="0"/>
    <n v="0"/>
    <n v="0"/>
    <n v="0"/>
    <n v="0"/>
    <n v="0"/>
    <n v="144"/>
    <n v="144"/>
    <n v="0"/>
    <n v="0"/>
  </r>
  <r>
    <n v="1617"/>
    <x v="3"/>
    <s v="S"/>
    <x v="0"/>
    <x v="0"/>
    <s v="INFO"/>
    <x v="8"/>
    <n v="4"/>
    <s v="I"/>
    <s v="16-17"/>
    <n v="2017"/>
    <n v="9"/>
    <n v="0"/>
    <n v="0"/>
    <n v="0"/>
    <n v="0"/>
    <n v="0"/>
    <n v="0"/>
    <n v="0"/>
    <n v="0"/>
    <n v="0"/>
    <n v="0"/>
    <n v="0"/>
    <n v="0"/>
    <n v="0"/>
    <n v="0"/>
    <n v="0"/>
    <n v="0"/>
    <n v="0"/>
    <n v="9"/>
    <n v="9"/>
    <n v="0"/>
    <n v="0"/>
  </r>
  <r>
    <n v="1617"/>
    <x v="3"/>
    <s v="S"/>
    <x v="0"/>
    <x v="0"/>
    <s v="LBST"/>
    <x v="8"/>
    <n v="4"/>
    <s v="I"/>
    <s v="16-17"/>
    <n v="2017"/>
    <n v="0"/>
    <n v="15"/>
    <n v="0"/>
    <n v="0"/>
    <n v="0"/>
    <n v="0"/>
    <n v="0"/>
    <n v="9"/>
    <n v="0"/>
    <n v="0"/>
    <n v="0"/>
    <n v="0"/>
    <n v="0"/>
    <n v="0"/>
    <n v="0"/>
    <n v="0"/>
    <n v="0"/>
    <n v="0"/>
    <n v="24"/>
    <n v="0"/>
    <n v="24"/>
    <n v="0"/>
  </r>
  <r>
    <n v="1617"/>
    <x v="3"/>
    <s v="S"/>
    <x v="0"/>
    <x v="0"/>
    <s v="MATH"/>
    <x v="8"/>
    <n v="4"/>
    <s v="I"/>
    <s v="16-17"/>
    <n v="2017"/>
    <n v="481"/>
    <n v="0"/>
    <n v="0"/>
    <n v="0"/>
    <n v="0"/>
    <n v="0"/>
    <n v="23"/>
    <n v="0"/>
    <n v="0"/>
    <n v="0"/>
    <n v="0"/>
    <n v="0"/>
    <n v="0"/>
    <n v="0"/>
    <n v="0"/>
    <n v="0"/>
    <n v="0"/>
    <n v="0"/>
    <n v="504"/>
    <n v="504"/>
    <n v="0"/>
    <n v="0"/>
  </r>
  <r>
    <n v="1617"/>
    <x v="3"/>
    <s v="S"/>
    <x v="0"/>
    <x v="0"/>
    <s v="PHIL"/>
    <x v="8"/>
    <n v="4"/>
    <s v="I"/>
    <s v="16-17"/>
    <n v="2017"/>
    <n v="147"/>
    <n v="0"/>
    <n v="0"/>
    <n v="0"/>
    <n v="0"/>
    <n v="0"/>
    <n v="15"/>
    <n v="0"/>
    <n v="0"/>
    <n v="0"/>
    <n v="0"/>
    <n v="0"/>
    <n v="0"/>
    <n v="0"/>
    <n v="0"/>
    <n v="0"/>
    <n v="0"/>
    <n v="0"/>
    <n v="162"/>
    <n v="162"/>
    <n v="0"/>
    <n v="0"/>
  </r>
  <r>
    <n v="1617"/>
    <x v="3"/>
    <s v="S"/>
    <x v="0"/>
    <x v="0"/>
    <s v="PHSL"/>
    <x v="8"/>
    <n v="4"/>
    <s v="I"/>
    <s v="16-17"/>
    <n v="2017"/>
    <n v="185"/>
    <n v="0"/>
    <n v="0"/>
    <n v="0"/>
    <n v="0"/>
    <n v="0"/>
    <n v="40"/>
    <n v="0"/>
    <n v="0"/>
    <n v="0"/>
    <n v="0"/>
    <n v="0"/>
    <n v="0"/>
    <n v="0"/>
    <n v="0"/>
    <n v="0"/>
    <n v="0"/>
    <n v="0"/>
    <n v="225"/>
    <n v="225"/>
    <n v="0"/>
    <n v="0"/>
  </r>
  <r>
    <n v="1617"/>
    <x v="3"/>
    <s v="S"/>
    <x v="0"/>
    <x v="0"/>
    <s v="PHYS"/>
    <x v="8"/>
    <n v="4"/>
    <s v="I"/>
    <s v="16-17"/>
    <n v="2017"/>
    <n v="118"/>
    <n v="0"/>
    <n v="0"/>
    <n v="0"/>
    <n v="0"/>
    <n v="0"/>
    <n v="10"/>
    <n v="0"/>
    <n v="0"/>
    <n v="0"/>
    <n v="0"/>
    <n v="0"/>
    <n v="0"/>
    <n v="0"/>
    <n v="0"/>
    <n v="0"/>
    <n v="0"/>
    <n v="0"/>
    <n v="128"/>
    <n v="128"/>
    <n v="0"/>
    <n v="0"/>
  </r>
  <r>
    <n v="1617"/>
    <x v="3"/>
    <s v="S"/>
    <x v="0"/>
    <x v="0"/>
    <s v="POLS"/>
    <x v="8"/>
    <n v="4"/>
    <s v="I"/>
    <s v="16-17"/>
    <n v="2017"/>
    <n v="145"/>
    <n v="39"/>
    <n v="0"/>
    <n v="0"/>
    <n v="0"/>
    <n v="0"/>
    <n v="3"/>
    <n v="9"/>
    <n v="0"/>
    <n v="0"/>
    <n v="0"/>
    <n v="0"/>
    <n v="0"/>
    <n v="0"/>
    <n v="0"/>
    <n v="0"/>
    <n v="0"/>
    <n v="0"/>
    <n v="196"/>
    <n v="148"/>
    <n v="48"/>
    <n v="0"/>
  </r>
  <r>
    <n v="1617"/>
    <x v="3"/>
    <s v="S"/>
    <x v="0"/>
    <x v="0"/>
    <s v="PSY"/>
    <x v="8"/>
    <n v="4"/>
    <s v="I"/>
    <s v="16-17"/>
    <n v="2017"/>
    <n v="215"/>
    <n v="0"/>
    <n v="0"/>
    <n v="0"/>
    <n v="0"/>
    <n v="0"/>
    <n v="15"/>
    <n v="0"/>
    <n v="0"/>
    <n v="0"/>
    <n v="0"/>
    <n v="0"/>
    <n v="0"/>
    <n v="0"/>
    <n v="0"/>
    <n v="0"/>
    <n v="0"/>
    <n v="0"/>
    <n v="230"/>
    <n v="230"/>
    <n v="0"/>
    <n v="0"/>
  </r>
  <r>
    <n v="1617"/>
    <x v="3"/>
    <s v="S"/>
    <x v="0"/>
    <x v="0"/>
    <s v="SOC"/>
    <x v="8"/>
    <n v="4"/>
    <s v="I"/>
    <s v="16-17"/>
    <n v="2017"/>
    <n v="198"/>
    <n v="0"/>
    <n v="0"/>
    <n v="0"/>
    <n v="0"/>
    <n v="0"/>
    <n v="15"/>
    <n v="0"/>
    <n v="0"/>
    <n v="0"/>
    <n v="0"/>
    <n v="0"/>
    <n v="0"/>
    <n v="0"/>
    <n v="0"/>
    <n v="0"/>
    <n v="0"/>
    <n v="0"/>
    <n v="213"/>
    <n v="213"/>
    <n v="0"/>
    <n v="0"/>
  </r>
  <r>
    <n v="1617"/>
    <x v="3"/>
    <s v="S"/>
    <x v="0"/>
    <x v="0"/>
    <s v="SPAN"/>
    <x v="8"/>
    <n v="4"/>
    <s v="I"/>
    <s v="16-17"/>
    <n v="2017"/>
    <n v="81"/>
    <n v="0"/>
    <n v="0"/>
    <n v="0"/>
    <n v="0"/>
    <n v="0"/>
    <n v="0"/>
    <n v="0"/>
    <n v="0"/>
    <n v="0"/>
    <n v="0"/>
    <n v="0"/>
    <n v="0"/>
    <n v="0"/>
    <n v="0"/>
    <n v="0"/>
    <n v="0"/>
    <n v="0"/>
    <n v="81"/>
    <n v="81"/>
    <n v="0"/>
    <n v="0"/>
  </r>
  <r>
    <n v="1617"/>
    <x v="3"/>
    <s v="S"/>
    <x v="0"/>
    <x v="0"/>
    <s v="STAT"/>
    <x v="8"/>
    <n v="4"/>
    <s v="I"/>
    <s v="16-17"/>
    <n v="2017"/>
    <n v="6"/>
    <n v="0"/>
    <n v="0"/>
    <n v="0"/>
    <n v="0"/>
    <n v="0"/>
    <n v="3"/>
    <n v="0"/>
    <n v="0"/>
    <n v="0"/>
    <n v="0"/>
    <n v="0"/>
    <n v="0"/>
    <n v="0"/>
    <n v="0"/>
    <n v="0"/>
    <n v="0"/>
    <n v="0"/>
    <n v="9"/>
    <n v="9"/>
    <n v="0"/>
    <n v="0"/>
  </r>
  <r>
    <n v="1617"/>
    <x v="3"/>
    <s v="S"/>
    <x v="0"/>
    <x v="0"/>
    <s v="SUST"/>
    <x v="8"/>
    <n v="4"/>
    <s v="I"/>
    <s v="16-17"/>
    <n v="2017"/>
    <n v="76"/>
    <n v="0"/>
    <n v="0"/>
    <n v="0"/>
    <n v="0"/>
    <n v="0"/>
    <n v="3"/>
    <n v="0"/>
    <n v="0"/>
    <n v="0"/>
    <n v="0"/>
    <n v="0"/>
    <n v="0"/>
    <n v="0"/>
    <n v="0"/>
    <n v="0"/>
    <n v="0"/>
    <n v="0"/>
    <n v="79"/>
    <n v="79"/>
    <n v="0"/>
    <n v="0"/>
  </r>
  <r>
    <n v="1617"/>
    <x v="3"/>
    <s v="S"/>
    <x v="0"/>
    <x v="0"/>
    <s v="WGS"/>
    <x v="8"/>
    <n v="4"/>
    <s v="I"/>
    <s v="16-17"/>
    <n v="2017"/>
    <n v="42"/>
    <n v="0"/>
    <n v="0"/>
    <n v="0"/>
    <n v="0"/>
    <n v="0"/>
    <n v="6"/>
    <n v="0"/>
    <n v="0"/>
    <n v="0"/>
    <n v="0"/>
    <n v="0"/>
    <n v="0"/>
    <n v="0"/>
    <n v="0"/>
    <n v="0"/>
    <n v="0"/>
    <n v="0"/>
    <n v="48"/>
    <n v="48"/>
    <n v="0"/>
    <n v="0"/>
  </r>
  <r>
    <n v="1617"/>
    <x v="3"/>
    <s v="S"/>
    <x v="28"/>
    <x v="28"/>
    <s v="AHLT"/>
    <x v="8"/>
    <n v="4"/>
    <s v="I"/>
    <s v="16-17"/>
    <n v="2017"/>
    <n v="94"/>
    <n v="0"/>
    <n v="0"/>
    <n v="0"/>
    <n v="0"/>
    <n v="0"/>
    <n v="4"/>
    <n v="0"/>
    <n v="0"/>
    <n v="0"/>
    <n v="0"/>
    <n v="0"/>
    <n v="0"/>
    <n v="0"/>
    <n v="0"/>
    <n v="0"/>
    <n v="0"/>
    <n v="0"/>
    <n v="98"/>
    <n v="98"/>
    <n v="0"/>
    <n v="0"/>
  </r>
  <r>
    <n v="1617"/>
    <x v="3"/>
    <s v="S"/>
    <x v="28"/>
    <x v="28"/>
    <s v="DHYG"/>
    <x v="8"/>
    <n v="4"/>
    <s v="I"/>
    <s v="16-17"/>
    <n v="2017"/>
    <n v="96"/>
    <n v="0"/>
    <n v="0"/>
    <n v="0"/>
    <n v="0"/>
    <n v="0"/>
    <n v="12"/>
    <n v="0"/>
    <n v="0"/>
    <n v="0"/>
    <n v="0"/>
    <n v="0"/>
    <n v="0"/>
    <n v="0"/>
    <n v="0"/>
    <n v="0"/>
    <n v="0"/>
    <n v="0"/>
    <n v="108"/>
    <n v="108"/>
    <n v="0"/>
    <n v="0"/>
  </r>
  <r>
    <n v="1617"/>
    <x v="3"/>
    <s v="S"/>
    <x v="28"/>
    <x v="28"/>
    <s v="HSC"/>
    <x v="8"/>
    <n v="4"/>
    <s v="I"/>
    <s v="16-17"/>
    <n v="2017"/>
    <n v="119"/>
    <n v="0"/>
    <n v="0"/>
    <n v="0"/>
    <n v="0"/>
    <n v="0"/>
    <n v="12"/>
    <n v="0"/>
    <n v="0"/>
    <n v="0"/>
    <n v="0"/>
    <n v="0"/>
    <n v="0"/>
    <n v="0"/>
    <n v="0"/>
    <n v="0"/>
    <n v="0"/>
    <n v="0"/>
    <n v="131"/>
    <n v="131"/>
    <n v="0"/>
    <n v="0"/>
  </r>
  <r>
    <n v="1617"/>
    <x v="3"/>
    <s v="S"/>
    <x v="28"/>
    <x v="28"/>
    <s v="NURS"/>
    <x v="8"/>
    <n v="4"/>
    <s v="I"/>
    <s v="16-17"/>
    <n v="2017"/>
    <n v="315"/>
    <n v="186"/>
    <n v="0"/>
    <n v="0"/>
    <n v="0"/>
    <n v="0"/>
    <n v="53"/>
    <n v="12"/>
    <n v="0"/>
    <n v="0"/>
    <n v="0"/>
    <n v="0"/>
    <n v="0"/>
    <n v="0"/>
    <n v="0"/>
    <n v="0"/>
    <n v="0"/>
    <n v="0"/>
    <n v="566"/>
    <n v="368"/>
    <n v="198"/>
    <n v="0"/>
  </r>
  <r>
    <n v="1617"/>
    <x v="3"/>
    <s v="S"/>
    <x v="28"/>
    <x v="28"/>
    <s v="SWK"/>
    <x v="8"/>
    <n v="4"/>
    <s v="I"/>
    <s v="16-17"/>
    <n v="2017"/>
    <n v="18"/>
    <n v="417"/>
    <n v="0"/>
    <n v="0"/>
    <n v="0"/>
    <n v="0"/>
    <n v="0"/>
    <n v="9"/>
    <n v="0"/>
    <n v="0"/>
    <n v="0"/>
    <n v="0"/>
    <n v="0"/>
    <n v="0"/>
    <n v="0"/>
    <n v="0"/>
    <n v="0"/>
    <n v="0"/>
    <n v="444"/>
    <n v="18"/>
    <n v="426"/>
    <n v="0"/>
  </r>
  <r>
    <n v="1617"/>
    <x v="3"/>
    <s v="S"/>
    <x v="3"/>
    <x v="3"/>
    <s v="BUS"/>
    <x v="8"/>
    <n v="4"/>
    <s v="I"/>
    <s v="16-17"/>
    <n v="2017"/>
    <n v="835"/>
    <n v="0"/>
    <n v="0"/>
    <n v="0"/>
    <n v="0"/>
    <n v="0"/>
    <n v="138"/>
    <n v="0"/>
    <n v="0"/>
    <n v="0"/>
    <n v="0"/>
    <n v="0"/>
    <n v="0"/>
    <n v="0"/>
    <n v="0"/>
    <n v="0"/>
    <n v="0"/>
    <n v="0"/>
    <n v="973"/>
    <n v="973"/>
    <n v="0"/>
    <n v="0"/>
  </r>
  <r>
    <n v="1617"/>
    <x v="3"/>
    <s v="S"/>
    <x v="3"/>
    <x v="3"/>
    <s v="BUSB"/>
    <x v="8"/>
    <n v="4"/>
    <s v="I"/>
    <s v="16-17"/>
    <n v="2017"/>
    <n v="0"/>
    <n v="180"/>
    <n v="0"/>
    <n v="0"/>
    <n v="0"/>
    <n v="0"/>
    <n v="0"/>
    <n v="36"/>
    <n v="0"/>
    <n v="0"/>
    <n v="0"/>
    <n v="0"/>
    <n v="0"/>
    <n v="0"/>
    <n v="0"/>
    <n v="0"/>
    <n v="0"/>
    <n v="0"/>
    <n v="216"/>
    <n v="0"/>
    <n v="216"/>
    <n v="0"/>
  </r>
  <r>
    <n v="1617"/>
    <x v="3"/>
    <s v="S"/>
    <x v="3"/>
    <x v="3"/>
    <s v="ECON"/>
    <x v="8"/>
    <n v="4"/>
    <s v="I"/>
    <s v="16-17"/>
    <n v="2017"/>
    <n v="63"/>
    <n v="0"/>
    <n v="0"/>
    <n v="0"/>
    <n v="0"/>
    <n v="0"/>
    <n v="0"/>
    <n v="0"/>
    <n v="0"/>
    <n v="0"/>
    <n v="0"/>
    <n v="0"/>
    <n v="0"/>
    <n v="0"/>
    <n v="0"/>
    <n v="0"/>
    <n v="0"/>
    <n v="0"/>
    <n v="63"/>
    <n v="63"/>
    <n v="0"/>
    <n v="0"/>
  </r>
  <r>
    <n v="1617"/>
    <x v="3"/>
    <s v="S"/>
    <x v="4"/>
    <x v="4"/>
    <s v="EDUC"/>
    <x v="8"/>
    <n v="4"/>
    <s v="I"/>
    <s v="16-17"/>
    <n v="2017"/>
    <n v="33"/>
    <n v="496"/>
    <n v="0"/>
    <n v="0"/>
    <n v="0"/>
    <n v="0"/>
    <n v="0"/>
    <n v="36"/>
    <n v="0"/>
    <n v="0"/>
    <n v="0"/>
    <n v="0"/>
    <n v="0"/>
    <n v="0"/>
    <n v="0"/>
    <n v="0"/>
    <n v="0"/>
    <n v="0"/>
    <n v="565"/>
    <n v="33"/>
    <n v="532"/>
    <n v="0"/>
  </r>
  <r>
    <n v="1617"/>
    <x v="3"/>
    <s v="S"/>
    <x v="4"/>
    <x v="4"/>
    <s v="HPER"/>
    <x v="8"/>
    <n v="4"/>
    <s v="I"/>
    <s v="16-17"/>
    <n v="2017"/>
    <n v="14"/>
    <n v="0"/>
    <n v="0"/>
    <n v="0"/>
    <n v="0"/>
    <n v="0"/>
    <n v="0"/>
    <n v="0"/>
    <n v="0"/>
    <n v="0"/>
    <n v="0"/>
    <n v="0"/>
    <n v="0"/>
    <n v="0"/>
    <n v="0"/>
    <n v="0"/>
    <n v="0"/>
    <n v="0"/>
    <n v="14"/>
    <n v="14"/>
    <n v="0"/>
    <n v="0"/>
  </r>
  <r>
    <n v="1617"/>
    <x v="3"/>
    <s v="S"/>
    <x v="29"/>
    <x v="29"/>
    <s v="FINA"/>
    <x v="8"/>
    <n v="4"/>
    <s v="I"/>
    <s v="16-17"/>
    <n v="2017"/>
    <n v="343"/>
    <n v="0"/>
    <n v="0"/>
    <n v="0"/>
    <n v="0"/>
    <n v="0"/>
    <n v="3"/>
    <n v="0"/>
    <n v="0"/>
    <n v="0"/>
    <n v="0"/>
    <n v="0"/>
    <n v="0"/>
    <n v="0"/>
    <n v="0"/>
    <n v="0"/>
    <n v="0"/>
    <n v="0"/>
    <n v="346"/>
    <n v="346"/>
    <n v="0"/>
    <n v="0"/>
  </r>
  <r>
    <n v="1617"/>
    <x v="3"/>
    <s v="S"/>
    <x v="29"/>
    <x v="29"/>
    <s v="JOUR"/>
    <x v="8"/>
    <n v="4"/>
    <s v="I"/>
    <s v="16-17"/>
    <n v="2017"/>
    <n v="60"/>
    <n v="0"/>
    <n v="0"/>
    <n v="0"/>
    <n v="0"/>
    <n v="0"/>
    <n v="3"/>
    <n v="0"/>
    <n v="0"/>
    <n v="0"/>
    <n v="0"/>
    <n v="0"/>
    <n v="0"/>
    <n v="0"/>
    <n v="0"/>
    <n v="0"/>
    <n v="0"/>
    <n v="0"/>
    <n v="63"/>
    <n v="63"/>
    <n v="0"/>
    <n v="0"/>
  </r>
  <r>
    <n v="1617"/>
    <x v="3"/>
    <s v="S"/>
    <x v="29"/>
    <x v="29"/>
    <s v="MUS"/>
    <x v="8"/>
    <n v="4"/>
    <s v="I"/>
    <s v="16-17"/>
    <n v="2017"/>
    <n v="159"/>
    <n v="0"/>
    <n v="0"/>
    <n v="0"/>
    <n v="0"/>
    <n v="0"/>
    <n v="9"/>
    <n v="0"/>
    <n v="0"/>
    <n v="0"/>
    <n v="0"/>
    <n v="0"/>
    <n v="0"/>
    <n v="0"/>
    <n v="0"/>
    <n v="0"/>
    <n v="0"/>
    <n v="0"/>
    <n v="168"/>
    <n v="168"/>
    <n v="0"/>
    <n v="0"/>
  </r>
  <r>
    <n v="1617"/>
    <x v="3"/>
    <s v="S"/>
    <x v="29"/>
    <x v="29"/>
    <s v="SPCH"/>
    <x v="8"/>
    <n v="4"/>
    <s v="I"/>
    <s v="16-17"/>
    <n v="2017"/>
    <n v="297"/>
    <n v="0"/>
    <n v="0"/>
    <n v="0"/>
    <n v="0"/>
    <n v="0"/>
    <n v="33"/>
    <n v="0"/>
    <n v="0"/>
    <n v="0"/>
    <n v="0"/>
    <n v="0"/>
    <n v="0"/>
    <n v="0"/>
    <n v="0"/>
    <n v="0"/>
    <n v="0"/>
    <n v="0"/>
    <n v="330"/>
    <n v="330"/>
    <n v="0"/>
    <n v="0"/>
  </r>
  <r>
    <n v="1617"/>
    <x v="3"/>
    <s v="S"/>
    <x v="29"/>
    <x v="29"/>
    <s v="THTR"/>
    <x v="8"/>
    <n v="4"/>
    <s v="I"/>
    <s v="16-17"/>
    <n v="2017"/>
    <n v="18"/>
    <n v="0"/>
    <n v="0"/>
    <n v="0"/>
    <n v="0"/>
    <n v="0"/>
    <n v="3"/>
    <n v="0"/>
    <n v="0"/>
    <n v="0"/>
    <n v="0"/>
    <n v="0"/>
    <n v="0"/>
    <n v="0"/>
    <n v="0"/>
    <n v="0"/>
    <n v="0"/>
    <n v="0"/>
    <n v="21"/>
    <n v="21"/>
    <n v="0"/>
    <n v="0"/>
  </r>
  <r>
    <n v="1617"/>
    <x v="3"/>
    <s v="S"/>
    <x v="10"/>
    <x v="10"/>
    <s v="LSTU"/>
    <x v="8"/>
    <n v="4"/>
    <s v="I"/>
    <s v="16-17"/>
    <n v="2017"/>
    <n v="25"/>
    <n v="0"/>
    <n v="0"/>
    <n v="0"/>
    <n v="0"/>
    <n v="0"/>
    <n v="0"/>
    <n v="0"/>
    <n v="0"/>
    <n v="0"/>
    <n v="0"/>
    <n v="0"/>
    <n v="0"/>
    <n v="0"/>
    <n v="0"/>
    <n v="0"/>
    <n v="0"/>
    <n v="0"/>
    <n v="25"/>
    <n v="25"/>
    <n v="0"/>
    <n v="0"/>
  </r>
  <r>
    <n v="1617"/>
    <x v="3"/>
    <s v="S"/>
    <x v="16"/>
    <x v="16"/>
    <s v="HON"/>
    <x v="8"/>
    <n v="4"/>
    <s v="I"/>
    <s v="16-17"/>
    <n v="2017"/>
    <n v="3"/>
    <n v="0"/>
    <n v="0"/>
    <n v="0"/>
    <n v="0"/>
    <n v="0"/>
    <n v="0"/>
    <n v="0"/>
    <n v="0"/>
    <n v="0"/>
    <n v="0"/>
    <n v="0"/>
    <n v="0"/>
    <n v="0"/>
    <n v="0"/>
    <n v="0"/>
    <n v="0"/>
    <n v="0"/>
    <n v="3"/>
    <n v="3"/>
    <n v="0"/>
    <n v="0"/>
  </r>
  <r>
    <n v="1617"/>
    <x v="3"/>
    <s v="S"/>
    <x v="27"/>
    <x v="27"/>
    <s v="AHLT"/>
    <x v="8"/>
    <n v="4"/>
    <s v="I"/>
    <s v="16-17"/>
    <n v="2017"/>
    <n v="3"/>
    <n v="0"/>
    <n v="0"/>
    <n v="0"/>
    <n v="0"/>
    <n v="0"/>
    <n v="0"/>
    <n v="0"/>
    <n v="0"/>
    <n v="0"/>
    <n v="0"/>
    <n v="0"/>
    <n v="0"/>
    <n v="0"/>
    <n v="0"/>
    <n v="0"/>
    <n v="0"/>
    <n v="0"/>
    <n v="3"/>
    <n v="3"/>
    <n v="0"/>
    <n v="0"/>
  </r>
  <r>
    <n v="1617"/>
    <x v="3"/>
    <s v="S"/>
    <x v="27"/>
    <x v="27"/>
    <s v="BUS"/>
    <x v="8"/>
    <n v="4"/>
    <s v="I"/>
    <s v="16-17"/>
    <n v="2017"/>
    <n v="57"/>
    <n v="0"/>
    <n v="0"/>
    <n v="0"/>
    <n v="0"/>
    <n v="0"/>
    <n v="6"/>
    <n v="0"/>
    <n v="0"/>
    <n v="0"/>
    <n v="0"/>
    <n v="0"/>
    <n v="0"/>
    <n v="0"/>
    <n v="0"/>
    <n v="0"/>
    <n v="0"/>
    <n v="0"/>
    <n v="63"/>
    <n v="63"/>
    <n v="0"/>
    <n v="0"/>
  </r>
  <r>
    <n v="1617"/>
    <x v="3"/>
    <s v="S"/>
    <x v="27"/>
    <x v="27"/>
    <s v="CJUS"/>
    <x v="8"/>
    <n v="4"/>
    <s v="I"/>
    <s v="16-17"/>
    <n v="2017"/>
    <n v="9"/>
    <n v="0"/>
    <n v="0"/>
    <n v="0"/>
    <n v="0"/>
    <n v="0"/>
    <n v="0"/>
    <n v="0"/>
    <n v="0"/>
    <n v="0"/>
    <n v="0"/>
    <n v="0"/>
    <n v="0"/>
    <n v="0"/>
    <n v="0"/>
    <n v="0"/>
    <n v="0"/>
    <n v="0"/>
    <n v="9"/>
    <n v="9"/>
    <n v="0"/>
    <n v="0"/>
  </r>
  <r>
    <n v="1617"/>
    <x v="3"/>
    <s v="S"/>
    <x v="27"/>
    <x v="27"/>
    <s v="ECON"/>
    <x v="8"/>
    <n v="4"/>
    <s v="I"/>
    <s v="16-17"/>
    <n v="2017"/>
    <n v="36"/>
    <n v="0"/>
    <n v="0"/>
    <n v="0"/>
    <n v="0"/>
    <n v="0"/>
    <n v="0"/>
    <n v="0"/>
    <n v="0"/>
    <n v="0"/>
    <n v="0"/>
    <n v="0"/>
    <n v="0"/>
    <n v="0"/>
    <n v="0"/>
    <n v="0"/>
    <n v="0"/>
    <n v="0"/>
    <n v="36"/>
    <n v="36"/>
    <n v="0"/>
    <n v="0"/>
  </r>
  <r>
    <n v="1617"/>
    <x v="3"/>
    <s v="S"/>
    <x v="27"/>
    <x v="27"/>
    <s v="ENG"/>
    <x v="8"/>
    <n v="4"/>
    <s v="I"/>
    <s v="16-17"/>
    <n v="2017"/>
    <n v="12"/>
    <n v="0"/>
    <n v="0"/>
    <n v="0"/>
    <n v="0"/>
    <n v="0"/>
    <n v="0"/>
    <n v="0"/>
    <n v="0"/>
    <n v="0"/>
    <n v="0"/>
    <n v="0"/>
    <n v="0"/>
    <n v="0"/>
    <n v="0"/>
    <n v="0"/>
    <n v="0"/>
    <n v="0"/>
    <n v="12"/>
    <n v="12"/>
    <n v="0"/>
    <n v="0"/>
  </r>
  <r>
    <n v="1617"/>
    <x v="3"/>
    <s v="S"/>
    <x v="27"/>
    <x v="27"/>
    <s v="FINA"/>
    <x v="8"/>
    <n v="4"/>
    <s v="I"/>
    <s v="16-17"/>
    <n v="2017"/>
    <n v="3"/>
    <n v="3"/>
    <n v="0"/>
    <n v="0"/>
    <n v="0"/>
    <n v="0"/>
    <n v="0"/>
    <n v="0"/>
    <n v="0"/>
    <n v="0"/>
    <n v="0"/>
    <n v="0"/>
    <n v="0"/>
    <n v="0"/>
    <n v="0"/>
    <n v="0"/>
    <n v="0"/>
    <n v="0"/>
    <n v="6"/>
    <n v="3"/>
    <n v="3"/>
    <n v="0"/>
  </r>
  <r>
    <n v="1617"/>
    <x v="3"/>
    <s v="S"/>
    <x v="27"/>
    <x v="27"/>
    <s v="GEOG"/>
    <x v="8"/>
    <n v="4"/>
    <s v="I"/>
    <s v="16-17"/>
    <n v="2017"/>
    <n v="3"/>
    <n v="0"/>
    <n v="0"/>
    <n v="0"/>
    <n v="0"/>
    <n v="0"/>
    <n v="0"/>
    <n v="0"/>
    <n v="0"/>
    <n v="0"/>
    <n v="0"/>
    <n v="0"/>
    <n v="0"/>
    <n v="0"/>
    <n v="0"/>
    <n v="0"/>
    <n v="0"/>
    <n v="0"/>
    <n v="3"/>
    <n v="3"/>
    <n v="0"/>
    <n v="0"/>
  </r>
  <r>
    <n v="1617"/>
    <x v="3"/>
    <s v="S"/>
    <x v="27"/>
    <x v="27"/>
    <s v="HIST"/>
    <x v="8"/>
    <n v="4"/>
    <s v="I"/>
    <s v="16-17"/>
    <n v="2017"/>
    <n v="57"/>
    <n v="3"/>
    <n v="0"/>
    <n v="0"/>
    <n v="0"/>
    <n v="0"/>
    <n v="0"/>
    <n v="0"/>
    <n v="0"/>
    <n v="0"/>
    <n v="0"/>
    <n v="0"/>
    <n v="0"/>
    <n v="0"/>
    <n v="0"/>
    <n v="0"/>
    <n v="0"/>
    <n v="0"/>
    <n v="60"/>
    <n v="57"/>
    <n v="3"/>
    <n v="0"/>
  </r>
  <r>
    <n v="1617"/>
    <x v="3"/>
    <s v="S"/>
    <x v="27"/>
    <x v="27"/>
    <s v="MUS"/>
    <x v="8"/>
    <n v="4"/>
    <s v="I"/>
    <s v="16-17"/>
    <n v="2017"/>
    <n v="6"/>
    <n v="0"/>
    <n v="0"/>
    <n v="0"/>
    <n v="0"/>
    <n v="0"/>
    <n v="0"/>
    <n v="0"/>
    <n v="0"/>
    <n v="0"/>
    <n v="0"/>
    <n v="0"/>
    <n v="0"/>
    <n v="0"/>
    <n v="0"/>
    <n v="0"/>
    <n v="0"/>
    <n v="0"/>
    <n v="6"/>
    <n v="6"/>
    <n v="0"/>
    <n v="0"/>
  </r>
  <r>
    <n v="1617"/>
    <x v="3"/>
    <s v="S"/>
    <x v="27"/>
    <x v="27"/>
    <s v="PHIL"/>
    <x v="8"/>
    <n v="4"/>
    <s v="I"/>
    <s v="16-17"/>
    <n v="2017"/>
    <n v="60"/>
    <n v="0"/>
    <n v="0"/>
    <n v="0"/>
    <n v="0"/>
    <n v="0"/>
    <n v="6"/>
    <n v="0"/>
    <n v="0"/>
    <n v="0"/>
    <n v="0"/>
    <n v="0"/>
    <n v="0"/>
    <n v="0"/>
    <n v="0"/>
    <n v="0"/>
    <n v="0"/>
    <n v="0"/>
    <n v="66"/>
    <n v="66"/>
    <n v="0"/>
    <n v="0"/>
  </r>
  <r>
    <n v="1617"/>
    <x v="3"/>
    <s v="S"/>
    <x v="27"/>
    <x v="27"/>
    <s v="POLS"/>
    <x v="8"/>
    <n v="4"/>
    <s v="I"/>
    <s v="16-17"/>
    <n v="2017"/>
    <n v="12"/>
    <n v="0"/>
    <n v="0"/>
    <n v="0"/>
    <n v="0"/>
    <n v="0"/>
    <n v="0"/>
    <n v="0"/>
    <n v="0"/>
    <n v="0"/>
    <n v="0"/>
    <n v="0"/>
    <n v="0"/>
    <n v="0"/>
    <n v="0"/>
    <n v="0"/>
    <n v="0"/>
    <n v="0"/>
    <n v="12"/>
    <n v="12"/>
    <n v="0"/>
    <n v="0"/>
  </r>
  <r>
    <n v="1617"/>
    <x v="3"/>
    <s v="S"/>
    <x v="27"/>
    <x v="27"/>
    <s v="REL"/>
    <x v="8"/>
    <n v="4"/>
    <s v="I"/>
    <s v="16-17"/>
    <n v="2017"/>
    <n v="15"/>
    <n v="0"/>
    <n v="0"/>
    <n v="0"/>
    <n v="0"/>
    <n v="0"/>
    <n v="0"/>
    <n v="0"/>
    <n v="0"/>
    <n v="0"/>
    <n v="0"/>
    <n v="0"/>
    <n v="0"/>
    <n v="0"/>
    <n v="0"/>
    <n v="0"/>
    <n v="0"/>
    <n v="0"/>
    <n v="15"/>
    <n v="15"/>
    <n v="0"/>
    <n v="0"/>
  </r>
  <r>
    <n v="1617"/>
    <x v="3"/>
    <s v="S"/>
    <x v="27"/>
    <x v="27"/>
    <s v="SOC"/>
    <x v="8"/>
    <n v="4"/>
    <s v="I"/>
    <s v="16-17"/>
    <n v="2017"/>
    <n v="15"/>
    <n v="0"/>
    <n v="0"/>
    <n v="0"/>
    <n v="0"/>
    <n v="0"/>
    <n v="0"/>
    <n v="0"/>
    <n v="0"/>
    <n v="0"/>
    <n v="0"/>
    <n v="0"/>
    <n v="0"/>
    <n v="0"/>
    <n v="0"/>
    <n v="0"/>
    <n v="0"/>
    <n v="0"/>
    <n v="15"/>
    <n v="15"/>
    <n v="0"/>
    <n v="0"/>
  </r>
  <r>
    <n v="1617"/>
    <x v="3"/>
    <s v="S"/>
    <x v="27"/>
    <x v="27"/>
    <s v="SPCH"/>
    <x v="8"/>
    <n v="4"/>
    <s v="I"/>
    <s v="16-17"/>
    <n v="2017"/>
    <n v="9"/>
    <n v="0"/>
    <n v="0"/>
    <n v="0"/>
    <n v="0"/>
    <n v="0"/>
    <n v="0"/>
    <n v="0"/>
    <n v="0"/>
    <n v="0"/>
    <n v="0"/>
    <n v="0"/>
    <n v="0"/>
    <n v="0"/>
    <n v="0"/>
    <n v="0"/>
    <n v="0"/>
    <n v="0"/>
    <n v="9"/>
    <n v="9"/>
    <n v="0"/>
    <n v="0"/>
  </r>
  <r>
    <n v="1617"/>
    <x v="3"/>
    <s v="S"/>
    <x v="27"/>
    <x v="27"/>
    <s v="THTR"/>
    <x v="8"/>
    <n v="4"/>
    <s v="I"/>
    <s v="16-17"/>
    <n v="2017"/>
    <n v="3"/>
    <n v="0"/>
    <n v="0"/>
    <n v="0"/>
    <n v="0"/>
    <n v="0"/>
    <n v="0"/>
    <n v="0"/>
    <n v="0"/>
    <n v="0"/>
    <n v="0"/>
    <n v="0"/>
    <n v="0"/>
    <n v="0"/>
    <n v="0"/>
    <n v="0"/>
    <n v="0"/>
    <n v="0"/>
    <n v="3"/>
    <n v="3"/>
    <n v="0"/>
    <n v="0"/>
  </r>
  <r>
    <n v="1617"/>
    <x v="3"/>
    <s v="S"/>
    <x v="17"/>
    <x v="17"/>
    <s v="CHEM"/>
    <x v="8"/>
    <n v="4"/>
    <s v="S"/>
    <s v="16-17"/>
    <n v="2017"/>
    <n v="5"/>
    <n v="0"/>
    <n v="0"/>
    <n v="0"/>
    <n v="0"/>
    <n v="0"/>
    <n v="0"/>
    <n v="0"/>
    <n v="0"/>
    <n v="0"/>
    <n v="0"/>
    <n v="0"/>
    <n v="0"/>
    <n v="0"/>
    <n v="0"/>
    <n v="0"/>
    <n v="0"/>
    <n v="0"/>
    <n v="5"/>
    <n v="5"/>
    <n v="0"/>
    <n v="0"/>
  </r>
  <r>
    <n v="1617"/>
    <x v="3"/>
    <s v="S"/>
    <x v="17"/>
    <x v="17"/>
    <s v="ECET"/>
    <x v="8"/>
    <n v="4"/>
    <s v="S"/>
    <s v="16-17"/>
    <n v="2017"/>
    <n v="1"/>
    <n v="0"/>
    <n v="0"/>
    <n v="0"/>
    <n v="0"/>
    <n v="0"/>
    <n v="0"/>
    <n v="0"/>
    <n v="0"/>
    <n v="0"/>
    <n v="0"/>
    <n v="0"/>
    <n v="0"/>
    <n v="0"/>
    <n v="0"/>
    <n v="0"/>
    <n v="0"/>
    <n v="0"/>
    <n v="1"/>
    <n v="1"/>
    <n v="0"/>
    <n v="0"/>
  </r>
  <r>
    <n v="1617"/>
    <x v="3"/>
    <s v="S"/>
    <x v="17"/>
    <x v="17"/>
    <s v="ENG"/>
    <x v="8"/>
    <n v="4"/>
    <s v="S"/>
    <s v="16-17"/>
    <n v="2017"/>
    <n v="6"/>
    <n v="0"/>
    <n v="0"/>
    <n v="0"/>
    <n v="0"/>
    <n v="0"/>
    <n v="0"/>
    <n v="0"/>
    <n v="0"/>
    <n v="0"/>
    <n v="0"/>
    <n v="0"/>
    <n v="0"/>
    <n v="0"/>
    <n v="0"/>
    <n v="0"/>
    <n v="0"/>
    <n v="0"/>
    <n v="6"/>
    <n v="6"/>
    <n v="0"/>
    <n v="0"/>
  </r>
  <r>
    <n v="1617"/>
    <x v="3"/>
    <s v="S"/>
    <x v="17"/>
    <x v="17"/>
    <s v="IT"/>
    <x v="8"/>
    <n v="4"/>
    <s v="S"/>
    <s v="16-17"/>
    <n v="2017"/>
    <n v="12"/>
    <n v="0"/>
    <n v="0"/>
    <n v="0"/>
    <n v="0"/>
    <n v="0"/>
    <n v="0"/>
    <n v="0"/>
    <n v="0"/>
    <n v="0"/>
    <n v="0"/>
    <n v="0"/>
    <n v="0"/>
    <n v="0"/>
    <n v="0"/>
    <n v="0"/>
    <n v="0"/>
    <n v="0"/>
    <n v="12"/>
    <n v="12"/>
    <n v="0"/>
    <n v="0"/>
  </r>
  <r>
    <n v="1617"/>
    <x v="3"/>
    <s v="S"/>
    <x v="17"/>
    <x v="17"/>
    <s v="MET"/>
    <x v="8"/>
    <n v="4"/>
    <s v="S"/>
    <s v="16-17"/>
    <n v="2017"/>
    <n v="15"/>
    <n v="0"/>
    <n v="0"/>
    <n v="0"/>
    <n v="0"/>
    <n v="0"/>
    <n v="3"/>
    <n v="0"/>
    <n v="0"/>
    <n v="0"/>
    <n v="0"/>
    <n v="0"/>
    <n v="0"/>
    <n v="0"/>
    <n v="0"/>
    <n v="0"/>
    <n v="0"/>
    <n v="0"/>
    <n v="18"/>
    <n v="18"/>
    <n v="0"/>
    <n v="0"/>
  </r>
  <r>
    <n v="1617"/>
    <x v="3"/>
    <s v="S"/>
    <x v="17"/>
    <x v="17"/>
    <s v="OLS"/>
    <x v="8"/>
    <n v="4"/>
    <s v="S"/>
    <s v="16-17"/>
    <n v="2017"/>
    <n v="3"/>
    <n v="0"/>
    <n v="0"/>
    <n v="0"/>
    <n v="0"/>
    <n v="0"/>
    <n v="0"/>
    <n v="0"/>
    <n v="0"/>
    <n v="0"/>
    <n v="0"/>
    <n v="0"/>
    <n v="0"/>
    <n v="0"/>
    <n v="0"/>
    <n v="0"/>
    <n v="0"/>
    <n v="0"/>
    <n v="3"/>
    <n v="3"/>
    <n v="0"/>
    <n v="0"/>
  </r>
  <r>
    <n v="1617"/>
    <x v="3"/>
    <s v="S"/>
    <x v="17"/>
    <x v="17"/>
    <s v="PHIL"/>
    <x v="8"/>
    <n v="4"/>
    <s v="S"/>
    <s v="16-17"/>
    <n v="2017"/>
    <n v="3"/>
    <n v="0"/>
    <n v="0"/>
    <n v="0"/>
    <n v="0"/>
    <n v="0"/>
    <n v="0"/>
    <n v="0"/>
    <n v="0"/>
    <n v="0"/>
    <n v="0"/>
    <n v="0"/>
    <n v="0"/>
    <n v="0"/>
    <n v="0"/>
    <n v="0"/>
    <n v="0"/>
    <n v="0"/>
    <n v="3"/>
    <n v="3"/>
    <n v="0"/>
    <n v="0"/>
  </r>
  <r>
    <n v="1617"/>
    <x v="3"/>
    <s v="S"/>
    <x v="17"/>
    <x v="17"/>
    <s v="PHYS"/>
    <x v="8"/>
    <n v="4"/>
    <s v="S"/>
    <s v="16-17"/>
    <n v="2017"/>
    <n v="5"/>
    <n v="0"/>
    <n v="0"/>
    <n v="0"/>
    <n v="0"/>
    <n v="0"/>
    <n v="0"/>
    <n v="0"/>
    <n v="0"/>
    <n v="0"/>
    <n v="0"/>
    <n v="0"/>
    <n v="0"/>
    <n v="0"/>
    <n v="0"/>
    <n v="0"/>
    <n v="0"/>
    <n v="0"/>
    <n v="5"/>
    <n v="5"/>
    <n v="0"/>
    <n v="0"/>
  </r>
  <r>
    <n v="1617"/>
    <x v="3"/>
    <s v="S"/>
    <x v="17"/>
    <x v="17"/>
    <s v="PSY"/>
    <x v="8"/>
    <n v="4"/>
    <s v="S"/>
    <s v="16-17"/>
    <n v="2017"/>
    <n v="3"/>
    <n v="0"/>
    <n v="0"/>
    <n v="0"/>
    <n v="0"/>
    <n v="0"/>
    <n v="0"/>
    <n v="0"/>
    <n v="0"/>
    <n v="0"/>
    <n v="0"/>
    <n v="0"/>
    <n v="0"/>
    <n v="0"/>
    <n v="0"/>
    <n v="0"/>
    <n v="0"/>
    <n v="0"/>
    <n v="3"/>
    <n v="3"/>
    <n v="0"/>
    <n v="0"/>
  </r>
  <r>
    <n v="1617"/>
    <x v="3"/>
    <s v="S"/>
    <x v="17"/>
    <x v="17"/>
    <s v="SOC"/>
    <x v="8"/>
    <n v="4"/>
    <s v="S"/>
    <s v="16-17"/>
    <n v="2017"/>
    <n v="3"/>
    <n v="0"/>
    <n v="0"/>
    <n v="0"/>
    <n v="0"/>
    <n v="0"/>
    <n v="0"/>
    <n v="0"/>
    <n v="0"/>
    <n v="0"/>
    <n v="0"/>
    <n v="0"/>
    <n v="0"/>
    <n v="0"/>
    <n v="0"/>
    <n v="0"/>
    <n v="0"/>
    <n v="0"/>
    <n v="3"/>
    <n v="3"/>
    <n v="0"/>
    <n v="0"/>
  </r>
  <r>
    <n v="1617"/>
    <x v="3"/>
    <s v="S"/>
    <x v="17"/>
    <x v="17"/>
    <s v="SPCH"/>
    <x v="8"/>
    <n v="4"/>
    <s v="S"/>
    <s v="16-17"/>
    <n v="2017"/>
    <n v="6"/>
    <n v="0"/>
    <n v="0"/>
    <n v="0"/>
    <n v="0"/>
    <n v="0"/>
    <n v="0"/>
    <n v="0"/>
    <n v="0"/>
    <n v="0"/>
    <n v="0"/>
    <n v="0"/>
    <n v="0"/>
    <n v="0"/>
    <n v="0"/>
    <n v="0"/>
    <n v="0"/>
    <n v="0"/>
    <n v="6"/>
    <n v="6"/>
    <n v="0"/>
    <n v="0"/>
  </r>
  <r>
    <n v="1617"/>
    <x v="3"/>
    <s v="S"/>
    <x v="17"/>
    <x v="17"/>
    <s v="STAT"/>
    <x v="8"/>
    <n v="4"/>
    <s v="S"/>
    <s v="16-17"/>
    <n v="2017"/>
    <n v="3"/>
    <n v="0"/>
    <n v="0"/>
    <n v="0"/>
    <n v="0"/>
    <n v="0"/>
    <n v="3"/>
    <n v="0"/>
    <n v="0"/>
    <n v="0"/>
    <n v="0"/>
    <n v="0"/>
    <n v="0"/>
    <n v="0"/>
    <n v="0"/>
    <n v="0"/>
    <n v="0"/>
    <n v="0"/>
    <n v="6"/>
    <n v="6"/>
    <n v="0"/>
    <n v="0"/>
  </r>
  <r>
    <n v="1617"/>
    <x v="3"/>
    <s v="S"/>
    <x v="17"/>
    <x v="17"/>
    <s v="TECH"/>
    <x v="8"/>
    <n v="4"/>
    <s v="S"/>
    <s v="16-17"/>
    <n v="2017"/>
    <n v="6"/>
    <n v="0"/>
    <n v="0"/>
    <n v="0"/>
    <n v="0"/>
    <n v="0"/>
    <n v="3"/>
    <n v="0"/>
    <n v="0"/>
    <n v="0"/>
    <n v="0"/>
    <n v="0"/>
    <n v="0"/>
    <n v="0"/>
    <n v="0"/>
    <n v="0"/>
    <n v="0"/>
    <n v="0"/>
    <n v="9"/>
    <n v="9"/>
    <n v="0"/>
    <n v="0"/>
  </r>
  <r>
    <n v="1617"/>
    <x v="3"/>
    <s v="S"/>
    <x v="17"/>
    <x v="17"/>
    <s v="TLI"/>
    <x v="8"/>
    <n v="4"/>
    <s v="S"/>
    <s v="16-17"/>
    <n v="2017"/>
    <n v="24"/>
    <n v="0"/>
    <n v="0"/>
    <n v="0"/>
    <n v="0"/>
    <n v="0"/>
    <n v="0"/>
    <n v="0"/>
    <n v="0"/>
    <n v="0"/>
    <n v="0"/>
    <n v="0"/>
    <n v="0"/>
    <n v="0"/>
    <n v="0"/>
    <n v="0"/>
    <n v="0"/>
    <n v="0"/>
    <n v="24"/>
    <n v="24"/>
    <n v="0"/>
    <n v="0"/>
  </r>
  <r>
    <n v="1617"/>
    <x v="3"/>
    <s v="T"/>
    <x v="30"/>
    <x v="30"/>
    <s v="AFRO"/>
    <x v="9"/>
    <n v="4"/>
    <s v="I"/>
    <s v="16-17"/>
    <n v="2017"/>
    <n v="24"/>
    <n v="0"/>
    <n v="0"/>
    <n v="0"/>
    <n v="0"/>
    <n v="0"/>
    <n v="0"/>
    <n v="0"/>
    <n v="0"/>
    <n v="0"/>
    <n v="0"/>
    <n v="0"/>
    <n v="9"/>
    <n v="0"/>
    <n v="0"/>
    <n v="0"/>
    <n v="0"/>
    <n v="0"/>
    <n v="33"/>
    <n v="33"/>
    <n v="0"/>
    <n v="0"/>
  </r>
  <r>
    <n v="1617"/>
    <x v="3"/>
    <s v="T"/>
    <x v="30"/>
    <x v="30"/>
    <s v="ENG"/>
    <x v="9"/>
    <n v="4"/>
    <s v="I"/>
    <s v="16-17"/>
    <n v="2017"/>
    <n v="189"/>
    <n v="0"/>
    <n v="0"/>
    <n v="0"/>
    <n v="0"/>
    <n v="0"/>
    <n v="6"/>
    <n v="0"/>
    <n v="0"/>
    <n v="0"/>
    <n v="0"/>
    <n v="0"/>
    <n v="105"/>
    <n v="0"/>
    <n v="0"/>
    <n v="0"/>
    <n v="0"/>
    <n v="0"/>
    <n v="300"/>
    <n v="300"/>
    <n v="0"/>
    <n v="0"/>
  </r>
  <r>
    <n v="1617"/>
    <x v="3"/>
    <s v="T"/>
    <x v="30"/>
    <x v="30"/>
    <s v="FINA"/>
    <x v="9"/>
    <n v="4"/>
    <s v="I"/>
    <s v="16-17"/>
    <n v="2017"/>
    <n v="96"/>
    <n v="0"/>
    <n v="0"/>
    <n v="0"/>
    <n v="0"/>
    <n v="0"/>
    <n v="0"/>
    <n v="0"/>
    <n v="0"/>
    <n v="0"/>
    <n v="0"/>
    <n v="0"/>
    <n v="48"/>
    <n v="0"/>
    <n v="0"/>
    <n v="0"/>
    <n v="0"/>
    <n v="0"/>
    <n v="144"/>
    <n v="144"/>
    <n v="0"/>
    <n v="0"/>
  </r>
  <r>
    <n v="1617"/>
    <x v="3"/>
    <s v="T"/>
    <x v="30"/>
    <x v="30"/>
    <s v="FREN"/>
    <x v="9"/>
    <n v="4"/>
    <s v="I"/>
    <s v="16-17"/>
    <n v="2017"/>
    <n v="30"/>
    <n v="0"/>
    <n v="0"/>
    <n v="0"/>
    <n v="0"/>
    <n v="0"/>
    <n v="0"/>
    <n v="0"/>
    <n v="0"/>
    <n v="0"/>
    <n v="0"/>
    <n v="0"/>
    <n v="19"/>
    <n v="0"/>
    <n v="0"/>
    <n v="0"/>
    <n v="0"/>
    <n v="0"/>
    <n v="49"/>
    <n v="49"/>
    <n v="0"/>
    <n v="0"/>
  </r>
  <r>
    <n v="1617"/>
    <x v="3"/>
    <s v="T"/>
    <x v="30"/>
    <x v="30"/>
    <s v="GER"/>
    <x v="9"/>
    <n v="4"/>
    <s v="I"/>
    <s v="16-17"/>
    <n v="2017"/>
    <n v="33"/>
    <n v="0"/>
    <n v="0"/>
    <n v="0"/>
    <n v="0"/>
    <n v="0"/>
    <n v="0"/>
    <n v="0"/>
    <n v="0"/>
    <n v="0"/>
    <n v="0"/>
    <n v="0"/>
    <n v="14"/>
    <n v="0"/>
    <n v="0"/>
    <n v="0"/>
    <n v="0"/>
    <n v="0"/>
    <n v="47"/>
    <n v="47"/>
    <n v="0"/>
    <n v="0"/>
  </r>
  <r>
    <n v="1617"/>
    <x v="3"/>
    <s v="T"/>
    <x v="30"/>
    <x v="30"/>
    <s v="MUS"/>
    <x v="9"/>
    <n v="4"/>
    <s v="I"/>
    <s v="16-17"/>
    <n v="2017"/>
    <n v="3"/>
    <n v="0"/>
    <n v="0"/>
    <n v="0"/>
    <n v="0"/>
    <n v="0"/>
    <n v="0"/>
    <n v="0"/>
    <n v="0"/>
    <n v="0"/>
    <n v="0"/>
    <n v="0"/>
    <n v="5"/>
    <n v="0"/>
    <n v="0"/>
    <n v="0"/>
    <n v="0"/>
    <n v="0"/>
    <n v="8"/>
    <n v="8"/>
    <n v="0"/>
    <n v="0"/>
  </r>
  <r>
    <n v="1617"/>
    <x v="3"/>
    <s v="T"/>
    <x v="30"/>
    <x v="30"/>
    <s v="PHIL"/>
    <x v="9"/>
    <n v="4"/>
    <s v="I"/>
    <s v="16-17"/>
    <n v="2017"/>
    <n v="93"/>
    <n v="0"/>
    <n v="0"/>
    <n v="0"/>
    <n v="0"/>
    <n v="0"/>
    <n v="0"/>
    <n v="0"/>
    <n v="0"/>
    <n v="0"/>
    <n v="0"/>
    <n v="0"/>
    <n v="33"/>
    <n v="0"/>
    <n v="0"/>
    <n v="0"/>
    <n v="0"/>
    <n v="0"/>
    <n v="126"/>
    <n v="126"/>
    <n v="0"/>
    <n v="0"/>
  </r>
  <r>
    <n v="1617"/>
    <x v="3"/>
    <s v="T"/>
    <x v="30"/>
    <x v="30"/>
    <s v="SPAN"/>
    <x v="9"/>
    <n v="4"/>
    <s v="I"/>
    <s v="16-17"/>
    <n v="2017"/>
    <n v="94"/>
    <n v="0"/>
    <n v="0"/>
    <n v="0"/>
    <n v="0"/>
    <n v="0"/>
    <n v="7"/>
    <n v="0"/>
    <n v="0"/>
    <n v="0"/>
    <n v="0"/>
    <n v="0"/>
    <n v="25"/>
    <n v="0"/>
    <n v="0"/>
    <n v="0"/>
    <n v="0"/>
    <n v="0"/>
    <n v="126"/>
    <n v="126"/>
    <n v="0"/>
    <n v="0"/>
  </r>
  <r>
    <n v="1617"/>
    <x v="3"/>
    <s v="T"/>
    <x v="30"/>
    <x v="30"/>
    <s v="SPCH"/>
    <x v="9"/>
    <n v="4"/>
    <s v="I"/>
    <s v="16-17"/>
    <n v="2017"/>
    <n v="114"/>
    <n v="0"/>
    <n v="0"/>
    <n v="0"/>
    <n v="0"/>
    <n v="0"/>
    <n v="3"/>
    <n v="0"/>
    <n v="0"/>
    <n v="0"/>
    <n v="0"/>
    <n v="0"/>
    <n v="54"/>
    <n v="0"/>
    <n v="0"/>
    <n v="0"/>
    <n v="0"/>
    <n v="0"/>
    <n v="171"/>
    <n v="171"/>
    <n v="0"/>
    <n v="0"/>
  </r>
  <r>
    <n v="1617"/>
    <x v="3"/>
    <s v="T"/>
    <x v="30"/>
    <x v="30"/>
    <s v="THTR"/>
    <x v="9"/>
    <n v="4"/>
    <s v="I"/>
    <s v="16-17"/>
    <n v="2017"/>
    <n v="18"/>
    <n v="0"/>
    <n v="0"/>
    <n v="0"/>
    <n v="0"/>
    <n v="0"/>
    <n v="0"/>
    <n v="0"/>
    <n v="0"/>
    <n v="0"/>
    <n v="0"/>
    <n v="0"/>
    <n v="6"/>
    <n v="0"/>
    <n v="0"/>
    <n v="0"/>
    <n v="0"/>
    <n v="0"/>
    <n v="24"/>
    <n v="24"/>
    <n v="0"/>
    <n v="0"/>
  </r>
  <r>
    <n v="1617"/>
    <x v="3"/>
    <s v="T"/>
    <x v="11"/>
    <x v="11"/>
    <s v="NURS"/>
    <x v="9"/>
    <n v="4"/>
    <s v="I"/>
    <s v="16-17"/>
    <n v="2017"/>
    <n v="322"/>
    <n v="0"/>
    <n v="0"/>
    <n v="0"/>
    <n v="0"/>
    <n v="0"/>
    <n v="6"/>
    <n v="0"/>
    <n v="0"/>
    <n v="0"/>
    <n v="0"/>
    <n v="0"/>
    <n v="232"/>
    <n v="0"/>
    <n v="0"/>
    <n v="0"/>
    <n v="0"/>
    <n v="0"/>
    <n v="560"/>
    <n v="560"/>
    <n v="0"/>
    <n v="0"/>
  </r>
  <r>
    <n v="1617"/>
    <x v="3"/>
    <s v="T"/>
    <x v="31"/>
    <x v="31"/>
    <s v="AHLT"/>
    <x v="9"/>
    <n v="4"/>
    <s v="I"/>
    <s v="16-17"/>
    <n v="2017"/>
    <n v="33"/>
    <n v="0"/>
    <n v="0"/>
    <n v="0"/>
    <n v="0"/>
    <n v="0"/>
    <n v="0"/>
    <n v="0"/>
    <n v="0"/>
    <n v="0"/>
    <n v="0"/>
    <n v="0"/>
    <n v="15"/>
    <n v="0"/>
    <n v="0"/>
    <n v="0"/>
    <n v="0"/>
    <n v="0"/>
    <n v="48"/>
    <n v="48"/>
    <n v="0"/>
    <n v="0"/>
  </r>
  <r>
    <n v="1617"/>
    <x v="3"/>
    <s v="T"/>
    <x v="31"/>
    <x v="31"/>
    <s v="ANAT"/>
    <x v="9"/>
    <n v="4"/>
    <s v="I"/>
    <s v="16-17"/>
    <n v="2017"/>
    <n v="65"/>
    <n v="0"/>
    <n v="0"/>
    <n v="0"/>
    <n v="0"/>
    <n v="0"/>
    <n v="0"/>
    <n v="0"/>
    <n v="0"/>
    <n v="0"/>
    <n v="0"/>
    <n v="0"/>
    <n v="50"/>
    <n v="0"/>
    <n v="0"/>
    <n v="0"/>
    <n v="0"/>
    <n v="0"/>
    <n v="115"/>
    <n v="115"/>
    <n v="0"/>
    <n v="0"/>
  </r>
  <r>
    <n v="1617"/>
    <x v="3"/>
    <s v="T"/>
    <x v="31"/>
    <x v="31"/>
    <s v="AST"/>
    <x v="9"/>
    <n v="4"/>
    <s v="I"/>
    <s v="16-17"/>
    <n v="2017"/>
    <n v="24"/>
    <n v="0"/>
    <n v="0"/>
    <n v="0"/>
    <n v="0"/>
    <n v="0"/>
    <n v="0"/>
    <n v="0"/>
    <n v="0"/>
    <n v="0"/>
    <n v="0"/>
    <n v="0"/>
    <n v="21"/>
    <n v="0"/>
    <n v="0"/>
    <n v="0"/>
    <n v="0"/>
    <n v="0"/>
    <n v="45"/>
    <n v="45"/>
    <n v="0"/>
    <n v="0"/>
  </r>
  <r>
    <n v="1617"/>
    <x v="3"/>
    <s v="T"/>
    <x v="31"/>
    <x v="31"/>
    <s v="BIOL"/>
    <x v="9"/>
    <n v="4"/>
    <s v="I"/>
    <s v="16-17"/>
    <n v="2017"/>
    <n v="154"/>
    <n v="0"/>
    <n v="0"/>
    <n v="0"/>
    <n v="0"/>
    <n v="0"/>
    <n v="3"/>
    <n v="0"/>
    <n v="0"/>
    <n v="0"/>
    <n v="0"/>
    <n v="0"/>
    <n v="51"/>
    <n v="0"/>
    <n v="0"/>
    <n v="0"/>
    <n v="0"/>
    <n v="0"/>
    <n v="208"/>
    <n v="208"/>
    <n v="0"/>
    <n v="0"/>
  </r>
  <r>
    <n v="1617"/>
    <x v="3"/>
    <s v="T"/>
    <x v="31"/>
    <x v="31"/>
    <s v="CHEM"/>
    <x v="9"/>
    <n v="4"/>
    <s v="I"/>
    <s v="16-17"/>
    <n v="2017"/>
    <n v="220"/>
    <n v="0"/>
    <n v="0"/>
    <n v="0"/>
    <n v="0"/>
    <n v="0"/>
    <n v="0"/>
    <n v="0"/>
    <n v="0"/>
    <n v="0"/>
    <n v="0"/>
    <n v="0"/>
    <n v="84"/>
    <n v="0"/>
    <n v="0"/>
    <n v="0"/>
    <n v="0"/>
    <n v="0"/>
    <n v="304"/>
    <n v="304"/>
    <n v="0"/>
    <n v="0"/>
  </r>
  <r>
    <n v="1617"/>
    <x v="3"/>
    <s v="T"/>
    <x v="31"/>
    <x v="31"/>
    <s v="CSCI"/>
    <x v="9"/>
    <n v="4"/>
    <s v="I"/>
    <s v="16-17"/>
    <n v="2017"/>
    <n v="114"/>
    <n v="0"/>
    <n v="0"/>
    <n v="0"/>
    <n v="0"/>
    <n v="0"/>
    <n v="3"/>
    <n v="0"/>
    <n v="0"/>
    <n v="0"/>
    <n v="0"/>
    <n v="0"/>
    <n v="66"/>
    <n v="0"/>
    <n v="0"/>
    <n v="0"/>
    <n v="0"/>
    <n v="0"/>
    <n v="183"/>
    <n v="183"/>
    <n v="0"/>
    <n v="0"/>
  </r>
  <r>
    <n v="1617"/>
    <x v="3"/>
    <s v="T"/>
    <x v="31"/>
    <x v="31"/>
    <s v="GEOG"/>
    <x v="9"/>
    <n v="4"/>
    <s v="I"/>
    <s v="16-17"/>
    <n v="2017"/>
    <n v="183"/>
    <n v="0"/>
    <n v="0"/>
    <n v="0"/>
    <n v="0"/>
    <n v="0"/>
    <n v="0"/>
    <n v="0"/>
    <n v="0"/>
    <n v="0"/>
    <n v="0"/>
    <n v="0"/>
    <n v="50"/>
    <n v="0"/>
    <n v="0"/>
    <n v="0"/>
    <n v="0"/>
    <n v="0"/>
    <n v="233"/>
    <n v="233"/>
    <n v="0"/>
    <n v="0"/>
  </r>
  <r>
    <n v="1617"/>
    <x v="3"/>
    <s v="T"/>
    <x v="31"/>
    <x v="31"/>
    <s v="GEOL"/>
    <x v="9"/>
    <n v="4"/>
    <s v="I"/>
    <s v="16-17"/>
    <n v="2017"/>
    <n v="49"/>
    <n v="0"/>
    <n v="0"/>
    <n v="0"/>
    <n v="0"/>
    <n v="0"/>
    <n v="0"/>
    <n v="0"/>
    <n v="0"/>
    <n v="0"/>
    <n v="0"/>
    <n v="0"/>
    <n v="30"/>
    <n v="0"/>
    <n v="0"/>
    <n v="0"/>
    <n v="0"/>
    <n v="0"/>
    <n v="79"/>
    <n v="79"/>
    <n v="0"/>
    <n v="0"/>
  </r>
  <r>
    <n v="1617"/>
    <x v="3"/>
    <s v="T"/>
    <x v="31"/>
    <x v="31"/>
    <s v="INFO"/>
    <x v="9"/>
    <n v="4"/>
    <s v="I"/>
    <s v="16-17"/>
    <n v="2017"/>
    <n v="136"/>
    <n v="0"/>
    <n v="0"/>
    <n v="0"/>
    <n v="0"/>
    <n v="0"/>
    <n v="39"/>
    <n v="0"/>
    <n v="0"/>
    <n v="0"/>
    <n v="0"/>
    <n v="0"/>
    <n v="39"/>
    <n v="0"/>
    <n v="0"/>
    <n v="0"/>
    <n v="0"/>
    <n v="0"/>
    <n v="214"/>
    <n v="214"/>
    <n v="0"/>
    <n v="0"/>
  </r>
  <r>
    <n v="1617"/>
    <x v="3"/>
    <s v="T"/>
    <x v="31"/>
    <x v="31"/>
    <s v="MATH"/>
    <x v="9"/>
    <n v="4"/>
    <s v="I"/>
    <s v="16-17"/>
    <n v="2017"/>
    <n v="238"/>
    <n v="0"/>
    <n v="0"/>
    <n v="0"/>
    <n v="0"/>
    <n v="0"/>
    <n v="9"/>
    <n v="0"/>
    <n v="0"/>
    <n v="0"/>
    <n v="0"/>
    <n v="0"/>
    <n v="55"/>
    <n v="0"/>
    <n v="0"/>
    <n v="0"/>
    <n v="0"/>
    <n v="0"/>
    <n v="302"/>
    <n v="302"/>
    <n v="0"/>
    <n v="0"/>
  </r>
  <r>
    <n v="1617"/>
    <x v="3"/>
    <s v="T"/>
    <x v="31"/>
    <x v="31"/>
    <s v="NATS"/>
    <x v="9"/>
    <n v="4"/>
    <s v="I"/>
    <s v="16-17"/>
    <n v="2017"/>
    <n v="0"/>
    <n v="0"/>
    <n v="0"/>
    <n v="0"/>
    <n v="0"/>
    <n v="0"/>
    <n v="0"/>
    <n v="0"/>
    <n v="0"/>
    <n v="0"/>
    <n v="0"/>
    <n v="0"/>
    <n v="0"/>
    <n v="0"/>
    <n v="0"/>
    <n v="0"/>
    <n v="0"/>
    <n v="0"/>
    <n v="0"/>
    <n v="0"/>
    <n v="0"/>
    <n v="0"/>
  </r>
  <r>
    <n v="1617"/>
    <x v="3"/>
    <s v="T"/>
    <x v="31"/>
    <x v="31"/>
    <s v="PHYS"/>
    <x v="9"/>
    <n v="4"/>
    <s v="I"/>
    <s v="16-17"/>
    <n v="2017"/>
    <n v="60"/>
    <n v="0"/>
    <n v="0"/>
    <n v="0"/>
    <n v="0"/>
    <n v="0"/>
    <n v="0"/>
    <n v="0"/>
    <n v="0"/>
    <n v="0"/>
    <n v="0"/>
    <n v="0"/>
    <n v="20"/>
    <n v="0"/>
    <n v="0"/>
    <n v="0"/>
    <n v="0"/>
    <n v="0"/>
    <n v="80"/>
    <n v="80"/>
    <n v="0"/>
    <n v="0"/>
  </r>
  <r>
    <n v="1617"/>
    <x v="3"/>
    <s v="T"/>
    <x v="31"/>
    <x v="31"/>
    <s v="PLSC"/>
    <x v="9"/>
    <n v="4"/>
    <s v="I"/>
    <s v="16-17"/>
    <n v="2017"/>
    <n v="126"/>
    <n v="0"/>
    <n v="0"/>
    <n v="0"/>
    <n v="0"/>
    <n v="0"/>
    <n v="0"/>
    <n v="0"/>
    <n v="0"/>
    <n v="0"/>
    <n v="0"/>
    <n v="0"/>
    <n v="24"/>
    <n v="0"/>
    <n v="0"/>
    <n v="0"/>
    <n v="0"/>
    <n v="0"/>
    <n v="150"/>
    <n v="150"/>
    <n v="0"/>
    <n v="0"/>
  </r>
  <r>
    <n v="1617"/>
    <x v="3"/>
    <s v="T"/>
    <x v="32"/>
    <x v="32"/>
    <s v="CJUS"/>
    <x v="9"/>
    <n v="4"/>
    <s v="I"/>
    <s v="16-17"/>
    <n v="2017"/>
    <n v="84"/>
    <n v="0"/>
    <n v="0"/>
    <n v="0"/>
    <n v="0"/>
    <n v="0"/>
    <n v="0"/>
    <n v="0"/>
    <n v="0"/>
    <n v="0"/>
    <n v="0"/>
    <n v="0"/>
    <n v="21"/>
    <n v="0"/>
    <n v="0"/>
    <n v="0"/>
    <n v="0"/>
    <n v="0"/>
    <n v="105"/>
    <n v="105"/>
    <n v="0"/>
    <n v="0"/>
  </r>
  <r>
    <n v="1617"/>
    <x v="3"/>
    <s v="T"/>
    <x v="32"/>
    <x v="32"/>
    <s v="HIST"/>
    <x v="9"/>
    <n v="4"/>
    <s v="I"/>
    <s v="16-17"/>
    <n v="2017"/>
    <n v="27"/>
    <n v="0"/>
    <n v="0"/>
    <n v="0"/>
    <n v="0"/>
    <n v="0"/>
    <n v="0"/>
    <n v="0"/>
    <n v="0"/>
    <n v="0"/>
    <n v="0"/>
    <n v="0"/>
    <n v="27"/>
    <n v="0"/>
    <n v="0"/>
    <n v="0"/>
    <n v="0"/>
    <n v="0"/>
    <n v="54"/>
    <n v="54"/>
    <n v="0"/>
    <n v="0"/>
  </r>
  <r>
    <n v="1617"/>
    <x v="3"/>
    <s v="T"/>
    <x v="32"/>
    <x v="32"/>
    <s v="JOUR"/>
    <x v="9"/>
    <n v="4"/>
    <s v="I"/>
    <s v="16-17"/>
    <n v="2017"/>
    <n v="45"/>
    <n v="0"/>
    <n v="0"/>
    <n v="0"/>
    <n v="0"/>
    <n v="0"/>
    <n v="3"/>
    <n v="0"/>
    <n v="0"/>
    <n v="0"/>
    <n v="0"/>
    <n v="0"/>
    <n v="27"/>
    <n v="0"/>
    <n v="0"/>
    <n v="0"/>
    <n v="0"/>
    <n v="0"/>
    <n v="75"/>
    <n v="75"/>
    <n v="0"/>
    <n v="0"/>
  </r>
  <r>
    <n v="1617"/>
    <x v="3"/>
    <s v="T"/>
    <x v="32"/>
    <x v="32"/>
    <s v="POLS"/>
    <x v="9"/>
    <n v="4"/>
    <s v="I"/>
    <s v="16-17"/>
    <n v="2017"/>
    <n v="60"/>
    <n v="0"/>
    <n v="0"/>
    <n v="0"/>
    <n v="0"/>
    <n v="0"/>
    <n v="0"/>
    <n v="0"/>
    <n v="0"/>
    <n v="0"/>
    <n v="0"/>
    <n v="0"/>
    <n v="30"/>
    <n v="0"/>
    <n v="0"/>
    <n v="0"/>
    <n v="0"/>
    <n v="0"/>
    <n v="90"/>
    <n v="90"/>
    <n v="0"/>
    <n v="0"/>
  </r>
  <r>
    <n v="1617"/>
    <x v="3"/>
    <s v="T"/>
    <x v="32"/>
    <x v="32"/>
    <s v="PSY"/>
    <x v="9"/>
    <n v="4"/>
    <s v="I"/>
    <s v="16-17"/>
    <n v="2017"/>
    <n v="250"/>
    <n v="0"/>
    <n v="0"/>
    <n v="0"/>
    <n v="0"/>
    <n v="0"/>
    <n v="6"/>
    <n v="0"/>
    <n v="0"/>
    <n v="0"/>
    <n v="0"/>
    <n v="0"/>
    <n v="72"/>
    <n v="0"/>
    <n v="0"/>
    <n v="0"/>
    <n v="0"/>
    <n v="0"/>
    <n v="328"/>
    <n v="328"/>
    <n v="0"/>
    <n v="0"/>
  </r>
  <r>
    <n v="1617"/>
    <x v="3"/>
    <s v="T"/>
    <x v="32"/>
    <x v="32"/>
    <s v="SOC"/>
    <x v="9"/>
    <n v="4"/>
    <s v="I"/>
    <s v="16-17"/>
    <n v="2017"/>
    <n v="138"/>
    <n v="0"/>
    <n v="0"/>
    <n v="0"/>
    <n v="0"/>
    <n v="0"/>
    <n v="3"/>
    <n v="0"/>
    <n v="0"/>
    <n v="0"/>
    <n v="0"/>
    <n v="0"/>
    <n v="57"/>
    <n v="0"/>
    <n v="0"/>
    <n v="0"/>
    <n v="0"/>
    <n v="0"/>
    <n v="198"/>
    <n v="198"/>
    <n v="0"/>
    <n v="0"/>
  </r>
  <r>
    <n v="1617"/>
    <x v="3"/>
    <s v="T"/>
    <x v="3"/>
    <x v="3"/>
    <s v="BUS"/>
    <x v="9"/>
    <n v="4"/>
    <s v="I"/>
    <s v="16-17"/>
    <n v="2017"/>
    <n v="753"/>
    <n v="0"/>
    <n v="0"/>
    <n v="0"/>
    <n v="0"/>
    <n v="0"/>
    <n v="60"/>
    <n v="0"/>
    <n v="0"/>
    <n v="0"/>
    <n v="0"/>
    <n v="0"/>
    <n v="351"/>
    <n v="0"/>
    <n v="0"/>
    <n v="0"/>
    <n v="0"/>
    <n v="0"/>
    <n v="1164"/>
    <n v="1164"/>
    <n v="0"/>
    <n v="0"/>
  </r>
  <r>
    <n v="1617"/>
    <x v="3"/>
    <s v="T"/>
    <x v="3"/>
    <x v="3"/>
    <s v="BUSE"/>
    <x v="9"/>
    <n v="4"/>
    <s v="I"/>
    <s v="16-17"/>
    <n v="2017"/>
    <n v="0"/>
    <n v="90"/>
    <n v="0"/>
    <n v="0"/>
    <n v="0"/>
    <n v="0"/>
    <n v="0"/>
    <n v="0"/>
    <n v="0"/>
    <n v="0"/>
    <n v="0"/>
    <n v="0"/>
    <n v="0"/>
    <n v="0"/>
    <n v="150"/>
    <n v="0"/>
    <n v="0"/>
    <n v="0"/>
    <n v="240"/>
    <n v="0"/>
    <n v="240"/>
    <n v="0"/>
  </r>
  <r>
    <n v="1617"/>
    <x v="3"/>
    <s v="T"/>
    <x v="3"/>
    <x v="3"/>
    <s v="ECON"/>
    <x v="9"/>
    <n v="4"/>
    <s v="I"/>
    <s v="16-17"/>
    <n v="2017"/>
    <n v="171"/>
    <n v="0"/>
    <n v="0"/>
    <n v="0"/>
    <n v="0"/>
    <n v="0"/>
    <n v="18"/>
    <n v="0"/>
    <n v="0"/>
    <n v="0"/>
    <n v="0"/>
    <n v="0"/>
    <n v="45"/>
    <n v="0"/>
    <n v="0"/>
    <n v="0"/>
    <n v="0"/>
    <n v="0"/>
    <n v="234"/>
    <n v="234"/>
    <n v="0"/>
    <n v="0"/>
  </r>
  <r>
    <n v="1617"/>
    <x v="3"/>
    <s v="T"/>
    <x v="4"/>
    <x v="4"/>
    <s v="EDUC"/>
    <x v="9"/>
    <n v="4"/>
    <s v="I"/>
    <s v="16-17"/>
    <n v="2017"/>
    <n v="143"/>
    <n v="510"/>
    <n v="0"/>
    <n v="0"/>
    <n v="0"/>
    <n v="0"/>
    <n v="6"/>
    <n v="0"/>
    <n v="0"/>
    <n v="0"/>
    <n v="0"/>
    <n v="0"/>
    <n v="63"/>
    <n v="0"/>
    <n v="381"/>
    <n v="0"/>
    <n v="0"/>
    <n v="0"/>
    <n v="1103"/>
    <n v="212"/>
    <n v="891"/>
    <n v="0"/>
  </r>
  <r>
    <n v="1617"/>
    <x v="3"/>
    <s v="T"/>
    <x v="4"/>
    <x v="4"/>
    <s v="HPER"/>
    <x v="9"/>
    <n v="4"/>
    <s v="I"/>
    <s v="16-17"/>
    <n v="2017"/>
    <n v="45"/>
    <n v="0"/>
    <n v="0"/>
    <n v="0"/>
    <n v="0"/>
    <n v="0"/>
    <n v="0"/>
    <n v="0"/>
    <n v="0"/>
    <n v="0"/>
    <n v="0"/>
    <n v="0"/>
    <n v="42"/>
    <n v="0"/>
    <n v="0"/>
    <n v="0"/>
    <n v="0"/>
    <n v="0"/>
    <n v="87"/>
    <n v="87"/>
    <n v="0"/>
    <n v="0"/>
  </r>
  <r>
    <n v="1617"/>
    <x v="3"/>
    <s v="T"/>
    <x v="10"/>
    <x v="10"/>
    <s v="COAS"/>
    <x v="9"/>
    <n v="4"/>
    <s v="I"/>
    <s v="16-17"/>
    <n v="2017"/>
    <n v="73"/>
    <n v="0"/>
    <n v="0"/>
    <n v="0"/>
    <n v="0"/>
    <n v="0"/>
    <n v="0"/>
    <n v="0"/>
    <n v="0"/>
    <n v="0"/>
    <n v="0"/>
    <n v="0"/>
    <n v="36"/>
    <n v="0"/>
    <n v="0"/>
    <n v="0"/>
    <n v="0"/>
    <n v="0"/>
    <n v="109"/>
    <n v="109"/>
    <n v="0"/>
    <n v="0"/>
  </r>
  <r>
    <n v="1617"/>
    <x v="3"/>
    <s v="T"/>
    <x v="10"/>
    <x v="10"/>
    <s v="GNST"/>
    <x v="9"/>
    <n v="4"/>
    <s v="I"/>
    <s v="16-17"/>
    <n v="2017"/>
    <n v="9"/>
    <n v="0"/>
    <n v="0"/>
    <n v="0"/>
    <n v="0"/>
    <n v="0"/>
    <n v="0"/>
    <n v="0"/>
    <n v="0"/>
    <n v="0"/>
    <n v="0"/>
    <n v="0"/>
    <n v="12"/>
    <n v="0"/>
    <n v="0"/>
    <n v="0"/>
    <n v="0"/>
    <n v="0"/>
    <n v="21"/>
    <n v="21"/>
    <n v="0"/>
    <n v="0"/>
  </r>
  <r>
    <n v="1617"/>
    <x v="3"/>
    <s v="T"/>
    <x v="10"/>
    <x v="10"/>
    <s v="HON"/>
    <x v="9"/>
    <n v="4"/>
    <s v="I"/>
    <s v="16-17"/>
    <n v="2017"/>
    <n v="3"/>
    <n v="0"/>
    <n v="0"/>
    <n v="0"/>
    <n v="0"/>
    <n v="0"/>
    <n v="0"/>
    <n v="0"/>
    <n v="0"/>
    <n v="0"/>
    <n v="0"/>
    <n v="0"/>
    <n v="3"/>
    <n v="0"/>
    <n v="0"/>
    <n v="0"/>
    <n v="0"/>
    <n v="0"/>
    <n v="6"/>
    <n v="6"/>
    <n v="0"/>
    <n v="0"/>
  </r>
  <r>
    <n v="1617"/>
    <x v="3"/>
    <s v="T"/>
    <x v="10"/>
    <x v="10"/>
    <s v="IDIS"/>
    <x v="9"/>
    <n v="4"/>
    <s v="I"/>
    <s v="16-17"/>
    <n v="2017"/>
    <n v="0"/>
    <n v="16"/>
    <n v="0"/>
    <n v="0"/>
    <n v="0"/>
    <n v="0"/>
    <n v="0"/>
    <n v="0"/>
    <n v="0"/>
    <n v="0"/>
    <n v="0"/>
    <n v="0"/>
    <n v="0"/>
    <n v="0"/>
    <n v="9"/>
    <n v="0"/>
    <n v="0"/>
    <n v="0"/>
    <n v="25"/>
    <n v="0"/>
    <n v="25"/>
    <n v="0"/>
  </r>
  <r>
    <n v="1617"/>
    <x v="3"/>
    <s v="T"/>
    <x v="10"/>
    <x v="10"/>
    <s v="LSTU"/>
    <x v="9"/>
    <n v="4"/>
    <s v="I"/>
    <s v="16-17"/>
    <n v="2017"/>
    <n v="11"/>
    <n v="0"/>
    <n v="0"/>
    <n v="0"/>
    <n v="0"/>
    <n v="0"/>
    <n v="3"/>
    <n v="0"/>
    <n v="0"/>
    <n v="0"/>
    <n v="0"/>
    <n v="0"/>
    <n v="10"/>
    <n v="0"/>
    <n v="0"/>
    <n v="0"/>
    <n v="0"/>
    <n v="0"/>
    <n v="24"/>
    <n v="24"/>
    <n v="0"/>
    <n v="0"/>
  </r>
  <r>
    <n v="1617"/>
    <x v="3"/>
    <s v="T"/>
    <x v="10"/>
    <x v="10"/>
    <s v="SPH"/>
    <x v="9"/>
    <n v="4"/>
    <s v="I"/>
    <s v="16-17"/>
    <n v="2017"/>
    <n v="9"/>
    <n v="0"/>
    <n v="0"/>
    <n v="0"/>
    <n v="0"/>
    <n v="0"/>
    <n v="0"/>
    <n v="0"/>
    <n v="0"/>
    <n v="0"/>
    <n v="0"/>
    <n v="0"/>
    <n v="0"/>
    <n v="0"/>
    <n v="0"/>
    <n v="0"/>
    <n v="0"/>
    <n v="0"/>
    <n v="9"/>
    <n v="9"/>
    <n v="0"/>
    <n v="0"/>
  </r>
  <r>
    <n v="1617"/>
    <x v="3"/>
    <s v="T"/>
    <x v="27"/>
    <x v="27"/>
    <s v="AHLT"/>
    <x v="9"/>
    <n v="4"/>
    <s v="I"/>
    <s v="16-17"/>
    <n v="2017"/>
    <n v="6"/>
    <n v="0"/>
    <n v="0"/>
    <n v="0"/>
    <n v="0"/>
    <n v="0"/>
    <n v="0"/>
    <n v="0"/>
    <n v="0"/>
    <n v="0"/>
    <n v="0"/>
    <n v="0"/>
    <n v="9"/>
    <n v="0"/>
    <n v="0"/>
    <n v="0"/>
    <n v="0"/>
    <n v="0"/>
    <n v="15"/>
    <n v="15"/>
    <n v="0"/>
    <n v="0"/>
  </r>
  <r>
    <n v="1617"/>
    <x v="3"/>
    <s v="T"/>
    <x v="27"/>
    <x v="27"/>
    <s v="ANTH"/>
    <x v="9"/>
    <n v="4"/>
    <s v="I"/>
    <s v="16-17"/>
    <n v="2017"/>
    <n v="12"/>
    <n v="0"/>
    <n v="0"/>
    <n v="0"/>
    <n v="0"/>
    <n v="0"/>
    <n v="0"/>
    <n v="0"/>
    <n v="0"/>
    <n v="0"/>
    <n v="0"/>
    <n v="0"/>
    <n v="9"/>
    <n v="0"/>
    <n v="0"/>
    <n v="0"/>
    <n v="0"/>
    <n v="0"/>
    <n v="21"/>
    <n v="21"/>
    <n v="0"/>
    <n v="0"/>
  </r>
  <r>
    <n v="1617"/>
    <x v="3"/>
    <s v="T"/>
    <x v="27"/>
    <x v="27"/>
    <s v="BIOL"/>
    <x v="9"/>
    <n v="4"/>
    <s v="I"/>
    <s v="16-17"/>
    <n v="2017"/>
    <n v="6"/>
    <n v="0"/>
    <n v="0"/>
    <n v="0"/>
    <n v="0"/>
    <n v="0"/>
    <n v="0"/>
    <n v="0"/>
    <n v="0"/>
    <n v="0"/>
    <n v="0"/>
    <n v="0"/>
    <n v="3"/>
    <n v="0"/>
    <n v="0"/>
    <n v="0"/>
    <n v="0"/>
    <n v="0"/>
    <n v="9"/>
    <n v="9"/>
    <n v="0"/>
    <n v="0"/>
  </r>
  <r>
    <n v="1617"/>
    <x v="3"/>
    <s v="T"/>
    <x v="27"/>
    <x v="27"/>
    <s v="BUS"/>
    <x v="9"/>
    <n v="4"/>
    <s v="I"/>
    <s v="16-17"/>
    <n v="2017"/>
    <n v="27"/>
    <n v="0"/>
    <n v="0"/>
    <n v="0"/>
    <n v="0"/>
    <n v="0"/>
    <n v="0"/>
    <n v="0"/>
    <n v="0"/>
    <n v="0"/>
    <n v="0"/>
    <n v="0"/>
    <n v="12"/>
    <n v="0"/>
    <n v="0"/>
    <n v="0"/>
    <n v="0"/>
    <n v="0"/>
    <n v="39"/>
    <n v="39"/>
    <n v="0"/>
    <n v="0"/>
  </r>
  <r>
    <n v="1617"/>
    <x v="3"/>
    <s v="T"/>
    <x v="27"/>
    <x v="27"/>
    <s v="CHEM"/>
    <x v="9"/>
    <n v="4"/>
    <s v="I"/>
    <s v="16-17"/>
    <n v="2017"/>
    <n v="3"/>
    <n v="0"/>
    <n v="0"/>
    <n v="0"/>
    <n v="0"/>
    <n v="0"/>
    <n v="0"/>
    <n v="0"/>
    <n v="0"/>
    <n v="0"/>
    <n v="0"/>
    <n v="0"/>
    <n v="6"/>
    <n v="0"/>
    <n v="0"/>
    <n v="0"/>
    <n v="0"/>
    <n v="0"/>
    <n v="9"/>
    <n v="9"/>
    <n v="0"/>
    <n v="0"/>
  </r>
  <r>
    <n v="1617"/>
    <x v="3"/>
    <s v="T"/>
    <x v="27"/>
    <x v="27"/>
    <s v="ECON"/>
    <x v="9"/>
    <n v="4"/>
    <s v="I"/>
    <s v="16-17"/>
    <n v="2017"/>
    <n v="12"/>
    <n v="0"/>
    <n v="0"/>
    <n v="0"/>
    <n v="0"/>
    <n v="0"/>
    <n v="0"/>
    <n v="0"/>
    <n v="0"/>
    <n v="0"/>
    <n v="0"/>
    <n v="0"/>
    <n v="3"/>
    <n v="0"/>
    <n v="0"/>
    <n v="0"/>
    <n v="0"/>
    <n v="0"/>
    <n v="15"/>
    <n v="15"/>
    <n v="0"/>
    <n v="0"/>
  </r>
  <r>
    <n v="1617"/>
    <x v="3"/>
    <s v="T"/>
    <x v="27"/>
    <x v="27"/>
    <s v="HIST"/>
    <x v="9"/>
    <n v="4"/>
    <s v="I"/>
    <s v="16-17"/>
    <n v="2017"/>
    <n v="27"/>
    <n v="0"/>
    <n v="0"/>
    <n v="0"/>
    <n v="0"/>
    <n v="0"/>
    <n v="3"/>
    <n v="0"/>
    <n v="0"/>
    <n v="0"/>
    <n v="0"/>
    <n v="0"/>
    <n v="12"/>
    <n v="0"/>
    <n v="0"/>
    <n v="0"/>
    <n v="0"/>
    <n v="0"/>
    <n v="42"/>
    <n v="42"/>
    <n v="0"/>
    <n v="0"/>
  </r>
  <r>
    <n v="1617"/>
    <x v="3"/>
    <s v="T"/>
    <x v="27"/>
    <x v="27"/>
    <s v="JOUR"/>
    <x v="9"/>
    <n v="4"/>
    <s v="I"/>
    <s v="16-17"/>
    <n v="2017"/>
    <n v="3"/>
    <n v="0"/>
    <n v="0"/>
    <n v="0"/>
    <n v="0"/>
    <n v="0"/>
    <n v="0"/>
    <n v="0"/>
    <n v="0"/>
    <n v="0"/>
    <n v="0"/>
    <n v="0"/>
    <n v="0"/>
    <n v="0"/>
    <n v="0"/>
    <n v="0"/>
    <n v="0"/>
    <n v="0"/>
    <n v="3"/>
    <n v="3"/>
    <n v="0"/>
    <n v="0"/>
  </r>
  <r>
    <n v="1617"/>
    <x v="3"/>
    <s v="T"/>
    <x v="27"/>
    <x v="27"/>
    <s v="PHIL"/>
    <x v="9"/>
    <n v="4"/>
    <s v="I"/>
    <s v="16-17"/>
    <n v="2017"/>
    <n v="24"/>
    <n v="0"/>
    <n v="0"/>
    <n v="0"/>
    <n v="0"/>
    <n v="0"/>
    <n v="3"/>
    <n v="0"/>
    <n v="0"/>
    <n v="0"/>
    <n v="0"/>
    <n v="0"/>
    <n v="9"/>
    <n v="0"/>
    <n v="0"/>
    <n v="0"/>
    <n v="0"/>
    <n v="0"/>
    <n v="36"/>
    <n v="36"/>
    <n v="0"/>
    <n v="0"/>
  </r>
  <r>
    <n v="1617"/>
    <x v="3"/>
    <s v="T"/>
    <x v="27"/>
    <x v="27"/>
    <s v="REL"/>
    <x v="9"/>
    <n v="4"/>
    <s v="I"/>
    <s v="16-17"/>
    <n v="2017"/>
    <n v="6"/>
    <n v="0"/>
    <n v="0"/>
    <n v="0"/>
    <n v="0"/>
    <n v="0"/>
    <n v="0"/>
    <n v="0"/>
    <n v="0"/>
    <n v="0"/>
    <n v="0"/>
    <n v="0"/>
    <n v="0"/>
    <n v="0"/>
    <n v="0"/>
    <n v="0"/>
    <n v="0"/>
    <n v="0"/>
    <n v="6"/>
    <n v="6"/>
    <n v="0"/>
    <n v="0"/>
  </r>
  <r>
    <n v="1617"/>
    <x v="3"/>
    <s v="T"/>
    <x v="27"/>
    <x v="27"/>
    <s v="SPAN"/>
    <x v="9"/>
    <n v="4"/>
    <s v="I"/>
    <s v="16-17"/>
    <n v="2017"/>
    <n v="8"/>
    <n v="0"/>
    <n v="0"/>
    <n v="0"/>
    <n v="0"/>
    <n v="0"/>
    <n v="0"/>
    <n v="0"/>
    <n v="0"/>
    <n v="0"/>
    <n v="0"/>
    <n v="0"/>
    <n v="0"/>
    <n v="0"/>
    <n v="0"/>
    <n v="0"/>
    <n v="0"/>
    <n v="0"/>
    <n v="8"/>
    <n v="8"/>
    <n v="0"/>
    <n v="0"/>
  </r>
  <r>
    <n v="1617"/>
    <x v="3"/>
    <s v="T"/>
    <x v="27"/>
    <x v="27"/>
    <s v="SPCH"/>
    <x v="9"/>
    <n v="4"/>
    <s v="I"/>
    <s v="16-17"/>
    <n v="2017"/>
    <n v="27"/>
    <n v="0"/>
    <n v="0"/>
    <n v="0"/>
    <n v="0"/>
    <n v="0"/>
    <n v="0"/>
    <n v="0"/>
    <n v="0"/>
    <n v="0"/>
    <n v="0"/>
    <n v="0"/>
    <n v="18"/>
    <n v="0"/>
    <n v="0"/>
    <n v="0"/>
    <n v="0"/>
    <n v="0"/>
    <n v="45"/>
    <n v="45"/>
    <n v="0"/>
    <n v="0"/>
  </r>
  <r>
    <n v="1617"/>
    <x v="3"/>
    <s v="T"/>
    <x v="17"/>
    <x v="17"/>
    <s v="BUS"/>
    <x v="9"/>
    <n v="4"/>
    <s v="S"/>
    <s v="16-17"/>
    <n v="2017"/>
    <n v="6"/>
    <n v="0"/>
    <n v="0"/>
    <n v="0"/>
    <n v="0"/>
    <n v="0"/>
    <n v="0"/>
    <n v="0"/>
    <n v="0"/>
    <n v="0"/>
    <n v="0"/>
    <n v="0"/>
    <n v="0"/>
    <n v="0"/>
    <n v="0"/>
    <n v="0"/>
    <n v="0"/>
    <n v="0"/>
    <n v="6"/>
    <n v="6"/>
    <n v="0"/>
    <n v="0"/>
  </r>
  <r>
    <n v="1617"/>
    <x v="3"/>
    <s v="T"/>
    <x v="17"/>
    <x v="17"/>
    <s v="CGT"/>
    <x v="9"/>
    <n v="4"/>
    <s v="S"/>
    <s v="16-17"/>
    <n v="2017"/>
    <n v="15"/>
    <n v="0"/>
    <n v="0"/>
    <n v="0"/>
    <n v="0"/>
    <n v="0"/>
    <n v="0"/>
    <n v="0"/>
    <n v="0"/>
    <n v="0"/>
    <n v="0"/>
    <n v="0"/>
    <n v="3"/>
    <n v="0"/>
    <n v="0"/>
    <n v="0"/>
    <n v="0"/>
    <n v="0"/>
    <n v="18"/>
    <n v="18"/>
    <n v="0"/>
    <n v="0"/>
  </r>
  <r>
    <n v="1617"/>
    <x v="3"/>
    <s v="T"/>
    <x v="17"/>
    <x v="17"/>
    <s v="CHEM"/>
    <x v="9"/>
    <n v="4"/>
    <s v="S"/>
    <s v="16-17"/>
    <n v="2017"/>
    <n v="16"/>
    <n v="0"/>
    <n v="0"/>
    <n v="0"/>
    <n v="0"/>
    <n v="0"/>
    <n v="0"/>
    <n v="0"/>
    <n v="0"/>
    <n v="0"/>
    <n v="0"/>
    <n v="0"/>
    <n v="3"/>
    <n v="0"/>
    <n v="0"/>
    <n v="0"/>
    <n v="0"/>
    <n v="0"/>
    <n v="19"/>
    <n v="19"/>
    <n v="0"/>
    <n v="0"/>
  </r>
  <r>
    <n v="1617"/>
    <x v="3"/>
    <s v="T"/>
    <x v="17"/>
    <x v="17"/>
    <s v="ECON"/>
    <x v="9"/>
    <n v="4"/>
    <s v="S"/>
    <s v="16-17"/>
    <n v="2017"/>
    <n v="12"/>
    <n v="0"/>
    <n v="0"/>
    <n v="0"/>
    <n v="0"/>
    <n v="0"/>
    <n v="0"/>
    <n v="0"/>
    <n v="0"/>
    <n v="0"/>
    <n v="0"/>
    <n v="0"/>
    <n v="6"/>
    <n v="0"/>
    <n v="0"/>
    <n v="0"/>
    <n v="0"/>
    <n v="0"/>
    <n v="18"/>
    <n v="18"/>
    <n v="0"/>
    <n v="0"/>
  </r>
  <r>
    <n v="1617"/>
    <x v="3"/>
    <s v="T"/>
    <x v="17"/>
    <x v="17"/>
    <s v="ENG"/>
    <x v="9"/>
    <n v="4"/>
    <s v="S"/>
    <s v="16-17"/>
    <n v="2017"/>
    <n v="3"/>
    <n v="0"/>
    <n v="0"/>
    <n v="0"/>
    <n v="0"/>
    <n v="0"/>
    <n v="0"/>
    <n v="0"/>
    <n v="0"/>
    <n v="0"/>
    <n v="0"/>
    <n v="0"/>
    <n v="0"/>
    <n v="0"/>
    <n v="0"/>
    <n v="0"/>
    <n v="0"/>
    <n v="0"/>
    <n v="3"/>
    <n v="3"/>
    <n v="0"/>
    <n v="0"/>
  </r>
  <r>
    <n v="1617"/>
    <x v="3"/>
    <s v="T"/>
    <x v="17"/>
    <x v="17"/>
    <s v="FINA"/>
    <x v="9"/>
    <n v="4"/>
    <s v="S"/>
    <s v="16-17"/>
    <n v="2017"/>
    <n v="3"/>
    <n v="0"/>
    <n v="0"/>
    <n v="0"/>
    <n v="0"/>
    <n v="0"/>
    <n v="0"/>
    <n v="0"/>
    <n v="0"/>
    <n v="0"/>
    <n v="0"/>
    <n v="0"/>
    <n v="0"/>
    <n v="0"/>
    <n v="0"/>
    <n v="0"/>
    <n v="0"/>
    <n v="0"/>
    <n v="3"/>
    <n v="3"/>
    <n v="0"/>
    <n v="0"/>
  </r>
  <r>
    <n v="1617"/>
    <x v="3"/>
    <s v="T"/>
    <x v="17"/>
    <x v="17"/>
    <s v="GER"/>
    <x v="9"/>
    <n v="4"/>
    <s v="S"/>
    <s v="16-17"/>
    <n v="2017"/>
    <n v="0"/>
    <n v="0"/>
    <n v="0"/>
    <n v="0"/>
    <n v="0"/>
    <n v="0"/>
    <n v="0"/>
    <n v="0"/>
    <n v="0"/>
    <n v="0"/>
    <n v="0"/>
    <n v="0"/>
    <n v="4"/>
    <n v="0"/>
    <n v="0"/>
    <n v="0"/>
    <n v="0"/>
    <n v="0"/>
    <n v="4"/>
    <n v="4"/>
    <n v="0"/>
    <n v="0"/>
  </r>
  <r>
    <n v="1617"/>
    <x v="3"/>
    <s v="T"/>
    <x v="17"/>
    <x v="17"/>
    <s v="HIST"/>
    <x v="9"/>
    <n v="4"/>
    <s v="S"/>
    <s v="16-17"/>
    <n v="2017"/>
    <n v="6"/>
    <n v="0"/>
    <n v="0"/>
    <n v="0"/>
    <n v="0"/>
    <n v="0"/>
    <n v="0"/>
    <n v="0"/>
    <n v="0"/>
    <n v="0"/>
    <n v="0"/>
    <n v="0"/>
    <n v="0"/>
    <n v="0"/>
    <n v="0"/>
    <n v="0"/>
    <n v="0"/>
    <n v="0"/>
    <n v="6"/>
    <n v="6"/>
    <n v="0"/>
    <n v="0"/>
  </r>
  <r>
    <n v="1617"/>
    <x v="3"/>
    <s v="T"/>
    <x v="17"/>
    <x v="17"/>
    <s v="IT"/>
    <x v="9"/>
    <n v="4"/>
    <s v="S"/>
    <s v="16-17"/>
    <n v="2017"/>
    <n v="3"/>
    <n v="0"/>
    <n v="0"/>
    <n v="0"/>
    <n v="0"/>
    <n v="0"/>
    <n v="0"/>
    <n v="0"/>
    <n v="0"/>
    <n v="0"/>
    <n v="0"/>
    <n v="0"/>
    <n v="0"/>
    <n v="0"/>
    <n v="0"/>
    <n v="0"/>
    <n v="0"/>
    <n v="0"/>
    <n v="3"/>
    <n v="3"/>
    <n v="0"/>
    <n v="0"/>
  </r>
  <r>
    <n v="1617"/>
    <x v="3"/>
    <s v="T"/>
    <x v="17"/>
    <x v="17"/>
    <s v="MATH"/>
    <x v="9"/>
    <n v="4"/>
    <s v="S"/>
    <s v="16-17"/>
    <n v="2017"/>
    <n v="15"/>
    <n v="0"/>
    <n v="0"/>
    <n v="0"/>
    <n v="0"/>
    <n v="0"/>
    <n v="0"/>
    <n v="0"/>
    <n v="0"/>
    <n v="0"/>
    <n v="0"/>
    <n v="0"/>
    <n v="0"/>
    <n v="0"/>
    <n v="0"/>
    <n v="0"/>
    <n v="0"/>
    <n v="0"/>
    <n v="15"/>
    <n v="15"/>
    <n v="0"/>
    <n v="0"/>
  </r>
  <r>
    <n v="1617"/>
    <x v="3"/>
    <s v="T"/>
    <x v="17"/>
    <x v="17"/>
    <s v="MET"/>
    <x v="9"/>
    <n v="4"/>
    <s v="S"/>
    <s v="16-17"/>
    <n v="2017"/>
    <n v="54"/>
    <n v="0"/>
    <n v="0"/>
    <n v="0"/>
    <n v="0"/>
    <n v="0"/>
    <n v="0"/>
    <n v="0"/>
    <n v="0"/>
    <n v="0"/>
    <n v="0"/>
    <n v="0"/>
    <n v="6"/>
    <n v="0"/>
    <n v="0"/>
    <n v="0"/>
    <n v="0"/>
    <n v="0"/>
    <n v="60"/>
    <n v="60"/>
    <n v="0"/>
    <n v="0"/>
  </r>
  <r>
    <n v="1617"/>
    <x v="3"/>
    <s v="T"/>
    <x v="17"/>
    <x v="17"/>
    <s v="OLS"/>
    <x v="9"/>
    <n v="4"/>
    <s v="S"/>
    <s v="16-17"/>
    <n v="2017"/>
    <n v="39"/>
    <n v="0"/>
    <n v="0"/>
    <n v="0"/>
    <n v="0"/>
    <n v="0"/>
    <n v="0"/>
    <n v="0"/>
    <n v="0"/>
    <n v="0"/>
    <n v="0"/>
    <n v="0"/>
    <n v="6"/>
    <n v="0"/>
    <n v="0"/>
    <n v="0"/>
    <n v="0"/>
    <n v="0"/>
    <n v="45"/>
    <n v="45"/>
    <n v="0"/>
    <n v="0"/>
  </r>
  <r>
    <n v="1617"/>
    <x v="3"/>
    <s v="T"/>
    <x v="17"/>
    <x v="17"/>
    <s v="PHIL"/>
    <x v="9"/>
    <n v="4"/>
    <s v="S"/>
    <s v="16-17"/>
    <n v="2017"/>
    <n v="3"/>
    <n v="0"/>
    <n v="0"/>
    <n v="0"/>
    <n v="0"/>
    <n v="0"/>
    <n v="0"/>
    <n v="0"/>
    <n v="0"/>
    <n v="0"/>
    <n v="0"/>
    <n v="0"/>
    <n v="0"/>
    <n v="0"/>
    <n v="0"/>
    <n v="0"/>
    <n v="0"/>
    <n v="0"/>
    <n v="3"/>
    <n v="3"/>
    <n v="0"/>
    <n v="0"/>
  </r>
  <r>
    <n v="1617"/>
    <x v="3"/>
    <s v="T"/>
    <x v="17"/>
    <x v="17"/>
    <s v="PHYS"/>
    <x v="9"/>
    <n v="4"/>
    <s v="S"/>
    <s v="16-17"/>
    <n v="2017"/>
    <n v="10"/>
    <n v="0"/>
    <n v="0"/>
    <n v="0"/>
    <n v="0"/>
    <n v="0"/>
    <n v="5"/>
    <n v="0"/>
    <n v="0"/>
    <n v="0"/>
    <n v="0"/>
    <n v="0"/>
    <n v="0"/>
    <n v="0"/>
    <n v="0"/>
    <n v="0"/>
    <n v="0"/>
    <n v="0"/>
    <n v="15"/>
    <n v="15"/>
    <n v="0"/>
    <n v="0"/>
  </r>
  <r>
    <n v="1617"/>
    <x v="3"/>
    <s v="T"/>
    <x v="17"/>
    <x v="17"/>
    <s v="POLS"/>
    <x v="9"/>
    <n v="4"/>
    <s v="S"/>
    <s v="16-17"/>
    <n v="2017"/>
    <n v="3"/>
    <n v="0"/>
    <n v="0"/>
    <n v="0"/>
    <n v="0"/>
    <n v="0"/>
    <n v="0"/>
    <n v="0"/>
    <n v="0"/>
    <n v="0"/>
    <n v="0"/>
    <n v="0"/>
    <n v="3"/>
    <n v="0"/>
    <n v="0"/>
    <n v="0"/>
    <n v="0"/>
    <n v="0"/>
    <n v="6"/>
    <n v="6"/>
    <n v="0"/>
    <n v="0"/>
  </r>
  <r>
    <n v="1617"/>
    <x v="3"/>
    <s v="T"/>
    <x v="17"/>
    <x v="17"/>
    <s v="PSY"/>
    <x v="9"/>
    <n v="4"/>
    <s v="S"/>
    <s v="16-17"/>
    <n v="2017"/>
    <n v="15"/>
    <n v="0"/>
    <n v="0"/>
    <n v="0"/>
    <n v="0"/>
    <n v="0"/>
    <n v="0"/>
    <n v="0"/>
    <n v="0"/>
    <n v="0"/>
    <n v="0"/>
    <n v="0"/>
    <n v="0"/>
    <n v="0"/>
    <n v="0"/>
    <n v="0"/>
    <n v="0"/>
    <n v="0"/>
    <n v="15"/>
    <n v="15"/>
    <n v="0"/>
    <n v="0"/>
  </r>
  <r>
    <n v="1617"/>
    <x v="3"/>
    <s v="T"/>
    <x v="17"/>
    <x v="17"/>
    <s v="SOC"/>
    <x v="9"/>
    <n v="4"/>
    <s v="S"/>
    <s v="16-17"/>
    <n v="2017"/>
    <n v="0"/>
    <n v="0"/>
    <n v="0"/>
    <n v="0"/>
    <n v="0"/>
    <n v="0"/>
    <n v="0"/>
    <n v="0"/>
    <n v="0"/>
    <n v="0"/>
    <n v="0"/>
    <n v="0"/>
    <n v="6"/>
    <n v="0"/>
    <n v="0"/>
    <n v="0"/>
    <n v="0"/>
    <n v="0"/>
    <n v="6"/>
    <n v="6"/>
    <n v="0"/>
    <n v="0"/>
  </r>
  <r>
    <n v="1617"/>
    <x v="3"/>
    <s v="T"/>
    <x v="17"/>
    <x v="17"/>
    <s v="SPCH"/>
    <x v="9"/>
    <n v="4"/>
    <s v="S"/>
    <s v="16-17"/>
    <n v="2017"/>
    <n v="15"/>
    <n v="0"/>
    <n v="0"/>
    <n v="0"/>
    <n v="0"/>
    <n v="0"/>
    <n v="0"/>
    <n v="0"/>
    <n v="0"/>
    <n v="0"/>
    <n v="0"/>
    <n v="0"/>
    <n v="3"/>
    <n v="0"/>
    <n v="0"/>
    <n v="0"/>
    <n v="0"/>
    <n v="0"/>
    <n v="18"/>
    <n v="18"/>
    <n v="0"/>
    <n v="0"/>
  </r>
  <r>
    <n v="1617"/>
    <x v="3"/>
    <s v="T"/>
    <x v="17"/>
    <x v="17"/>
    <s v="TLI"/>
    <x v="9"/>
    <n v="4"/>
    <s v="S"/>
    <s v="16-17"/>
    <n v="2017"/>
    <n v="9"/>
    <n v="0"/>
    <n v="0"/>
    <n v="0"/>
    <n v="0"/>
    <n v="0"/>
    <n v="0"/>
    <n v="0"/>
    <n v="0"/>
    <n v="0"/>
    <n v="0"/>
    <n v="0"/>
    <n v="3"/>
    <n v="0"/>
    <n v="0"/>
    <n v="0"/>
    <n v="0"/>
    <n v="0"/>
    <n v="12"/>
    <n v="12"/>
    <n v="0"/>
    <n v="0"/>
  </r>
</pivotCacheRecords>
</file>

<file path=xl/pivotCache/pivotCacheRecords3.xml><?xml version="1.0" encoding="utf-8"?>
<pivotCacheRecords xmlns="http://schemas.openxmlformats.org/spreadsheetml/2006/main" xmlns:r="http://schemas.openxmlformats.org/officeDocument/2006/relationships" count="2590">
  <r>
    <n v="1718"/>
    <x v="0"/>
    <s v="B"/>
    <x v="0"/>
    <x v="0"/>
    <x v="0"/>
    <x v="0"/>
    <n v="1"/>
    <s v="I"/>
    <s v="17-18"/>
    <n v="2017"/>
    <n v="357"/>
    <n v="3"/>
    <n v="0"/>
    <n v="0"/>
    <n v="0"/>
    <n v="0"/>
    <n v="45"/>
    <n v="6"/>
    <n v="0"/>
    <n v="0"/>
    <n v="0"/>
    <n v="0"/>
    <n v="0"/>
    <n v="0"/>
    <n v="0"/>
    <n v="0"/>
    <n v="0"/>
    <n v="0"/>
    <n v="411"/>
    <n v="402"/>
    <n v="9"/>
    <n v="0"/>
  </r>
  <r>
    <n v="1718"/>
    <x v="0"/>
    <s v="B"/>
    <x v="0"/>
    <x v="0"/>
    <x v="1"/>
    <x v="0"/>
    <n v="1"/>
    <s v="I"/>
    <s v="17-18"/>
    <n v="2017"/>
    <n v="130"/>
    <n v="7"/>
    <n v="0"/>
    <n v="0"/>
    <n v="0"/>
    <n v="0"/>
    <n v="78"/>
    <n v="33"/>
    <n v="0"/>
    <n v="0"/>
    <n v="0"/>
    <n v="0"/>
    <n v="0"/>
    <n v="0"/>
    <n v="0"/>
    <n v="0"/>
    <n v="6"/>
    <n v="0"/>
    <n v="248"/>
    <n v="208"/>
    <n v="40"/>
    <n v="0"/>
  </r>
  <r>
    <n v="1718"/>
    <x v="0"/>
    <s v="B"/>
    <x v="0"/>
    <x v="0"/>
    <x v="2"/>
    <x v="0"/>
    <n v="1"/>
    <s v="I"/>
    <s v="17-18"/>
    <n v="2017"/>
    <n v="0"/>
    <n v="0"/>
    <n v="0"/>
    <n v="0"/>
    <n v="0"/>
    <n v="0"/>
    <n v="0"/>
    <n v="1"/>
    <n v="0"/>
    <n v="0"/>
    <n v="0"/>
    <n v="0"/>
    <n v="0"/>
    <n v="0"/>
    <n v="0"/>
    <n v="0"/>
    <n v="0"/>
    <n v="0"/>
    <n v="1"/>
    <n v="0"/>
    <n v="1"/>
    <n v="0"/>
  </r>
  <r>
    <n v="1718"/>
    <x v="0"/>
    <s v="B"/>
    <x v="0"/>
    <x v="0"/>
    <x v="3"/>
    <x v="0"/>
    <n v="1"/>
    <s v="I"/>
    <s v="17-18"/>
    <n v="2017"/>
    <n v="100"/>
    <n v="0"/>
    <n v="0"/>
    <n v="0"/>
    <n v="0"/>
    <n v="0"/>
    <n v="99"/>
    <n v="6"/>
    <n v="0"/>
    <n v="0"/>
    <n v="0"/>
    <n v="0"/>
    <n v="0"/>
    <n v="0"/>
    <n v="0"/>
    <n v="0"/>
    <n v="0"/>
    <n v="0"/>
    <n v="205"/>
    <n v="199"/>
    <n v="6"/>
    <n v="0"/>
  </r>
  <r>
    <n v="1718"/>
    <x v="0"/>
    <s v="B"/>
    <x v="0"/>
    <x v="0"/>
    <x v="4"/>
    <x v="0"/>
    <n v="1"/>
    <s v="I"/>
    <s v="17-18"/>
    <n v="2017"/>
    <n v="0"/>
    <n v="0"/>
    <n v="0"/>
    <n v="0"/>
    <n v="0"/>
    <n v="0"/>
    <n v="0"/>
    <n v="27"/>
    <n v="0"/>
    <n v="0"/>
    <n v="0"/>
    <n v="0"/>
    <n v="0"/>
    <n v="0"/>
    <n v="0"/>
    <n v="0"/>
    <n v="0"/>
    <n v="0"/>
    <n v="27"/>
    <n v="0"/>
    <n v="27"/>
    <n v="0"/>
  </r>
  <r>
    <n v="1718"/>
    <x v="0"/>
    <s v="B"/>
    <x v="0"/>
    <x v="0"/>
    <x v="5"/>
    <x v="0"/>
    <n v="1"/>
    <s v="I"/>
    <s v="17-18"/>
    <n v="2017"/>
    <n v="174"/>
    <n v="4"/>
    <n v="0"/>
    <n v="0"/>
    <n v="0"/>
    <n v="0"/>
    <n v="24"/>
    <n v="15"/>
    <n v="0"/>
    <n v="0"/>
    <n v="0"/>
    <n v="0"/>
    <n v="0"/>
    <n v="0"/>
    <n v="0"/>
    <n v="0"/>
    <n v="0"/>
    <n v="6"/>
    <n v="217"/>
    <n v="198"/>
    <n v="19"/>
    <n v="0"/>
  </r>
  <r>
    <n v="1718"/>
    <x v="0"/>
    <s v="B"/>
    <x v="0"/>
    <x v="0"/>
    <x v="6"/>
    <x v="0"/>
    <n v="1"/>
    <s v="I"/>
    <s v="17-18"/>
    <n v="2017"/>
    <n v="1"/>
    <n v="33"/>
    <n v="0"/>
    <n v="0"/>
    <n v="0"/>
    <n v="0"/>
    <n v="5"/>
    <n v="9"/>
    <n v="0"/>
    <n v="0"/>
    <n v="0"/>
    <n v="0"/>
    <n v="0"/>
    <n v="0"/>
    <n v="0"/>
    <n v="0"/>
    <n v="0"/>
    <n v="0"/>
    <n v="48"/>
    <n v="6"/>
    <n v="42"/>
    <n v="0"/>
  </r>
  <r>
    <n v="1718"/>
    <x v="0"/>
    <s v="B"/>
    <x v="0"/>
    <x v="0"/>
    <x v="7"/>
    <x v="0"/>
    <n v="1"/>
    <s v="I"/>
    <s v="17-18"/>
    <n v="2017"/>
    <n v="20"/>
    <n v="21"/>
    <n v="0"/>
    <n v="0"/>
    <n v="0"/>
    <n v="0"/>
    <n v="44"/>
    <n v="63"/>
    <n v="0"/>
    <n v="0"/>
    <n v="0"/>
    <n v="0"/>
    <n v="0"/>
    <n v="0"/>
    <n v="0"/>
    <n v="0"/>
    <n v="0"/>
    <n v="0"/>
    <n v="148"/>
    <n v="64"/>
    <n v="84"/>
    <n v="0"/>
  </r>
  <r>
    <n v="1718"/>
    <x v="0"/>
    <s v="B"/>
    <x v="0"/>
    <x v="0"/>
    <x v="8"/>
    <x v="0"/>
    <n v="1"/>
    <s v="I"/>
    <s v="17-18"/>
    <n v="2017"/>
    <n v="856"/>
    <n v="23"/>
    <n v="0"/>
    <n v="0"/>
    <n v="0"/>
    <n v="0"/>
    <n v="133"/>
    <n v="77"/>
    <n v="0"/>
    <n v="0"/>
    <n v="0"/>
    <n v="0"/>
    <n v="0"/>
    <n v="0"/>
    <n v="0"/>
    <n v="0"/>
    <n v="6"/>
    <n v="72"/>
    <n v="1089"/>
    <n v="989"/>
    <n v="100"/>
    <n v="0"/>
  </r>
  <r>
    <n v="1718"/>
    <x v="0"/>
    <s v="B"/>
    <x v="0"/>
    <x v="0"/>
    <x v="9"/>
    <x v="0"/>
    <n v="1"/>
    <s v="I"/>
    <s v="17-18"/>
    <n v="2017"/>
    <n v="0"/>
    <n v="0"/>
    <n v="0"/>
    <n v="0"/>
    <n v="0"/>
    <n v="0"/>
    <n v="1"/>
    <n v="16"/>
    <n v="0"/>
    <n v="0"/>
    <n v="0"/>
    <n v="0"/>
    <n v="0"/>
    <n v="0"/>
    <n v="0"/>
    <n v="0"/>
    <n v="0"/>
    <n v="6"/>
    <n v="17"/>
    <n v="1"/>
    <n v="16"/>
    <n v="0"/>
  </r>
  <r>
    <n v="1718"/>
    <x v="0"/>
    <s v="B"/>
    <x v="0"/>
    <x v="0"/>
    <x v="10"/>
    <x v="0"/>
    <n v="1"/>
    <s v="I"/>
    <s v="17-18"/>
    <n v="2017"/>
    <n v="0"/>
    <n v="0"/>
    <n v="0"/>
    <n v="0"/>
    <n v="0"/>
    <n v="0"/>
    <n v="0"/>
    <n v="9"/>
    <n v="0"/>
    <n v="0"/>
    <n v="0"/>
    <n v="0"/>
    <n v="0"/>
    <n v="0"/>
    <n v="0"/>
    <n v="0"/>
    <n v="0"/>
    <n v="0"/>
    <n v="9"/>
    <n v="0"/>
    <n v="9"/>
    <n v="0"/>
  </r>
  <r>
    <n v="1718"/>
    <x v="0"/>
    <s v="B"/>
    <x v="0"/>
    <x v="0"/>
    <x v="11"/>
    <x v="0"/>
    <n v="1"/>
    <s v="I"/>
    <s v="17-18"/>
    <n v="2017"/>
    <n v="39"/>
    <n v="0"/>
    <n v="0"/>
    <n v="0"/>
    <n v="0"/>
    <n v="0"/>
    <n v="18"/>
    <n v="2"/>
    <n v="0"/>
    <n v="0"/>
    <n v="0"/>
    <n v="0"/>
    <n v="0"/>
    <n v="0"/>
    <n v="0"/>
    <n v="0"/>
    <n v="0"/>
    <n v="0"/>
    <n v="59"/>
    <n v="57"/>
    <n v="2"/>
    <n v="0"/>
  </r>
  <r>
    <n v="1718"/>
    <x v="0"/>
    <s v="B"/>
    <x v="0"/>
    <x v="0"/>
    <x v="12"/>
    <x v="0"/>
    <n v="1"/>
    <s v="I"/>
    <s v="17-18"/>
    <n v="2017"/>
    <n v="1"/>
    <n v="0"/>
    <n v="0"/>
    <n v="0"/>
    <n v="0"/>
    <n v="0"/>
    <n v="3"/>
    <n v="7"/>
    <n v="0"/>
    <n v="0"/>
    <n v="0"/>
    <n v="0"/>
    <n v="0"/>
    <n v="0"/>
    <n v="0"/>
    <n v="0"/>
    <n v="0"/>
    <n v="0"/>
    <n v="11"/>
    <n v="4"/>
    <n v="7"/>
    <n v="0"/>
  </r>
  <r>
    <n v="1718"/>
    <x v="0"/>
    <s v="B"/>
    <x v="0"/>
    <x v="0"/>
    <x v="13"/>
    <x v="0"/>
    <n v="1"/>
    <s v="I"/>
    <s v="17-18"/>
    <n v="2017"/>
    <n v="249"/>
    <n v="12"/>
    <n v="0"/>
    <n v="0"/>
    <n v="0"/>
    <n v="0"/>
    <n v="159"/>
    <n v="0"/>
    <n v="0"/>
    <n v="0"/>
    <n v="0"/>
    <n v="0"/>
    <n v="0"/>
    <n v="0"/>
    <n v="0"/>
    <n v="0"/>
    <n v="0"/>
    <n v="0"/>
    <n v="420"/>
    <n v="408"/>
    <n v="12"/>
    <n v="0"/>
  </r>
  <r>
    <n v="1718"/>
    <x v="0"/>
    <s v="B"/>
    <x v="0"/>
    <x v="0"/>
    <x v="14"/>
    <x v="0"/>
    <n v="1"/>
    <s v="I"/>
    <s v="17-18"/>
    <n v="2017"/>
    <n v="72"/>
    <n v="8"/>
    <n v="0"/>
    <n v="0"/>
    <n v="0"/>
    <n v="0"/>
    <n v="121"/>
    <n v="8"/>
    <n v="0"/>
    <n v="0"/>
    <n v="0"/>
    <n v="0"/>
    <n v="0"/>
    <n v="0"/>
    <n v="0"/>
    <n v="0"/>
    <n v="0"/>
    <n v="0"/>
    <n v="209"/>
    <n v="193"/>
    <n v="16"/>
    <n v="0"/>
  </r>
  <r>
    <n v="1718"/>
    <x v="0"/>
    <s v="B"/>
    <x v="0"/>
    <x v="0"/>
    <x v="15"/>
    <x v="0"/>
    <n v="1"/>
    <s v="I"/>
    <s v="17-18"/>
    <n v="2017"/>
    <n v="120"/>
    <n v="0"/>
    <n v="0"/>
    <n v="0"/>
    <n v="0"/>
    <n v="0"/>
    <n v="210"/>
    <n v="18"/>
    <n v="0"/>
    <n v="0"/>
    <n v="0"/>
    <n v="0"/>
    <n v="0"/>
    <n v="0"/>
    <n v="0"/>
    <n v="0"/>
    <n v="0"/>
    <n v="0"/>
    <n v="348"/>
    <n v="330"/>
    <n v="18"/>
    <n v="0"/>
  </r>
  <r>
    <n v="1718"/>
    <x v="0"/>
    <s v="B"/>
    <x v="0"/>
    <x v="0"/>
    <x v="16"/>
    <x v="0"/>
    <n v="1"/>
    <s v="I"/>
    <s v="17-18"/>
    <n v="2017"/>
    <n v="545"/>
    <n v="0"/>
    <n v="0"/>
    <n v="0"/>
    <n v="0"/>
    <n v="0"/>
    <n v="108"/>
    <n v="14"/>
    <n v="0"/>
    <n v="0"/>
    <n v="0"/>
    <n v="0"/>
    <n v="0"/>
    <n v="0"/>
    <n v="0"/>
    <n v="0"/>
    <n v="0"/>
    <n v="6"/>
    <n v="667"/>
    <n v="653"/>
    <n v="14"/>
    <n v="0"/>
  </r>
  <r>
    <n v="1718"/>
    <x v="0"/>
    <s v="B"/>
    <x v="0"/>
    <x v="0"/>
    <x v="17"/>
    <x v="0"/>
    <n v="1"/>
    <s v="I"/>
    <s v="17-18"/>
    <n v="2017"/>
    <n v="2"/>
    <n v="1"/>
    <n v="0"/>
    <n v="0"/>
    <n v="0"/>
    <n v="0"/>
    <n v="0"/>
    <n v="19"/>
    <n v="0"/>
    <n v="0"/>
    <n v="0"/>
    <n v="0"/>
    <n v="0"/>
    <n v="0"/>
    <n v="0"/>
    <n v="0"/>
    <n v="0"/>
    <n v="0"/>
    <n v="22"/>
    <n v="2"/>
    <n v="20"/>
    <n v="0"/>
  </r>
  <r>
    <n v="1718"/>
    <x v="0"/>
    <s v="B"/>
    <x v="0"/>
    <x v="0"/>
    <x v="18"/>
    <x v="0"/>
    <n v="1"/>
    <s v="I"/>
    <s v="17-18"/>
    <n v="2017"/>
    <n v="93"/>
    <n v="6"/>
    <n v="0"/>
    <n v="0"/>
    <n v="0"/>
    <n v="0"/>
    <n v="40"/>
    <n v="80"/>
    <n v="0"/>
    <n v="0"/>
    <n v="0"/>
    <n v="0"/>
    <n v="0"/>
    <n v="0"/>
    <n v="0"/>
    <n v="0"/>
    <n v="0"/>
    <n v="12"/>
    <n v="219"/>
    <n v="133"/>
    <n v="86"/>
    <n v="0"/>
  </r>
  <r>
    <n v="1718"/>
    <x v="0"/>
    <s v="B"/>
    <x v="0"/>
    <x v="0"/>
    <x v="19"/>
    <x v="0"/>
    <n v="1"/>
    <s v="I"/>
    <s v="17-18"/>
    <n v="2017"/>
    <n v="0"/>
    <n v="0"/>
    <n v="0"/>
    <n v="0"/>
    <n v="0"/>
    <n v="0"/>
    <n v="3"/>
    <n v="9"/>
    <n v="0"/>
    <n v="0"/>
    <n v="0"/>
    <n v="0"/>
    <n v="0"/>
    <n v="0"/>
    <n v="0"/>
    <n v="0"/>
    <n v="0"/>
    <n v="0"/>
    <n v="12"/>
    <n v="3"/>
    <n v="9"/>
    <n v="0"/>
  </r>
  <r>
    <n v="1718"/>
    <x v="0"/>
    <s v="B"/>
    <x v="0"/>
    <x v="0"/>
    <x v="20"/>
    <x v="0"/>
    <n v="1"/>
    <s v="I"/>
    <s v="17-18"/>
    <n v="2017"/>
    <n v="108"/>
    <n v="0"/>
    <n v="0"/>
    <n v="0"/>
    <n v="0"/>
    <n v="0"/>
    <n v="129"/>
    <n v="2"/>
    <n v="0"/>
    <n v="0"/>
    <n v="0"/>
    <n v="0"/>
    <n v="0"/>
    <n v="0"/>
    <n v="0"/>
    <n v="0"/>
    <n v="0"/>
    <n v="6"/>
    <n v="239"/>
    <n v="237"/>
    <n v="2"/>
    <n v="0"/>
  </r>
  <r>
    <n v="1718"/>
    <x v="0"/>
    <s v="B"/>
    <x v="0"/>
    <x v="0"/>
    <x v="21"/>
    <x v="0"/>
    <n v="1"/>
    <s v="I"/>
    <s v="17-18"/>
    <n v="2017"/>
    <n v="40"/>
    <n v="27"/>
    <n v="0"/>
    <n v="0"/>
    <n v="0"/>
    <n v="0"/>
    <n v="3"/>
    <n v="67"/>
    <n v="0"/>
    <n v="0"/>
    <n v="0"/>
    <n v="0"/>
    <n v="0"/>
    <n v="0"/>
    <n v="0"/>
    <n v="0"/>
    <n v="0"/>
    <n v="6"/>
    <n v="137"/>
    <n v="43"/>
    <n v="94"/>
    <n v="0"/>
  </r>
  <r>
    <n v="1718"/>
    <x v="0"/>
    <s v="B"/>
    <x v="0"/>
    <x v="0"/>
    <x v="22"/>
    <x v="0"/>
    <n v="1"/>
    <s v="I"/>
    <s v="17-18"/>
    <n v="2017"/>
    <n v="39"/>
    <n v="0"/>
    <n v="0"/>
    <n v="0"/>
    <n v="0"/>
    <n v="0"/>
    <n v="27"/>
    <n v="9"/>
    <n v="0"/>
    <n v="0"/>
    <n v="0"/>
    <n v="0"/>
    <n v="0"/>
    <n v="0"/>
    <n v="0"/>
    <n v="0"/>
    <n v="0"/>
    <n v="0"/>
    <n v="75"/>
    <n v="66"/>
    <n v="9"/>
    <n v="0"/>
  </r>
  <r>
    <n v="1718"/>
    <x v="0"/>
    <s v="B"/>
    <x v="0"/>
    <x v="0"/>
    <x v="23"/>
    <x v="0"/>
    <n v="1"/>
    <s v="I"/>
    <s v="17-18"/>
    <n v="2017"/>
    <n v="127"/>
    <n v="10"/>
    <n v="0"/>
    <n v="0"/>
    <n v="0"/>
    <n v="0"/>
    <n v="13"/>
    <n v="36"/>
    <n v="0"/>
    <n v="0"/>
    <n v="0"/>
    <n v="0"/>
    <n v="0"/>
    <n v="0"/>
    <n v="0"/>
    <n v="0"/>
    <n v="0"/>
    <n v="0"/>
    <n v="186"/>
    <n v="140"/>
    <n v="46"/>
    <n v="0"/>
  </r>
  <r>
    <n v="1718"/>
    <x v="0"/>
    <s v="B"/>
    <x v="0"/>
    <x v="0"/>
    <x v="24"/>
    <x v="0"/>
    <n v="1"/>
    <s v="I"/>
    <s v="17-18"/>
    <n v="2017"/>
    <n v="150"/>
    <n v="0"/>
    <n v="0"/>
    <n v="0"/>
    <n v="0"/>
    <n v="0"/>
    <n v="72"/>
    <n v="36"/>
    <n v="0"/>
    <n v="0"/>
    <n v="0"/>
    <n v="0"/>
    <n v="0"/>
    <n v="0"/>
    <n v="0"/>
    <n v="0"/>
    <n v="0"/>
    <n v="0"/>
    <n v="258"/>
    <n v="222"/>
    <n v="36"/>
    <n v="0"/>
  </r>
  <r>
    <n v="1718"/>
    <x v="0"/>
    <s v="B"/>
    <x v="0"/>
    <x v="0"/>
    <x v="25"/>
    <x v="0"/>
    <n v="1"/>
    <s v="I"/>
    <s v="17-18"/>
    <n v="2017"/>
    <n v="0"/>
    <n v="0"/>
    <n v="0"/>
    <n v="0"/>
    <n v="0"/>
    <n v="0"/>
    <n v="0"/>
    <n v="1"/>
    <n v="0"/>
    <n v="0"/>
    <n v="0"/>
    <n v="0"/>
    <n v="0"/>
    <n v="0"/>
    <n v="0"/>
    <n v="0"/>
    <n v="0"/>
    <n v="0"/>
    <n v="1"/>
    <n v="0"/>
    <n v="1"/>
    <n v="0"/>
  </r>
  <r>
    <n v="1718"/>
    <x v="0"/>
    <s v="B"/>
    <x v="0"/>
    <x v="0"/>
    <x v="26"/>
    <x v="0"/>
    <n v="1"/>
    <s v="I"/>
    <s v="17-18"/>
    <n v="2017"/>
    <n v="3"/>
    <n v="0"/>
    <n v="0"/>
    <n v="0"/>
    <n v="0"/>
    <n v="0"/>
    <n v="0"/>
    <n v="0"/>
    <n v="0"/>
    <n v="0"/>
    <n v="0"/>
    <n v="0"/>
    <n v="0"/>
    <n v="0"/>
    <n v="0"/>
    <n v="0"/>
    <n v="0"/>
    <n v="0"/>
    <n v="3"/>
    <n v="3"/>
    <n v="0"/>
    <n v="0"/>
  </r>
  <r>
    <n v="1718"/>
    <x v="0"/>
    <s v="B"/>
    <x v="0"/>
    <x v="0"/>
    <x v="27"/>
    <x v="0"/>
    <n v="1"/>
    <s v="I"/>
    <s v="17-18"/>
    <n v="2017"/>
    <n v="3"/>
    <n v="0"/>
    <n v="0"/>
    <n v="0"/>
    <n v="0"/>
    <n v="0"/>
    <n v="0"/>
    <n v="0"/>
    <n v="0"/>
    <n v="0"/>
    <n v="0"/>
    <n v="0"/>
    <n v="0"/>
    <n v="0"/>
    <n v="0"/>
    <n v="0"/>
    <n v="0"/>
    <n v="0"/>
    <n v="3"/>
    <n v="3"/>
    <n v="0"/>
    <n v="0"/>
  </r>
  <r>
    <n v="1718"/>
    <x v="0"/>
    <s v="B"/>
    <x v="0"/>
    <x v="0"/>
    <x v="28"/>
    <x v="0"/>
    <n v="1"/>
    <s v="I"/>
    <s v="17-18"/>
    <n v="2017"/>
    <n v="171"/>
    <n v="0"/>
    <n v="0"/>
    <n v="0"/>
    <n v="0"/>
    <n v="0"/>
    <n v="51"/>
    <n v="0"/>
    <n v="0"/>
    <n v="0"/>
    <n v="0"/>
    <n v="0"/>
    <n v="0"/>
    <n v="0"/>
    <n v="0"/>
    <n v="0"/>
    <n v="0"/>
    <n v="0"/>
    <n v="222"/>
    <n v="222"/>
    <n v="0"/>
    <n v="0"/>
  </r>
  <r>
    <n v="1718"/>
    <x v="0"/>
    <s v="B"/>
    <x v="0"/>
    <x v="0"/>
    <x v="29"/>
    <x v="0"/>
    <n v="1"/>
    <s v="I"/>
    <s v="17-18"/>
    <n v="2017"/>
    <n v="0"/>
    <n v="0"/>
    <n v="0"/>
    <n v="0"/>
    <n v="0"/>
    <n v="0"/>
    <n v="0"/>
    <n v="6"/>
    <n v="0"/>
    <n v="0"/>
    <n v="0"/>
    <n v="0"/>
    <n v="0"/>
    <n v="0"/>
    <n v="0"/>
    <n v="0"/>
    <n v="0"/>
    <n v="6"/>
    <n v="6"/>
    <n v="0"/>
    <n v="6"/>
    <n v="0"/>
  </r>
  <r>
    <n v="1718"/>
    <x v="0"/>
    <s v="B"/>
    <x v="0"/>
    <x v="0"/>
    <x v="30"/>
    <x v="0"/>
    <n v="1"/>
    <s v="I"/>
    <s v="17-18"/>
    <n v="2017"/>
    <n v="4"/>
    <n v="0"/>
    <n v="0"/>
    <n v="0"/>
    <n v="0"/>
    <n v="0"/>
    <n v="8"/>
    <n v="3"/>
    <n v="0"/>
    <n v="0"/>
    <n v="0"/>
    <n v="0"/>
    <n v="0"/>
    <n v="0"/>
    <n v="0"/>
    <n v="0"/>
    <n v="0"/>
    <n v="0"/>
    <n v="15"/>
    <n v="12"/>
    <n v="3"/>
    <n v="0"/>
  </r>
  <r>
    <n v="1718"/>
    <x v="0"/>
    <s v="B"/>
    <x v="0"/>
    <x v="0"/>
    <x v="31"/>
    <x v="0"/>
    <n v="1"/>
    <s v="I"/>
    <s v="17-18"/>
    <n v="2017"/>
    <n v="777"/>
    <n v="0"/>
    <n v="0"/>
    <n v="0"/>
    <n v="0"/>
    <n v="0"/>
    <n v="117"/>
    <n v="0"/>
    <n v="0"/>
    <n v="0"/>
    <n v="0"/>
    <n v="0"/>
    <n v="0"/>
    <n v="0"/>
    <n v="0"/>
    <n v="0"/>
    <n v="6"/>
    <n v="12"/>
    <n v="894"/>
    <n v="894"/>
    <n v="0"/>
    <n v="0"/>
  </r>
  <r>
    <n v="1718"/>
    <x v="0"/>
    <s v="B"/>
    <x v="0"/>
    <x v="0"/>
    <x v="32"/>
    <x v="0"/>
    <n v="1"/>
    <s v="I"/>
    <s v="17-18"/>
    <n v="2017"/>
    <n v="75"/>
    <n v="0"/>
    <n v="0"/>
    <n v="0"/>
    <n v="0"/>
    <n v="0"/>
    <n v="96"/>
    <n v="3"/>
    <n v="0"/>
    <n v="0"/>
    <n v="0"/>
    <n v="0"/>
    <n v="0"/>
    <n v="0"/>
    <n v="0"/>
    <n v="0"/>
    <n v="0"/>
    <n v="0"/>
    <n v="174"/>
    <n v="171"/>
    <n v="3"/>
    <n v="0"/>
  </r>
  <r>
    <n v="1718"/>
    <x v="0"/>
    <s v="B"/>
    <x v="0"/>
    <x v="0"/>
    <x v="33"/>
    <x v="0"/>
    <n v="1"/>
    <s v="I"/>
    <s v="17-18"/>
    <n v="2017"/>
    <n v="77"/>
    <n v="9"/>
    <n v="0"/>
    <n v="0"/>
    <n v="0"/>
    <n v="0"/>
    <n v="80"/>
    <n v="30"/>
    <n v="0"/>
    <n v="0"/>
    <n v="0"/>
    <n v="0"/>
    <n v="0"/>
    <n v="0"/>
    <n v="0"/>
    <n v="0"/>
    <n v="0"/>
    <n v="0"/>
    <n v="196"/>
    <n v="157"/>
    <n v="39"/>
    <n v="0"/>
  </r>
  <r>
    <n v="1718"/>
    <x v="0"/>
    <s v="B"/>
    <x v="0"/>
    <x v="0"/>
    <x v="34"/>
    <x v="0"/>
    <n v="1"/>
    <s v="I"/>
    <s v="17-18"/>
    <n v="2017"/>
    <n v="0"/>
    <n v="0"/>
    <n v="0"/>
    <n v="0"/>
    <n v="0"/>
    <n v="0"/>
    <n v="0"/>
    <n v="1"/>
    <n v="0"/>
    <n v="0"/>
    <n v="0"/>
    <n v="0"/>
    <n v="0"/>
    <n v="0"/>
    <n v="0"/>
    <n v="0"/>
    <n v="0"/>
    <n v="6"/>
    <n v="1"/>
    <n v="0"/>
    <n v="1"/>
    <n v="0"/>
  </r>
  <r>
    <n v="1718"/>
    <x v="0"/>
    <s v="B"/>
    <x v="0"/>
    <x v="0"/>
    <x v="35"/>
    <x v="0"/>
    <n v="1"/>
    <s v="I"/>
    <s v="17-18"/>
    <n v="2017"/>
    <n v="0"/>
    <n v="0"/>
    <n v="0"/>
    <n v="0"/>
    <n v="0"/>
    <n v="0"/>
    <n v="0"/>
    <n v="4"/>
    <n v="0"/>
    <n v="0"/>
    <n v="0"/>
    <n v="0"/>
    <n v="0"/>
    <n v="0"/>
    <n v="0"/>
    <n v="0"/>
    <n v="0"/>
    <n v="12"/>
    <n v="4"/>
    <n v="0"/>
    <n v="4"/>
    <n v="0"/>
  </r>
  <r>
    <n v="1718"/>
    <x v="0"/>
    <s v="B"/>
    <x v="0"/>
    <x v="0"/>
    <x v="36"/>
    <x v="0"/>
    <n v="1"/>
    <s v="I"/>
    <s v="17-18"/>
    <n v="2017"/>
    <n v="327"/>
    <n v="9"/>
    <n v="0"/>
    <n v="0"/>
    <n v="0"/>
    <n v="0"/>
    <n v="26"/>
    <n v="99"/>
    <n v="0"/>
    <n v="0"/>
    <n v="0"/>
    <n v="0"/>
    <n v="0"/>
    <n v="0"/>
    <n v="0"/>
    <n v="0"/>
    <n v="0"/>
    <n v="18"/>
    <n v="461"/>
    <n v="353"/>
    <n v="108"/>
    <n v="0"/>
  </r>
  <r>
    <n v="1718"/>
    <x v="0"/>
    <s v="B"/>
    <x v="0"/>
    <x v="0"/>
    <x v="37"/>
    <x v="0"/>
    <n v="1"/>
    <s v="I"/>
    <s v="17-18"/>
    <n v="2017"/>
    <n v="68"/>
    <n v="0"/>
    <n v="0"/>
    <n v="0"/>
    <n v="0"/>
    <n v="0"/>
    <n v="15"/>
    <n v="18"/>
    <n v="0"/>
    <n v="0"/>
    <n v="0"/>
    <n v="0"/>
    <n v="0"/>
    <n v="0"/>
    <n v="0"/>
    <n v="0"/>
    <n v="0"/>
    <n v="0"/>
    <n v="101"/>
    <n v="83"/>
    <n v="18"/>
    <n v="0"/>
  </r>
  <r>
    <n v="1718"/>
    <x v="0"/>
    <s v="B"/>
    <x v="0"/>
    <x v="0"/>
    <x v="38"/>
    <x v="0"/>
    <n v="1"/>
    <s v="I"/>
    <s v="17-18"/>
    <n v="2017"/>
    <n v="86"/>
    <n v="0"/>
    <n v="0"/>
    <n v="0"/>
    <n v="0"/>
    <n v="0"/>
    <n v="32"/>
    <n v="7"/>
    <n v="0"/>
    <n v="0"/>
    <n v="0"/>
    <n v="0"/>
    <n v="0"/>
    <n v="0"/>
    <n v="0"/>
    <n v="0"/>
    <n v="0"/>
    <n v="0"/>
    <n v="125"/>
    <n v="118"/>
    <n v="7"/>
    <n v="0"/>
  </r>
  <r>
    <n v="1718"/>
    <x v="0"/>
    <s v="B"/>
    <x v="0"/>
    <x v="0"/>
    <x v="39"/>
    <x v="0"/>
    <n v="1"/>
    <s v="I"/>
    <s v="17-18"/>
    <n v="2017"/>
    <n v="72"/>
    <n v="6"/>
    <n v="0"/>
    <n v="0"/>
    <n v="0"/>
    <n v="0"/>
    <n v="51"/>
    <n v="20"/>
    <n v="0"/>
    <n v="0"/>
    <n v="0"/>
    <n v="0"/>
    <n v="0"/>
    <n v="0"/>
    <n v="0"/>
    <n v="0"/>
    <n v="0"/>
    <n v="0"/>
    <n v="149"/>
    <n v="123"/>
    <n v="26"/>
    <n v="0"/>
  </r>
  <r>
    <n v="1718"/>
    <x v="0"/>
    <s v="B"/>
    <x v="0"/>
    <x v="0"/>
    <x v="40"/>
    <x v="0"/>
    <n v="1"/>
    <s v="I"/>
    <s v="17-18"/>
    <n v="2017"/>
    <n v="52"/>
    <n v="15"/>
    <n v="0"/>
    <n v="0"/>
    <n v="0"/>
    <n v="0"/>
    <n v="64"/>
    <n v="138"/>
    <n v="0"/>
    <n v="0"/>
    <n v="0"/>
    <n v="0"/>
    <n v="0"/>
    <n v="0"/>
    <n v="0"/>
    <n v="0"/>
    <n v="0"/>
    <n v="0"/>
    <n v="269"/>
    <n v="116"/>
    <n v="153"/>
    <n v="0"/>
  </r>
  <r>
    <n v="1718"/>
    <x v="0"/>
    <s v="B"/>
    <x v="0"/>
    <x v="0"/>
    <x v="41"/>
    <x v="0"/>
    <n v="1"/>
    <s v="I"/>
    <s v="17-18"/>
    <n v="2017"/>
    <n v="0"/>
    <n v="0"/>
    <n v="0"/>
    <n v="0"/>
    <n v="0"/>
    <n v="0"/>
    <n v="0"/>
    <n v="0"/>
    <n v="0"/>
    <n v="0"/>
    <n v="0"/>
    <n v="0"/>
    <n v="0"/>
    <n v="0"/>
    <n v="0"/>
    <n v="0"/>
    <n v="0"/>
    <n v="0"/>
    <n v="0"/>
    <n v="0"/>
    <n v="0"/>
    <n v="0"/>
  </r>
  <r>
    <n v="1718"/>
    <x v="0"/>
    <s v="B"/>
    <x v="0"/>
    <x v="0"/>
    <x v="42"/>
    <x v="0"/>
    <n v="1"/>
    <s v="I"/>
    <s v="17-18"/>
    <n v="2017"/>
    <n v="152"/>
    <n v="9"/>
    <n v="0"/>
    <n v="0"/>
    <n v="0"/>
    <n v="0"/>
    <n v="71"/>
    <n v="36"/>
    <n v="0"/>
    <n v="0"/>
    <n v="0"/>
    <n v="0"/>
    <n v="0"/>
    <n v="0"/>
    <n v="0"/>
    <n v="0"/>
    <n v="0"/>
    <n v="0"/>
    <n v="268"/>
    <n v="223"/>
    <n v="45"/>
    <n v="0"/>
  </r>
  <r>
    <n v="1718"/>
    <x v="0"/>
    <s v="B"/>
    <x v="0"/>
    <x v="0"/>
    <x v="43"/>
    <x v="0"/>
    <n v="1"/>
    <s v="I"/>
    <s v="17-18"/>
    <n v="2017"/>
    <n v="297"/>
    <n v="0"/>
    <n v="0"/>
    <n v="0"/>
    <n v="0"/>
    <n v="0"/>
    <n v="99"/>
    <n v="8"/>
    <n v="0"/>
    <n v="0"/>
    <n v="0"/>
    <n v="0"/>
    <n v="0"/>
    <n v="0"/>
    <n v="0"/>
    <n v="0"/>
    <n v="0"/>
    <n v="0"/>
    <n v="404"/>
    <n v="396"/>
    <n v="8"/>
    <n v="0"/>
  </r>
  <r>
    <n v="1718"/>
    <x v="0"/>
    <s v="B"/>
    <x v="0"/>
    <x v="0"/>
    <x v="44"/>
    <x v="0"/>
    <n v="1"/>
    <s v="I"/>
    <s v="17-18"/>
    <n v="2017"/>
    <n v="106"/>
    <n v="85"/>
    <n v="0"/>
    <n v="0"/>
    <n v="0"/>
    <n v="0"/>
    <n v="52"/>
    <n v="37"/>
    <n v="0"/>
    <n v="0"/>
    <n v="0"/>
    <n v="0"/>
    <n v="0"/>
    <n v="0"/>
    <n v="0"/>
    <n v="0"/>
    <n v="0"/>
    <n v="0"/>
    <n v="280"/>
    <n v="158"/>
    <n v="122"/>
    <n v="0"/>
  </r>
  <r>
    <n v="1718"/>
    <x v="0"/>
    <s v="B"/>
    <x v="0"/>
    <x v="0"/>
    <x v="45"/>
    <x v="0"/>
    <n v="1"/>
    <s v="I"/>
    <s v="17-18"/>
    <n v="2017"/>
    <n v="36"/>
    <n v="18"/>
    <n v="0"/>
    <n v="0"/>
    <n v="0"/>
    <n v="0"/>
    <n v="24"/>
    <n v="66"/>
    <n v="0"/>
    <n v="0"/>
    <n v="0"/>
    <n v="0"/>
    <n v="0"/>
    <n v="0"/>
    <n v="0"/>
    <n v="0"/>
    <n v="0"/>
    <n v="0"/>
    <n v="144"/>
    <n v="60"/>
    <n v="84"/>
    <n v="0"/>
  </r>
  <r>
    <n v="1718"/>
    <x v="0"/>
    <s v="B"/>
    <x v="0"/>
    <x v="0"/>
    <x v="46"/>
    <x v="0"/>
    <n v="1"/>
    <s v="I"/>
    <s v="17-18"/>
    <n v="2017"/>
    <n v="99"/>
    <n v="0"/>
    <n v="0"/>
    <n v="0"/>
    <n v="0"/>
    <n v="0"/>
    <n v="36"/>
    <n v="0"/>
    <n v="0"/>
    <n v="0"/>
    <n v="0"/>
    <n v="0"/>
    <n v="0"/>
    <n v="0"/>
    <n v="0"/>
    <n v="0"/>
    <n v="0"/>
    <n v="0"/>
    <n v="135"/>
    <n v="135"/>
    <n v="0"/>
    <n v="0"/>
  </r>
  <r>
    <n v="1718"/>
    <x v="0"/>
    <s v="B"/>
    <x v="1"/>
    <x v="1"/>
    <x v="47"/>
    <x v="0"/>
    <n v="1"/>
    <s v="I"/>
    <s v="17-18"/>
    <n v="2017"/>
    <n v="200"/>
    <n v="0"/>
    <n v="0"/>
    <n v="0"/>
    <n v="0"/>
    <n v="0"/>
    <n v="50"/>
    <n v="0"/>
    <n v="0"/>
    <n v="0"/>
    <n v="0"/>
    <n v="0"/>
    <n v="0"/>
    <n v="0"/>
    <n v="0"/>
    <n v="0"/>
    <n v="0"/>
    <n v="0"/>
    <n v="250"/>
    <n v="250"/>
    <n v="0"/>
    <n v="0"/>
  </r>
  <r>
    <n v="1718"/>
    <x v="0"/>
    <s v="B"/>
    <x v="1"/>
    <x v="1"/>
    <x v="48"/>
    <x v="0"/>
    <n v="1"/>
    <s v="I"/>
    <s v="17-18"/>
    <n v="2017"/>
    <n v="2"/>
    <n v="0"/>
    <n v="0"/>
    <n v="0"/>
    <n v="0"/>
    <n v="0"/>
    <n v="0"/>
    <n v="0"/>
    <n v="0"/>
    <n v="0"/>
    <n v="0"/>
    <n v="0"/>
    <n v="0"/>
    <n v="0"/>
    <n v="0"/>
    <n v="0"/>
    <n v="0"/>
    <n v="0"/>
    <n v="2"/>
    <n v="2"/>
    <n v="0"/>
    <n v="0"/>
  </r>
  <r>
    <n v="1718"/>
    <x v="0"/>
    <s v="B"/>
    <x v="1"/>
    <x v="1"/>
    <x v="49"/>
    <x v="0"/>
    <n v="1"/>
    <s v="I"/>
    <s v="17-18"/>
    <n v="2017"/>
    <n v="0"/>
    <n v="3"/>
    <n v="0"/>
    <n v="0"/>
    <n v="0"/>
    <n v="0"/>
    <n v="0"/>
    <n v="0"/>
    <n v="0"/>
    <n v="0"/>
    <n v="0"/>
    <n v="0"/>
    <n v="0"/>
    <n v="0"/>
    <n v="0"/>
    <n v="0"/>
    <n v="0"/>
    <n v="0"/>
    <n v="3"/>
    <n v="0"/>
    <n v="3"/>
    <n v="0"/>
  </r>
  <r>
    <n v="1718"/>
    <x v="0"/>
    <s v="B"/>
    <x v="1"/>
    <x v="1"/>
    <x v="50"/>
    <x v="0"/>
    <n v="1"/>
    <s v="I"/>
    <s v="17-18"/>
    <n v="2017"/>
    <n v="183"/>
    <n v="0"/>
    <n v="0"/>
    <n v="0"/>
    <n v="0"/>
    <n v="0"/>
    <n v="40"/>
    <n v="0"/>
    <n v="0"/>
    <n v="0"/>
    <n v="0"/>
    <n v="0"/>
    <n v="0"/>
    <n v="0"/>
    <n v="0"/>
    <n v="0"/>
    <n v="0"/>
    <n v="0"/>
    <n v="223"/>
    <n v="223"/>
    <n v="0"/>
    <n v="0"/>
  </r>
  <r>
    <n v="1718"/>
    <x v="0"/>
    <s v="B"/>
    <x v="2"/>
    <x v="2"/>
    <x v="51"/>
    <x v="0"/>
    <n v="1"/>
    <s v="I"/>
    <s v="17-18"/>
    <n v="2017"/>
    <n v="361"/>
    <n v="107"/>
    <n v="0"/>
    <n v="0"/>
    <n v="0"/>
    <n v="0"/>
    <n v="201"/>
    <n v="106"/>
    <n v="0"/>
    <n v="0"/>
    <n v="0"/>
    <n v="0"/>
    <n v="0"/>
    <n v="0"/>
    <n v="0"/>
    <n v="0"/>
    <n v="0"/>
    <n v="0"/>
    <n v="775"/>
    <n v="562"/>
    <n v="213"/>
    <n v="0"/>
  </r>
  <r>
    <n v="1718"/>
    <x v="0"/>
    <s v="B"/>
    <x v="3"/>
    <x v="3"/>
    <x v="52"/>
    <x v="0"/>
    <n v="1"/>
    <s v="I"/>
    <s v="17-18"/>
    <n v="2017"/>
    <n v="0"/>
    <n v="354"/>
    <n v="0"/>
    <n v="0"/>
    <n v="0"/>
    <n v="0"/>
    <n v="0"/>
    <n v="715.5"/>
    <n v="0"/>
    <n v="0"/>
    <n v="0"/>
    <n v="0"/>
    <n v="0"/>
    <n v="0"/>
    <n v="0"/>
    <n v="0"/>
    <n v="0"/>
    <n v="0"/>
    <n v="1069.5"/>
    <n v="0"/>
    <n v="1069.5"/>
    <n v="0"/>
  </r>
  <r>
    <n v="1718"/>
    <x v="0"/>
    <s v="B"/>
    <x v="3"/>
    <x v="3"/>
    <x v="53"/>
    <x v="0"/>
    <n v="1"/>
    <s v="I"/>
    <s v="17-18"/>
    <n v="2017"/>
    <n v="0"/>
    <n v="753"/>
    <n v="0"/>
    <n v="0"/>
    <n v="0"/>
    <n v="0"/>
    <n v="0"/>
    <n v="4578"/>
    <n v="0"/>
    <n v="0"/>
    <n v="0"/>
    <n v="0"/>
    <n v="0"/>
    <n v="0"/>
    <n v="0"/>
    <n v="0"/>
    <n v="0"/>
    <n v="0"/>
    <n v="5331"/>
    <n v="0"/>
    <n v="5331"/>
    <n v="0"/>
  </r>
  <r>
    <n v="1718"/>
    <x v="0"/>
    <s v="B"/>
    <x v="3"/>
    <x v="3"/>
    <x v="54"/>
    <x v="0"/>
    <n v="1"/>
    <s v="I"/>
    <s v="17-18"/>
    <n v="2017"/>
    <n v="444"/>
    <n v="120"/>
    <n v="0"/>
    <n v="0"/>
    <n v="0"/>
    <n v="0"/>
    <n v="462"/>
    <n v="174"/>
    <n v="0"/>
    <n v="0"/>
    <n v="0"/>
    <n v="0"/>
    <n v="0"/>
    <n v="0"/>
    <n v="0"/>
    <n v="0"/>
    <n v="0"/>
    <n v="0"/>
    <n v="1200"/>
    <n v="906"/>
    <n v="294"/>
    <n v="0"/>
  </r>
  <r>
    <n v="1718"/>
    <x v="0"/>
    <s v="B"/>
    <x v="4"/>
    <x v="4"/>
    <x v="55"/>
    <x v="0"/>
    <n v="1"/>
    <s v="I"/>
    <s v="17-18"/>
    <n v="2017"/>
    <n v="299"/>
    <n v="490"/>
    <n v="0"/>
    <n v="0"/>
    <n v="0"/>
    <n v="0"/>
    <n v="107"/>
    <n v="304"/>
    <n v="0"/>
    <n v="0"/>
    <n v="0"/>
    <n v="0"/>
    <n v="0"/>
    <n v="0"/>
    <n v="0"/>
    <n v="0"/>
    <n v="0"/>
    <n v="0"/>
    <n v="1200"/>
    <n v="406"/>
    <n v="794"/>
    <n v="0"/>
  </r>
  <r>
    <n v="1718"/>
    <x v="0"/>
    <s v="B"/>
    <x v="5"/>
    <x v="5"/>
    <x v="56"/>
    <x v="0"/>
    <n v="1"/>
    <s v="I"/>
    <s v="17-18"/>
    <n v="2017"/>
    <n v="0"/>
    <n v="0"/>
    <n v="39"/>
    <n v="0"/>
    <n v="0"/>
    <n v="0"/>
    <n v="0"/>
    <n v="0"/>
    <n v="40"/>
    <n v="0"/>
    <n v="0"/>
    <n v="0"/>
    <n v="0"/>
    <n v="0"/>
    <n v="0"/>
    <n v="0"/>
    <n v="0"/>
    <n v="0"/>
    <n v="79"/>
    <n v="0"/>
    <n v="0"/>
    <n v="79"/>
  </r>
  <r>
    <n v="1718"/>
    <x v="0"/>
    <s v="B"/>
    <x v="6"/>
    <x v="6"/>
    <x v="57"/>
    <x v="0"/>
    <n v="1"/>
    <s v="I"/>
    <s v="17-18"/>
    <n v="2017"/>
    <n v="0"/>
    <n v="30"/>
    <n v="0"/>
    <n v="0"/>
    <n v="0"/>
    <n v="0"/>
    <n v="0"/>
    <n v="19"/>
    <n v="0"/>
    <n v="0"/>
    <n v="0"/>
    <n v="0"/>
    <n v="0"/>
    <n v="0"/>
    <n v="0"/>
    <n v="0"/>
    <n v="0"/>
    <n v="0"/>
    <n v="49"/>
    <n v="0"/>
    <n v="49"/>
    <n v="0"/>
  </r>
  <r>
    <n v="1718"/>
    <x v="0"/>
    <s v="B"/>
    <x v="6"/>
    <x v="6"/>
    <x v="58"/>
    <x v="0"/>
    <n v="1"/>
    <s v="I"/>
    <s v="17-18"/>
    <n v="2017"/>
    <n v="930"/>
    <n v="74"/>
    <n v="0"/>
    <n v="0"/>
    <n v="0"/>
    <n v="0"/>
    <n v="457"/>
    <n v="83"/>
    <n v="0"/>
    <n v="0"/>
    <n v="0"/>
    <n v="0"/>
    <n v="0"/>
    <n v="0"/>
    <n v="0"/>
    <n v="0"/>
    <n v="0"/>
    <n v="0"/>
    <n v="1544"/>
    <n v="1387"/>
    <n v="157"/>
    <n v="0"/>
  </r>
  <r>
    <n v="1718"/>
    <x v="0"/>
    <s v="B"/>
    <x v="7"/>
    <x v="7"/>
    <x v="59"/>
    <x v="0"/>
    <n v="1"/>
    <s v="I"/>
    <s v="17-18"/>
    <n v="2017"/>
    <n v="219"/>
    <n v="86"/>
    <n v="0"/>
    <n v="0"/>
    <n v="0"/>
    <n v="0"/>
    <n v="384"/>
    <n v="654"/>
    <n v="0"/>
    <n v="0"/>
    <n v="0"/>
    <n v="0"/>
    <n v="0"/>
    <n v="0"/>
    <n v="0"/>
    <n v="0"/>
    <n v="6"/>
    <n v="24"/>
    <n v="1343"/>
    <n v="603"/>
    <n v="740"/>
    <n v="0"/>
  </r>
  <r>
    <n v="1718"/>
    <x v="0"/>
    <s v="B"/>
    <x v="8"/>
    <x v="8"/>
    <x v="60"/>
    <x v="0"/>
    <n v="1"/>
    <s v="I"/>
    <s v="17-18"/>
    <n v="2017"/>
    <n v="0"/>
    <n v="6"/>
    <n v="37.5"/>
    <n v="0"/>
    <n v="0"/>
    <n v="0"/>
    <n v="0"/>
    <n v="24"/>
    <n v="57.5"/>
    <n v="0"/>
    <n v="0"/>
    <n v="0"/>
    <n v="0"/>
    <n v="0"/>
    <n v="0"/>
    <n v="0"/>
    <n v="0"/>
    <n v="0"/>
    <n v="125"/>
    <n v="0"/>
    <n v="30"/>
    <n v="95"/>
  </r>
  <r>
    <n v="1718"/>
    <x v="0"/>
    <s v="B"/>
    <x v="8"/>
    <x v="8"/>
    <x v="61"/>
    <x v="0"/>
    <n v="1"/>
    <s v="I"/>
    <s v="17-18"/>
    <n v="2017"/>
    <n v="0"/>
    <n v="3"/>
    <n v="0"/>
    <n v="0"/>
    <n v="0"/>
    <n v="0"/>
    <n v="0"/>
    <n v="12"/>
    <n v="0"/>
    <n v="0"/>
    <n v="0"/>
    <n v="0"/>
    <n v="0"/>
    <n v="0"/>
    <n v="0"/>
    <n v="0"/>
    <n v="0"/>
    <n v="0"/>
    <n v="15"/>
    <n v="0"/>
    <n v="15"/>
    <n v="0"/>
  </r>
  <r>
    <n v="1718"/>
    <x v="0"/>
    <s v="B"/>
    <x v="9"/>
    <x v="9"/>
    <x v="62"/>
    <x v="0"/>
    <n v="1"/>
    <s v="I"/>
    <s v="17-18"/>
    <n v="2017"/>
    <n v="196.5"/>
    <n v="13"/>
    <n v="0"/>
    <n v="0"/>
    <n v="0"/>
    <n v="0"/>
    <n v="44"/>
    <n v="84"/>
    <n v="0"/>
    <n v="0"/>
    <n v="0"/>
    <n v="0"/>
    <n v="0"/>
    <n v="0"/>
    <n v="0"/>
    <n v="0"/>
    <n v="0"/>
    <n v="18"/>
    <n v="337.5"/>
    <n v="240.5"/>
    <n v="97"/>
    <n v="0"/>
  </r>
  <r>
    <n v="1718"/>
    <x v="0"/>
    <s v="B"/>
    <x v="9"/>
    <x v="9"/>
    <x v="63"/>
    <x v="0"/>
    <n v="1"/>
    <s v="I"/>
    <s v="17-18"/>
    <n v="2017"/>
    <n v="0"/>
    <n v="48"/>
    <n v="0"/>
    <n v="0"/>
    <n v="0"/>
    <n v="0"/>
    <n v="0"/>
    <n v="76.5"/>
    <n v="0"/>
    <n v="0"/>
    <n v="0"/>
    <n v="0"/>
    <n v="0"/>
    <n v="0"/>
    <n v="0"/>
    <n v="0"/>
    <n v="0"/>
    <n v="0"/>
    <n v="124.5"/>
    <n v="0"/>
    <n v="124.5"/>
    <n v="0"/>
  </r>
  <r>
    <n v="1718"/>
    <x v="0"/>
    <s v="B"/>
    <x v="9"/>
    <x v="9"/>
    <x v="64"/>
    <x v="0"/>
    <n v="1"/>
    <s v="I"/>
    <s v="17-18"/>
    <n v="2017"/>
    <n v="259"/>
    <n v="16"/>
    <n v="0"/>
    <n v="0"/>
    <n v="0"/>
    <n v="0"/>
    <n v="202"/>
    <n v="150"/>
    <n v="0"/>
    <n v="0"/>
    <n v="0"/>
    <n v="0"/>
    <n v="0"/>
    <n v="0"/>
    <n v="0"/>
    <n v="0"/>
    <n v="0"/>
    <n v="18"/>
    <n v="627"/>
    <n v="461"/>
    <n v="166"/>
    <n v="0"/>
  </r>
  <r>
    <n v="1718"/>
    <x v="0"/>
    <s v="B"/>
    <x v="10"/>
    <x v="10"/>
    <x v="65"/>
    <x v="0"/>
    <n v="1"/>
    <s v="I"/>
    <s v="17-18"/>
    <n v="2017"/>
    <n v="132"/>
    <n v="0"/>
    <n v="0"/>
    <n v="0"/>
    <n v="0"/>
    <n v="0"/>
    <n v="42"/>
    <n v="0"/>
    <n v="0"/>
    <n v="0"/>
    <n v="0"/>
    <n v="0"/>
    <n v="0"/>
    <n v="0"/>
    <n v="0"/>
    <n v="0"/>
    <n v="0"/>
    <n v="0"/>
    <n v="174"/>
    <n v="174"/>
    <n v="0"/>
    <n v="0"/>
  </r>
  <r>
    <n v="1718"/>
    <x v="0"/>
    <s v="B"/>
    <x v="10"/>
    <x v="10"/>
    <x v="66"/>
    <x v="0"/>
    <n v="1"/>
    <s v="I"/>
    <s v="17-18"/>
    <n v="2017"/>
    <n v="90"/>
    <n v="0"/>
    <n v="0"/>
    <n v="0"/>
    <n v="0"/>
    <n v="0"/>
    <n v="0"/>
    <n v="0"/>
    <n v="0"/>
    <n v="0"/>
    <n v="0"/>
    <n v="0"/>
    <n v="0"/>
    <n v="0"/>
    <n v="0"/>
    <n v="0"/>
    <n v="0"/>
    <n v="0"/>
    <n v="90"/>
    <n v="90"/>
    <n v="0"/>
    <n v="0"/>
  </r>
  <r>
    <n v="1718"/>
    <x v="0"/>
    <s v="B"/>
    <x v="10"/>
    <x v="10"/>
    <x v="67"/>
    <x v="0"/>
    <n v="1"/>
    <s v="I"/>
    <s v="17-18"/>
    <n v="2017"/>
    <n v="676"/>
    <n v="0"/>
    <n v="0"/>
    <n v="0"/>
    <n v="0"/>
    <n v="0"/>
    <n v="430"/>
    <n v="0"/>
    <n v="0"/>
    <n v="0"/>
    <n v="0"/>
    <n v="0"/>
    <n v="0"/>
    <n v="0"/>
    <n v="0"/>
    <n v="0"/>
    <n v="0"/>
    <n v="0"/>
    <n v="1106"/>
    <n v="1106"/>
    <n v="0"/>
    <n v="0"/>
  </r>
  <r>
    <n v="1718"/>
    <x v="0"/>
    <s v="B"/>
    <x v="10"/>
    <x v="10"/>
    <x v="68"/>
    <x v="0"/>
    <n v="1"/>
    <s v="I"/>
    <s v="17-18"/>
    <n v="2017"/>
    <n v="83"/>
    <n v="64"/>
    <n v="0"/>
    <n v="0"/>
    <n v="0"/>
    <n v="0"/>
    <n v="57"/>
    <n v="0"/>
    <n v="0"/>
    <n v="0"/>
    <n v="0"/>
    <n v="0"/>
    <n v="0"/>
    <n v="0"/>
    <n v="0"/>
    <n v="0"/>
    <n v="0"/>
    <n v="0"/>
    <n v="204"/>
    <n v="140"/>
    <n v="64"/>
    <n v="0"/>
  </r>
  <r>
    <n v="1718"/>
    <x v="0"/>
    <s v="E"/>
    <x v="11"/>
    <x v="11"/>
    <x v="66"/>
    <x v="1"/>
    <n v="1"/>
    <s v="I"/>
    <s v="17-18"/>
    <n v="2017"/>
    <n v="181"/>
    <n v="0"/>
    <n v="0"/>
    <n v="0"/>
    <n v="0"/>
    <n v="0"/>
    <n v="0"/>
    <n v="0"/>
    <n v="0"/>
    <n v="0"/>
    <n v="0"/>
    <n v="0"/>
    <n v="18"/>
    <n v="0"/>
    <n v="0"/>
    <n v="0"/>
    <n v="0"/>
    <n v="0"/>
    <n v="199"/>
    <n v="199"/>
    <n v="0"/>
    <n v="0"/>
  </r>
  <r>
    <n v="1718"/>
    <x v="0"/>
    <s v="E"/>
    <x v="12"/>
    <x v="12"/>
    <x v="1"/>
    <x v="1"/>
    <n v="1"/>
    <s v="I"/>
    <s v="17-18"/>
    <n v="2017"/>
    <n v="15"/>
    <n v="0"/>
    <n v="0"/>
    <n v="0"/>
    <n v="0"/>
    <n v="0"/>
    <n v="3"/>
    <n v="0"/>
    <n v="0"/>
    <n v="0"/>
    <n v="0"/>
    <n v="0"/>
    <n v="6"/>
    <n v="0"/>
    <n v="0"/>
    <n v="0"/>
    <n v="0"/>
    <n v="0"/>
    <n v="24"/>
    <n v="24"/>
    <n v="0"/>
    <n v="0"/>
  </r>
  <r>
    <n v="1718"/>
    <x v="0"/>
    <s v="E"/>
    <x v="12"/>
    <x v="12"/>
    <x v="3"/>
    <x v="1"/>
    <n v="1"/>
    <s v="I"/>
    <s v="17-18"/>
    <n v="2017"/>
    <n v="27"/>
    <n v="0"/>
    <n v="0"/>
    <n v="0"/>
    <n v="0"/>
    <n v="0"/>
    <n v="18"/>
    <n v="0"/>
    <n v="0"/>
    <n v="0"/>
    <n v="0"/>
    <n v="0"/>
    <n v="6"/>
    <n v="0"/>
    <n v="0"/>
    <n v="0"/>
    <n v="0"/>
    <n v="0"/>
    <n v="51"/>
    <n v="51"/>
    <n v="0"/>
    <n v="0"/>
  </r>
  <r>
    <n v="1718"/>
    <x v="0"/>
    <s v="E"/>
    <x v="12"/>
    <x v="12"/>
    <x v="9"/>
    <x v="1"/>
    <n v="1"/>
    <s v="I"/>
    <s v="17-18"/>
    <n v="2017"/>
    <n v="183"/>
    <n v="0"/>
    <n v="0"/>
    <n v="0"/>
    <n v="0"/>
    <n v="0"/>
    <n v="39"/>
    <n v="0"/>
    <n v="0"/>
    <n v="0"/>
    <n v="0"/>
    <n v="0"/>
    <n v="6"/>
    <n v="0"/>
    <n v="0"/>
    <n v="0"/>
    <n v="0"/>
    <n v="0"/>
    <n v="228"/>
    <n v="228"/>
    <n v="0"/>
    <n v="0"/>
  </r>
  <r>
    <n v="1718"/>
    <x v="0"/>
    <s v="E"/>
    <x v="12"/>
    <x v="12"/>
    <x v="69"/>
    <x v="1"/>
    <n v="1"/>
    <s v="I"/>
    <s v="17-18"/>
    <n v="2017"/>
    <n v="153"/>
    <n v="0"/>
    <n v="0"/>
    <n v="0"/>
    <n v="0"/>
    <n v="0"/>
    <n v="18"/>
    <n v="0"/>
    <n v="0"/>
    <n v="0"/>
    <n v="0"/>
    <n v="0"/>
    <n v="15"/>
    <n v="0"/>
    <n v="0"/>
    <n v="0"/>
    <n v="0"/>
    <n v="0"/>
    <n v="186"/>
    <n v="186"/>
    <n v="0"/>
    <n v="0"/>
  </r>
  <r>
    <n v="1718"/>
    <x v="0"/>
    <s v="E"/>
    <x v="12"/>
    <x v="12"/>
    <x v="16"/>
    <x v="1"/>
    <n v="1"/>
    <s v="I"/>
    <s v="17-18"/>
    <n v="2017"/>
    <n v="177"/>
    <n v="24"/>
    <n v="0"/>
    <n v="0"/>
    <n v="0"/>
    <n v="0"/>
    <n v="42"/>
    <n v="96"/>
    <n v="0"/>
    <n v="0"/>
    <n v="0"/>
    <n v="0"/>
    <n v="3"/>
    <n v="0"/>
    <n v="0"/>
    <n v="0"/>
    <n v="0"/>
    <n v="0"/>
    <n v="342"/>
    <n v="222"/>
    <n v="120"/>
    <n v="0"/>
  </r>
  <r>
    <n v="1718"/>
    <x v="0"/>
    <s v="E"/>
    <x v="12"/>
    <x v="12"/>
    <x v="70"/>
    <x v="1"/>
    <n v="1"/>
    <s v="I"/>
    <s v="17-18"/>
    <n v="2017"/>
    <n v="51"/>
    <n v="0"/>
    <n v="0"/>
    <n v="0"/>
    <n v="0"/>
    <n v="0"/>
    <n v="15"/>
    <n v="0"/>
    <n v="0"/>
    <n v="0"/>
    <n v="0"/>
    <n v="0"/>
    <n v="3"/>
    <n v="0"/>
    <n v="0"/>
    <n v="0"/>
    <n v="0"/>
    <n v="0"/>
    <n v="69"/>
    <n v="69"/>
    <n v="0"/>
    <n v="0"/>
  </r>
  <r>
    <n v="1718"/>
    <x v="0"/>
    <s v="E"/>
    <x v="12"/>
    <x v="12"/>
    <x v="21"/>
    <x v="1"/>
    <n v="1"/>
    <s v="I"/>
    <s v="17-18"/>
    <n v="2017"/>
    <n v="28"/>
    <n v="0"/>
    <n v="0"/>
    <n v="0"/>
    <n v="0"/>
    <n v="0"/>
    <n v="4"/>
    <n v="0"/>
    <n v="0"/>
    <n v="0"/>
    <n v="0"/>
    <n v="0"/>
    <n v="0"/>
    <n v="0"/>
    <n v="0"/>
    <n v="0"/>
    <n v="0"/>
    <n v="0"/>
    <n v="32"/>
    <n v="32"/>
    <n v="0"/>
    <n v="0"/>
  </r>
  <r>
    <n v="1718"/>
    <x v="0"/>
    <s v="E"/>
    <x v="12"/>
    <x v="12"/>
    <x v="24"/>
    <x v="1"/>
    <n v="1"/>
    <s v="I"/>
    <s v="17-18"/>
    <n v="2017"/>
    <n v="51"/>
    <n v="0"/>
    <n v="0"/>
    <n v="0"/>
    <n v="0"/>
    <n v="0"/>
    <n v="12"/>
    <n v="0"/>
    <n v="0"/>
    <n v="0"/>
    <n v="0"/>
    <n v="0"/>
    <n v="6"/>
    <n v="0"/>
    <n v="0"/>
    <n v="0"/>
    <n v="0"/>
    <n v="0"/>
    <n v="69"/>
    <n v="69"/>
    <n v="0"/>
    <n v="0"/>
  </r>
  <r>
    <n v="1718"/>
    <x v="0"/>
    <s v="E"/>
    <x v="12"/>
    <x v="12"/>
    <x v="59"/>
    <x v="1"/>
    <n v="1"/>
    <s v="I"/>
    <s v="17-18"/>
    <n v="2017"/>
    <n v="12"/>
    <n v="0"/>
    <n v="0"/>
    <n v="0"/>
    <n v="0"/>
    <n v="0"/>
    <n v="0"/>
    <n v="0"/>
    <n v="0"/>
    <n v="0"/>
    <n v="0"/>
    <n v="0"/>
    <n v="0"/>
    <n v="0"/>
    <n v="0"/>
    <n v="0"/>
    <n v="0"/>
    <n v="0"/>
    <n v="12"/>
    <n v="12"/>
    <n v="0"/>
    <n v="0"/>
  </r>
  <r>
    <n v="1718"/>
    <x v="0"/>
    <s v="E"/>
    <x v="12"/>
    <x v="12"/>
    <x v="35"/>
    <x v="1"/>
    <n v="1"/>
    <s v="I"/>
    <s v="17-18"/>
    <n v="2017"/>
    <n v="42"/>
    <n v="0"/>
    <n v="0"/>
    <n v="0"/>
    <n v="0"/>
    <n v="0"/>
    <n v="6"/>
    <n v="0"/>
    <n v="0"/>
    <n v="0"/>
    <n v="0"/>
    <n v="0"/>
    <n v="6"/>
    <n v="0"/>
    <n v="0"/>
    <n v="0"/>
    <n v="0"/>
    <n v="0"/>
    <n v="54"/>
    <n v="54"/>
    <n v="0"/>
    <n v="0"/>
  </r>
  <r>
    <n v="1718"/>
    <x v="0"/>
    <s v="E"/>
    <x v="12"/>
    <x v="12"/>
    <x v="37"/>
    <x v="1"/>
    <n v="1"/>
    <s v="I"/>
    <s v="17-18"/>
    <n v="2017"/>
    <n v="123"/>
    <n v="0"/>
    <n v="0"/>
    <n v="0"/>
    <n v="0"/>
    <n v="0"/>
    <n v="21"/>
    <n v="0"/>
    <n v="0"/>
    <n v="0"/>
    <n v="0"/>
    <n v="0"/>
    <n v="6"/>
    <n v="0"/>
    <n v="0"/>
    <n v="0"/>
    <n v="0"/>
    <n v="0"/>
    <n v="150"/>
    <n v="150"/>
    <n v="0"/>
    <n v="0"/>
  </r>
  <r>
    <n v="1718"/>
    <x v="0"/>
    <s v="E"/>
    <x v="12"/>
    <x v="12"/>
    <x v="38"/>
    <x v="1"/>
    <n v="1"/>
    <s v="I"/>
    <s v="17-18"/>
    <n v="2017"/>
    <n v="405"/>
    <n v="0"/>
    <n v="0"/>
    <n v="0"/>
    <n v="0"/>
    <n v="0"/>
    <n v="81"/>
    <n v="0"/>
    <n v="0"/>
    <n v="0"/>
    <n v="0"/>
    <n v="0"/>
    <n v="18"/>
    <n v="0"/>
    <n v="0"/>
    <n v="0"/>
    <n v="0"/>
    <n v="0"/>
    <n v="504"/>
    <n v="504"/>
    <n v="0"/>
    <n v="0"/>
  </r>
  <r>
    <n v="1718"/>
    <x v="0"/>
    <s v="E"/>
    <x v="12"/>
    <x v="12"/>
    <x v="39"/>
    <x v="1"/>
    <n v="1"/>
    <s v="I"/>
    <s v="17-18"/>
    <n v="2017"/>
    <n v="18"/>
    <n v="0"/>
    <n v="0"/>
    <n v="0"/>
    <n v="0"/>
    <n v="0"/>
    <n v="6"/>
    <n v="0"/>
    <n v="0"/>
    <n v="0"/>
    <n v="0"/>
    <n v="0"/>
    <n v="3"/>
    <n v="0"/>
    <n v="0"/>
    <n v="0"/>
    <n v="0"/>
    <n v="0"/>
    <n v="27"/>
    <n v="27"/>
    <n v="0"/>
    <n v="0"/>
  </r>
  <r>
    <n v="1718"/>
    <x v="0"/>
    <s v="E"/>
    <x v="12"/>
    <x v="12"/>
    <x v="43"/>
    <x v="1"/>
    <n v="1"/>
    <s v="I"/>
    <s v="17-18"/>
    <n v="2017"/>
    <n v="102"/>
    <n v="0"/>
    <n v="0"/>
    <n v="0"/>
    <n v="0"/>
    <n v="0"/>
    <n v="36"/>
    <n v="0"/>
    <n v="0"/>
    <n v="0"/>
    <n v="0"/>
    <n v="0"/>
    <n v="12"/>
    <n v="0"/>
    <n v="0"/>
    <n v="0"/>
    <n v="0"/>
    <n v="0"/>
    <n v="150"/>
    <n v="150"/>
    <n v="0"/>
    <n v="0"/>
  </r>
  <r>
    <n v="1718"/>
    <x v="0"/>
    <s v="E"/>
    <x v="12"/>
    <x v="12"/>
    <x v="71"/>
    <x v="1"/>
    <n v="1"/>
    <s v="I"/>
    <s v="17-18"/>
    <n v="2017"/>
    <n v="122"/>
    <n v="0"/>
    <n v="0"/>
    <n v="0"/>
    <n v="0"/>
    <n v="0"/>
    <n v="66"/>
    <n v="0"/>
    <n v="0"/>
    <n v="0"/>
    <n v="0"/>
    <n v="0"/>
    <n v="7"/>
    <n v="0"/>
    <n v="0"/>
    <n v="0"/>
    <n v="0"/>
    <n v="0"/>
    <n v="195"/>
    <n v="195"/>
    <n v="0"/>
    <n v="0"/>
  </r>
  <r>
    <n v="1718"/>
    <x v="0"/>
    <s v="E"/>
    <x v="12"/>
    <x v="12"/>
    <x v="72"/>
    <x v="1"/>
    <n v="1"/>
    <s v="I"/>
    <s v="17-18"/>
    <n v="2017"/>
    <n v="114"/>
    <n v="0"/>
    <n v="0"/>
    <n v="0"/>
    <n v="0"/>
    <n v="0"/>
    <n v="36"/>
    <n v="0"/>
    <n v="0"/>
    <n v="0"/>
    <n v="0"/>
    <n v="0"/>
    <n v="9"/>
    <n v="0"/>
    <n v="0"/>
    <n v="0"/>
    <n v="0"/>
    <n v="0"/>
    <n v="159"/>
    <n v="159"/>
    <n v="0"/>
    <n v="0"/>
  </r>
  <r>
    <n v="1718"/>
    <x v="0"/>
    <s v="E"/>
    <x v="13"/>
    <x v="13"/>
    <x v="5"/>
    <x v="1"/>
    <n v="1"/>
    <s v="I"/>
    <s v="17-18"/>
    <n v="2017"/>
    <n v="90"/>
    <n v="0"/>
    <n v="0"/>
    <n v="0"/>
    <n v="0"/>
    <n v="0"/>
    <n v="33"/>
    <n v="0"/>
    <n v="0"/>
    <n v="0"/>
    <n v="0"/>
    <n v="0"/>
    <n v="15"/>
    <n v="0"/>
    <n v="0"/>
    <n v="0"/>
    <n v="0"/>
    <n v="0"/>
    <n v="138"/>
    <n v="138"/>
    <n v="0"/>
    <n v="0"/>
  </r>
  <r>
    <n v="1718"/>
    <x v="0"/>
    <s v="E"/>
    <x v="13"/>
    <x v="13"/>
    <x v="8"/>
    <x v="1"/>
    <n v="1"/>
    <s v="I"/>
    <s v="17-18"/>
    <n v="2017"/>
    <n v="125"/>
    <n v="0"/>
    <n v="0"/>
    <n v="0"/>
    <n v="0"/>
    <n v="0"/>
    <n v="30"/>
    <n v="0"/>
    <n v="0"/>
    <n v="0"/>
    <n v="0"/>
    <n v="0"/>
    <n v="11"/>
    <n v="0"/>
    <n v="0"/>
    <n v="0"/>
    <n v="0"/>
    <n v="0"/>
    <n v="166"/>
    <n v="166"/>
    <n v="0"/>
    <n v="0"/>
  </r>
  <r>
    <n v="1718"/>
    <x v="0"/>
    <s v="E"/>
    <x v="13"/>
    <x v="13"/>
    <x v="31"/>
    <x v="1"/>
    <n v="1"/>
    <s v="I"/>
    <s v="17-18"/>
    <n v="2017"/>
    <n v="51"/>
    <n v="0"/>
    <n v="0"/>
    <n v="0"/>
    <n v="0"/>
    <n v="0"/>
    <n v="89"/>
    <n v="0"/>
    <n v="0"/>
    <n v="0"/>
    <n v="0"/>
    <n v="0"/>
    <n v="3"/>
    <n v="0"/>
    <n v="0"/>
    <n v="0"/>
    <n v="0"/>
    <n v="0"/>
    <n v="143"/>
    <n v="143"/>
    <n v="0"/>
    <n v="0"/>
  </r>
  <r>
    <n v="1718"/>
    <x v="0"/>
    <s v="E"/>
    <x v="13"/>
    <x v="13"/>
    <x v="50"/>
    <x v="1"/>
    <n v="1"/>
    <s v="I"/>
    <s v="17-18"/>
    <n v="2017"/>
    <n v="0"/>
    <n v="3"/>
    <n v="0"/>
    <n v="0"/>
    <n v="0"/>
    <n v="0"/>
    <n v="0"/>
    <n v="0"/>
    <n v="0"/>
    <n v="0"/>
    <n v="0"/>
    <n v="0"/>
    <n v="0"/>
    <n v="0"/>
    <n v="0"/>
    <n v="0"/>
    <n v="0"/>
    <n v="0"/>
    <n v="3"/>
    <n v="0"/>
    <n v="3"/>
    <n v="0"/>
  </r>
  <r>
    <n v="1718"/>
    <x v="0"/>
    <s v="E"/>
    <x v="13"/>
    <x v="13"/>
    <x v="36"/>
    <x v="1"/>
    <n v="1"/>
    <s v="I"/>
    <s v="17-18"/>
    <n v="2017"/>
    <n v="41"/>
    <n v="0"/>
    <n v="0"/>
    <n v="0"/>
    <n v="0"/>
    <n v="0"/>
    <n v="0"/>
    <n v="0"/>
    <n v="0"/>
    <n v="0"/>
    <n v="0"/>
    <n v="0"/>
    <n v="11"/>
    <n v="0"/>
    <n v="0"/>
    <n v="0"/>
    <n v="0"/>
    <n v="0"/>
    <n v="52"/>
    <n v="52"/>
    <n v="0"/>
    <n v="0"/>
  </r>
  <r>
    <n v="1718"/>
    <x v="0"/>
    <s v="E"/>
    <x v="3"/>
    <x v="3"/>
    <x v="54"/>
    <x v="1"/>
    <n v="1"/>
    <s v="I"/>
    <s v="17-18"/>
    <n v="2017"/>
    <n v="162"/>
    <n v="0"/>
    <n v="0"/>
    <n v="0"/>
    <n v="0"/>
    <n v="0"/>
    <n v="36"/>
    <n v="0"/>
    <n v="0"/>
    <n v="0"/>
    <n v="0"/>
    <n v="0"/>
    <n v="3"/>
    <n v="0"/>
    <n v="0"/>
    <n v="0"/>
    <n v="0"/>
    <n v="0"/>
    <n v="201"/>
    <n v="201"/>
    <n v="0"/>
    <n v="0"/>
  </r>
  <r>
    <n v="1718"/>
    <x v="0"/>
    <s v="E"/>
    <x v="3"/>
    <x v="3"/>
    <x v="15"/>
    <x v="1"/>
    <n v="1"/>
    <s v="I"/>
    <s v="17-18"/>
    <n v="2017"/>
    <n v="81"/>
    <n v="0"/>
    <n v="0"/>
    <n v="0"/>
    <n v="0"/>
    <n v="0"/>
    <n v="57"/>
    <n v="0"/>
    <n v="0"/>
    <n v="0"/>
    <n v="0"/>
    <n v="0"/>
    <n v="6"/>
    <n v="0"/>
    <n v="0"/>
    <n v="0"/>
    <n v="0"/>
    <n v="0"/>
    <n v="144"/>
    <n v="144"/>
    <n v="0"/>
    <n v="0"/>
  </r>
  <r>
    <n v="1718"/>
    <x v="0"/>
    <s v="E"/>
    <x v="3"/>
    <x v="3"/>
    <x v="73"/>
    <x v="1"/>
    <n v="1"/>
    <s v="I"/>
    <s v="17-18"/>
    <n v="2017"/>
    <n v="33"/>
    <n v="0"/>
    <n v="0"/>
    <n v="0"/>
    <n v="0"/>
    <n v="0"/>
    <n v="0"/>
    <n v="0"/>
    <n v="0"/>
    <n v="0"/>
    <n v="0"/>
    <n v="0"/>
    <n v="0"/>
    <n v="0"/>
    <n v="0"/>
    <n v="0"/>
    <n v="0"/>
    <n v="0"/>
    <n v="33"/>
    <n v="33"/>
    <n v="0"/>
    <n v="0"/>
  </r>
  <r>
    <n v="1718"/>
    <x v="0"/>
    <s v="E"/>
    <x v="3"/>
    <x v="3"/>
    <x v="64"/>
    <x v="1"/>
    <n v="1"/>
    <s v="I"/>
    <s v="17-18"/>
    <n v="2017"/>
    <n v="24"/>
    <n v="0"/>
    <n v="0"/>
    <n v="0"/>
    <n v="0"/>
    <n v="0"/>
    <n v="15"/>
    <n v="0"/>
    <n v="0"/>
    <n v="0"/>
    <n v="0"/>
    <n v="0"/>
    <n v="6"/>
    <n v="0"/>
    <n v="0"/>
    <n v="0"/>
    <n v="0"/>
    <n v="0"/>
    <n v="45"/>
    <n v="45"/>
    <n v="0"/>
    <n v="0"/>
  </r>
  <r>
    <n v="1718"/>
    <x v="0"/>
    <s v="E"/>
    <x v="4"/>
    <x v="4"/>
    <x v="55"/>
    <x v="1"/>
    <n v="1"/>
    <s v="I"/>
    <s v="17-18"/>
    <n v="2017"/>
    <n v="63"/>
    <n v="60"/>
    <n v="0"/>
    <n v="0"/>
    <n v="0"/>
    <n v="0"/>
    <n v="2"/>
    <n v="9"/>
    <n v="0"/>
    <n v="0"/>
    <n v="0"/>
    <n v="0"/>
    <n v="24"/>
    <n v="0"/>
    <n v="9"/>
    <n v="0"/>
    <n v="0"/>
    <n v="0"/>
    <n v="167"/>
    <n v="89"/>
    <n v="78"/>
    <n v="0"/>
  </r>
  <r>
    <n v="1718"/>
    <x v="0"/>
    <s v="E"/>
    <x v="4"/>
    <x v="4"/>
    <x v="74"/>
    <x v="1"/>
    <n v="1"/>
    <s v="I"/>
    <s v="17-18"/>
    <n v="2017"/>
    <n v="1"/>
    <n v="0"/>
    <n v="0"/>
    <n v="0"/>
    <n v="0"/>
    <n v="0"/>
    <n v="0"/>
    <n v="0"/>
    <n v="0"/>
    <n v="0"/>
    <n v="0"/>
    <n v="0"/>
    <n v="2"/>
    <n v="0"/>
    <n v="0"/>
    <n v="0"/>
    <n v="0"/>
    <n v="0"/>
    <n v="3"/>
    <n v="3"/>
    <n v="0"/>
    <n v="0"/>
  </r>
  <r>
    <n v="1718"/>
    <x v="0"/>
    <s v="E"/>
    <x v="14"/>
    <x v="14"/>
    <x v="75"/>
    <x v="1"/>
    <n v="1"/>
    <s v="I"/>
    <s v="17-18"/>
    <n v="2017"/>
    <n v="21"/>
    <n v="0"/>
    <n v="0"/>
    <n v="0"/>
    <n v="0"/>
    <n v="0"/>
    <n v="0"/>
    <n v="0"/>
    <n v="0"/>
    <n v="0"/>
    <n v="0"/>
    <n v="0"/>
    <n v="3"/>
    <n v="0"/>
    <n v="0"/>
    <n v="0"/>
    <n v="0"/>
    <n v="0"/>
    <n v="24"/>
    <n v="24"/>
    <n v="0"/>
    <n v="0"/>
  </r>
  <r>
    <n v="1718"/>
    <x v="0"/>
    <s v="E"/>
    <x v="15"/>
    <x v="15"/>
    <x v="76"/>
    <x v="1"/>
    <n v="1"/>
    <s v="I"/>
    <s v="17-18"/>
    <n v="2017"/>
    <n v="3"/>
    <n v="0"/>
    <n v="0"/>
    <n v="0"/>
    <n v="0"/>
    <n v="0"/>
    <n v="0"/>
    <n v="0"/>
    <n v="0"/>
    <n v="0"/>
    <n v="0"/>
    <n v="0"/>
    <n v="0"/>
    <n v="0"/>
    <n v="0"/>
    <n v="0"/>
    <n v="0"/>
    <n v="0"/>
    <n v="3"/>
    <n v="3"/>
    <n v="0"/>
    <n v="0"/>
  </r>
  <r>
    <n v="1718"/>
    <x v="0"/>
    <s v="E"/>
    <x v="15"/>
    <x v="15"/>
    <x v="65"/>
    <x v="1"/>
    <n v="1"/>
    <s v="I"/>
    <s v="17-18"/>
    <n v="2017"/>
    <n v="21"/>
    <n v="0"/>
    <n v="0"/>
    <n v="0"/>
    <n v="0"/>
    <n v="0"/>
    <n v="6"/>
    <n v="0"/>
    <n v="0"/>
    <n v="0"/>
    <n v="0"/>
    <n v="0"/>
    <n v="0"/>
    <n v="0"/>
    <n v="0"/>
    <n v="0"/>
    <n v="0"/>
    <n v="0"/>
    <n v="27"/>
    <n v="27"/>
    <n v="0"/>
    <n v="0"/>
  </r>
  <r>
    <n v="1718"/>
    <x v="0"/>
    <s v="E"/>
    <x v="16"/>
    <x v="16"/>
    <x v="3"/>
    <x v="1"/>
    <n v="1"/>
    <s v="S"/>
    <s v="17-18"/>
    <n v="2017"/>
    <n v="6"/>
    <n v="0"/>
    <n v="0"/>
    <n v="0"/>
    <n v="0"/>
    <n v="0"/>
    <n v="0"/>
    <n v="0"/>
    <n v="0"/>
    <n v="0"/>
    <n v="0"/>
    <n v="0"/>
    <n v="0"/>
    <n v="0"/>
    <n v="0"/>
    <n v="0"/>
    <n v="0"/>
    <n v="0"/>
    <n v="6"/>
    <n v="6"/>
    <n v="0"/>
    <n v="0"/>
  </r>
  <r>
    <n v="1718"/>
    <x v="0"/>
    <s v="E"/>
    <x v="16"/>
    <x v="16"/>
    <x v="15"/>
    <x v="1"/>
    <n v="1"/>
    <s v="S"/>
    <s v="17-18"/>
    <n v="2017"/>
    <n v="6"/>
    <n v="0"/>
    <n v="0"/>
    <n v="0"/>
    <n v="0"/>
    <n v="0"/>
    <n v="0"/>
    <n v="0"/>
    <n v="0"/>
    <n v="0"/>
    <n v="0"/>
    <n v="0"/>
    <n v="0"/>
    <n v="0"/>
    <n v="0"/>
    <n v="0"/>
    <n v="0"/>
    <n v="0"/>
    <n v="6"/>
    <n v="6"/>
    <n v="0"/>
    <n v="0"/>
  </r>
  <r>
    <n v="1718"/>
    <x v="0"/>
    <s v="E"/>
    <x v="16"/>
    <x v="16"/>
    <x v="77"/>
    <x v="1"/>
    <n v="1"/>
    <s v="S"/>
    <s v="17-18"/>
    <n v="2017"/>
    <n v="6"/>
    <n v="0"/>
    <n v="0"/>
    <n v="0"/>
    <n v="0"/>
    <n v="0"/>
    <n v="0"/>
    <n v="0"/>
    <n v="0"/>
    <n v="0"/>
    <n v="0"/>
    <n v="0"/>
    <n v="0"/>
    <n v="0"/>
    <n v="0"/>
    <n v="0"/>
    <n v="0"/>
    <n v="0"/>
    <n v="6"/>
    <n v="6"/>
    <n v="0"/>
    <n v="0"/>
  </r>
  <r>
    <n v="1718"/>
    <x v="0"/>
    <s v="E"/>
    <x v="16"/>
    <x v="16"/>
    <x v="70"/>
    <x v="1"/>
    <n v="1"/>
    <s v="S"/>
    <s v="17-18"/>
    <n v="2017"/>
    <n v="3"/>
    <n v="0"/>
    <n v="0"/>
    <n v="0"/>
    <n v="0"/>
    <n v="0"/>
    <n v="0"/>
    <n v="0"/>
    <n v="0"/>
    <n v="0"/>
    <n v="0"/>
    <n v="0"/>
    <n v="0"/>
    <n v="0"/>
    <n v="0"/>
    <n v="0"/>
    <n v="0"/>
    <n v="0"/>
    <n v="3"/>
    <n v="3"/>
    <n v="0"/>
    <n v="0"/>
  </r>
  <r>
    <n v="1718"/>
    <x v="0"/>
    <s v="E"/>
    <x v="16"/>
    <x v="16"/>
    <x v="24"/>
    <x v="1"/>
    <n v="1"/>
    <s v="S"/>
    <s v="17-18"/>
    <n v="2017"/>
    <n v="6"/>
    <n v="0"/>
    <n v="0"/>
    <n v="0"/>
    <n v="0"/>
    <n v="0"/>
    <n v="0"/>
    <n v="0"/>
    <n v="0"/>
    <n v="0"/>
    <n v="0"/>
    <n v="0"/>
    <n v="0"/>
    <n v="0"/>
    <n v="0"/>
    <n v="0"/>
    <n v="0"/>
    <n v="0"/>
    <n v="6"/>
    <n v="6"/>
    <n v="0"/>
    <n v="0"/>
  </r>
  <r>
    <n v="1718"/>
    <x v="0"/>
    <s v="E"/>
    <x v="16"/>
    <x v="16"/>
    <x v="78"/>
    <x v="1"/>
    <n v="1"/>
    <s v="S"/>
    <s v="17-18"/>
    <n v="2017"/>
    <n v="9"/>
    <n v="0"/>
    <n v="0"/>
    <n v="0"/>
    <n v="0"/>
    <n v="0"/>
    <n v="0"/>
    <n v="0"/>
    <n v="0"/>
    <n v="0"/>
    <n v="0"/>
    <n v="0"/>
    <n v="0"/>
    <n v="0"/>
    <n v="0"/>
    <n v="0"/>
    <n v="0"/>
    <n v="0"/>
    <n v="9"/>
    <n v="9"/>
    <n v="0"/>
    <n v="0"/>
  </r>
  <r>
    <n v="1718"/>
    <x v="0"/>
    <s v="E"/>
    <x v="16"/>
    <x v="16"/>
    <x v="35"/>
    <x v="1"/>
    <n v="1"/>
    <s v="S"/>
    <s v="17-18"/>
    <n v="2017"/>
    <n v="3"/>
    <n v="0"/>
    <n v="0"/>
    <n v="0"/>
    <n v="0"/>
    <n v="0"/>
    <n v="0"/>
    <n v="0"/>
    <n v="0"/>
    <n v="0"/>
    <n v="0"/>
    <n v="0"/>
    <n v="0"/>
    <n v="0"/>
    <n v="0"/>
    <n v="0"/>
    <n v="0"/>
    <n v="0"/>
    <n v="3"/>
    <n v="3"/>
    <n v="0"/>
    <n v="0"/>
  </r>
  <r>
    <n v="1718"/>
    <x v="0"/>
    <s v="E"/>
    <x v="16"/>
    <x v="16"/>
    <x v="79"/>
    <x v="1"/>
    <n v="1"/>
    <s v="S"/>
    <s v="17-18"/>
    <n v="2017"/>
    <n v="9"/>
    <n v="0"/>
    <n v="0"/>
    <n v="0"/>
    <n v="0"/>
    <n v="0"/>
    <n v="0"/>
    <n v="0"/>
    <n v="0"/>
    <n v="0"/>
    <n v="0"/>
    <n v="0"/>
    <n v="0"/>
    <n v="0"/>
    <n v="0"/>
    <n v="0"/>
    <n v="0"/>
    <n v="0"/>
    <n v="9"/>
    <n v="9"/>
    <n v="0"/>
    <n v="0"/>
  </r>
  <r>
    <n v="1718"/>
    <x v="0"/>
    <s v="E"/>
    <x v="16"/>
    <x v="16"/>
    <x v="80"/>
    <x v="1"/>
    <n v="1"/>
    <s v="S"/>
    <s v="17-18"/>
    <n v="2017"/>
    <n v="3"/>
    <n v="0"/>
    <n v="0"/>
    <n v="0"/>
    <n v="0"/>
    <n v="0"/>
    <n v="0"/>
    <n v="0"/>
    <n v="0"/>
    <n v="0"/>
    <n v="0"/>
    <n v="0"/>
    <n v="0"/>
    <n v="0"/>
    <n v="0"/>
    <n v="0"/>
    <n v="0"/>
    <n v="0"/>
    <n v="3"/>
    <n v="3"/>
    <n v="0"/>
    <n v="0"/>
  </r>
  <r>
    <n v="1718"/>
    <x v="0"/>
    <s v="E"/>
    <x v="16"/>
    <x v="16"/>
    <x v="81"/>
    <x v="1"/>
    <n v="1"/>
    <s v="S"/>
    <s v="17-18"/>
    <n v="2017"/>
    <n v="18"/>
    <n v="0"/>
    <n v="0"/>
    <n v="0"/>
    <n v="0"/>
    <n v="0"/>
    <n v="0"/>
    <n v="0"/>
    <n v="0"/>
    <n v="0"/>
    <n v="0"/>
    <n v="0"/>
    <n v="3"/>
    <n v="0"/>
    <n v="0"/>
    <n v="0"/>
    <n v="0"/>
    <n v="0"/>
    <n v="21"/>
    <n v="21"/>
    <n v="0"/>
    <n v="0"/>
  </r>
  <r>
    <n v="1718"/>
    <x v="0"/>
    <s v="I"/>
    <x v="17"/>
    <x v="17"/>
    <x v="82"/>
    <x v="2"/>
    <n v="1"/>
    <s v="I"/>
    <s v="17-18"/>
    <n v="2017"/>
    <n v="168"/>
    <n v="350"/>
    <n v="0"/>
    <n v="0"/>
    <n v="0"/>
    <n v="0"/>
    <n v="6"/>
    <n v="65"/>
    <n v="0"/>
    <n v="0"/>
    <n v="0"/>
    <n v="0"/>
    <n v="0"/>
    <n v="0"/>
    <n v="0"/>
    <n v="0"/>
    <n v="0"/>
    <n v="0"/>
    <n v="589"/>
    <n v="174"/>
    <n v="415"/>
    <n v="0"/>
  </r>
  <r>
    <n v="1718"/>
    <x v="0"/>
    <s v="I"/>
    <x v="1"/>
    <x v="1"/>
    <x v="47"/>
    <x v="3"/>
    <n v="1"/>
    <s v="I"/>
    <s v="17-18"/>
    <n v="2017"/>
    <n v="0"/>
    <n v="19"/>
    <n v="0"/>
    <n v="0"/>
    <n v="0"/>
    <n v="0"/>
    <n v="0"/>
    <n v="17"/>
    <n v="0"/>
    <n v="0"/>
    <n v="0"/>
    <n v="0"/>
    <n v="0"/>
    <n v="0"/>
    <n v="0"/>
    <n v="0"/>
    <n v="0"/>
    <n v="0"/>
    <n v="36"/>
    <n v="0"/>
    <n v="36"/>
    <n v="0"/>
  </r>
  <r>
    <n v="1718"/>
    <x v="0"/>
    <s v="I"/>
    <x v="1"/>
    <x v="1"/>
    <x v="83"/>
    <x v="3"/>
    <n v="1"/>
    <s v="I"/>
    <s v="17-18"/>
    <n v="2017"/>
    <n v="0"/>
    <n v="22"/>
    <n v="0"/>
    <n v="0"/>
    <n v="0"/>
    <n v="0"/>
    <n v="0"/>
    <n v="10"/>
    <n v="0"/>
    <n v="0"/>
    <n v="0"/>
    <n v="0"/>
    <n v="0"/>
    <n v="0"/>
    <n v="0"/>
    <n v="0"/>
    <n v="0"/>
    <n v="0"/>
    <n v="32"/>
    <n v="0"/>
    <n v="32"/>
    <n v="0"/>
  </r>
  <r>
    <n v="1718"/>
    <x v="0"/>
    <s v="I"/>
    <x v="1"/>
    <x v="1"/>
    <x v="84"/>
    <x v="3"/>
    <n v="1"/>
    <s v="I"/>
    <s v="17-18"/>
    <n v="2017"/>
    <n v="0"/>
    <n v="1"/>
    <n v="0"/>
    <n v="0"/>
    <n v="0"/>
    <n v="0"/>
    <n v="0"/>
    <n v="0"/>
    <n v="0"/>
    <n v="0"/>
    <n v="0"/>
    <n v="0"/>
    <n v="0"/>
    <n v="0"/>
    <n v="0"/>
    <n v="0"/>
    <n v="0"/>
    <n v="0"/>
    <n v="1"/>
    <n v="0"/>
    <n v="1"/>
    <n v="0"/>
  </r>
  <r>
    <n v="1718"/>
    <x v="0"/>
    <s v="I"/>
    <x v="1"/>
    <x v="1"/>
    <x v="85"/>
    <x v="3"/>
    <n v="1"/>
    <s v="I"/>
    <s v="17-18"/>
    <n v="2017"/>
    <n v="26"/>
    <n v="12"/>
    <n v="0"/>
    <n v="0"/>
    <n v="0"/>
    <n v="0"/>
    <n v="156"/>
    <n v="0"/>
    <n v="0"/>
    <n v="0"/>
    <n v="0"/>
    <n v="0"/>
    <n v="0"/>
    <n v="0"/>
    <n v="0"/>
    <n v="0"/>
    <n v="0"/>
    <n v="0"/>
    <n v="194"/>
    <n v="182"/>
    <n v="12"/>
    <n v="0"/>
  </r>
  <r>
    <n v="1718"/>
    <x v="0"/>
    <s v="I"/>
    <x v="1"/>
    <x v="1"/>
    <x v="50"/>
    <x v="3"/>
    <n v="1"/>
    <s v="I"/>
    <s v="17-18"/>
    <n v="2017"/>
    <n v="0"/>
    <n v="15"/>
    <n v="0"/>
    <n v="0"/>
    <n v="0"/>
    <n v="0"/>
    <n v="0"/>
    <n v="14"/>
    <n v="0"/>
    <n v="0"/>
    <n v="0"/>
    <n v="0"/>
    <n v="0"/>
    <n v="0"/>
    <n v="0"/>
    <n v="0"/>
    <n v="0"/>
    <n v="0"/>
    <n v="29"/>
    <n v="0"/>
    <n v="29"/>
    <n v="0"/>
  </r>
  <r>
    <n v="1718"/>
    <x v="0"/>
    <s v="I"/>
    <x v="1"/>
    <x v="1"/>
    <x v="86"/>
    <x v="3"/>
    <n v="1"/>
    <s v="I"/>
    <s v="17-18"/>
    <n v="2017"/>
    <n v="3"/>
    <n v="0"/>
    <n v="0"/>
    <n v="0"/>
    <n v="0"/>
    <n v="0"/>
    <n v="0"/>
    <n v="0"/>
    <n v="0"/>
    <n v="0"/>
    <n v="0"/>
    <n v="0"/>
    <n v="0"/>
    <n v="0"/>
    <n v="0"/>
    <n v="0"/>
    <n v="0"/>
    <n v="0"/>
    <n v="3"/>
    <n v="3"/>
    <n v="0"/>
    <n v="0"/>
  </r>
  <r>
    <n v="1718"/>
    <x v="0"/>
    <s v="I"/>
    <x v="1"/>
    <x v="1"/>
    <x v="87"/>
    <x v="3"/>
    <n v="1"/>
    <s v="I"/>
    <s v="17-18"/>
    <n v="2017"/>
    <n v="417"/>
    <n v="0"/>
    <n v="0"/>
    <n v="0"/>
    <n v="0"/>
    <n v="0"/>
    <n v="12"/>
    <n v="0"/>
    <n v="0"/>
    <n v="0"/>
    <n v="0"/>
    <n v="0"/>
    <n v="0"/>
    <n v="0"/>
    <n v="0"/>
    <n v="0"/>
    <n v="0"/>
    <n v="0"/>
    <n v="429"/>
    <n v="429"/>
    <n v="0"/>
    <n v="0"/>
  </r>
  <r>
    <n v="1718"/>
    <x v="0"/>
    <s v="I"/>
    <x v="1"/>
    <x v="1"/>
    <x v="88"/>
    <x v="3"/>
    <n v="1"/>
    <s v="I"/>
    <s v="17-18"/>
    <n v="2017"/>
    <n v="104"/>
    <n v="27"/>
    <n v="0"/>
    <n v="0"/>
    <n v="0"/>
    <n v="0"/>
    <n v="0"/>
    <n v="6"/>
    <n v="0"/>
    <n v="0"/>
    <n v="0"/>
    <n v="0"/>
    <n v="0"/>
    <n v="0"/>
    <n v="0"/>
    <n v="0"/>
    <n v="0"/>
    <n v="0"/>
    <n v="137"/>
    <n v="104"/>
    <n v="33"/>
    <n v="0"/>
  </r>
  <r>
    <n v="1718"/>
    <x v="0"/>
    <s v="I"/>
    <x v="11"/>
    <x v="11"/>
    <x v="66"/>
    <x v="2"/>
    <n v="1"/>
    <s v="I"/>
    <s v="17-18"/>
    <n v="2017"/>
    <n v="973"/>
    <n v="5"/>
    <n v="0"/>
    <n v="0"/>
    <n v="0"/>
    <n v="0"/>
    <n v="33"/>
    <n v="0"/>
    <n v="0"/>
    <n v="0"/>
    <n v="0"/>
    <n v="0"/>
    <n v="0"/>
    <n v="0"/>
    <n v="0"/>
    <n v="0"/>
    <n v="0"/>
    <n v="0"/>
    <n v="1011"/>
    <n v="1006"/>
    <n v="5"/>
    <n v="0"/>
  </r>
  <r>
    <n v="1718"/>
    <x v="0"/>
    <s v="I"/>
    <x v="2"/>
    <x v="2"/>
    <x v="89"/>
    <x v="2"/>
    <n v="1"/>
    <s v="I"/>
    <s v="17-18"/>
    <n v="2017"/>
    <n v="39"/>
    <n v="200"/>
    <n v="3"/>
    <n v="0"/>
    <n v="0"/>
    <n v="0"/>
    <n v="3"/>
    <n v="56"/>
    <n v="0"/>
    <n v="0"/>
    <n v="0"/>
    <n v="0"/>
    <n v="0"/>
    <n v="0"/>
    <n v="0"/>
    <n v="0"/>
    <n v="0"/>
    <n v="0"/>
    <n v="301"/>
    <n v="42"/>
    <n v="256"/>
    <n v="3"/>
  </r>
  <r>
    <n v="1718"/>
    <x v="0"/>
    <s v="I"/>
    <x v="18"/>
    <x v="18"/>
    <x v="90"/>
    <x v="2"/>
    <n v="1"/>
    <s v="I"/>
    <s v="17-18"/>
    <n v="2017"/>
    <n v="0"/>
    <n v="0"/>
    <n v="404.5"/>
    <n v="0"/>
    <n v="0"/>
    <n v="0"/>
    <n v="0"/>
    <n v="1"/>
    <n v="339"/>
    <n v="0"/>
    <n v="0"/>
    <n v="0"/>
    <n v="0"/>
    <n v="0"/>
    <n v="0"/>
    <n v="0"/>
    <n v="0"/>
    <n v="0"/>
    <n v="744.5"/>
    <n v="0"/>
    <n v="1"/>
    <n v="743.5"/>
  </r>
  <r>
    <n v="1718"/>
    <x v="0"/>
    <s v="I"/>
    <x v="12"/>
    <x v="12"/>
    <x v="91"/>
    <x v="4"/>
    <n v="1"/>
    <s v="I"/>
    <s v="17-18"/>
    <n v="2017"/>
    <n v="111"/>
    <n v="0"/>
    <n v="0"/>
    <n v="0"/>
    <n v="0"/>
    <n v="0"/>
    <n v="3"/>
    <n v="0"/>
    <n v="0"/>
    <n v="0"/>
    <n v="0"/>
    <n v="0"/>
    <n v="0"/>
    <n v="0"/>
    <n v="0"/>
    <n v="0"/>
    <n v="0"/>
    <n v="0"/>
    <n v="114"/>
    <n v="114"/>
    <n v="0"/>
    <n v="0"/>
  </r>
  <r>
    <n v="1718"/>
    <x v="0"/>
    <s v="I"/>
    <x v="12"/>
    <x v="12"/>
    <x v="92"/>
    <x v="4"/>
    <n v="1"/>
    <s v="I"/>
    <s v="17-18"/>
    <n v="2017"/>
    <n v="0"/>
    <n v="0"/>
    <n v="0"/>
    <n v="0"/>
    <n v="0"/>
    <n v="0"/>
    <n v="0"/>
    <n v="3"/>
    <n v="0"/>
    <n v="0"/>
    <n v="0"/>
    <n v="0"/>
    <n v="0"/>
    <n v="0"/>
    <n v="0"/>
    <n v="0"/>
    <n v="0"/>
    <n v="0"/>
    <n v="3"/>
    <n v="0"/>
    <n v="3"/>
    <n v="0"/>
  </r>
  <r>
    <n v="1718"/>
    <x v="0"/>
    <s v="I"/>
    <x v="12"/>
    <x v="12"/>
    <x v="1"/>
    <x v="4"/>
    <n v="1"/>
    <s v="I"/>
    <s v="17-18"/>
    <n v="2017"/>
    <n v="129"/>
    <n v="0"/>
    <n v="0"/>
    <n v="0"/>
    <n v="0"/>
    <n v="0"/>
    <n v="3"/>
    <n v="5"/>
    <n v="0"/>
    <n v="0"/>
    <n v="0"/>
    <n v="0"/>
    <n v="0"/>
    <n v="0"/>
    <n v="0"/>
    <n v="0"/>
    <n v="0"/>
    <n v="0"/>
    <n v="137"/>
    <n v="132"/>
    <n v="5"/>
    <n v="0"/>
  </r>
  <r>
    <n v="1718"/>
    <x v="0"/>
    <s v="I"/>
    <x v="12"/>
    <x v="12"/>
    <x v="93"/>
    <x v="4"/>
    <n v="1"/>
    <s v="I"/>
    <s v="17-18"/>
    <n v="2017"/>
    <n v="48"/>
    <n v="0"/>
    <n v="0"/>
    <n v="0"/>
    <n v="0"/>
    <n v="0"/>
    <n v="0"/>
    <n v="0"/>
    <n v="0"/>
    <n v="0"/>
    <n v="0"/>
    <n v="0"/>
    <n v="0"/>
    <n v="0"/>
    <n v="0"/>
    <n v="0"/>
    <n v="0"/>
    <n v="0"/>
    <n v="48"/>
    <n v="48"/>
    <n v="0"/>
    <n v="0"/>
  </r>
  <r>
    <n v="1718"/>
    <x v="0"/>
    <s v="I"/>
    <x v="12"/>
    <x v="12"/>
    <x v="10"/>
    <x v="4"/>
    <n v="1"/>
    <s v="I"/>
    <s v="17-18"/>
    <n v="2017"/>
    <n v="69"/>
    <n v="0"/>
    <n v="0"/>
    <n v="0"/>
    <n v="0"/>
    <n v="0"/>
    <n v="3"/>
    <n v="0"/>
    <n v="0"/>
    <n v="0"/>
    <n v="0"/>
    <n v="0"/>
    <n v="0"/>
    <n v="0"/>
    <n v="0"/>
    <n v="0"/>
    <n v="0"/>
    <n v="0"/>
    <n v="72"/>
    <n v="72"/>
    <n v="0"/>
    <n v="0"/>
  </r>
  <r>
    <n v="1718"/>
    <x v="0"/>
    <s v="I"/>
    <x v="12"/>
    <x v="12"/>
    <x v="94"/>
    <x v="4"/>
    <n v="1"/>
    <s v="I"/>
    <s v="17-18"/>
    <n v="2017"/>
    <n v="374"/>
    <n v="0"/>
    <n v="0"/>
    <n v="0"/>
    <n v="0"/>
    <n v="0"/>
    <n v="33"/>
    <n v="0"/>
    <n v="0"/>
    <n v="0"/>
    <n v="0"/>
    <n v="0"/>
    <n v="0"/>
    <n v="0"/>
    <n v="0"/>
    <n v="0"/>
    <n v="0"/>
    <n v="0"/>
    <n v="407"/>
    <n v="407"/>
    <n v="0"/>
    <n v="0"/>
  </r>
  <r>
    <n v="1718"/>
    <x v="0"/>
    <s v="I"/>
    <x v="12"/>
    <x v="12"/>
    <x v="15"/>
    <x v="4"/>
    <n v="1"/>
    <s v="I"/>
    <s v="17-18"/>
    <n v="2017"/>
    <n v="270"/>
    <n v="6"/>
    <n v="0"/>
    <n v="0"/>
    <n v="0"/>
    <n v="0"/>
    <n v="36"/>
    <n v="1"/>
    <n v="0"/>
    <n v="0"/>
    <n v="0"/>
    <n v="0"/>
    <n v="0"/>
    <n v="0"/>
    <n v="0"/>
    <n v="0"/>
    <n v="0"/>
    <n v="0"/>
    <n v="313"/>
    <n v="306"/>
    <n v="7"/>
    <n v="0"/>
  </r>
  <r>
    <n v="1718"/>
    <x v="0"/>
    <s v="I"/>
    <x v="12"/>
    <x v="12"/>
    <x v="16"/>
    <x v="4"/>
    <n v="1"/>
    <s v="I"/>
    <s v="17-18"/>
    <n v="2017"/>
    <n v="331"/>
    <n v="18"/>
    <n v="0"/>
    <n v="0"/>
    <n v="0"/>
    <n v="0"/>
    <n v="18"/>
    <n v="18"/>
    <n v="0"/>
    <n v="0"/>
    <n v="0"/>
    <n v="0"/>
    <n v="0"/>
    <n v="0"/>
    <n v="0"/>
    <n v="0"/>
    <n v="0"/>
    <n v="0"/>
    <n v="385"/>
    <n v="349"/>
    <n v="36"/>
    <n v="0"/>
  </r>
  <r>
    <n v="1718"/>
    <x v="0"/>
    <s v="I"/>
    <x v="12"/>
    <x v="12"/>
    <x v="95"/>
    <x v="4"/>
    <n v="1"/>
    <s v="I"/>
    <s v="17-18"/>
    <n v="2017"/>
    <n v="48"/>
    <n v="0"/>
    <n v="0"/>
    <n v="0"/>
    <n v="0"/>
    <n v="0"/>
    <n v="3"/>
    <n v="0"/>
    <n v="0"/>
    <n v="0"/>
    <n v="0"/>
    <n v="0"/>
    <n v="0"/>
    <n v="0"/>
    <n v="0"/>
    <n v="0"/>
    <n v="0"/>
    <n v="0"/>
    <n v="51"/>
    <n v="51"/>
    <n v="0"/>
    <n v="0"/>
  </r>
  <r>
    <n v="1718"/>
    <x v="0"/>
    <s v="I"/>
    <x v="12"/>
    <x v="12"/>
    <x v="19"/>
    <x v="4"/>
    <n v="1"/>
    <s v="I"/>
    <s v="17-18"/>
    <n v="2017"/>
    <n v="96"/>
    <n v="0"/>
    <n v="0"/>
    <n v="0"/>
    <n v="0"/>
    <n v="0"/>
    <n v="15"/>
    <n v="0"/>
    <n v="0"/>
    <n v="0"/>
    <n v="0"/>
    <n v="0"/>
    <n v="0"/>
    <n v="0"/>
    <n v="0"/>
    <n v="0"/>
    <n v="0"/>
    <n v="0"/>
    <n v="111"/>
    <n v="111"/>
    <n v="0"/>
    <n v="0"/>
  </r>
  <r>
    <n v="1718"/>
    <x v="0"/>
    <s v="I"/>
    <x v="12"/>
    <x v="12"/>
    <x v="21"/>
    <x v="4"/>
    <n v="1"/>
    <s v="I"/>
    <s v="17-18"/>
    <n v="2017"/>
    <n v="17"/>
    <n v="0"/>
    <n v="0"/>
    <n v="0"/>
    <n v="0"/>
    <n v="0"/>
    <n v="0"/>
    <n v="0"/>
    <n v="0"/>
    <n v="0"/>
    <n v="0"/>
    <n v="0"/>
    <n v="0"/>
    <n v="0"/>
    <n v="0"/>
    <n v="0"/>
    <n v="0"/>
    <n v="0"/>
    <n v="17"/>
    <n v="17"/>
    <n v="0"/>
    <n v="0"/>
  </r>
  <r>
    <n v="1718"/>
    <x v="0"/>
    <s v="I"/>
    <x v="12"/>
    <x v="12"/>
    <x v="96"/>
    <x v="4"/>
    <n v="1"/>
    <s v="I"/>
    <s v="17-18"/>
    <n v="2017"/>
    <n v="57"/>
    <n v="0"/>
    <n v="0"/>
    <n v="0"/>
    <n v="0"/>
    <n v="0"/>
    <n v="0"/>
    <n v="0"/>
    <n v="0"/>
    <n v="0"/>
    <n v="0"/>
    <n v="0"/>
    <n v="0"/>
    <n v="0"/>
    <n v="0"/>
    <n v="0"/>
    <n v="0"/>
    <n v="0"/>
    <n v="57"/>
    <n v="57"/>
    <n v="0"/>
    <n v="0"/>
  </r>
  <r>
    <n v="1718"/>
    <x v="0"/>
    <s v="I"/>
    <x v="12"/>
    <x v="12"/>
    <x v="24"/>
    <x v="4"/>
    <n v="1"/>
    <s v="I"/>
    <s v="17-18"/>
    <n v="2017"/>
    <n v="180"/>
    <n v="3"/>
    <n v="0"/>
    <n v="0"/>
    <n v="0"/>
    <n v="0"/>
    <n v="15"/>
    <n v="0"/>
    <n v="0"/>
    <n v="0"/>
    <n v="0"/>
    <n v="0"/>
    <n v="0"/>
    <n v="0"/>
    <n v="0"/>
    <n v="0"/>
    <n v="0"/>
    <n v="0"/>
    <n v="198"/>
    <n v="195"/>
    <n v="3"/>
    <n v="0"/>
  </r>
  <r>
    <n v="1718"/>
    <x v="0"/>
    <s v="I"/>
    <x v="12"/>
    <x v="12"/>
    <x v="97"/>
    <x v="4"/>
    <n v="1"/>
    <s v="I"/>
    <s v="17-18"/>
    <n v="2017"/>
    <n v="90"/>
    <n v="3"/>
    <n v="0"/>
    <n v="0"/>
    <n v="0"/>
    <n v="0"/>
    <n v="6"/>
    <n v="3"/>
    <n v="0"/>
    <n v="0"/>
    <n v="0"/>
    <n v="0"/>
    <n v="0"/>
    <n v="0"/>
    <n v="0"/>
    <n v="0"/>
    <n v="0"/>
    <n v="0"/>
    <n v="102"/>
    <n v="96"/>
    <n v="6"/>
    <n v="0"/>
  </r>
  <r>
    <n v="1718"/>
    <x v="0"/>
    <s v="I"/>
    <x v="12"/>
    <x v="12"/>
    <x v="98"/>
    <x v="4"/>
    <n v="1"/>
    <s v="I"/>
    <s v="17-18"/>
    <n v="2017"/>
    <n v="3"/>
    <n v="3"/>
    <n v="0"/>
    <n v="0"/>
    <n v="0"/>
    <n v="0"/>
    <n v="0"/>
    <n v="3"/>
    <n v="0"/>
    <n v="0"/>
    <n v="0"/>
    <n v="0"/>
    <n v="0"/>
    <n v="0"/>
    <n v="0"/>
    <n v="0"/>
    <n v="0"/>
    <n v="0"/>
    <n v="9"/>
    <n v="3"/>
    <n v="6"/>
    <n v="0"/>
  </r>
  <r>
    <n v="1718"/>
    <x v="0"/>
    <s v="I"/>
    <x v="12"/>
    <x v="12"/>
    <x v="35"/>
    <x v="4"/>
    <n v="1"/>
    <s v="I"/>
    <s v="17-18"/>
    <n v="2017"/>
    <n v="138"/>
    <n v="3"/>
    <n v="0"/>
    <n v="0"/>
    <n v="0"/>
    <n v="0"/>
    <n v="18"/>
    <n v="0"/>
    <n v="0"/>
    <n v="0"/>
    <n v="0"/>
    <n v="0"/>
    <n v="0"/>
    <n v="0"/>
    <n v="0"/>
    <n v="0"/>
    <n v="0"/>
    <n v="0"/>
    <n v="159"/>
    <n v="156"/>
    <n v="3"/>
    <n v="0"/>
  </r>
  <r>
    <n v="1718"/>
    <x v="0"/>
    <s v="I"/>
    <x v="12"/>
    <x v="12"/>
    <x v="37"/>
    <x v="4"/>
    <n v="1"/>
    <s v="I"/>
    <s v="17-18"/>
    <n v="2017"/>
    <n v="99"/>
    <n v="0"/>
    <n v="0"/>
    <n v="0"/>
    <n v="0"/>
    <n v="0"/>
    <n v="6"/>
    <n v="0"/>
    <n v="0"/>
    <n v="0"/>
    <n v="0"/>
    <n v="0"/>
    <n v="0"/>
    <n v="0"/>
    <n v="0"/>
    <n v="0"/>
    <n v="0"/>
    <n v="0"/>
    <n v="105"/>
    <n v="105"/>
    <n v="0"/>
    <n v="0"/>
  </r>
  <r>
    <n v="1718"/>
    <x v="0"/>
    <s v="I"/>
    <x v="12"/>
    <x v="12"/>
    <x v="39"/>
    <x v="4"/>
    <n v="1"/>
    <s v="I"/>
    <s v="17-18"/>
    <n v="2017"/>
    <n v="132"/>
    <n v="0"/>
    <n v="0"/>
    <n v="0"/>
    <n v="0"/>
    <n v="0"/>
    <n v="0"/>
    <n v="3"/>
    <n v="0"/>
    <n v="0"/>
    <n v="0"/>
    <n v="0"/>
    <n v="0"/>
    <n v="0"/>
    <n v="0"/>
    <n v="0"/>
    <n v="0"/>
    <n v="0"/>
    <n v="135"/>
    <n v="132"/>
    <n v="3"/>
    <n v="0"/>
  </r>
  <r>
    <n v="1718"/>
    <x v="0"/>
    <s v="I"/>
    <x v="12"/>
    <x v="12"/>
    <x v="99"/>
    <x v="4"/>
    <n v="1"/>
    <s v="I"/>
    <s v="17-18"/>
    <n v="2017"/>
    <n v="5"/>
    <n v="0"/>
    <n v="0"/>
    <n v="0"/>
    <n v="0"/>
    <n v="0"/>
    <n v="0"/>
    <n v="0"/>
    <n v="0"/>
    <n v="0"/>
    <n v="0"/>
    <n v="0"/>
    <n v="0"/>
    <n v="0"/>
    <n v="0"/>
    <n v="0"/>
    <n v="0"/>
    <n v="0"/>
    <n v="5"/>
    <n v="5"/>
    <n v="0"/>
    <n v="0"/>
  </r>
  <r>
    <n v="1718"/>
    <x v="0"/>
    <s v="I"/>
    <x v="12"/>
    <x v="12"/>
    <x v="43"/>
    <x v="4"/>
    <n v="1"/>
    <s v="I"/>
    <s v="17-18"/>
    <n v="2017"/>
    <n v="429"/>
    <n v="0"/>
    <n v="0"/>
    <n v="0"/>
    <n v="0"/>
    <n v="0"/>
    <n v="12"/>
    <n v="3"/>
    <n v="0"/>
    <n v="0"/>
    <n v="0"/>
    <n v="0"/>
    <n v="0"/>
    <n v="0"/>
    <n v="0"/>
    <n v="0"/>
    <n v="0"/>
    <n v="0"/>
    <n v="444"/>
    <n v="441"/>
    <n v="3"/>
    <n v="0"/>
  </r>
  <r>
    <n v="1718"/>
    <x v="0"/>
    <s v="I"/>
    <x v="12"/>
    <x v="12"/>
    <x v="71"/>
    <x v="4"/>
    <n v="1"/>
    <s v="I"/>
    <s v="17-18"/>
    <n v="2017"/>
    <n v="126"/>
    <n v="51"/>
    <n v="0"/>
    <n v="0"/>
    <n v="0"/>
    <n v="0"/>
    <n v="7"/>
    <n v="6"/>
    <n v="0"/>
    <n v="0"/>
    <n v="0"/>
    <n v="0"/>
    <n v="0"/>
    <n v="0"/>
    <n v="0"/>
    <n v="0"/>
    <n v="0"/>
    <n v="0"/>
    <n v="190"/>
    <n v="133"/>
    <n v="57"/>
    <n v="0"/>
  </r>
  <r>
    <n v="1718"/>
    <x v="0"/>
    <s v="I"/>
    <x v="12"/>
    <x v="12"/>
    <x v="100"/>
    <x v="4"/>
    <n v="1"/>
    <s v="I"/>
    <s v="17-18"/>
    <n v="2017"/>
    <n v="60"/>
    <n v="0"/>
    <n v="0"/>
    <n v="0"/>
    <n v="0"/>
    <n v="0"/>
    <n v="6"/>
    <n v="0"/>
    <n v="0"/>
    <n v="0"/>
    <n v="0"/>
    <n v="0"/>
    <n v="0"/>
    <n v="0"/>
    <n v="0"/>
    <n v="0"/>
    <n v="0"/>
    <n v="0"/>
    <n v="66"/>
    <n v="66"/>
    <n v="0"/>
    <n v="0"/>
  </r>
  <r>
    <n v="1718"/>
    <x v="0"/>
    <s v="I"/>
    <x v="19"/>
    <x v="19"/>
    <x v="101"/>
    <x v="4"/>
    <n v="1"/>
    <s v="I"/>
    <s v="17-18"/>
    <n v="2017"/>
    <n v="66"/>
    <n v="3"/>
    <n v="0"/>
    <n v="0"/>
    <n v="0"/>
    <n v="0"/>
    <n v="0"/>
    <n v="3"/>
    <n v="0"/>
    <n v="0"/>
    <n v="0"/>
    <n v="0"/>
    <n v="0"/>
    <n v="0"/>
    <n v="0"/>
    <n v="0"/>
    <n v="0"/>
    <n v="0"/>
    <n v="72"/>
    <n v="66"/>
    <n v="6"/>
    <n v="0"/>
  </r>
  <r>
    <n v="1718"/>
    <x v="0"/>
    <s v="I"/>
    <x v="13"/>
    <x v="13"/>
    <x v="3"/>
    <x v="4"/>
    <n v="1"/>
    <s v="I"/>
    <s v="17-18"/>
    <n v="2017"/>
    <n v="132"/>
    <n v="0"/>
    <n v="0"/>
    <n v="0"/>
    <n v="0"/>
    <n v="0"/>
    <n v="3"/>
    <n v="0"/>
    <n v="0"/>
    <n v="0"/>
    <n v="0"/>
    <n v="0"/>
    <n v="0"/>
    <n v="0"/>
    <n v="0"/>
    <n v="0"/>
    <n v="0"/>
    <n v="0"/>
    <n v="135"/>
    <n v="135"/>
    <n v="0"/>
    <n v="0"/>
  </r>
  <r>
    <n v="1718"/>
    <x v="0"/>
    <s v="I"/>
    <x v="13"/>
    <x v="13"/>
    <x v="5"/>
    <x v="4"/>
    <n v="1"/>
    <s v="I"/>
    <s v="17-18"/>
    <n v="2017"/>
    <n v="969"/>
    <n v="31"/>
    <n v="0"/>
    <n v="0"/>
    <n v="0"/>
    <n v="0"/>
    <n v="43"/>
    <n v="13"/>
    <n v="0"/>
    <n v="0"/>
    <n v="0"/>
    <n v="0"/>
    <n v="0"/>
    <n v="0"/>
    <n v="0"/>
    <n v="0"/>
    <n v="0"/>
    <n v="0"/>
    <n v="1056"/>
    <n v="1012"/>
    <n v="44"/>
    <n v="0"/>
  </r>
  <r>
    <n v="1718"/>
    <x v="0"/>
    <s v="I"/>
    <x v="13"/>
    <x v="13"/>
    <x v="8"/>
    <x v="4"/>
    <n v="1"/>
    <s v="I"/>
    <s v="17-18"/>
    <n v="2017"/>
    <n v="1037"/>
    <n v="3"/>
    <n v="0"/>
    <n v="0"/>
    <n v="0"/>
    <n v="0"/>
    <n v="68"/>
    <n v="0"/>
    <n v="0"/>
    <n v="0"/>
    <n v="0"/>
    <n v="0"/>
    <n v="0"/>
    <n v="0"/>
    <n v="0"/>
    <n v="0"/>
    <n v="0"/>
    <n v="0"/>
    <n v="1108"/>
    <n v="1105"/>
    <n v="3"/>
    <n v="0"/>
  </r>
  <r>
    <n v="1718"/>
    <x v="0"/>
    <s v="I"/>
    <x v="13"/>
    <x v="13"/>
    <x v="62"/>
    <x v="4"/>
    <n v="1"/>
    <s v="I"/>
    <s v="17-18"/>
    <n v="2017"/>
    <n v="380"/>
    <n v="0"/>
    <n v="0"/>
    <n v="0"/>
    <n v="0"/>
    <n v="0"/>
    <n v="26"/>
    <n v="6"/>
    <n v="0"/>
    <n v="0"/>
    <n v="0"/>
    <n v="0"/>
    <n v="0"/>
    <n v="0"/>
    <n v="0"/>
    <n v="0"/>
    <n v="0"/>
    <n v="0"/>
    <n v="412"/>
    <n v="406"/>
    <n v="6"/>
    <n v="0"/>
  </r>
  <r>
    <n v="1718"/>
    <x v="0"/>
    <s v="I"/>
    <x v="13"/>
    <x v="13"/>
    <x v="102"/>
    <x v="4"/>
    <n v="1"/>
    <s v="I"/>
    <s v="17-18"/>
    <n v="2017"/>
    <n v="36"/>
    <n v="0"/>
    <n v="0"/>
    <n v="0"/>
    <n v="0"/>
    <n v="0"/>
    <n v="0"/>
    <n v="0"/>
    <n v="0"/>
    <n v="0"/>
    <n v="0"/>
    <n v="0"/>
    <n v="0"/>
    <n v="0"/>
    <n v="0"/>
    <n v="0"/>
    <n v="0"/>
    <n v="0"/>
    <n v="36"/>
    <n v="36"/>
    <n v="0"/>
    <n v="0"/>
  </r>
  <r>
    <n v="1718"/>
    <x v="0"/>
    <s v="I"/>
    <x v="13"/>
    <x v="13"/>
    <x v="20"/>
    <x v="4"/>
    <n v="1"/>
    <s v="I"/>
    <s v="17-18"/>
    <n v="2017"/>
    <n v="269"/>
    <n v="3"/>
    <n v="0"/>
    <n v="0"/>
    <n v="0"/>
    <n v="0"/>
    <n v="0"/>
    <n v="0"/>
    <n v="0"/>
    <n v="0"/>
    <n v="0"/>
    <n v="0"/>
    <n v="0"/>
    <n v="0"/>
    <n v="0"/>
    <n v="0"/>
    <n v="0"/>
    <n v="0"/>
    <n v="272"/>
    <n v="269"/>
    <n v="3"/>
    <n v="0"/>
  </r>
  <r>
    <n v="1718"/>
    <x v="0"/>
    <s v="I"/>
    <x v="13"/>
    <x v="13"/>
    <x v="31"/>
    <x v="4"/>
    <n v="1"/>
    <s v="I"/>
    <s v="17-18"/>
    <n v="2017"/>
    <n v="1152"/>
    <n v="10"/>
    <n v="0"/>
    <n v="0"/>
    <n v="0"/>
    <n v="0"/>
    <n v="119"/>
    <n v="0"/>
    <n v="0"/>
    <n v="0"/>
    <n v="0"/>
    <n v="0"/>
    <n v="0"/>
    <n v="0"/>
    <n v="0"/>
    <n v="0"/>
    <n v="0"/>
    <n v="0"/>
    <n v="1281"/>
    <n v="1271"/>
    <n v="10"/>
    <n v="0"/>
  </r>
  <r>
    <n v="1718"/>
    <x v="0"/>
    <s v="I"/>
    <x v="13"/>
    <x v="13"/>
    <x v="36"/>
    <x v="4"/>
    <n v="1"/>
    <s v="I"/>
    <s v="17-18"/>
    <n v="2017"/>
    <n v="537"/>
    <n v="0"/>
    <n v="0"/>
    <n v="0"/>
    <n v="0"/>
    <n v="0"/>
    <n v="38"/>
    <n v="10"/>
    <n v="0"/>
    <n v="0"/>
    <n v="0"/>
    <n v="0"/>
    <n v="0"/>
    <n v="0"/>
    <n v="0"/>
    <n v="0"/>
    <n v="0"/>
    <n v="0"/>
    <n v="585"/>
    <n v="575"/>
    <n v="10"/>
    <n v="0"/>
  </r>
  <r>
    <n v="1718"/>
    <x v="0"/>
    <s v="I"/>
    <x v="13"/>
    <x v="13"/>
    <x v="38"/>
    <x v="4"/>
    <n v="1"/>
    <s v="I"/>
    <s v="17-18"/>
    <n v="2017"/>
    <n v="144"/>
    <n v="1"/>
    <n v="0"/>
    <n v="0"/>
    <n v="0"/>
    <n v="0"/>
    <n v="11"/>
    <n v="8"/>
    <n v="0"/>
    <n v="0"/>
    <n v="0"/>
    <n v="0"/>
    <n v="0"/>
    <n v="0"/>
    <n v="0"/>
    <n v="0"/>
    <n v="0"/>
    <n v="0"/>
    <n v="164"/>
    <n v="155"/>
    <n v="9"/>
    <n v="0"/>
  </r>
  <r>
    <n v="1718"/>
    <x v="0"/>
    <s v="I"/>
    <x v="13"/>
    <x v="13"/>
    <x v="103"/>
    <x v="4"/>
    <n v="1"/>
    <s v="I"/>
    <s v="17-18"/>
    <n v="2017"/>
    <n v="0"/>
    <n v="0"/>
    <n v="0"/>
    <n v="0"/>
    <n v="0"/>
    <n v="0"/>
    <n v="0"/>
    <n v="0"/>
    <n v="0"/>
    <n v="0"/>
    <n v="0"/>
    <n v="0"/>
    <n v="0"/>
    <n v="0"/>
    <n v="0"/>
    <n v="0"/>
    <n v="0"/>
    <n v="0"/>
    <n v="0"/>
    <n v="0"/>
    <n v="0"/>
    <n v="0"/>
  </r>
  <r>
    <n v="1718"/>
    <x v="0"/>
    <s v="I"/>
    <x v="13"/>
    <x v="13"/>
    <x v="45"/>
    <x v="4"/>
    <n v="1"/>
    <s v="I"/>
    <s v="17-18"/>
    <n v="2017"/>
    <n v="72"/>
    <n v="0"/>
    <n v="0"/>
    <n v="0"/>
    <n v="0"/>
    <n v="0"/>
    <n v="3"/>
    <n v="0"/>
    <n v="0"/>
    <n v="0"/>
    <n v="0"/>
    <n v="0"/>
    <n v="0"/>
    <n v="0"/>
    <n v="0"/>
    <n v="0"/>
    <n v="0"/>
    <n v="0"/>
    <n v="75"/>
    <n v="75"/>
    <n v="0"/>
    <n v="0"/>
  </r>
  <r>
    <n v="1718"/>
    <x v="0"/>
    <s v="I"/>
    <x v="3"/>
    <x v="3"/>
    <x v="104"/>
    <x v="4"/>
    <n v="1"/>
    <s v="I"/>
    <s v="17-18"/>
    <n v="2017"/>
    <n v="0"/>
    <n v="169.5"/>
    <n v="0"/>
    <n v="0"/>
    <n v="0"/>
    <n v="0"/>
    <n v="0"/>
    <n v="40.5"/>
    <n v="0"/>
    <n v="0"/>
    <n v="0"/>
    <n v="0"/>
    <n v="0"/>
    <n v="0"/>
    <n v="0"/>
    <n v="0"/>
    <n v="0"/>
    <n v="0"/>
    <n v="210"/>
    <n v="0"/>
    <n v="210"/>
    <n v="0"/>
  </r>
  <r>
    <n v="1718"/>
    <x v="0"/>
    <s v="I"/>
    <x v="3"/>
    <x v="3"/>
    <x v="54"/>
    <x v="4"/>
    <n v="1"/>
    <s v="I"/>
    <s v="17-18"/>
    <n v="2017"/>
    <n v="1981"/>
    <n v="661.5"/>
    <n v="0"/>
    <n v="0"/>
    <n v="0"/>
    <n v="0"/>
    <n v="177"/>
    <n v="33"/>
    <n v="0"/>
    <n v="0"/>
    <n v="0"/>
    <n v="0"/>
    <n v="0"/>
    <n v="0"/>
    <n v="0"/>
    <n v="0"/>
    <n v="0"/>
    <n v="0"/>
    <n v="2852.5"/>
    <n v="2158"/>
    <n v="694.5"/>
    <n v="0"/>
  </r>
  <r>
    <n v="1718"/>
    <x v="0"/>
    <s v="I"/>
    <x v="3"/>
    <x v="3"/>
    <x v="105"/>
    <x v="4"/>
    <n v="1"/>
    <s v="I"/>
    <s v="17-18"/>
    <n v="2017"/>
    <n v="0"/>
    <n v="222"/>
    <n v="0"/>
    <n v="0"/>
    <n v="0"/>
    <n v="0"/>
    <n v="0"/>
    <n v="319.5"/>
    <n v="0"/>
    <n v="0"/>
    <n v="0"/>
    <n v="0"/>
    <n v="0"/>
    <n v="0"/>
    <n v="0"/>
    <n v="0"/>
    <n v="0"/>
    <n v="0"/>
    <n v="541.5"/>
    <n v="0"/>
    <n v="541.5"/>
    <n v="0"/>
  </r>
  <r>
    <n v="1718"/>
    <x v="0"/>
    <s v="I"/>
    <x v="4"/>
    <x v="4"/>
    <x v="55"/>
    <x v="4"/>
    <n v="1"/>
    <s v="I"/>
    <s v="17-18"/>
    <n v="2017"/>
    <n v="234"/>
    <n v="495"/>
    <n v="0"/>
    <n v="0"/>
    <n v="0"/>
    <n v="0"/>
    <n v="0"/>
    <n v="46"/>
    <n v="0"/>
    <n v="0"/>
    <n v="0"/>
    <n v="0"/>
    <n v="0"/>
    <n v="0"/>
    <n v="0"/>
    <n v="0"/>
    <n v="0"/>
    <n v="0"/>
    <n v="775"/>
    <n v="234"/>
    <n v="541"/>
    <n v="0"/>
  </r>
  <r>
    <n v="1718"/>
    <x v="0"/>
    <s v="I"/>
    <x v="20"/>
    <x v="20"/>
    <x v="106"/>
    <x v="4"/>
    <n v="1"/>
    <s v="I"/>
    <s v="17-18"/>
    <n v="2017"/>
    <n v="69"/>
    <n v="0"/>
    <n v="0"/>
    <n v="0"/>
    <n v="0"/>
    <n v="0"/>
    <n v="3"/>
    <n v="0"/>
    <n v="0"/>
    <n v="0"/>
    <n v="0"/>
    <n v="0"/>
    <n v="0"/>
    <n v="0"/>
    <n v="0"/>
    <n v="0"/>
    <n v="0"/>
    <n v="0"/>
    <n v="72"/>
    <n v="72"/>
    <n v="0"/>
    <n v="0"/>
  </r>
  <r>
    <n v="1718"/>
    <x v="0"/>
    <s v="I"/>
    <x v="20"/>
    <x v="20"/>
    <x v="74"/>
    <x v="4"/>
    <n v="1"/>
    <s v="I"/>
    <s v="17-18"/>
    <n v="2017"/>
    <n v="1250"/>
    <n v="58"/>
    <n v="0"/>
    <n v="0"/>
    <n v="0"/>
    <n v="0"/>
    <n v="56"/>
    <n v="0"/>
    <n v="0"/>
    <n v="0"/>
    <n v="0"/>
    <n v="0"/>
    <n v="0"/>
    <n v="0"/>
    <n v="0"/>
    <n v="0"/>
    <n v="0"/>
    <n v="0"/>
    <n v="1364"/>
    <n v="1306"/>
    <n v="58"/>
    <n v="0"/>
  </r>
  <r>
    <n v="1718"/>
    <x v="0"/>
    <s v="I"/>
    <x v="20"/>
    <x v="20"/>
    <x v="107"/>
    <x v="4"/>
    <n v="1"/>
    <s v="I"/>
    <s v="17-18"/>
    <n v="2017"/>
    <n v="399"/>
    <n v="12"/>
    <n v="0"/>
    <n v="0"/>
    <n v="0"/>
    <n v="0"/>
    <n v="9"/>
    <n v="3"/>
    <n v="0"/>
    <n v="0"/>
    <n v="0"/>
    <n v="0"/>
    <n v="0"/>
    <n v="0"/>
    <n v="0"/>
    <n v="0"/>
    <n v="0"/>
    <n v="0"/>
    <n v="423"/>
    <n v="408"/>
    <n v="15"/>
    <n v="0"/>
  </r>
  <r>
    <n v="1718"/>
    <x v="0"/>
    <s v="I"/>
    <x v="21"/>
    <x v="21"/>
    <x v="108"/>
    <x v="4"/>
    <n v="1"/>
    <s v="I"/>
    <s v="17-18"/>
    <n v="2017"/>
    <n v="330"/>
    <n v="0"/>
    <n v="0"/>
    <n v="0"/>
    <n v="0"/>
    <n v="0"/>
    <n v="17"/>
    <n v="0"/>
    <n v="0"/>
    <n v="0"/>
    <n v="0"/>
    <n v="0"/>
    <n v="0"/>
    <n v="0"/>
    <n v="0"/>
    <n v="0"/>
    <n v="0"/>
    <n v="0"/>
    <n v="347"/>
    <n v="347"/>
    <n v="0"/>
    <n v="0"/>
  </r>
  <r>
    <n v="1718"/>
    <x v="0"/>
    <s v="I"/>
    <x v="5"/>
    <x v="5"/>
    <x v="56"/>
    <x v="4"/>
    <n v="1"/>
    <s v="I"/>
    <s v="17-18"/>
    <n v="2017"/>
    <n v="0"/>
    <n v="0"/>
    <n v="207"/>
    <n v="0"/>
    <n v="0"/>
    <n v="0"/>
    <n v="0"/>
    <n v="0"/>
    <n v="43"/>
    <n v="0"/>
    <n v="0"/>
    <n v="0"/>
    <n v="0"/>
    <n v="0"/>
    <n v="0"/>
    <n v="0"/>
    <n v="0"/>
    <n v="0"/>
    <n v="250"/>
    <n v="0"/>
    <n v="0"/>
    <n v="250"/>
  </r>
  <r>
    <n v="1718"/>
    <x v="0"/>
    <s v="I"/>
    <x v="22"/>
    <x v="22"/>
    <x v="109"/>
    <x v="4"/>
    <n v="1"/>
    <s v="I"/>
    <s v="17-18"/>
    <n v="2017"/>
    <n v="57"/>
    <n v="0"/>
    <n v="0"/>
    <n v="0"/>
    <n v="0"/>
    <n v="0"/>
    <n v="3"/>
    <n v="0"/>
    <n v="0"/>
    <n v="0"/>
    <n v="0"/>
    <n v="0"/>
    <n v="0"/>
    <n v="0"/>
    <n v="0"/>
    <n v="0"/>
    <n v="0"/>
    <n v="0"/>
    <n v="60"/>
    <n v="60"/>
    <n v="0"/>
    <n v="0"/>
  </r>
  <r>
    <n v="1718"/>
    <x v="0"/>
    <s v="I"/>
    <x v="22"/>
    <x v="22"/>
    <x v="110"/>
    <x v="4"/>
    <n v="1"/>
    <s v="I"/>
    <s v="17-18"/>
    <n v="2017"/>
    <n v="127"/>
    <n v="42"/>
    <n v="0"/>
    <n v="0"/>
    <n v="0"/>
    <n v="0"/>
    <n v="41"/>
    <n v="25"/>
    <n v="0"/>
    <n v="0"/>
    <n v="0"/>
    <n v="0"/>
    <n v="0"/>
    <n v="0"/>
    <n v="0"/>
    <n v="0"/>
    <n v="0"/>
    <n v="0"/>
    <n v="235"/>
    <n v="168"/>
    <n v="67"/>
    <n v="0"/>
  </r>
  <r>
    <n v="1718"/>
    <x v="0"/>
    <s v="I"/>
    <x v="22"/>
    <x v="22"/>
    <x v="111"/>
    <x v="4"/>
    <n v="1"/>
    <s v="I"/>
    <s v="17-18"/>
    <n v="2017"/>
    <n v="20"/>
    <n v="0"/>
    <n v="0"/>
    <n v="0"/>
    <n v="0"/>
    <n v="0"/>
    <n v="3"/>
    <n v="0"/>
    <n v="0"/>
    <n v="0"/>
    <n v="0"/>
    <n v="0"/>
    <n v="0"/>
    <n v="0"/>
    <n v="0"/>
    <n v="0"/>
    <n v="0"/>
    <n v="0"/>
    <n v="23"/>
    <n v="23"/>
    <n v="0"/>
    <n v="0"/>
  </r>
  <r>
    <n v="1718"/>
    <x v="0"/>
    <s v="I"/>
    <x v="22"/>
    <x v="22"/>
    <x v="112"/>
    <x v="4"/>
    <n v="1"/>
    <s v="I"/>
    <s v="17-18"/>
    <n v="2017"/>
    <n v="12"/>
    <n v="0"/>
    <n v="0"/>
    <n v="0"/>
    <n v="0"/>
    <n v="0"/>
    <n v="0"/>
    <n v="0"/>
    <n v="0"/>
    <n v="0"/>
    <n v="0"/>
    <n v="0"/>
    <n v="0"/>
    <n v="0"/>
    <n v="0"/>
    <n v="0"/>
    <n v="0"/>
    <n v="0"/>
    <n v="12"/>
    <n v="12"/>
    <n v="0"/>
    <n v="0"/>
  </r>
  <r>
    <n v="1718"/>
    <x v="0"/>
    <s v="I"/>
    <x v="22"/>
    <x v="22"/>
    <x v="113"/>
    <x v="4"/>
    <n v="1"/>
    <s v="I"/>
    <s v="17-18"/>
    <n v="2017"/>
    <n v="51"/>
    <n v="0"/>
    <n v="0"/>
    <n v="0"/>
    <n v="0"/>
    <n v="0"/>
    <n v="30"/>
    <n v="0"/>
    <n v="0"/>
    <n v="0"/>
    <n v="0"/>
    <n v="0"/>
    <n v="0"/>
    <n v="0"/>
    <n v="0"/>
    <n v="0"/>
    <n v="0"/>
    <n v="0"/>
    <n v="81"/>
    <n v="81"/>
    <n v="0"/>
    <n v="0"/>
  </r>
  <r>
    <n v="1718"/>
    <x v="0"/>
    <s v="I"/>
    <x v="22"/>
    <x v="22"/>
    <x v="114"/>
    <x v="4"/>
    <n v="1"/>
    <s v="I"/>
    <s v="17-18"/>
    <n v="2017"/>
    <n v="69"/>
    <n v="29"/>
    <n v="0"/>
    <n v="0"/>
    <n v="0"/>
    <n v="0"/>
    <n v="27"/>
    <n v="45"/>
    <n v="0"/>
    <n v="0"/>
    <n v="0"/>
    <n v="0"/>
    <n v="0"/>
    <n v="0"/>
    <n v="0"/>
    <n v="0"/>
    <n v="0"/>
    <n v="0"/>
    <n v="170"/>
    <n v="96"/>
    <n v="74"/>
    <n v="0"/>
  </r>
  <r>
    <n v="1718"/>
    <x v="0"/>
    <s v="I"/>
    <x v="22"/>
    <x v="22"/>
    <x v="115"/>
    <x v="4"/>
    <n v="1"/>
    <s v="I"/>
    <s v="17-18"/>
    <n v="2017"/>
    <n v="6"/>
    <n v="0"/>
    <n v="0"/>
    <n v="0"/>
    <n v="0"/>
    <n v="0"/>
    <n v="6"/>
    <n v="0"/>
    <n v="0"/>
    <n v="0"/>
    <n v="0"/>
    <n v="0"/>
    <n v="0"/>
    <n v="0"/>
    <n v="0"/>
    <n v="0"/>
    <n v="0"/>
    <n v="0"/>
    <n v="12"/>
    <n v="12"/>
    <n v="0"/>
    <n v="0"/>
  </r>
  <r>
    <n v="1718"/>
    <x v="0"/>
    <s v="I"/>
    <x v="22"/>
    <x v="22"/>
    <x v="59"/>
    <x v="4"/>
    <n v="1"/>
    <s v="I"/>
    <s v="17-18"/>
    <n v="2017"/>
    <n v="660"/>
    <n v="0"/>
    <n v="0"/>
    <n v="0"/>
    <n v="0"/>
    <n v="0"/>
    <n v="39"/>
    <n v="0"/>
    <n v="0"/>
    <n v="0"/>
    <n v="0"/>
    <n v="0"/>
    <n v="0"/>
    <n v="0"/>
    <n v="0"/>
    <n v="0"/>
    <n v="0"/>
    <n v="0"/>
    <n v="699"/>
    <n v="699"/>
    <n v="0"/>
    <n v="0"/>
  </r>
  <r>
    <n v="1718"/>
    <x v="0"/>
    <s v="I"/>
    <x v="22"/>
    <x v="22"/>
    <x v="78"/>
    <x v="4"/>
    <n v="1"/>
    <s v="I"/>
    <s v="17-18"/>
    <n v="2017"/>
    <n v="168"/>
    <n v="4"/>
    <n v="0"/>
    <n v="0"/>
    <n v="0"/>
    <n v="0"/>
    <n v="12"/>
    <n v="3"/>
    <n v="0"/>
    <n v="0"/>
    <n v="0"/>
    <n v="0"/>
    <n v="0"/>
    <n v="0"/>
    <n v="0"/>
    <n v="0"/>
    <n v="0"/>
    <n v="0"/>
    <n v="187"/>
    <n v="180"/>
    <n v="7"/>
    <n v="0"/>
  </r>
  <r>
    <n v="1718"/>
    <x v="0"/>
    <s v="I"/>
    <x v="22"/>
    <x v="22"/>
    <x v="116"/>
    <x v="4"/>
    <n v="1"/>
    <s v="I"/>
    <s v="17-18"/>
    <n v="2017"/>
    <n v="34"/>
    <n v="0"/>
    <n v="0"/>
    <n v="0"/>
    <n v="0"/>
    <n v="0"/>
    <n v="16"/>
    <n v="0"/>
    <n v="0"/>
    <n v="0"/>
    <n v="0"/>
    <n v="0"/>
    <n v="0"/>
    <n v="0"/>
    <n v="0"/>
    <n v="0"/>
    <n v="0"/>
    <n v="0"/>
    <n v="50"/>
    <n v="50"/>
    <n v="0"/>
    <n v="0"/>
  </r>
  <r>
    <n v="1718"/>
    <x v="0"/>
    <s v="I"/>
    <x v="6"/>
    <x v="6"/>
    <x v="58"/>
    <x v="4"/>
    <n v="1"/>
    <s v="I"/>
    <s v="17-18"/>
    <n v="2017"/>
    <n v="401"/>
    <n v="255"/>
    <n v="0"/>
    <n v="0"/>
    <n v="0"/>
    <n v="0"/>
    <n v="19"/>
    <n v="21"/>
    <n v="0"/>
    <n v="0"/>
    <n v="0"/>
    <n v="0"/>
    <n v="0"/>
    <n v="0"/>
    <n v="0"/>
    <n v="0"/>
    <n v="0"/>
    <n v="0"/>
    <n v="696"/>
    <n v="420"/>
    <n v="276"/>
    <n v="0"/>
  </r>
  <r>
    <n v="1718"/>
    <x v="0"/>
    <s v="I"/>
    <x v="14"/>
    <x v="14"/>
    <x v="65"/>
    <x v="4"/>
    <n v="1"/>
    <s v="I"/>
    <s v="17-18"/>
    <n v="2017"/>
    <n v="36"/>
    <n v="2"/>
    <n v="0"/>
    <n v="0"/>
    <n v="0"/>
    <n v="0"/>
    <n v="1"/>
    <n v="1"/>
    <n v="0"/>
    <n v="0"/>
    <n v="0"/>
    <n v="0"/>
    <n v="0"/>
    <n v="0"/>
    <n v="0"/>
    <n v="0"/>
    <n v="0"/>
    <n v="0"/>
    <n v="40"/>
    <n v="37"/>
    <n v="3"/>
    <n v="0"/>
  </r>
  <r>
    <n v="1718"/>
    <x v="0"/>
    <s v="I"/>
    <x v="14"/>
    <x v="14"/>
    <x v="68"/>
    <x v="4"/>
    <n v="1"/>
    <s v="I"/>
    <s v="17-18"/>
    <n v="2017"/>
    <n v="90"/>
    <n v="910"/>
    <n v="0"/>
    <n v="0"/>
    <n v="0"/>
    <n v="0"/>
    <n v="0"/>
    <n v="45"/>
    <n v="0"/>
    <n v="0"/>
    <n v="0"/>
    <n v="0"/>
    <n v="0"/>
    <n v="0"/>
    <n v="0"/>
    <n v="0"/>
    <n v="0"/>
    <n v="0"/>
    <n v="1045"/>
    <n v="90"/>
    <n v="955"/>
    <n v="0"/>
  </r>
  <r>
    <n v="1718"/>
    <x v="0"/>
    <s v="I"/>
    <x v="9"/>
    <x v="9"/>
    <x v="117"/>
    <x v="4"/>
    <n v="1"/>
    <s v="I"/>
    <s v="17-18"/>
    <n v="2017"/>
    <n v="51"/>
    <n v="0"/>
    <n v="0"/>
    <n v="0"/>
    <n v="0"/>
    <n v="0"/>
    <n v="0"/>
    <n v="0"/>
    <n v="0"/>
    <n v="0"/>
    <n v="0"/>
    <n v="0"/>
    <n v="0"/>
    <n v="0"/>
    <n v="0"/>
    <n v="0"/>
    <n v="0"/>
    <n v="0"/>
    <n v="51"/>
    <n v="51"/>
    <n v="0"/>
    <n v="0"/>
  </r>
  <r>
    <n v="1718"/>
    <x v="0"/>
    <s v="I"/>
    <x v="9"/>
    <x v="9"/>
    <x v="64"/>
    <x v="4"/>
    <n v="1"/>
    <s v="I"/>
    <s v="17-18"/>
    <n v="2017"/>
    <n v="246"/>
    <n v="30"/>
    <n v="0"/>
    <n v="0"/>
    <n v="0"/>
    <n v="0"/>
    <n v="48"/>
    <n v="43"/>
    <n v="0"/>
    <n v="0"/>
    <n v="0"/>
    <n v="0"/>
    <n v="0"/>
    <n v="0"/>
    <n v="0"/>
    <n v="0"/>
    <n v="0"/>
    <n v="0"/>
    <n v="367"/>
    <n v="294"/>
    <n v="73"/>
    <n v="0"/>
  </r>
  <r>
    <n v="1718"/>
    <x v="0"/>
    <s v="I"/>
    <x v="9"/>
    <x v="9"/>
    <x v="118"/>
    <x v="4"/>
    <n v="1"/>
    <s v="I"/>
    <s v="17-18"/>
    <n v="2017"/>
    <n v="0"/>
    <n v="234"/>
    <n v="0"/>
    <n v="0"/>
    <n v="0"/>
    <n v="0"/>
    <n v="0"/>
    <n v="60"/>
    <n v="0"/>
    <n v="0"/>
    <n v="0"/>
    <n v="0"/>
    <n v="0"/>
    <n v="0"/>
    <n v="0"/>
    <n v="0"/>
    <n v="0"/>
    <n v="0"/>
    <n v="294"/>
    <n v="0"/>
    <n v="294"/>
    <n v="0"/>
  </r>
  <r>
    <n v="1718"/>
    <x v="0"/>
    <s v="I"/>
    <x v="9"/>
    <x v="9"/>
    <x v="119"/>
    <x v="4"/>
    <n v="1"/>
    <s v="I"/>
    <s v="17-18"/>
    <n v="2017"/>
    <n v="174"/>
    <n v="6"/>
    <n v="0"/>
    <n v="0"/>
    <n v="0"/>
    <n v="0"/>
    <n v="0"/>
    <n v="0"/>
    <n v="0"/>
    <n v="0"/>
    <n v="0"/>
    <n v="0"/>
    <n v="0"/>
    <n v="0"/>
    <n v="0"/>
    <n v="0"/>
    <n v="0"/>
    <n v="0"/>
    <n v="180"/>
    <n v="174"/>
    <n v="6"/>
    <n v="0"/>
  </r>
  <r>
    <n v="1718"/>
    <x v="0"/>
    <s v="I"/>
    <x v="23"/>
    <x v="23"/>
    <x v="93"/>
    <x v="5"/>
    <n v="1"/>
    <s v="I"/>
    <s v="17-18"/>
    <n v="2017"/>
    <n v="27"/>
    <n v="0"/>
    <n v="0"/>
    <n v="0"/>
    <n v="0"/>
    <n v="0"/>
    <n v="0"/>
    <n v="0"/>
    <n v="0"/>
    <n v="0"/>
    <n v="0"/>
    <n v="0"/>
    <n v="0"/>
    <n v="0"/>
    <n v="0"/>
    <n v="0"/>
    <n v="0"/>
    <n v="0"/>
    <n v="27"/>
    <n v="27"/>
    <n v="0"/>
    <n v="0"/>
  </r>
  <r>
    <n v="1718"/>
    <x v="0"/>
    <s v="I"/>
    <x v="23"/>
    <x v="23"/>
    <x v="5"/>
    <x v="5"/>
    <n v="1"/>
    <s v="I"/>
    <s v="17-18"/>
    <n v="2017"/>
    <n v="9"/>
    <n v="0"/>
    <n v="0"/>
    <n v="0"/>
    <n v="0"/>
    <n v="0"/>
    <n v="0"/>
    <n v="0"/>
    <n v="0"/>
    <n v="0"/>
    <n v="0"/>
    <n v="0"/>
    <n v="0"/>
    <n v="0"/>
    <n v="0"/>
    <n v="0"/>
    <n v="0"/>
    <n v="0"/>
    <n v="9"/>
    <n v="9"/>
    <n v="0"/>
    <n v="0"/>
  </r>
  <r>
    <n v="1718"/>
    <x v="0"/>
    <s v="I"/>
    <x v="23"/>
    <x v="23"/>
    <x v="54"/>
    <x v="5"/>
    <n v="1"/>
    <s v="I"/>
    <s v="17-18"/>
    <n v="2017"/>
    <n v="162"/>
    <n v="0"/>
    <n v="0"/>
    <n v="0"/>
    <n v="0"/>
    <n v="0"/>
    <n v="3"/>
    <n v="0"/>
    <n v="0"/>
    <n v="0"/>
    <n v="0"/>
    <n v="0"/>
    <n v="0"/>
    <n v="0"/>
    <n v="0"/>
    <n v="0"/>
    <n v="0"/>
    <n v="0"/>
    <n v="165"/>
    <n v="165"/>
    <n v="0"/>
    <n v="0"/>
  </r>
  <r>
    <n v="1718"/>
    <x v="0"/>
    <s v="I"/>
    <x v="23"/>
    <x v="23"/>
    <x v="8"/>
    <x v="5"/>
    <n v="1"/>
    <s v="I"/>
    <s v="17-18"/>
    <n v="2017"/>
    <n v="75"/>
    <n v="0"/>
    <n v="0"/>
    <n v="0"/>
    <n v="0"/>
    <n v="0"/>
    <n v="3"/>
    <n v="0"/>
    <n v="0"/>
    <n v="0"/>
    <n v="0"/>
    <n v="0"/>
    <n v="0"/>
    <n v="0"/>
    <n v="0"/>
    <n v="0"/>
    <n v="0"/>
    <n v="0"/>
    <n v="78"/>
    <n v="78"/>
    <n v="0"/>
    <n v="0"/>
  </r>
  <r>
    <n v="1718"/>
    <x v="0"/>
    <s v="I"/>
    <x v="23"/>
    <x v="23"/>
    <x v="94"/>
    <x v="5"/>
    <n v="1"/>
    <s v="I"/>
    <s v="17-18"/>
    <n v="2017"/>
    <n v="54"/>
    <n v="0"/>
    <n v="0"/>
    <n v="0"/>
    <n v="0"/>
    <n v="0"/>
    <n v="0"/>
    <n v="0"/>
    <n v="0"/>
    <n v="0"/>
    <n v="0"/>
    <n v="0"/>
    <n v="0"/>
    <n v="0"/>
    <n v="0"/>
    <n v="0"/>
    <n v="0"/>
    <n v="0"/>
    <n v="54"/>
    <n v="54"/>
    <n v="0"/>
    <n v="0"/>
  </r>
  <r>
    <n v="1718"/>
    <x v="0"/>
    <s v="I"/>
    <x v="23"/>
    <x v="23"/>
    <x v="62"/>
    <x v="5"/>
    <n v="1"/>
    <s v="I"/>
    <s v="17-18"/>
    <n v="2017"/>
    <n v="18"/>
    <n v="0"/>
    <n v="0"/>
    <n v="0"/>
    <n v="0"/>
    <n v="0"/>
    <n v="3"/>
    <n v="0"/>
    <n v="0"/>
    <n v="0"/>
    <n v="0"/>
    <n v="0"/>
    <n v="0"/>
    <n v="0"/>
    <n v="0"/>
    <n v="0"/>
    <n v="0"/>
    <n v="0"/>
    <n v="21"/>
    <n v="21"/>
    <n v="0"/>
    <n v="0"/>
  </r>
  <r>
    <n v="1718"/>
    <x v="0"/>
    <s v="I"/>
    <x v="23"/>
    <x v="23"/>
    <x v="15"/>
    <x v="5"/>
    <n v="1"/>
    <s v="I"/>
    <s v="17-18"/>
    <n v="2017"/>
    <n v="90"/>
    <n v="0"/>
    <n v="0"/>
    <n v="0"/>
    <n v="0"/>
    <n v="0"/>
    <n v="0"/>
    <n v="0"/>
    <n v="0"/>
    <n v="0"/>
    <n v="0"/>
    <n v="0"/>
    <n v="0"/>
    <n v="0"/>
    <n v="0"/>
    <n v="0"/>
    <n v="0"/>
    <n v="0"/>
    <n v="90"/>
    <n v="90"/>
    <n v="0"/>
    <n v="0"/>
  </r>
  <r>
    <n v="1718"/>
    <x v="0"/>
    <s v="I"/>
    <x v="23"/>
    <x v="23"/>
    <x v="55"/>
    <x v="5"/>
    <n v="1"/>
    <s v="I"/>
    <s v="17-18"/>
    <n v="2017"/>
    <n v="64"/>
    <n v="0"/>
    <n v="0"/>
    <n v="0"/>
    <n v="0"/>
    <n v="0"/>
    <n v="0"/>
    <n v="0"/>
    <n v="0"/>
    <n v="0"/>
    <n v="0"/>
    <n v="0"/>
    <n v="0"/>
    <n v="0"/>
    <n v="0"/>
    <n v="0"/>
    <n v="0"/>
    <n v="0"/>
    <n v="64"/>
    <n v="64"/>
    <n v="0"/>
    <n v="0"/>
  </r>
  <r>
    <n v="1718"/>
    <x v="0"/>
    <s v="I"/>
    <x v="23"/>
    <x v="23"/>
    <x v="106"/>
    <x v="5"/>
    <n v="1"/>
    <s v="I"/>
    <s v="17-18"/>
    <n v="2017"/>
    <n v="21"/>
    <n v="0"/>
    <n v="0"/>
    <n v="0"/>
    <n v="0"/>
    <n v="0"/>
    <n v="0"/>
    <n v="0"/>
    <n v="0"/>
    <n v="0"/>
    <n v="0"/>
    <n v="0"/>
    <n v="0"/>
    <n v="0"/>
    <n v="0"/>
    <n v="0"/>
    <n v="0"/>
    <n v="0"/>
    <n v="21"/>
    <n v="21"/>
    <n v="0"/>
    <n v="0"/>
  </r>
  <r>
    <n v="1718"/>
    <x v="0"/>
    <s v="I"/>
    <x v="23"/>
    <x v="23"/>
    <x v="17"/>
    <x v="5"/>
    <n v="1"/>
    <s v="I"/>
    <s v="17-18"/>
    <n v="2017"/>
    <n v="48"/>
    <n v="0"/>
    <n v="0"/>
    <n v="0"/>
    <n v="0"/>
    <n v="0"/>
    <n v="0"/>
    <n v="0"/>
    <n v="0"/>
    <n v="0"/>
    <n v="0"/>
    <n v="0"/>
    <n v="0"/>
    <n v="0"/>
    <n v="0"/>
    <n v="0"/>
    <n v="0"/>
    <n v="0"/>
    <n v="48"/>
    <n v="48"/>
    <n v="0"/>
    <n v="0"/>
  </r>
  <r>
    <n v="1718"/>
    <x v="0"/>
    <s v="I"/>
    <x v="23"/>
    <x v="23"/>
    <x v="20"/>
    <x v="5"/>
    <n v="1"/>
    <s v="I"/>
    <s v="17-18"/>
    <n v="2017"/>
    <n v="42"/>
    <n v="0"/>
    <n v="0"/>
    <n v="0"/>
    <n v="0"/>
    <n v="0"/>
    <n v="0"/>
    <n v="0"/>
    <n v="0"/>
    <n v="0"/>
    <n v="0"/>
    <n v="0"/>
    <n v="0"/>
    <n v="0"/>
    <n v="0"/>
    <n v="0"/>
    <n v="0"/>
    <n v="0"/>
    <n v="42"/>
    <n v="42"/>
    <n v="0"/>
    <n v="0"/>
  </r>
  <r>
    <n v="1718"/>
    <x v="0"/>
    <s v="I"/>
    <x v="23"/>
    <x v="23"/>
    <x v="117"/>
    <x v="5"/>
    <n v="1"/>
    <s v="I"/>
    <s v="17-18"/>
    <n v="2017"/>
    <n v="18"/>
    <n v="0"/>
    <n v="0"/>
    <n v="0"/>
    <n v="0"/>
    <n v="0"/>
    <n v="3"/>
    <n v="0"/>
    <n v="0"/>
    <n v="0"/>
    <n v="0"/>
    <n v="0"/>
    <n v="0"/>
    <n v="0"/>
    <n v="0"/>
    <n v="0"/>
    <n v="0"/>
    <n v="0"/>
    <n v="21"/>
    <n v="21"/>
    <n v="0"/>
    <n v="0"/>
  </r>
  <r>
    <n v="1718"/>
    <x v="0"/>
    <s v="I"/>
    <x v="23"/>
    <x v="23"/>
    <x v="24"/>
    <x v="5"/>
    <n v="1"/>
    <s v="I"/>
    <s v="17-18"/>
    <n v="2017"/>
    <n v="30"/>
    <n v="0"/>
    <n v="0"/>
    <n v="0"/>
    <n v="0"/>
    <n v="0"/>
    <n v="6"/>
    <n v="0"/>
    <n v="0"/>
    <n v="0"/>
    <n v="0"/>
    <n v="0"/>
    <n v="0"/>
    <n v="0"/>
    <n v="0"/>
    <n v="0"/>
    <n v="0"/>
    <n v="0"/>
    <n v="36"/>
    <n v="36"/>
    <n v="0"/>
    <n v="0"/>
  </r>
  <r>
    <n v="1718"/>
    <x v="0"/>
    <s v="I"/>
    <x v="23"/>
    <x v="23"/>
    <x v="65"/>
    <x v="5"/>
    <n v="1"/>
    <s v="I"/>
    <s v="17-18"/>
    <n v="2017"/>
    <n v="3"/>
    <n v="0"/>
    <n v="0"/>
    <n v="0"/>
    <n v="0"/>
    <n v="0"/>
    <n v="0"/>
    <n v="0"/>
    <n v="0"/>
    <n v="0"/>
    <n v="0"/>
    <n v="0"/>
    <n v="0"/>
    <n v="0"/>
    <n v="0"/>
    <n v="0"/>
    <n v="0"/>
    <n v="0"/>
    <n v="3"/>
    <n v="3"/>
    <n v="0"/>
    <n v="0"/>
  </r>
  <r>
    <n v="1718"/>
    <x v="0"/>
    <s v="I"/>
    <x v="23"/>
    <x v="23"/>
    <x v="31"/>
    <x v="5"/>
    <n v="1"/>
    <s v="I"/>
    <s v="17-18"/>
    <n v="2017"/>
    <n v="60"/>
    <n v="0"/>
    <n v="0"/>
    <n v="0"/>
    <n v="0"/>
    <n v="0"/>
    <n v="0"/>
    <n v="0"/>
    <n v="0"/>
    <n v="0"/>
    <n v="0"/>
    <n v="0"/>
    <n v="0"/>
    <n v="0"/>
    <n v="0"/>
    <n v="0"/>
    <n v="0"/>
    <n v="0"/>
    <n v="60"/>
    <n v="60"/>
    <n v="0"/>
    <n v="0"/>
  </r>
  <r>
    <n v="1718"/>
    <x v="0"/>
    <s v="I"/>
    <x v="23"/>
    <x v="23"/>
    <x v="66"/>
    <x v="5"/>
    <n v="1"/>
    <s v="I"/>
    <s v="17-18"/>
    <n v="2017"/>
    <n v="258"/>
    <n v="0"/>
    <n v="0"/>
    <n v="0"/>
    <n v="0"/>
    <n v="0"/>
    <n v="0"/>
    <n v="0"/>
    <n v="0"/>
    <n v="0"/>
    <n v="0"/>
    <n v="0"/>
    <n v="0"/>
    <n v="0"/>
    <n v="0"/>
    <n v="0"/>
    <n v="0"/>
    <n v="0"/>
    <n v="258"/>
    <n v="258"/>
    <n v="0"/>
    <n v="0"/>
  </r>
  <r>
    <n v="1718"/>
    <x v="0"/>
    <s v="I"/>
    <x v="23"/>
    <x v="23"/>
    <x v="38"/>
    <x v="5"/>
    <n v="1"/>
    <s v="I"/>
    <s v="17-18"/>
    <n v="2017"/>
    <n v="112"/>
    <n v="0"/>
    <n v="0"/>
    <n v="0"/>
    <n v="0"/>
    <n v="0"/>
    <n v="0"/>
    <n v="0"/>
    <n v="0"/>
    <n v="0"/>
    <n v="0"/>
    <n v="0"/>
    <n v="0"/>
    <n v="0"/>
    <n v="0"/>
    <n v="0"/>
    <n v="0"/>
    <n v="0"/>
    <n v="112"/>
    <n v="112"/>
    <n v="0"/>
    <n v="0"/>
  </r>
  <r>
    <n v="1718"/>
    <x v="0"/>
    <s v="I"/>
    <x v="23"/>
    <x v="23"/>
    <x v="39"/>
    <x v="5"/>
    <n v="1"/>
    <s v="I"/>
    <s v="17-18"/>
    <n v="2017"/>
    <n v="42"/>
    <n v="0"/>
    <n v="0"/>
    <n v="0"/>
    <n v="0"/>
    <n v="0"/>
    <n v="0"/>
    <n v="0"/>
    <n v="0"/>
    <n v="0"/>
    <n v="0"/>
    <n v="0"/>
    <n v="0"/>
    <n v="0"/>
    <n v="0"/>
    <n v="0"/>
    <n v="0"/>
    <n v="0"/>
    <n v="42"/>
    <n v="42"/>
    <n v="0"/>
    <n v="0"/>
  </r>
  <r>
    <n v="1718"/>
    <x v="0"/>
    <s v="I"/>
    <x v="23"/>
    <x v="23"/>
    <x v="43"/>
    <x v="5"/>
    <n v="1"/>
    <s v="I"/>
    <s v="17-18"/>
    <n v="2017"/>
    <n v="39"/>
    <n v="0"/>
    <n v="0"/>
    <n v="0"/>
    <n v="0"/>
    <n v="0"/>
    <n v="3"/>
    <n v="0"/>
    <n v="0"/>
    <n v="0"/>
    <n v="0"/>
    <n v="0"/>
    <n v="0"/>
    <n v="0"/>
    <n v="0"/>
    <n v="0"/>
    <n v="0"/>
    <n v="0"/>
    <n v="42"/>
    <n v="42"/>
    <n v="0"/>
    <n v="0"/>
  </r>
  <r>
    <n v="1718"/>
    <x v="0"/>
    <s v="I"/>
    <x v="23"/>
    <x v="23"/>
    <x v="107"/>
    <x v="5"/>
    <n v="1"/>
    <s v="I"/>
    <s v="17-18"/>
    <n v="2017"/>
    <n v="18"/>
    <n v="0"/>
    <n v="0"/>
    <n v="0"/>
    <n v="0"/>
    <n v="0"/>
    <n v="0"/>
    <n v="0"/>
    <n v="0"/>
    <n v="0"/>
    <n v="0"/>
    <n v="0"/>
    <n v="0"/>
    <n v="0"/>
    <n v="0"/>
    <n v="0"/>
    <n v="0"/>
    <n v="0"/>
    <n v="18"/>
    <n v="18"/>
    <n v="0"/>
    <n v="0"/>
  </r>
  <r>
    <n v="1718"/>
    <x v="0"/>
    <s v="I"/>
    <x v="23"/>
    <x v="23"/>
    <x v="100"/>
    <x v="5"/>
    <n v="1"/>
    <s v="I"/>
    <s v="17-18"/>
    <n v="2017"/>
    <n v="9"/>
    <n v="0"/>
    <n v="0"/>
    <n v="0"/>
    <n v="0"/>
    <n v="0"/>
    <n v="0"/>
    <n v="0"/>
    <n v="0"/>
    <n v="0"/>
    <n v="0"/>
    <n v="0"/>
    <n v="0"/>
    <n v="0"/>
    <n v="0"/>
    <n v="0"/>
    <n v="0"/>
    <n v="0"/>
    <n v="9"/>
    <n v="9"/>
    <n v="0"/>
    <n v="0"/>
  </r>
  <r>
    <n v="1718"/>
    <x v="0"/>
    <s v="I"/>
    <x v="15"/>
    <x v="15"/>
    <x v="120"/>
    <x v="4"/>
    <n v="1"/>
    <s v="I"/>
    <s v="17-18"/>
    <n v="2017"/>
    <n v="0"/>
    <n v="0"/>
    <n v="0"/>
    <n v="0"/>
    <n v="0"/>
    <n v="0"/>
    <n v="0"/>
    <n v="0"/>
    <n v="0"/>
    <n v="0"/>
    <n v="0"/>
    <n v="0"/>
    <n v="0"/>
    <n v="0"/>
    <n v="0"/>
    <n v="0"/>
    <n v="0"/>
    <n v="0"/>
    <n v="0"/>
    <n v="0"/>
    <n v="0"/>
    <n v="0"/>
  </r>
  <r>
    <n v="1718"/>
    <x v="0"/>
    <s v="I"/>
    <x v="16"/>
    <x v="16"/>
    <x v="8"/>
    <x v="5"/>
    <n v="1"/>
    <s v="S"/>
    <s v="17-18"/>
    <n v="2017"/>
    <n v="3"/>
    <n v="0"/>
    <n v="0"/>
    <n v="0"/>
    <n v="0"/>
    <n v="0"/>
    <n v="0"/>
    <n v="0"/>
    <n v="0"/>
    <n v="0"/>
    <n v="0"/>
    <n v="0"/>
    <n v="0"/>
    <n v="0"/>
    <n v="0"/>
    <n v="0"/>
    <n v="0"/>
    <n v="0"/>
    <n v="3"/>
    <n v="3"/>
    <n v="0"/>
    <n v="0"/>
  </r>
  <r>
    <n v="1718"/>
    <x v="0"/>
    <s v="I"/>
    <x v="16"/>
    <x v="16"/>
    <x v="15"/>
    <x v="5"/>
    <n v="1"/>
    <s v="S"/>
    <s v="17-18"/>
    <n v="2017"/>
    <n v="12"/>
    <n v="0"/>
    <n v="0"/>
    <n v="0"/>
    <n v="0"/>
    <n v="0"/>
    <n v="0"/>
    <n v="0"/>
    <n v="0"/>
    <n v="0"/>
    <n v="0"/>
    <n v="0"/>
    <n v="0"/>
    <n v="0"/>
    <n v="0"/>
    <n v="0"/>
    <n v="0"/>
    <n v="0"/>
    <n v="12"/>
    <n v="12"/>
    <n v="0"/>
    <n v="0"/>
  </r>
  <r>
    <n v="1718"/>
    <x v="0"/>
    <s v="I"/>
    <x v="16"/>
    <x v="16"/>
    <x v="77"/>
    <x v="5"/>
    <n v="1"/>
    <s v="S"/>
    <s v="17-18"/>
    <n v="2017"/>
    <n v="6"/>
    <n v="0"/>
    <n v="0"/>
    <n v="0"/>
    <n v="0"/>
    <n v="0"/>
    <n v="0"/>
    <n v="0"/>
    <n v="0"/>
    <n v="0"/>
    <n v="0"/>
    <n v="0"/>
    <n v="0"/>
    <n v="0"/>
    <n v="0"/>
    <n v="0"/>
    <n v="0"/>
    <n v="0"/>
    <n v="6"/>
    <n v="6"/>
    <n v="0"/>
    <n v="0"/>
  </r>
  <r>
    <n v="1718"/>
    <x v="0"/>
    <s v="I"/>
    <x v="16"/>
    <x v="16"/>
    <x v="17"/>
    <x v="5"/>
    <n v="1"/>
    <s v="S"/>
    <s v="17-18"/>
    <n v="2017"/>
    <n v="6"/>
    <n v="0"/>
    <n v="0"/>
    <n v="0"/>
    <n v="0"/>
    <n v="0"/>
    <n v="0"/>
    <n v="0"/>
    <n v="0"/>
    <n v="0"/>
    <n v="0"/>
    <n v="0"/>
    <n v="0"/>
    <n v="0"/>
    <n v="0"/>
    <n v="0"/>
    <n v="0"/>
    <n v="0"/>
    <n v="6"/>
    <n v="6"/>
    <n v="0"/>
    <n v="0"/>
  </r>
  <r>
    <n v="1718"/>
    <x v="0"/>
    <s v="I"/>
    <x v="16"/>
    <x v="16"/>
    <x v="20"/>
    <x v="5"/>
    <n v="1"/>
    <s v="S"/>
    <s v="17-18"/>
    <n v="2017"/>
    <n v="6"/>
    <n v="0"/>
    <n v="0"/>
    <n v="0"/>
    <n v="0"/>
    <n v="0"/>
    <n v="0"/>
    <n v="0"/>
    <n v="0"/>
    <n v="0"/>
    <n v="0"/>
    <n v="0"/>
    <n v="0"/>
    <n v="0"/>
    <n v="0"/>
    <n v="0"/>
    <n v="0"/>
    <n v="0"/>
    <n v="6"/>
    <n v="6"/>
    <n v="0"/>
    <n v="0"/>
  </r>
  <r>
    <n v="1718"/>
    <x v="0"/>
    <s v="I"/>
    <x v="16"/>
    <x v="16"/>
    <x v="24"/>
    <x v="5"/>
    <n v="1"/>
    <s v="S"/>
    <s v="17-18"/>
    <n v="2017"/>
    <n v="6"/>
    <n v="0"/>
    <n v="0"/>
    <n v="0"/>
    <n v="0"/>
    <n v="0"/>
    <n v="0"/>
    <n v="0"/>
    <n v="0"/>
    <n v="0"/>
    <n v="0"/>
    <n v="0"/>
    <n v="0"/>
    <n v="0"/>
    <n v="0"/>
    <n v="0"/>
    <n v="0"/>
    <n v="0"/>
    <n v="6"/>
    <n v="6"/>
    <n v="0"/>
    <n v="0"/>
  </r>
  <r>
    <n v="1718"/>
    <x v="0"/>
    <s v="I"/>
    <x v="16"/>
    <x v="16"/>
    <x v="121"/>
    <x v="5"/>
    <n v="1"/>
    <s v="S"/>
    <s v="17-18"/>
    <n v="2017"/>
    <n v="15"/>
    <n v="0"/>
    <n v="0"/>
    <n v="0"/>
    <n v="0"/>
    <n v="0"/>
    <n v="3"/>
    <n v="0"/>
    <n v="0"/>
    <n v="0"/>
    <n v="0"/>
    <n v="0"/>
    <n v="0"/>
    <n v="0"/>
    <n v="0"/>
    <n v="0"/>
    <n v="0"/>
    <n v="0"/>
    <n v="18"/>
    <n v="18"/>
    <n v="0"/>
    <n v="0"/>
  </r>
  <r>
    <n v="1718"/>
    <x v="0"/>
    <s v="I"/>
    <x v="16"/>
    <x v="16"/>
    <x v="38"/>
    <x v="5"/>
    <n v="1"/>
    <s v="S"/>
    <s v="17-18"/>
    <n v="2017"/>
    <n v="3"/>
    <n v="0"/>
    <n v="0"/>
    <n v="0"/>
    <n v="0"/>
    <n v="0"/>
    <n v="0"/>
    <n v="0"/>
    <n v="0"/>
    <n v="0"/>
    <n v="0"/>
    <n v="0"/>
    <n v="0"/>
    <n v="0"/>
    <n v="0"/>
    <n v="0"/>
    <n v="0"/>
    <n v="0"/>
    <n v="3"/>
    <n v="3"/>
    <n v="0"/>
    <n v="0"/>
  </r>
  <r>
    <n v="1718"/>
    <x v="0"/>
    <s v="I"/>
    <x v="16"/>
    <x v="16"/>
    <x v="80"/>
    <x v="5"/>
    <n v="1"/>
    <s v="S"/>
    <s v="17-18"/>
    <n v="2017"/>
    <n v="15"/>
    <n v="0"/>
    <n v="0"/>
    <n v="0"/>
    <n v="0"/>
    <n v="0"/>
    <n v="0"/>
    <n v="0"/>
    <n v="0"/>
    <n v="0"/>
    <n v="0"/>
    <n v="0"/>
    <n v="0"/>
    <n v="0"/>
    <n v="0"/>
    <n v="0"/>
    <n v="0"/>
    <n v="0"/>
    <n v="15"/>
    <n v="15"/>
    <n v="0"/>
    <n v="0"/>
  </r>
  <r>
    <n v="1718"/>
    <x v="0"/>
    <s v="I"/>
    <x v="16"/>
    <x v="16"/>
    <x v="81"/>
    <x v="5"/>
    <n v="1"/>
    <s v="S"/>
    <s v="17-18"/>
    <n v="2017"/>
    <n v="9"/>
    <n v="0"/>
    <n v="0"/>
    <n v="0"/>
    <n v="0"/>
    <n v="0"/>
    <n v="0"/>
    <n v="0"/>
    <n v="0"/>
    <n v="0"/>
    <n v="0"/>
    <n v="0"/>
    <n v="0"/>
    <n v="0"/>
    <n v="0"/>
    <n v="0"/>
    <n v="0"/>
    <n v="0"/>
    <n v="9"/>
    <n v="9"/>
    <n v="0"/>
    <n v="0"/>
  </r>
  <r>
    <n v="1718"/>
    <x v="0"/>
    <s v="K"/>
    <x v="24"/>
    <x v="24"/>
    <x v="1"/>
    <x v="6"/>
    <n v="1"/>
    <s v="I"/>
    <s v="17-18"/>
    <n v="2017"/>
    <n v="15"/>
    <n v="3"/>
    <n v="0"/>
    <n v="0"/>
    <n v="0"/>
    <n v="0"/>
    <n v="0"/>
    <n v="0"/>
    <n v="0"/>
    <n v="0"/>
    <n v="0"/>
    <n v="0"/>
    <n v="0"/>
    <n v="0"/>
    <n v="0"/>
    <n v="0"/>
    <n v="0"/>
    <n v="0"/>
    <n v="18"/>
    <n v="15"/>
    <n v="3"/>
    <n v="0"/>
  </r>
  <r>
    <n v="1718"/>
    <x v="0"/>
    <s v="K"/>
    <x v="24"/>
    <x v="24"/>
    <x v="122"/>
    <x v="6"/>
    <n v="1"/>
    <s v="I"/>
    <s v="17-18"/>
    <n v="2017"/>
    <n v="78"/>
    <n v="0"/>
    <n v="0"/>
    <n v="0"/>
    <n v="0"/>
    <n v="0"/>
    <n v="0"/>
    <n v="0"/>
    <n v="0"/>
    <n v="0"/>
    <n v="0"/>
    <n v="0"/>
    <n v="0"/>
    <n v="0"/>
    <n v="0"/>
    <n v="0"/>
    <n v="0"/>
    <n v="0"/>
    <n v="78"/>
    <n v="78"/>
    <n v="0"/>
    <n v="0"/>
  </r>
  <r>
    <n v="1718"/>
    <x v="0"/>
    <s v="K"/>
    <x v="24"/>
    <x v="24"/>
    <x v="16"/>
    <x v="6"/>
    <n v="1"/>
    <s v="I"/>
    <s v="17-18"/>
    <n v="2017"/>
    <n v="126"/>
    <n v="0"/>
    <n v="0"/>
    <n v="0"/>
    <n v="0"/>
    <n v="0"/>
    <n v="3"/>
    <n v="0"/>
    <n v="0"/>
    <n v="0"/>
    <n v="0"/>
    <n v="0"/>
    <n v="0"/>
    <n v="0"/>
    <n v="0"/>
    <n v="0"/>
    <n v="0"/>
    <n v="0"/>
    <n v="129"/>
    <n v="129"/>
    <n v="0"/>
    <n v="0"/>
  </r>
  <r>
    <n v="1718"/>
    <x v="0"/>
    <s v="K"/>
    <x v="24"/>
    <x v="24"/>
    <x v="24"/>
    <x v="6"/>
    <n v="1"/>
    <s v="I"/>
    <s v="17-18"/>
    <n v="2017"/>
    <n v="60"/>
    <n v="0"/>
    <n v="0"/>
    <n v="0"/>
    <n v="0"/>
    <n v="0"/>
    <n v="3"/>
    <n v="0"/>
    <n v="0"/>
    <n v="0"/>
    <n v="0"/>
    <n v="0"/>
    <n v="0"/>
    <n v="0"/>
    <n v="0"/>
    <n v="0"/>
    <n v="0"/>
    <n v="0"/>
    <n v="63"/>
    <n v="63"/>
    <n v="0"/>
    <n v="0"/>
  </r>
  <r>
    <n v="1718"/>
    <x v="0"/>
    <s v="K"/>
    <x v="24"/>
    <x v="24"/>
    <x v="76"/>
    <x v="6"/>
    <n v="1"/>
    <s v="I"/>
    <s v="17-18"/>
    <n v="2017"/>
    <n v="3"/>
    <n v="0"/>
    <n v="0"/>
    <n v="0"/>
    <n v="0"/>
    <n v="0"/>
    <n v="0"/>
    <n v="0"/>
    <n v="0"/>
    <n v="0"/>
    <n v="0"/>
    <n v="0"/>
    <n v="0"/>
    <n v="0"/>
    <n v="0"/>
    <n v="0"/>
    <n v="0"/>
    <n v="0"/>
    <n v="3"/>
    <n v="3"/>
    <n v="0"/>
    <n v="0"/>
  </r>
  <r>
    <n v="1718"/>
    <x v="0"/>
    <s v="K"/>
    <x v="24"/>
    <x v="24"/>
    <x v="123"/>
    <x v="6"/>
    <n v="1"/>
    <s v="I"/>
    <s v="17-18"/>
    <n v="2017"/>
    <n v="68"/>
    <n v="0"/>
    <n v="0"/>
    <n v="0"/>
    <n v="0"/>
    <n v="0"/>
    <n v="0"/>
    <n v="0"/>
    <n v="0"/>
    <n v="0"/>
    <n v="0"/>
    <n v="0"/>
    <n v="0"/>
    <n v="0"/>
    <n v="0"/>
    <n v="0"/>
    <n v="0"/>
    <n v="0"/>
    <n v="68"/>
    <n v="68"/>
    <n v="0"/>
    <n v="0"/>
  </r>
  <r>
    <n v="1718"/>
    <x v="0"/>
    <s v="K"/>
    <x v="24"/>
    <x v="24"/>
    <x v="59"/>
    <x v="6"/>
    <n v="1"/>
    <s v="I"/>
    <s v="17-18"/>
    <n v="2017"/>
    <n v="78"/>
    <n v="0"/>
    <n v="0"/>
    <n v="0"/>
    <n v="0"/>
    <n v="0"/>
    <n v="0"/>
    <n v="0"/>
    <n v="0"/>
    <n v="0"/>
    <n v="0"/>
    <n v="0"/>
    <n v="0"/>
    <n v="0"/>
    <n v="0"/>
    <n v="0"/>
    <n v="0"/>
    <n v="0"/>
    <n v="78"/>
    <n v="78"/>
    <n v="0"/>
    <n v="0"/>
  </r>
  <r>
    <n v="1718"/>
    <x v="0"/>
    <s v="K"/>
    <x v="24"/>
    <x v="24"/>
    <x v="124"/>
    <x v="6"/>
    <n v="1"/>
    <s v="I"/>
    <s v="17-18"/>
    <n v="2017"/>
    <n v="24"/>
    <n v="0"/>
    <n v="0"/>
    <n v="0"/>
    <n v="0"/>
    <n v="0"/>
    <n v="0"/>
    <n v="0"/>
    <n v="0"/>
    <n v="0"/>
    <n v="0"/>
    <n v="0"/>
    <n v="0"/>
    <n v="0"/>
    <n v="0"/>
    <n v="0"/>
    <n v="0"/>
    <n v="0"/>
    <n v="24"/>
    <n v="24"/>
    <n v="0"/>
    <n v="0"/>
  </r>
  <r>
    <n v="1718"/>
    <x v="0"/>
    <s v="K"/>
    <x v="24"/>
    <x v="24"/>
    <x v="35"/>
    <x v="6"/>
    <n v="1"/>
    <s v="I"/>
    <s v="17-18"/>
    <n v="2017"/>
    <n v="69"/>
    <n v="0"/>
    <n v="0"/>
    <n v="0"/>
    <n v="0"/>
    <n v="0"/>
    <n v="0"/>
    <n v="0"/>
    <n v="0"/>
    <n v="0"/>
    <n v="0"/>
    <n v="0"/>
    <n v="0"/>
    <n v="0"/>
    <n v="0"/>
    <n v="0"/>
    <n v="0"/>
    <n v="0"/>
    <n v="69"/>
    <n v="69"/>
    <n v="0"/>
    <n v="0"/>
  </r>
  <r>
    <n v="1718"/>
    <x v="0"/>
    <s v="K"/>
    <x v="24"/>
    <x v="24"/>
    <x v="37"/>
    <x v="6"/>
    <n v="1"/>
    <s v="I"/>
    <s v="17-18"/>
    <n v="2017"/>
    <n v="45"/>
    <n v="0"/>
    <n v="0"/>
    <n v="0"/>
    <n v="0"/>
    <n v="0"/>
    <n v="9"/>
    <n v="0"/>
    <n v="0"/>
    <n v="0"/>
    <n v="0"/>
    <n v="0"/>
    <n v="0"/>
    <n v="0"/>
    <n v="0"/>
    <n v="0"/>
    <n v="0"/>
    <n v="0"/>
    <n v="54"/>
    <n v="54"/>
    <n v="0"/>
    <n v="0"/>
  </r>
  <r>
    <n v="1718"/>
    <x v="0"/>
    <s v="K"/>
    <x v="24"/>
    <x v="24"/>
    <x v="38"/>
    <x v="6"/>
    <n v="1"/>
    <s v="I"/>
    <s v="17-18"/>
    <n v="2017"/>
    <n v="81"/>
    <n v="0"/>
    <n v="0"/>
    <n v="0"/>
    <n v="0"/>
    <n v="0"/>
    <n v="0"/>
    <n v="0"/>
    <n v="0"/>
    <n v="0"/>
    <n v="0"/>
    <n v="0"/>
    <n v="0"/>
    <n v="0"/>
    <n v="0"/>
    <n v="0"/>
    <n v="0"/>
    <n v="0"/>
    <n v="81"/>
    <n v="81"/>
    <n v="0"/>
    <n v="0"/>
  </r>
  <r>
    <n v="1718"/>
    <x v="0"/>
    <s v="K"/>
    <x v="24"/>
    <x v="24"/>
    <x v="43"/>
    <x v="6"/>
    <n v="1"/>
    <s v="I"/>
    <s v="17-18"/>
    <n v="2017"/>
    <n v="87"/>
    <n v="0"/>
    <n v="0"/>
    <n v="0"/>
    <n v="0"/>
    <n v="0"/>
    <n v="3"/>
    <n v="0"/>
    <n v="0"/>
    <n v="0"/>
    <n v="0"/>
    <n v="0"/>
    <n v="0"/>
    <n v="0"/>
    <n v="0"/>
    <n v="0"/>
    <n v="0"/>
    <n v="0"/>
    <n v="90"/>
    <n v="90"/>
    <n v="0"/>
    <n v="0"/>
  </r>
  <r>
    <n v="1718"/>
    <x v="0"/>
    <s v="K"/>
    <x v="24"/>
    <x v="24"/>
    <x v="71"/>
    <x v="6"/>
    <n v="1"/>
    <s v="I"/>
    <s v="17-18"/>
    <n v="2017"/>
    <n v="30"/>
    <n v="0"/>
    <n v="0"/>
    <n v="0"/>
    <n v="0"/>
    <n v="0"/>
    <n v="3"/>
    <n v="0"/>
    <n v="0"/>
    <n v="0"/>
    <n v="0"/>
    <n v="0"/>
    <n v="0"/>
    <n v="0"/>
    <n v="0"/>
    <n v="0"/>
    <n v="0"/>
    <n v="0"/>
    <n v="33"/>
    <n v="33"/>
    <n v="0"/>
    <n v="0"/>
  </r>
  <r>
    <n v="1718"/>
    <x v="0"/>
    <s v="K"/>
    <x v="24"/>
    <x v="24"/>
    <x v="72"/>
    <x v="6"/>
    <n v="1"/>
    <s v="I"/>
    <s v="17-18"/>
    <n v="2017"/>
    <n v="24"/>
    <n v="0"/>
    <n v="0"/>
    <n v="0"/>
    <n v="0"/>
    <n v="0"/>
    <n v="3"/>
    <n v="0"/>
    <n v="0"/>
    <n v="0"/>
    <n v="0"/>
    <n v="0"/>
    <n v="0"/>
    <n v="0"/>
    <n v="0"/>
    <n v="0"/>
    <n v="0"/>
    <n v="0"/>
    <n v="27"/>
    <n v="27"/>
    <n v="0"/>
    <n v="0"/>
  </r>
  <r>
    <n v="1718"/>
    <x v="0"/>
    <s v="K"/>
    <x v="11"/>
    <x v="11"/>
    <x v="66"/>
    <x v="6"/>
    <n v="1"/>
    <s v="I"/>
    <s v="17-18"/>
    <n v="2017"/>
    <n v="339"/>
    <n v="15"/>
    <n v="0"/>
    <n v="0"/>
    <n v="0"/>
    <n v="0"/>
    <n v="0"/>
    <n v="12"/>
    <n v="0"/>
    <n v="0"/>
    <n v="0"/>
    <n v="0"/>
    <n v="0"/>
    <n v="0"/>
    <n v="0"/>
    <n v="0"/>
    <n v="0"/>
    <n v="0"/>
    <n v="366"/>
    <n v="339"/>
    <n v="27"/>
    <n v="0"/>
  </r>
  <r>
    <n v="1718"/>
    <x v="0"/>
    <s v="K"/>
    <x v="13"/>
    <x v="13"/>
    <x v="20"/>
    <x v="6"/>
    <n v="1"/>
    <s v="I"/>
    <s v="17-18"/>
    <n v="2017"/>
    <n v="54"/>
    <n v="0"/>
    <n v="0"/>
    <n v="0"/>
    <n v="0"/>
    <n v="0"/>
    <n v="0"/>
    <n v="0"/>
    <n v="0"/>
    <n v="0"/>
    <n v="0"/>
    <n v="0"/>
    <n v="0"/>
    <n v="0"/>
    <n v="0"/>
    <n v="0"/>
    <n v="0"/>
    <n v="0"/>
    <n v="54"/>
    <n v="54"/>
    <n v="0"/>
    <n v="0"/>
  </r>
  <r>
    <n v="1718"/>
    <x v="0"/>
    <s v="K"/>
    <x v="13"/>
    <x v="13"/>
    <x v="65"/>
    <x v="6"/>
    <n v="1"/>
    <s v="I"/>
    <s v="17-18"/>
    <n v="2017"/>
    <n v="5"/>
    <n v="0"/>
    <n v="0"/>
    <n v="0"/>
    <n v="0"/>
    <n v="0"/>
    <n v="0"/>
    <n v="0"/>
    <n v="0"/>
    <n v="0"/>
    <n v="0"/>
    <n v="0"/>
    <n v="0"/>
    <n v="0"/>
    <n v="0"/>
    <n v="0"/>
    <n v="0"/>
    <n v="0"/>
    <n v="5"/>
    <n v="5"/>
    <n v="0"/>
    <n v="0"/>
  </r>
  <r>
    <n v="1718"/>
    <x v="0"/>
    <s v="K"/>
    <x v="13"/>
    <x v="13"/>
    <x v="31"/>
    <x v="6"/>
    <n v="1"/>
    <s v="I"/>
    <s v="17-18"/>
    <n v="2017"/>
    <n v="137"/>
    <n v="0"/>
    <n v="0"/>
    <n v="0"/>
    <n v="0"/>
    <n v="0"/>
    <n v="3"/>
    <n v="0"/>
    <n v="0"/>
    <n v="0"/>
    <n v="0"/>
    <n v="0"/>
    <n v="0"/>
    <n v="0"/>
    <n v="0"/>
    <n v="0"/>
    <n v="0"/>
    <n v="0"/>
    <n v="140"/>
    <n v="140"/>
    <n v="0"/>
    <n v="0"/>
  </r>
  <r>
    <n v="1718"/>
    <x v="0"/>
    <s v="K"/>
    <x v="13"/>
    <x v="13"/>
    <x v="50"/>
    <x v="6"/>
    <n v="1"/>
    <s v="I"/>
    <s v="17-18"/>
    <n v="2017"/>
    <n v="170"/>
    <n v="5"/>
    <n v="0"/>
    <n v="0"/>
    <n v="0"/>
    <n v="0"/>
    <n v="5"/>
    <n v="0"/>
    <n v="0"/>
    <n v="0"/>
    <n v="0"/>
    <n v="0"/>
    <n v="0"/>
    <n v="0"/>
    <n v="0"/>
    <n v="0"/>
    <n v="0"/>
    <n v="0"/>
    <n v="180"/>
    <n v="175"/>
    <n v="5"/>
    <n v="0"/>
  </r>
  <r>
    <n v="1718"/>
    <x v="0"/>
    <s v="K"/>
    <x v="13"/>
    <x v="13"/>
    <x v="125"/>
    <x v="6"/>
    <n v="1"/>
    <s v="I"/>
    <s v="17-18"/>
    <n v="2017"/>
    <n v="120"/>
    <n v="0"/>
    <n v="0"/>
    <n v="0"/>
    <n v="0"/>
    <n v="0"/>
    <n v="0"/>
    <n v="0"/>
    <n v="0"/>
    <n v="0"/>
    <n v="0"/>
    <n v="0"/>
    <n v="0"/>
    <n v="0"/>
    <n v="0"/>
    <n v="0"/>
    <n v="0"/>
    <n v="0"/>
    <n v="120"/>
    <n v="120"/>
    <n v="0"/>
    <n v="0"/>
  </r>
  <r>
    <n v="1718"/>
    <x v="0"/>
    <s v="K"/>
    <x v="13"/>
    <x v="13"/>
    <x v="126"/>
    <x v="6"/>
    <n v="1"/>
    <s v="I"/>
    <s v="17-18"/>
    <n v="2017"/>
    <n v="0"/>
    <n v="3"/>
    <n v="0"/>
    <n v="0"/>
    <n v="0"/>
    <n v="0"/>
    <n v="0"/>
    <n v="0"/>
    <n v="0"/>
    <n v="0"/>
    <n v="0"/>
    <n v="0"/>
    <n v="0"/>
    <n v="0"/>
    <n v="0"/>
    <n v="0"/>
    <n v="0"/>
    <n v="0"/>
    <n v="3"/>
    <n v="0"/>
    <n v="3"/>
    <n v="0"/>
  </r>
  <r>
    <n v="1718"/>
    <x v="0"/>
    <s v="K"/>
    <x v="3"/>
    <x v="3"/>
    <x v="127"/>
    <x v="6"/>
    <n v="1"/>
    <s v="I"/>
    <s v="17-18"/>
    <n v="2017"/>
    <n v="0"/>
    <n v="30"/>
    <n v="0"/>
    <n v="0"/>
    <n v="0"/>
    <n v="0"/>
    <n v="0"/>
    <n v="15"/>
    <n v="0"/>
    <n v="0"/>
    <n v="0"/>
    <n v="0"/>
    <n v="0"/>
    <n v="0"/>
    <n v="0"/>
    <n v="0"/>
    <n v="0"/>
    <n v="0"/>
    <n v="45"/>
    <n v="0"/>
    <n v="45"/>
    <n v="0"/>
  </r>
  <r>
    <n v="1718"/>
    <x v="0"/>
    <s v="K"/>
    <x v="3"/>
    <x v="3"/>
    <x v="54"/>
    <x v="6"/>
    <n v="1"/>
    <s v="I"/>
    <s v="17-18"/>
    <n v="2017"/>
    <n v="291"/>
    <n v="12"/>
    <n v="0"/>
    <n v="0"/>
    <n v="0"/>
    <n v="0"/>
    <n v="45"/>
    <n v="3"/>
    <n v="0"/>
    <n v="0"/>
    <n v="0"/>
    <n v="0"/>
    <n v="0"/>
    <n v="0"/>
    <n v="0"/>
    <n v="0"/>
    <n v="0"/>
    <n v="0"/>
    <n v="351"/>
    <n v="336"/>
    <n v="15"/>
    <n v="0"/>
  </r>
  <r>
    <n v="1718"/>
    <x v="0"/>
    <s v="K"/>
    <x v="3"/>
    <x v="3"/>
    <x v="15"/>
    <x v="6"/>
    <n v="1"/>
    <s v="I"/>
    <s v="17-18"/>
    <n v="2017"/>
    <n v="63"/>
    <n v="0"/>
    <n v="0"/>
    <n v="0"/>
    <n v="0"/>
    <n v="0"/>
    <n v="12"/>
    <n v="0"/>
    <n v="0"/>
    <n v="0"/>
    <n v="0"/>
    <n v="0"/>
    <n v="0"/>
    <n v="0"/>
    <n v="0"/>
    <n v="0"/>
    <n v="0"/>
    <n v="0"/>
    <n v="75"/>
    <n v="75"/>
    <n v="0"/>
    <n v="0"/>
  </r>
  <r>
    <n v="1718"/>
    <x v="0"/>
    <s v="K"/>
    <x v="3"/>
    <x v="3"/>
    <x v="128"/>
    <x v="6"/>
    <n v="1"/>
    <s v="I"/>
    <s v="17-18"/>
    <n v="2017"/>
    <n v="0"/>
    <n v="63"/>
    <n v="0"/>
    <n v="0"/>
    <n v="0"/>
    <n v="0"/>
    <n v="0"/>
    <n v="3"/>
    <n v="0"/>
    <n v="0"/>
    <n v="0"/>
    <n v="0"/>
    <n v="0"/>
    <n v="0"/>
    <n v="0"/>
    <n v="0"/>
    <n v="0"/>
    <n v="0"/>
    <n v="66"/>
    <n v="0"/>
    <n v="66"/>
    <n v="0"/>
  </r>
  <r>
    <n v="1718"/>
    <x v="0"/>
    <s v="K"/>
    <x v="4"/>
    <x v="4"/>
    <x v="55"/>
    <x v="6"/>
    <n v="1"/>
    <s v="I"/>
    <s v="17-18"/>
    <n v="2017"/>
    <n v="107"/>
    <n v="2"/>
    <n v="0"/>
    <n v="0"/>
    <n v="0"/>
    <n v="0"/>
    <n v="0"/>
    <n v="0"/>
    <n v="0"/>
    <n v="0"/>
    <n v="0"/>
    <n v="0"/>
    <n v="0"/>
    <n v="0"/>
    <n v="0"/>
    <n v="0"/>
    <n v="0"/>
    <n v="0"/>
    <n v="109"/>
    <n v="107"/>
    <n v="2"/>
    <n v="0"/>
  </r>
  <r>
    <n v="1718"/>
    <x v="0"/>
    <s v="K"/>
    <x v="10"/>
    <x v="10"/>
    <x v="129"/>
    <x v="6"/>
    <n v="1"/>
    <s v="I"/>
    <s v="17-18"/>
    <n v="2017"/>
    <n v="127"/>
    <n v="0"/>
    <n v="0"/>
    <n v="0"/>
    <n v="0"/>
    <n v="0"/>
    <n v="0"/>
    <n v="0"/>
    <n v="0"/>
    <n v="0"/>
    <n v="0"/>
    <n v="0"/>
    <n v="0"/>
    <n v="0"/>
    <n v="0"/>
    <n v="0"/>
    <n v="0"/>
    <n v="0"/>
    <n v="127"/>
    <n v="127"/>
    <n v="0"/>
    <n v="0"/>
  </r>
  <r>
    <n v="1718"/>
    <x v="0"/>
    <s v="K"/>
    <x v="10"/>
    <x v="10"/>
    <x v="74"/>
    <x v="6"/>
    <n v="1"/>
    <s v="I"/>
    <s v="17-18"/>
    <n v="2017"/>
    <n v="5"/>
    <n v="0"/>
    <n v="0"/>
    <n v="0"/>
    <n v="0"/>
    <n v="0"/>
    <n v="0"/>
    <n v="0"/>
    <n v="0"/>
    <n v="0"/>
    <n v="0"/>
    <n v="0"/>
    <n v="0"/>
    <n v="0"/>
    <n v="0"/>
    <n v="0"/>
    <n v="0"/>
    <n v="0"/>
    <n v="5"/>
    <n v="5"/>
    <n v="0"/>
    <n v="0"/>
  </r>
  <r>
    <n v="1718"/>
    <x v="0"/>
    <s v="K"/>
    <x v="16"/>
    <x v="16"/>
    <x v="15"/>
    <x v="6"/>
    <n v="1"/>
    <s v="S"/>
    <s v="17-18"/>
    <n v="2017"/>
    <n v="9"/>
    <n v="0"/>
    <n v="0"/>
    <n v="0"/>
    <n v="0"/>
    <n v="0"/>
    <n v="0"/>
    <n v="0"/>
    <n v="0"/>
    <n v="0"/>
    <n v="0"/>
    <n v="0"/>
    <n v="0"/>
    <n v="0"/>
    <n v="0"/>
    <n v="0"/>
    <n v="0"/>
    <n v="0"/>
    <n v="9"/>
    <n v="9"/>
    <n v="0"/>
    <n v="0"/>
  </r>
  <r>
    <n v="1718"/>
    <x v="0"/>
    <s v="K"/>
    <x v="16"/>
    <x v="16"/>
    <x v="24"/>
    <x v="6"/>
    <n v="1"/>
    <s v="S"/>
    <s v="17-18"/>
    <n v="2017"/>
    <n v="3"/>
    <n v="0"/>
    <n v="0"/>
    <n v="0"/>
    <n v="0"/>
    <n v="0"/>
    <n v="0"/>
    <n v="0"/>
    <n v="0"/>
    <n v="0"/>
    <n v="0"/>
    <n v="0"/>
    <n v="0"/>
    <n v="0"/>
    <n v="0"/>
    <n v="0"/>
    <n v="0"/>
    <n v="0"/>
    <n v="3"/>
    <n v="3"/>
    <n v="0"/>
    <n v="0"/>
  </r>
  <r>
    <n v="1718"/>
    <x v="0"/>
    <s v="K"/>
    <x v="16"/>
    <x v="16"/>
    <x v="130"/>
    <x v="6"/>
    <n v="1"/>
    <s v="S"/>
    <s v="17-18"/>
    <n v="2017"/>
    <n v="42"/>
    <n v="0"/>
    <n v="0"/>
    <n v="0"/>
    <n v="0"/>
    <n v="0"/>
    <n v="0"/>
    <n v="0"/>
    <n v="0"/>
    <n v="0"/>
    <n v="0"/>
    <n v="0"/>
    <n v="0"/>
    <n v="0"/>
    <n v="0"/>
    <n v="0"/>
    <n v="0"/>
    <n v="0"/>
    <n v="42"/>
    <n v="42"/>
    <n v="0"/>
    <n v="0"/>
  </r>
  <r>
    <n v="1718"/>
    <x v="0"/>
    <s v="K"/>
    <x v="16"/>
    <x v="16"/>
    <x v="31"/>
    <x v="6"/>
    <n v="1"/>
    <s v="S"/>
    <s v="17-18"/>
    <n v="2017"/>
    <n v="3"/>
    <n v="0"/>
    <n v="0"/>
    <n v="0"/>
    <n v="0"/>
    <n v="0"/>
    <n v="0"/>
    <n v="0"/>
    <n v="0"/>
    <n v="0"/>
    <n v="0"/>
    <n v="0"/>
    <n v="0"/>
    <n v="0"/>
    <n v="0"/>
    <n v="0"/>
    <n v="0"/>
    <n v="0"/>
    <n v="3"/>
    <n v="3"/>
    <n v="0"/>
    <n v="0"/>
  </r>
  <r>
    <n v="1718"/>
    <x v="0"/>
    <s v="K"/>
    <x v="16"/>
    <x v="16"/>
    <x v="59"/>
    <x v="6"/>
    <n v="1"/>
    <s v="S"/>
    <s v="17-18"/>
    <n v="2017"/>
    <n v="9"/>
    <n v="0"/>
    <n v="0"/>
    <n v="0"/>
    <n v="0"/>
    <n v="0"/>
    <n v="0"/>
    <n v="0"/>
    <n v="0"/>
    <n v="0"/>
    <n v="0"/>
    <n v="0"/>
    <n v="0"/>
    <n v="0"/>
    <n v="0"/>
    <n v="0"/>
    <n v="0"/>
    <n v="0"/>
    <n v="9"/>
    <n v="9"/>
    <n v="0"/>
    <n v="0"/>
  </r>
  <r>
    <n v="1718"/>
    <x v="0"/>
    <s v="K"/>
    <x v="16"/>
    <x v="16"/>
    <x v="35"/>
    <x v="6"/>
    <n v="1"/>
    <s v="S"/>
    <s v="17-18"/>
    <n v="2017"/>
    <n v="3"/>
    <n v="0"/>
    <n v="0"/>
    <n v="0"/>
    <n v="0"/>
    <n v="0"/>
    <n v="0"/>
    <n v="0"/>
    <n v="0"/>
    <n v="0"/>
    <n v="0"/>
    <n v="0"/>
    <n v="0"/>
    <n v="0"/>
    <n v="0"/>
    <n v="0"/>
    <n v="0"/>
    <n v="0"/>
    <n v="3"/>
    <n v="3"/>
    <n v="0"/>
    <n v="0"/>
  </r>
  <r>
    <n v="1718"/>
    <x v="0"/>
    <s v="K"/>
    <x v="16"/>
    <x v="16"/>
    <x v="37"/>
    <x v="6"/>
    <n v="1"/>
    <s v="S"/>
    <s v="17-18"/>
    <n v="2017"/>
    <n v="3"/>
    <n v="0"/>
    <n v="0"/>
    <n v="0"/>
    <n v="0"/>
    <n v="0"/>
    <n v="0"/>
    <n v="0"/>
    <n v="0"/>
    <n v="0"/>
    <n v="0"/>
    <n v="0"/>
    <n v="0"/>
    <n v="0"/>
    <n v="0"/>
    <n v="0"/>
    <n v="0"/>
    <n v="0"/>
    <n v="3"/>
    <n v="3"/>
    <n v="0"/>
    <n v="0"/>
  </r>
  <r>
    <n v="1718"/>
    <x v="0"/>
    <s v="K"/>
    <x v="16"/>
    <x v="16"/>
    <x v="43"/>
    <x v="6"/>
    <n v="1"/>
    <s v="S"/>
    <s v="17-18"/>
    <n v="2017"/>
    <n v="6"/>
    <n v="0"/>
    <n v="0"/>
    <n v="0"/>
    <n v="0"/>
    <n v="0"/>
    <n v="0"/>
    <n v="0"/>
    <n v="0"/>
    <n v="0"/>
    <n v="0"/>
    <n v="0"/>
    <n v="0"/>
    <n v="0"/>
    <n v="0"/>
    <n v="0"/>
    <n v="0"/>
    <n v="0"/>
    <n v="6"/>
    <n v="6"/>
    <n v="0"/>
    <n v="0"/>
  </r>
  <r>
    <n v="1718"/>
    <x v="0"/>
    <s v="N"/>
    <x v="0"/>
    <x v="0"/>
    <x v="0"/>
    <x v="7"/>
    <n v="1"/>
    <s v="I"/>
    <s v="17-18"/>
    <n v="2017"/>
    <n v="60"/>
    <n v="0"/>
    <n v="0"/>
    <n v="0"/>
    <n v="0"/>
    <n v="0"/>
    <n v="3"/>
    <n v="0"/>
    <n v="0"/>
    <n v="0"/>
    <n v="0"/>
    <n v="0"/>
    <n v="0"/>
    <n v="0"/>
    <n v="0"/>
    <n v="0"/>
    <n v="0"/>
    <n v="0"/>
    <n v="63"/>
    <n v="63"/>
    <n v="0"/>
    <n v="0"/>
  </r>
  <r>
    <n v="1718"/>
    <x v="0"/>
    <s v="N"/>
    <x v="0"/>
    <x v="0"/>
    <x v="1"/>
    <x v="7"/>
    <n v="1"/>
    <s v="I"/>
    <s v="17-18"/>
    <n v="2017"/>
    <n v="63"/>
    <n v="0"/>
    <n v="0"/>
    <n v="0"/>
    <n v="0"/>
    <n v="0"/>
    <n v="0"/>
    <n v="0"/>
    <n v="0"/>
    <n v="0"/>
    <n v="0"/>
    <n v="0"/>
    <n v="0"/>
    <n v="0"/>
    <n v="0"/>
    <n v="0"/>
    <n v="0"/>
    <n v="0"/>
    <n v="63"/>
    <n v="63"/>
    <n v="0"/>
    <n v="0"/>
  </r>
  <r>
    <n v="1718"/>
    <x v="0"/>
    <s v="N"/>
    <x v="0"/>
    <x v="0"/>
    <x v="5"/>
    <x v="7"/>
    <n v="1"/>
    <s v="I"/>
    <s v="17-18"/>
    <n v="2017"/>
    <n v="87"/>
    <n v="0"/>
    <n v="0"/>
    <n v="0"/>
    <n v="0"/>
    <n v="0"/>
    <n v="4"/>
    <n v="0"/>
    <n v="0"/>
    <n v="0"/>
    <n v="0"/>
    <n v="0"/>
    <n v="0"/>
    <n v="0"/>
    <n v="0"/>
    <n v="0"/>
    <n v="0"/>
    <n v="0"/>
    <n v="91"/>
    <n v="91"/>
    <n v="0"/>
    <n v="0"/>
  </r>
  <r>
    <n v="1718"/>
    <x v="0"/>
    <s v="N"/>
    <x v="0"/>
    <x v="0"/>
    <x v="8"/>
    <x v="7"/>
    <n v="1"/>
    <s v="I"/>
    <s v="17-18"/>
    <n v="2017"/>
    <n v="173"/>
    <n v="0"/>
    <n v="0"/>
    <n v="0"/>
    <n v="0"/>
    <n v="0"/>
    <n v="5"/>
    <n v="0"/>
    <n v="0"/>
    <n v="0"/>
    <n v="0"/>
    <n v="0"/>
    <n v="0"/>
    <n v="0"/>
    <n v="0"/>
    <n v="0"/>
    <n v="0"/>
    <n v="0"/>
    <n v="178"/>
    <n v="178"/>
    <n v="0"/>
    <n v="0"/>
  </r>
  <r>
    <n v="1718"/>
    <x v="0"/>
    <s v="N"/>
    <x v="0"/>
    <x v="0"/>
    <x v="11"/>
    <x v="7"/>
    <n v="1"/>
    <s v="I"/>
    <s v="17-18"/>
    <n v="2017"/>
    <n v="24"/>
    <n v="0"/>
    <n v="0"/>
    <n v="0"/>
    <n v="0"/>
    <n v="0"/>
    <n v="0"/>
    <n v="0"/>
    <n v="0"/>
    <n v="0"/>
    <n v="0"/>
    <n v="0"/>
    <n v="0"/>
    <n v="0"/>
    <n v="0"/>
    <n v="0"/>
    <n v="0"/>
    <n v="0"/>
    <n v="24"/>
    <n v="24"/>
    <n v="0"/>
    <n v="0"/>
  </r>
  <r>
    <n v="1718"/>
    <x v="0"/>
    <s v="N"/>
    <x v="0"/>
    <x v="0"/>
    <x v="62"/>
    <x v="7"/>
    <n v="1"/>
    <s v="I"/>
    <s v="17-18"/>
    <n v="2017"/>
    <n v="96"/>
    <n v="0"/>
    <n v="0"/>
    <n v="0"/>
    <n v="0"/>
    <n v="0"/>
    <n v="9"/>
    <n v="0"/>
    <n v="0"/>
    <n v="0"/>
    <n v="0"/>
    <n v="0"/>
    <n v="0"/>
    <n v="0"/>
    <n v="0"/>
    <n v="0"/>
    <n v="0"/>
    <n v="0"/>
    <n v="105"/>
    <n v="105"/>
    <n v="0"/>
    <n v="0"/>
  </r>
  <r>
    <n v="1718"/>
    <x v="0"/>
    <s v="N"/>
    <x v="0"/>
    <x v="0"/>
    <x v="16"/>
    <x v="7"/>
    <n v="1"/>
    <s v="I"/>
    <s v="17-18"/>
    <n v="2017"/>
    <n v="240"/>
    <n v="0"/>
    <n v="0"/>
    <n v="0"/>
    <n v="0"/>
    <n v="0"/>
    <n v="21"/>
    <n v="0"/>
    <n v="0"/>
    <n v="0"/>
    <n v="0"/>
    <n v="0"/>
    <n v="0"/>
    <n v="0"/>
    <n v="0"/>
    <n v="0"/>
    <n v="0"/>
    <n v="0"/>
    <n v="261"/>
    <n v="261"/>
    <n v="0"/>
    <n v="0"/>
  </r>
  <r>
    <n v="1718"/>
    <x v="0"/>
    <s v="N"/>
    <x v="0"/>
    <x v="0"/>
    <x v="95"/>
    <x v="7"/>
    <n v="1"/>
    <s v="I"/>
    <s v="17-18"/>
    <n v="2017"/>
    <n v="31"/>
    <n v="0"/>
    <n v="0"/>
    <n v="0"/>
    <n v="0"/>
    <n v="0"/>
    <n v="0"/>
    <n v="0"/>
    <n v="0"/>
    <n v="0"/>
    <n v="0"/>
    <n v="0"/>
    <n v="0"/>
    <n v="0"/>
    <n v="0"/>
    <n v="0"/>
    <n v="0"/>
    <n v="0"/>
    <n v="31"/>
    <n v="31"/>
    <n v="0"/>
    <n v="0"/>
  </r>
  <r>
    <n v="1718"/>
    <x v="0"/>
    <s v="N"/>
    <x v="0"/>
    <x v="0"/>
    <x v="24"/>
    <x v="7"/>
    <n v="1"/>
    <s v="I"/>
    <s v="17-18"/>
    <n v="2017"/>
    <n v="138"/>
    <n v="9"/>
    <n v="0"/>
    <n v="0"/>
    <n v="0"/>
    <n v="0"/>
    <n v="0"/>
    <n v="0"/>
    <n v="0"/>
    <n v="0"/>
    <n v="0"/>
    <n v="0"/>
    <n v="0"/>
    <n v="0"/>
    <n v="0"/>
    <n v="0"/>
    <n v="0"/>
    <n v="0"/>
    <n v="147"/>
    <n v="138"/>
    <n v="9"/>
    <n v="0"/>
  </r>
  <r>
    <n v="1718"/>
    <x v="0"/>
    <s v="N"/>
    <x v="0"/>
    <x v="0"/>
    <x v="131"/>
    <x v="7"/>
    <n v="1"/>
    <s v="I"/>
    <s v="17-18"/>
    <n v="2017"/>
    <n v="0"/>
    <n v="9"/>
    <n v="0"/>
    <n v="0"/>
    <n v="0"/>
    <n v="0"/>
    <n v="0"/>
    <n v="0"/>
    <n v="0"/>
    <n v="0"/>
    <n v="0"/>
    <n v="0"/>
    <n v="0"/>
    <n v="0"/>
    <n v="0"/>
    <n v="0"/>
    <n v="0"/>
    <n v="0"/>
    <n v="9"/>
    <n v="0"/>
    <n v="9"/>
    <n v="0"/>
  </r>
  <r>
    <n v="1718"/>
    <x v="0"/>
    <s v="N"/>
    <x v="0"/>
    <x v="0"/>
    <x v="31"/>
    <x v="7"/>
    <n v="1"/>
    <s v="I"/>
    <s v="17-18"/>
    <n v="2017"/>
    <n v="236"/>
    <n v="0"/>
    <n v="0"/>
    <n v="0"/>
    <n v="0"/>
    <n v="0"/>
    <n v="15"/>
    <n v="0"/>
    <n v="0"/>
    <n v="0"/>
    <n v="0"/>
    <n v="0"/>
    <n v="0"/>
    <n v="0"/>
    <n v="0"/>
    <n v="0"/>
    <n v="0"/>
    <n v="0"/>
    <n v="251"/>
    <n v="251"/>
    <n v="0"/>
    <n v="0"/>
  </r>
  <r>
    <n v="1718"/>
    <x v="0"/>
    <s v="N"/>
    <x v="0"/>
    <x v="0"/>
    <x v="59"/>
    <x v="7"/>
    <n v="1"/>
    <s v="I"/>
    <s v="17-18"/>
    <n v="2017"/>
    <n v="48"/>
    <n v="0"/>
    <n v="0"/>
    <n v="0"/>
    <n v="0"/>
    <n v="0"/>
    <n v="3"/>
    <n v="0"/>
    <n v="0"/>
    <n v="0"/>
    <n v="0"/>
    <n v="0"/>
    <n v="0"/>
    <n v="0"/>
    <n v="0"/>
    <n v="0"/>
    <n v="0"/>
    <n v="0"/>
    <n v="51"/>
    <n v="51"/>
    <n v="0"/>
    <n v="0"/>
  </r>
  <r>
    <n v="1718"/>
    <x v="0"/>
    <s v="N"/>
    <x v="0"/>
    <x v="0"/>
    <x v="35"/>
    <x v="7"/>
    <n v="1"/>
    <s v="I"/>
    <s v="17-18"/>
    <n v="2017"/>
    <n v="90"/>
    <n v="0"/>
    <n v="0"/>
    <n v="0"/>
    <n v="0"/>
    <n v="0"/>
    <n v="3"/>
    <n v="0"/>
    <n v="0"/>
    <n v="0"/>
    <n v="0"/>
    <n v="0"/>
    <n v="0"/>
    <n v="0"/>
    <n v="0"/>
    <n v="0"/>
    <n v="0"/>
    <n v="0"/>
    <n v="93"/>
    <n v="93"/>
    <n v="0"/>
    <n v="0"/>
  </r>
  <r>
    <n v="1718"/>
    <x v="0"/>
    <s v="N"/>
    <x v="0"/>
    <x v="0"/>
    <x v="37"/>
    <x v="7"/>
    <n v="1"/>
    <s v="I"/>
    <s v="17-18"/>
    <n v="2017"/>
    <n v="27"/>
    <n v="0"/>
    <n v="0"/>
    <n v="0"/>
    <n v="0"/>
    <n v="0"/>
    <n v="3"/>
    <n v="0"/>
    <n v="0"/>
    <n v="0"/>
    <n v="0"/>
    <n v="0"/>
    <n v="0"/>
    <n v="0"/>
    <n v="0"/>
    <n v="0"/>
    <n v="0"/>
    <n v="0"/>
    <n v="30"/>
    <n v="30"/>
    <n v="0"/>
    <n v="0"/>
  </r>
  <r>
    <n v="1718"/>
    <x v="0"/>
    <s v="N"/>
    <x v="0"/>
    <x v="0"/>
    <x v="38"/>
    <x v="7"/>
    <n v="1"/>
    <s v="I"/>
    <s v="17-18"/>
    <n v="2017"/>
    <n v="0"/>
    <n v="1"/>
    <n v="0"/>
    <n v="0"/>
    <n v="0"/>
    <n v="0"/>
    <n v="0"/>
    <n v="0"/>
    <n v="0"/>
    <n v="0"/>
    <n v="0"/>
    <n v="0"/>
    <n v="0"/>
    <n v="0"/>
    <n v="0"/>
    <n v="0"/>
    <n v="0"/>
    <n v="0"/>
    <n v="1"/>
    <n v="0"/>
    <n v="1"/>
    <n v="0"/>
  </r>
  <r>
    <n v="1718"/>
    <x v="0"/>
    <s v="N"/>
    <x v="0"/>
    <x v="0"/>
    <x v="43"/>
    <x v="7"/>
    <n v="1"/>
    <s v="I"/>
    <s v="17-18"/>
    <n v="2017"/>
    <n v="81"/>
    <n v="0"/>
    <n v="0"/>
    <n v="0"/>
    <n v="0"/>
    <n v="0"/>
    <n v="0"/>
    <n v="0"/>
    <n v="0"/>
    <n v="0"/>
    <n v="0"/>
    <n v="0"/>
    <n v="0"/>
    <n v="0"/>
    <n v="0"/>
    <n v="0"/>
    <n v="0"/>
    <n v="0"/>
    <n v="81"/>
    <n v="81"/>
    <n v="0"/>
    <n v="0"/>
  </r>
  <r>
    <n v="1718"/>
    <x v="0"/>
    <s v="N"/>
    <x v="0"/>
    <x v="0"/>
    <x v="71"/>
    <x v="7"/>
    <n v="1"/>
    <s v="I"/>
    <s v="17-18"/>
    <n v="2017"/>
    <n v="139"/>
    <n v="0"/>
    <n v="0"/>
    <n v="0"/>
    <n v="0"/>
    <n v="0"/>
    <n v="8"/>
    <n v="0"/>
    <n v="0"/>
    <n v="0"/>
    <n v="0"/>
    <n v="0"/>
    <n v="0"/>
    <n v="0"/>
    <n v="0"/>
    <n v="0"/>
    <n v="0"/>
    <n v="0"/>
    <n v="147"/>
    <n v="147"/>
    <n v="0"/>
    <n v="0"/>
  </r>
  <r>
    <n v="1718"/>
    <x v="0"/>
    <s v="N"/>
    <x v="0"/>
    <x v="0"/>
    <x v="72"/>
    <x v="7"/>
    <n v="1"/>
    <s v="I"/>
    <s v="17-18"/>
    <n v="2017"/>
    <n v="180"/>
    <n v="0"/>
    <n v="0"/>
    <n v="0"/>
    <n v="0"/>
    <n v="0"/>
    <n v="12"/>
    <n v="0"/>
    <n v="0"/>
    <n v="0"/>
    <n v="0"/>
    <n v="0"/>
    <n v="0"/>
    <n v="0"/>
    <n v="0"/>
    <n v="0"/>
    <n v="0"/>
    <n v="0"/>
    <n v="192"/>
    <n v="192"/>
    <n v="0"/>
    <n v="0"/>
  </r>
  <r>
    <n v="1718"/>
    <x v="0"/>
    <s v="N"/>
    <x v="0"/>
    <x v="0"/>
    <x v="46"/>
    <x v="7"/>
    <n v="1"/>
    <s v="I"/>
    <s v="17-18"/>
    <n v="2017"/>
    <n v="30"/>
    <n v="3"/>
    <n v="0"/>
    <n v="0"/>
    <n v="0"/>
    <n v="0"/>
    <n v="0"/>
    <n v="0"/>
    <n v="0"/>
    <n v="0"/>
    <n v="0"/>
    <n v="0"/>
    <n v="0"/>
    <n v="0"/>
    <n v="0"/>
    <n v="0"/>
    <n v="0"/>
    <n v="0"/>
    <n v="33"/>
    <n v="30"/>
    <n v="3"/>
    <n v="0"/>
  </r>
  <r>
    <n v="1718"/>
    <x v="0"/>
    <s v="N"/>
    <x v="0"/>
    <x v="0"/>
    <x v="132"/>
    <x v="7"/>
    <n v="1"/>
    <s v="I"/>
    <s v="17-18"/>
    <n v="2017"/>
    <n v="45"/>
    <n v="0"/>
    <n v="0"/>
    <n v="0"/>
    <n v="0"/>
    <n v="0"/>
    <n v="3"/>
    <n v="0"/>
    <n v="0"/>
    <n v="0"/>
    <n v="0"/>
    <n v="0"/>
    <n v="0"/>
    <n v="0"/>
    <n v="0"/>
    <n v="0"/>
    <n v="0"/>
    <n v="0"/>
    <n v="48"/>
    <n v="48"/>
    <n v="0"/>
    <n v="0"/>
  </r>
  <r>
    <n v="1718"/>
    <x v="0"/>
    <s v="N"/>
    <x v="25"/>
    <x v="25"/>
    <x v="117"/>
    <x v="7"/>
    <n v="1"/>
    <s v="I"/>
    <s v="17-18"/>
    <n v="2017"/>
    <n v="28"/>
    <n v="0"/>
    <n v="0"/>
    <n v="0"/>
    <n v="0"/>
    <n v="0"/>
    <n v="2"/>
    <n v="0"/>
    <n v="0"/>
    <n v="0"/>
    <n v="0"/>
    <n v="0"/>
    <n v="0"/>
    <n v="0"/>
    <n v="0"/>
    <n v="0"/>
    <n v="0"/>
    <n v="0"/>
    <n v="30"/>
    <n v="30"/>
    <n v="0"/>
    <n v="0"/>
  </r>
  <r>
    <n v="1718"/>
    <x v="0"/>
    <s v="N"/>
    <x v="25"/>
    <x v="25"/>
    <x v="66"/>
    <x v="7"/>
    <n v="1"/>
    <s v="I"/>
    <s v="17-18"/>
    <n v="2017"/>
    <n v="340"/>
    <n v="0"/>
    <n v="0"/>
    <n v="0"/>
    <n v="0"/>
    <n v="0"/>
    <n v="15"/>
    <n v="0"/>
    <n v="0"/>
    <n v="0"/>
    <n v="0"/>
    <n v="0"/>
    <n v="0"/>
    <n v="0"/>
    <n v="0"/>
    <n v="0"/>
    <n v="0"/>
    <n v="0"/>
    <n v="355"/>
    <n v="355"/>
    <n v="0"/>
    <n v="0"/>
  </r>
  <r>
    <n v="1718"/>
    <x v="0"/>
    <s v="N"/>
    <x v="25"/>
    <x v="25"/>
    <x v="133"/>
    <x v="7"/>
    <n v="1"/>
    <s v="I"/>
    <s v="17-18"/>
    <n v="2017"/>
    <n v="223"/>
    <n v="0"/>
    <n v="0"/>
    <n v="0"/>
    <n v="0"/>
    <n v="0"/>
    <n v="14"/>
    <n v="0"/>
    <n v="0"/>
    <n v="0"/>
    <n v="0"/>
    <n v="0"/>
    <n v="0"/>
    <n v="0"/>
    <n v="0"/>
    <n v="0"/>
    <n v="0"/>
    <n v="0"/>
    <n v="237"/>
    <n v="237"/>
    <n v="0"/>
    <n v="0"/>
  </r>
  <r>
    <n v="1718"/>
    <x v="0"/>
    <s v="N"/>
    <x v="25"/>
    <x v="25"/>
    <x v="58"/>
    <x v="7"/>
    <n v="1"/>
    <s v="I"/>
    <s v="17-18"/>
    <n v="2017"/>
    <n v="89"/>
    <n v="22"/>
    <n v="0"/>
    <n v="0"/>
    <n v="0"/>
    <n v="0"/>
    <n v="0"/>
    <n v="0"/>
    <n v="0"/>
    <n v="0"/>
    <n v="0"/>
    <n v="0"/>
    <n v="0"/>
    <n v="0"/>
    <n v="0"/>
    <n v="0"/>
    <n v="0"/>
    <n v="0"/>
    <n v="111"/>
    <n v="89"/>
    <n v="22"/>
    <n v="0"/>
  </r>
  <r>
    <n v="1718"/>
    <x v="0"/>
    <s v="N"/>
    <x v="25"/>
    <x v="25"/>
    <x v="68"/>
    <x v="7"/>
    <n v="1"/>
    <s v="I"/>
    <s v="17-18"/>
    <n v="2017"/>
    <n v="111"/>
    <n v="184"/>
    <n v="0"/>
    <n v="0"/>
    <n v="0"/>
    <n v="0"/>
    <n v="0"/>
    <n v="9"/>
    <n v="0"/>
    <n v="0"/>
    <n v="0"/>
    <n v="0"/>
    <n v="0"/>
    <n v="0"/>
    <n v="0"/>
    <n v="0"/>
    <n v="0"/>
    <n v="0"/>
    <n v="304"/>
    <n v="111"/>
    <n v="193"/>
    <n v="0"/>
  </r>
  <r>
    <n v="1718"/>
    <x v="0"/>
    <s v="N"/>
    <x v="3"/>
    <x v="3"/>
    <x v="134"/>
    <x v="7"/>
    <n v="1"/>
    <s v="I"/>
    <s v="17-18"/>
    <n v="2017"/>
    <n v="0"/>
    <n v="150"/>
    <n v="0"/>
    <n v="0"/>
    <n v="0"/>
    <n v="0"/>
    <n v="0"/>
    <n v="0"/>
    <n v="0"/>
    <n v="0"/>
    <n v="0"/>
    <n v="0"/>
    <n v="0"/>
    <n v="0"/>
    <n v="0"/>
    <n v="0"/>
    <n v="0"/>
    <n v="0"/>
    <n v="150"/>
    <n v="0"/>
    <n v="150"/>
    <n v="0"/>
  </r>
  <r>
    <n v="1718"/>
    <x v="0"/>
    <s v="N"/>
    <x v="3"/>
    <x v="3"/>
    <x v="54"/>
    <x v="7"/>
    <n v="1"/>
    <s v="I"/>
    <s v="17-18"/>
    <n v="2017"/>
    <n v="497"/>
    <n v="0"/>
    <n v="0"/>
    <n v="0"/>
    <n v="0"/>
    <n v="0"/>
    <n v="54"/>
    <n v="0"/>
    <n v="0"/>
    <n v="0"/>
    <n v="0"/>
    <n v="0"/>
    <n v="0"/>
    <n v="0"/>
    <n v="0"/>
    <n v="0"/>
    <n v="0"/>
    <n v="0"/>
    <n v="551"/>
    <n v="551"/>
    <n v="0"/>
    <n v="0"/>
  </r>
  <r>
    <n v="1718"/>
    <x v="0"/>
    <s v="N"/>
    <x v="3"/>
    <x v="3"/>
    <x v="15"/>
    <x v="7"/>
    <n v="1"/>
    <s v="I"/>
    <s v="17-18"/>
    <n v="2017"/>
    <n v="99"/>
    <n v="0"/>
    <n v="0"/>
    <n v="0"/>
    <n v="0"/>
    <n v="0"/>
    <n v="3"/>
    <n v="0"/>
    <n v="0"/>
    <n v="0"/>
    <n v="0"/>
    <n v="0"/>
    <n v="0"/>
    <n v="0"/>
    <n v="0"/>
    <n v="0"/>
    <n v="0"/>
    <n v="0"/>
    <n v="102"/>
    <n v="102"/>
    <n v="0"/>
    <n v="0"/>
  </r>
  <r>
    <n v="1718"/>
    <x v="0"/>
    <s v="N"/>
    <x v="4"/>
    <x v="4"/>
    <x v="55"/>
    <x v="7"/>
    <n v="1"/>
    <s v="I"/>
    <s v="17-18"/>
    <n v="2017"/>
    <n v="12"/>
    <n v="120"/>
    <n v="0"/>
    <n v="0"/>
    <n v="0"/>
    <n v="0"/>
    <n v="0"/>
    <n v="12"/>
    <n v="0"/>
    <n v="0"/>
    <n v="0"/>
    <n v="0"/>
    <n v="0"/>
    <n v="0"/>
    <n v="0"/>
    <n v="0"/>
    <n v="0"/>
    <n v="0"/>
    <n v="144"/>
    <n v="12"/>
    <n v="132"/>
    <n v="0"/>
  </r>
  <r>
    <n v="1718"/>
    <x v="0"/>
    <s v="N"/>
    <x v="4"/>
    <x v="4"/>
    <x v="74"/>
    <x v="7"/>
    <n v="1"/>
    <s v="I"/>
    <s v="17-18"/>
    <n v="2017"/>
    <n v="55"/>
    <n v="3"/>
    <n v="0"/>
    <n v="0"/>
    <n v="0"/>
    <n v="0"/>
    <n v="4"/>
    <n v="0"/>
    <n v="0"/>
    <n v="0"/>
    <n v="0"/>
    <n v="0"/>
    <n v="0"/>
    <n v="0"/>
    <n v="0"/>
    <n v="0"/>
    <n v="0"/>
    <n v="0"/>
    <n v="62"/>
    <n v="59"/>
    <n v="3"/>
    <n v="0"/>
  </r>
  <r>
    <n v="1718"/>
    <x v="0"/>
    <s v="N"/>
    <x v="10"/>
    <x v="10"/>
    <x v="65"/>
    <x v="7"/>
    <n v="1"/>
    <s v="I"/>
    <s v="17-18"/>
    <n v="2017"/>
    <n v="32"/>
    <n v="0"/>
    <n v="0"/>
    <n v="0"/>
    <n v="0"/>
    <n v="0"/>
    <n v="3"/>
    <n v="0"/>
    <n v="0"/>
    <n v="0"/>
    <n v="0"/>
    <n v="0"/>
    <n v="0"/>
    <n v="0"/>
    <n v="0"/>
    <n v="0"/>
    <n v="0"/>
    <n v="0"/>
    <n v="35"/>
    <n v="35"/>
    <n v="0"/>
    <n v="0"/>
  </r>
  <r>
    <n v="1718"/>
    <x v="0"/>
    <s v="N"/>
    <x v="26"/>
    <x v="26"/>
    <x v="54"/>
    <x v="7"/>
    <n v="1"/>
    <s v="I"/>
    <s v="17-18"/>
    <n v="2017"/>
    <n v="6"/>
    <n v="0"/>
    <n v="0"/>
    <n v="0"/>
    <n v="0"/>
    <n v="0"/>
    <n v="3"/>
    <n v="0"/>
    <n v="0"/>
    <n v="0"/>
    <n v="0"/>
    <n v="0"/>
    <n v="0"/>
    <n v="0"/>
    <n v="0"/>
    <n v="0"/>
    <n v="0"/>
    <n v="0"/>
    <n v="9"/>
    <n v="9"/>
    <n v="0"/>
    <n v="0"/>
  </r>
  <r>
    <n v="1718"/>
    <x v="0"/>
    <s v="N"/>
    <x v="26"/>
    <x v="26"/>
    <x v="62"/>
    <x v="7"/>
    <n v="1"/>
    <s v="I"/>
    <s v="17-18"/>
    <n v="2017"/>
    <n v="9"/>
    <n v="0"/>
    <n v="0"/>
    <n v="0"/>
    <n v="0"/>
    <n v="0"/>
    <n v="0"/>
    <n v="0"/>
    <n v="0"/>
    <n v="0"/>
    <n v="0"/>
    <n v="0"/>
    <n v="0"/>
    <n v="0"/>
    <n v="0"/>
    <n v="0"/>
    <n v="0"/>
    <n v="0"/>
    <n v="9"/>
    <n v="9"/>
    <n v="0"/>
    <n v="0"/>
  </r>
  <r>
    <n v="1718"/>
    <x v="0"/>
    <s v="N"/>
    <x v="26"/>
    <x v="26"/>
    <x v="15"/>
    <x v="7"/>
    <n v="1"/>
    <s v="I"/>
    <s v="17-18"/>
    <n v="2017"/>
    <n v="12"/>
    <n v="0"/>
    <n v="0"/>
    <n v="0"/>
    <n v="0"/>
    <n v="0"/>
    <n v="3"/>
    <n v="0"/>
    <n v="0"/>
    <n v="0"/>
    <n v="0"/>
    <n v="0"/>
    <n v="0"/>
    <n v="0"/>
    <n v="0"/>
    <n v="0"/>
    <n v="0"/>
    <n v="0"/>
    <n v="15"/>
    <n v="15"/>
    <n v="0"/>
    <n v="0"/>
  </r>
  <r>
    <n v="1718"/>
    <x v="0"/>
    <s v="N"/>
    <x v="26"/>
    <x v="26"/>
    <x v="16"/>
    <x v="7"/>
    <n v="1"/>
    <s v="I"/>
    <s v="17-18"/>
    <n v="2017"/>
    <n v="21"/>
    <n v="0"/>
    <n v="0"/>
    <n v="0"/>
    <n v="0"/>
    <n v="0"/>
    <n v="0"/>
    <n v="0"/>
    <n v="0"/>
    <n v="0"/>
    <n v="0"/>
    <n v="0"/>
    <n v="0"/>
    <n v="0"/>
    <n v="0"/>
    <n v="0"/>
    <n v="0"/>
    <n v="0"/>
    <n v="21"/>
    <n v="21"/>
    <n v="0"/>
    <n v="0"/>
  </r>
  <r>
    <n v="1718"/>
    <x v="0"/>
    <s v="N"/>
    <x v="26"/>
    <x v="26"/>
    <x v="70"/>
    <x v="7"/>
    <n v="1"/>
    <s v="I"/>
    <s v="17-18"/>
    <n v="2017"/>
    <n v="21"/>
    <n v="0"/>
    <n v="0"/>
    <n v="0"/>
    <n v="0"/>
    <n v="0"/>
    <n v="3"/>
    <n v="0"/>
    <n v="0"/>
    <n v="0"/>
    <n v="0"/>
    <n v="0"/>
    <n v="0"/>
    <n v="0"/>
    <n v="0"/>
    <n v="0"/>
    <n v="0"/>
    <n v="0"/>
    <n v="24"/>
    <n v="24"/>
    <n v="0"/>
    <n v="0"/>
  </r>
  <r>
    <n v="1718"/>
    <x v="0"/>
    <s v="N"/>
    <x v="26"/>
    <x v="26"/>
    <x v="59"/>
    <x v="7"/>
    <n v="1"/>
    <s v="I"/>
    <s v="17-18"/>
    <n v="2017"/>
    <n v="12"/>
    <n v="0"/>
    <n v="0"/>
    <n v="0"/>
    <n v="0"/>
    <n v="0"/>
    <n v="0"/>
    <n v="0"/>
    <n v="0"/>
    <n v="0"/>
    <n v="0"/>
    <n v="0"/>
    <n v="0"/>
    <n v="0"/>
    <n v="0"/>
    <n v="0"/>
    <n v="0"/>
    <n v="0"/>
    <n v="12"/>
    <n v="12"/>
    <n v="0"/>
    <n v="0"/>
  </r>
  <r>
    <n v="1718"/>
    <x v="0"/>
    <s v="N"/>
    <x v="26"/>
    <x v="26"/>
    <x v="37"/>
    <x v="7"/>
    <n v="1"/>
    <s v="I"/>
    <s v="17-18"/>
    <n v="2017"/>
    <n v="12"/>
    <n v="0"/>
    <n v="0"/>
    <n v="0"/>
    <n v="0"/>
    <n v="0"/>
    <n v="0"/>
    <n v="0"/>
    <n v="0"/>
    <n v="0"/>
    <n v="0"/>
    <n v="0"/>
    <n v="0"/>
    <n v="0"/>
    <n v="0"/>
    <n v="0"/>
    <n v="0"/>
    <n v="0"/>
    <n v="12"/>
    <n v="12"/>
    <n v="0"/>
    <n v="0"/>
  </r>
  <r>
    <n v="1718"/>
    <x v="0"/>
    <s v="N"/>
    <x v="26"/>
    <x v="26"/>
    <x v="43"/>
    <x v="7"/>
    <n v="1"/>
    <s v="I"/>
    <s v="17-18"/>
    <n v="2017"/>
    <n v="9"/>
    <n v="0"/>
    <n v="0"/>
    <n v="0"/>
    <n v="0"/>
    <n v="0"/>
    <n v="9"/>
    <n v="0"/>
    <n v="0"/>
    <n v="0"/>
    <n v="0"/>
    <n v="0"/>
    <n v="0"/>
    <n v="0"/>
    <n v="0"/>
    <n v="0"/>
    <n v="0"/>
    <n v="0"/>
    <n v="18"/>
    <n v="18"/>
    <n v="0"/>
    <n v="0"/>
  </r>
  <r>
    <n v="1718"/>
    <x v="0"/>
    <s v="N"/>
    <x v="26"/>
    <x v="26"/>
    <x v="71"/>
    <x v="7"/>
    <n v="1"/>
    <s v="I"/>
    <s v="17-18"/>
    <n v="2017"/>
    <n v="4"/>
    <n v="0"/>
    <n v="0"/>
    <n v="0"/>
    <n v="0"/>
    <n v="0"/>
    <n v="0"/>
    <n v="0"/>
    <n v="0"/>
    <n v="0"/>
    <n v="0"/>
    <n v="0"/>
    <n v="0"/>
    <n v="0"/>
    <n v="0"/>
    <n v="0"/>
    <n v="0"/>
    <n v="0"/>
    <n v="4"/>
    <n v="4"/>
    <n v="0"/>
    <n v="0"/>
  </r>
  <r>
    <n v="1718"/>
    <x v="0"/>
    <s v="S"/>
    <x v="0"/>
    <x v="0"/>
    <x v="135"/>
    <x v="8"/>
    <n v="1"/>
    <s v="I"/>
    <s v="17-18"/>
    <n v="2017"/>
    <n v="42"/>
    <n v="0"/>
    <n v="0"/>
    <n v="0"/>
    <n v="0"/>
    <n v="0"/>
    <n v="6"/>
    <n v="0"/>
    <n v="0"/>
    <n v="0"/>
    <n v="0"/>
    <n v="0"/>
    <n v="0"/>
    <n v="0"/>
    <n v="0"/>
    <n v="0"/>
    <n v="0"/>
    <n v="0"/>
    <n v="48"/>
    <n v="48"/>
    <n v="0"/>
    <n v="0"/>
  </r>
  <r>
    <n v="1718"/>
    <x v="0"/>
    <s v="S"/>
    <x v="0"/>
    <x v="0"/>
    <x v="1"/>
    <x v="8"/>
    <n v="1"/>
    <s v="I"/>
    <s v="17-18"/>
    <n v="2017"/>
    <n v="180"/>
    <n v="0"/>
    <n v="0"/>
    <n v="0"/>
    <n v="0"/>
    <n v="0"/>
    <n v="9"/>
    <n v="0"/>
    <n v="0"/>
    <n v="0"/>
    <n v="0"/>
    <n v="0"/>
    <n v="0"/>
    <n v="0"/>
    <n v="0"/>
    <n v="0"/>
    <n v="0"/>
    <n v="0"/>
    <n v="189"/>
    <n v="189"/>
    <n v="0"/>
    <n v="0"/>
  </r>
  <r>
    <n v="1718"/>
    <x v="0"/>
    <s v="S"/>
    <x v="0"/>
    <x v="0"/>
    <x v="3"/>
    <x v="8"/>
    <n v="1"/>
    <s v="I"/>
    <s v="17-18"/>
    <n v="2017"/>
    <n v="48"/>
    <n v="0"/>
    <n v="0"/>
    <n v="0"/>
    <n v="0"/>
    <n v="0"/>
    <n v="3"/>
    <n v="0"/>
    <n v="0"/>
    <n v="0"/>
    <n v="0"/>
    <n v="0"/>
    <n v="0"/>
    <n v="0"/>
    <n v="0"/>
    <n v="0"/>
    <n v="0"/>
    <n v="0"/>
    <n v="51"/>
    <n v="51"/>
    <n v="0"/>
    <n v="0"/>
  </r>
  <r>
    <n v="1718"/>
    <x v="0"/>
    <s v="S"/>
    <x v="0"/>
    <x v="0"/>
    <x v="5"/>
    <x v="8"/>
    <n v="1"/>
    <s v="I"/>
    <s v="17-18"/>
    <n v="2017"/>
    <n v="0"/>
    <n v="0"/>
    <n v="0"/>
    <n v="0"/>
    <n v="0"/>
    <n v="0"/>
    <n v="1"/>
    <n v="0"/>
    <n v="0"/>
    <n v="0"/>
    <n v="0"/>
    <n v="0"/>
    <n v="0"/>
    <n v="0"/>
    <n v="0"/>
    <n v="0"/>
    <n v="0"/>
    <n v="0"/>
    <n v="1"/>
    <n v="1"/>
    <n v="0"/>
    <n v="0"/>
  </r>
  <r>
    <n v="1718"/>
    <x v="0"/>
    <s v="S"/>
    <x v="0"/>
    <x v="0"/>
    <x v="9"/>
    <x v="8"/>
    <n v="1"/>
    <s v="I"/>
    <s v="17-18"/>
    <n v="2017"/>
    <n v="74"/>
    <n v="0"/>
    <n v="0"/>
    <n v="0"/>
    <n v="0"/>
    <n v="0"/>
    <n v="0"/>
    <n v="0"/>
    <n v="0"/>
    <n v="0"/>
    <n v="0"/>
    <n v="0"/>
    <n v="0"/>
    <n v="0"/>
    <n v="0"/>
    <n v="0"/>
    <n v="0"/>
    <n v="0"/>
    <n v="74"/>
    <n v="74"/>
    <n v="0"/>
    <n v="0"/>
  </r>
  <r>
    <n v="1718"/>
    <x v="0"/>
    <s v="S"/>
    <x v="0"/>
    <x v="0"/>
    <x v="136"/>
    <x v="8"/>
    <n v="1"/>
    <s v="I"/>
    <s v="17-18"/>
    <n v="2017"/>
    <n v="43"/>
    <n v="0"/>
    <n v="0"/>
    <n v="0"/>
    <n v="0"/>
    <n v="0"/>
    <n v="0"/>
    <n v="0"/>
    <n v="0"/>
    <n v="0"/>
    <n v="0"/>
    <n v="0"/>
    <n v="0"/>
    <n v="0"/>
    <n v="0"/>
    <n v="0"/>
    <n v="0"/>
    <n v="0"/>
    <n v="43"/>
    <n v="43"/>
    <n v="0"/>
    <n v="0"/>
  </r>
  <r>
    <n v="1718"/>
    <x v="0"/>
    <s v="S"/>
    <x v="0"/>
    <x v="0"/>
    <x v="62"/>
    <x v="8"/>
    <n v="1"/>
    <s v="I"/>
    <s v="17-18"/>
    <n v="2017"/>
    <n v="33"/>
    <n v="15"/>
    <n v="0"/>
    <n v="0"/>
    <n v="0"/>
    <n v="0"/>
    <n v="3"/>
    <n v="6"/>
    <n v="0"/>
    <n v="0"/>
    <n v="0"/>
    <n v="0"/>
    <n v="0"/>
    <n v="0"/>
    <n v="0"/>
    <n v="0"/>
    <n v="0"/>
    <n v="0"/>
    <n v="57"/>
    <n v="36"/>
    <n v="21"/>
    <n v="0"/>
  </r>
  <r>
    <n v="1718"/>
    <x v="0"/>
    <s v="S"/>
    <x v="0"/>
    <x v="0"/>
    <x v="16"/>
    <x v="8"/>
    <n v="1"/>
    <s v="I"/>
    <s v="17-18"/>
    <n v="2017"/>
    <n v="258"/>
    <n v="4"/>
    <n v="0"/>
    <n v="0"/>
    <n v="0"/>
    <n v="0"/>
    <n v="12"/>
    <n v="0"/>
    <n v="0"/>
    <n v="0"/>
    <n v="0"/>
    <n v="0"/>
    <n v="0"/>
    <n v="0"/>
    <n v="0"/>
    <n v="0"/>
    <n v="0"/>
    <n v="0"/>
    <n v="274"/>
    <n v="270"/>
    <n v="4"/>
    <n v="0"/>
  </r>
  <r>
    <n v="1718"/>
    <x v="0"/>
    <s v="S"/>
    <x v="0"/>
    <x v="0"/>
    <x v="20"/>
    <x v="8"/>
    <n v="1"/>
    <s v="I"/>
    <s v="17-18"/>
    <n v="2017"/>
    <n v="63"/>
    <n v="0"/>
    <n v="0"/>
    <n v="0"/>
    <n v="0"/>
    <n v="0"/>
    <n v="3"/>
    <n v="0"/>
    <n v="0"/>
    <n v="0"/>
    <n v="0"/>
    <n v="0"/>
    <n v="0"/>
    <n v="0"/>
    <n v="0"/>
    <n v="0"/>
    <n v="0"/>
    <n v="0"/>
    <n v="66"/>
    <n v="66"/>
    <n v="0"/>
    <n v="0"/>
  </r>
  <r>
    <n v="1718"/>
    <x v="0"/>
    <s v="S"/>
    <x v="0"/>
    <x v="0"/>
    <x v="24"/>
    <x v="8"/>
    <n v="1"/>
    <s v="I"/>
    <s v="17-18"/>
    <n v="2017"/>
    <n v="84"/>
    <n v="0"/>
    <n v="0"/>
    <n v="0"/>
    <n v="0"/>
    <n v="0"/>
    <n v="3"/>
    <n v="0"/>
    <n v="0"/>
    <n v="0"/>
    <n v="0"/>
    <n v="0"/>
    <n v="0"/>
    <n v="0"/>
    <n v="0"/>
    <n v="0"/>
    <n v="0"/>
    <n v="0"/>
    <n v="87"/>
    <n v="87"/>
    <n v="0"/>
    <n v="0"/>
  </r>
  <r>
    <n v="1718"/>
    <x v="0"/>
    <s v="S"/>
    <x v="0"/>
    <x v="0"/>
    <x v="64"/>
    <x v="8"/>
    <n v="1"/>
    <s v="I"/>
    <s v="17-18"/>
    <n v="2017"/>
    <n v="0"/>
    <n v="0"/>
    <n v="0"/>
    <n v="0"/>
    <n v="0"/>
    <n v="0"/>
    <n v="3"/>
    <n v="0"/>
    <n v="0"/>
    <n v="0"/>
    <n v="0"/>
    <n v="0"/>
    <n v="0"/>
    <n v="0"/>
    <n v="0"/>
    <n v="0"/>
    <n v="0"/>
    <n v="0"/>
    <n v="3"/>
    <n v="3"/>
    <n v="0"/>
    <n v="0"/>
  </r>
  <r>
    <n v="1718"/>
    <x v="0"/>
    <s v="S"/>
    <x v="0"/>
    <x v="0"/>
    <x v="31"/>
    <x v="8"/>
    <n v="1"/>
    <s v="I"/>
    <s v="17-18"/>
    <n v="2017"/>
    <n v="102"/>
    <n v="0"/>
    <n v="0"/>
    <n v="0"/>
    <n v="0"/>
    <n v="0"/>
    <n v="9"/>
    <n v="0"/>
    <n v="0"/>
    <n v="0"/>
    <n v="0"/>
    <n v="0"/>
    <n v="0"/>
    <n v="0"/>
    <n v="0"/>
    <n v="0"/>
    <n v="0"/>
    <n v="0"/>
    <n v="111"/>
    <n v="111"/>
    <n v="0"/>
    <n v="0"/>
  </r>
  <r>
    <n v="1718"/>
    <x v="0"/>
    <s v="S"/>
    <x v="0"/>
    <x v="0"/>
    <x v="137"/>
    <x v="8"/>
    <n v="1"/>
    <s v="I"/>
    <s v="17-18"/>
    <n v="2017"/>
    <n v="209"/>
    <n v="0"/>
    <n v="0"/>
    <n v="0"/>
    <n v="0"/>
    <n v="0"/>
    <n v="13"/>
    <n v="0"/>
    <n v="0"/>
    <n v="0"/>
    <n v="0"/>
    <n v="0"/>
    <n v="0"/>
    <n v="0"/>
    <n v="0"/>
    <n v="0"/>
    <n v="0"/>
    <n v="0"/>
    <n v="222"/>
    <n v="222"/>
    <n v="0"/>
    <n v="0"/>
  </r>
  <r>
    <n v="1718"/>
    <x v="0"/>
    <s v="S"/>
    <x v="0"/>
    <x v="0"/>
    <x v="35"/>
    <x v="8"/>
    <n v="1"/>
    <s v="I"/>
    <s v="17-18"/>
    <n v="2017"/>
    <n v="45"/>
    <n v="0"/>
    <n v="0"/>
    <n v="0"/>
    <n v="0"/>
    <n v="0"/>
    <n v="9"/>
    <n v="0"/>
    <n v="0"/>
    <n v="0"/>
    <n v="0"/>
    <n v="0"/>
    <n v="0"/>
    <n v="0"/>
    <n v="0"/>
    <n v="0"/>
    <n v="0"/>
    <n v="0"/>
    <n v="54"/>
    <n v="54"/>
    <n v="0"/>
    <n v="0"/>
  </r>
  <r>
    <n v="1718"/>
    <x v="0"/>
    <s v="S"/>
    <x v="0"/>
    <x v="0"/>
    <x v="36"/>
    <x v="8"/>
    <n v="1"/>
    <s v="I"/>
    <s v="17-18"/>
    <n v="2017"/>
    <n v="95"/>
    <n v="0"/>
    <n v="0"/>
    <n v="0"/>
    <n v="0"/>
    <n v="0"/>
    <n v="5"/>
    <n v="0"/>
    <n v="0"/>
    <n v="0"/>
    <n v="0"/>
    <n v="0"/>
    <n v="0"/>
    <n v="0"/>
    <n v="0"/>
    <n v="0"/>
    <n v="0"/>
    <n v="0"/>
    <n v="100"/>
    <n v="100"/>
    <n v="0"/>
    <n v="0"/>
  </r>
  <r>
    <n v="1718"/>
    <x v="0"/>
    <s v="S"/>
    <x v="0"/>
    <x v="0"/>
    <x v="37"/>
    <x v="8"/>
    <n v="1"/>
    <s v="I"/>
    <s v="17-18"/>
    <n v="2017"/>
    <n v="22"/>
    <n v="27"/>
    <n v="0"/>
    <n v="0"/>
    <n v="0"/>
    <n v="0"/>
    <n v="0"/>
    <n v="9"/>
    <n v="0"/>
    <n v="0"/>
    <n v="0"/>
    <n v="0"/>
    <n v="0"/>
    <n v="0"/>
    <n v="0"/>
    <n v="0"/>
    <n v="0"/>
    <n v="0"/>
    <n v="58"/>
    <n v="22"/>
    <n v="36"/>
    <n v="0"/>
  </r>
  <r>
    <n v="1718"/>
    <x v="0"/>
    <s v="S"/>
    <x v="0"/>
    <x v="0"/>
    <x v="38"/>
    <x v="8"/>
    <n v="1"/>
    <s v="I"/>
    <s v="17-18"/>
    <n v="2017"/>
    <n v="90"/>
    <n v="3"/>
    <n v="0"/>
    <n v="0"/>
    <n v="0"/>
    <n v="0"/>
    <n v="6"/>
    <n v="0"/>
    <n v="0"/>
    <n v="0"/>
    <n v="0"/>
    <n v="0"/>
    <n v="0"/>
    <n v="0"/>
    <n v="0"/>
    <n v="0"/>
    <n v="0"/>
    <n v="0"/>
    <n v="99"/>
    <n v="96"/>
    <n v="3"/>
    <n v="0"/>
  </r>
  <r>
    <n v="1718"/>
    <x v="0"/>
    <s v="S"/>
    <x v="0"/>
    <x v="0"/>
    <x v="43"/>
    <x v="8"/>
    <n v="1"/>
    <s v="I"/>
    <s v="17-18"/>
    <n v="2017"/>
    <n v="51"/>
    <n v="0"/>
    <n v="0"/>
    <n v="0"/>
    <n v="0"/>
    <n v="0"/>
    <n v="9"/>
    <n v="0"/>
    <n v="0"/>
    <n v="0"/>
    <n v="0"/>
    <n v="0"/>
    <n v="0"/>
    <n v="0"/>
    <n v="0"/>
    <n v="0"/>
    <n v="0"/>
    <n v="0"/>
    <n v="60"/>
    <n v="60"/>
    <n v="0"/>
    <n v="0"/>
  </r>
  <r>
    <n v="1718"/>
    <x v="0"/>
    <s v="S"/>
    <x v="0"/>
    <x v="0"/>
    <x v="71"/>
    <x v="8"/>
    <n v="1"/>
    <s v="I"/>
    <s v="17-18"/>
    <n v="2017"/>
    <n v="195"/>
    <n v="0"/>
    <n v="0"/>
    <n v="0"/>
    <n v="0"/>
    <n v="0"/>
    <n v="9"/>
    <n v="0"/>
    <n v="0"/>
    <n v="0"/>
    <n v="0"/>
    <n v="0"/>
    <n v="0"/>
    <n v="0"/>
    <n v="0"/>
    <n v="0"/>
    <n v="0"/>
    <n v="0"/>
    <n v="204"/>
    <n v="204"/>
    <n v="0"/>
    <n v="0"/>
  </r>
  <r>
    <n v="1718"/>
    <x v="0"/>
    <s v="S"/>
    <x v="0"/>
    <x v="0"/>
    <x v="126"/>
    <x v="8"/>
    <n v="1"/>
    <s v="I"/>
    <s v="17-18"/>
    <n v="2017"/>
    <n v="3"/>
    <n v="0"/>
    <n v="0"/>
    <n v="0"/>
    <n v="0"/>
    <n v="0"/>
    <n v="0"/>
    <n v="3"/>
    <n v="0"/>
    <n v="0"/>
    <n v="0"/>
    <n v="0"/>
    <n v="0"/>
    <n v="0"/>
    <n v="0"/>
    <n v="0"/>
    <n v="0"/>
    <n v="0"/>
    <n v="6"/>
    <n v="3"/>
    <n v="3"/>
    <n v="0"/>
  </r>
  <r>
    <n v="1718"/>
    <x v="0"/>
    <s v="S"/>
    <x v="0"/>
    <x v="0"/>
    <x v="132"/>
    <x v="8"/>
    <n v="1"/>
    <s v="I"/>
    <s v="17-18"/>
    <n v="2017"/>
    <n v="12"/>
    <n v="0"/>
    <n v="0"/>
    <n v="0"/>
    <n v="0"/>
    <n v="0"/>
    <n v="3"/>
    <n v="0"/>
    <n v="0"/>
    <n v="0"/>
    <n v="0"/>
    <n v="0"/>
    <n v="0"/>
    <n v="0"/>
    <n v="0"/>
    <n v="0"/>
    <n v="0"/>
    <n v="0"/>
    <n v="15"/>
    <n v="15"/>
    <n v="0"/>
    <n v="0"/>
  </r>
  <r>
    <n v="1718"/>
    <x v="0"/>
    <s v="S"/>
    <x v="27"/>
    <x v="27"/>
    <x v="129"/>
    <x v="8"/>
    <n v="1"/>
    <s v="I"/>
    <s v="17-18"/>
    <n v="2017"/>
    <n v="74"/>
    <n v="0"/>
    <n v="0"/>
    <n v="0"/>
    <n v="0"/>
    <n v="0"/>
    <n v="4"/>
    <n v="0"/>
    <n v="0"/>
    <n v="0"/>
    <n v="0"/>
    <n v="0"/>
    <n v="0"/>
    <n v="0"/>
    <n v="0"/>
    <n v="0"/>
    <n v="0"/>
    <n v="0"/>
    <n v="78"/>
    <n v="78"/>
    <n v="0"/>
    <n v="0"/>
  </r>
  <r>
    <n v="1718"/>
    <x v="0"/>
    <s v="S"/>
    <x v="27"/>
    <x v="27"/>
    <x v="66"/>
    <x v="8"/>
    <n v="1"/>
    <s v="I"/>
    <s v="17-18"/>
    <n v="2017"/>
    <n v="168"/>
    <n v="0"/>
    <n v="0"/>
    <n v="0"/>
    <n v="0"/>
    <n v="0"/>
    <n v="30"/>
    <n v="0"/>
    <n v="0"/>
    <n v="0"/>
    <n v="0"/>
    <n v="0"/>
    <n v="0"/>
    <n v="0"/>
    <n v="0"/>
    <n v="0"/>
    <n v="0"/>
    <n v="0"/>
    <n v="198"/>
    <n v="198"/>
    <n v="0"/>
    <n v="0"/>
  </r>
  <r>
    <n v="1718"/>
    <x v="0"/>
    <s v="S"/>
    <x v="27"/>
    <x v="27"/>
    <x v="68"/>
    <x v="8"/>
    <n v="1"/>
    <s v="I"/>
    <s v="17-18"/>
    <n v="2017"/>
    <n v="0"/>
    <n v="231"/>
    <n v="0"/>
    <n v="0"/>
    <n v="0"/>
    <n v="0"/>
    <n v="0"/>
    <n v="6"/>
    <n v="0"/>
    <n v="0"/>
    <n v="0"/>
    <n v="0"/>
    <n v="0"/>
    <n v="0"/>
    <n v="0"/>
    <n v="0"/>
    <n v="0"/>
    <n v="0"/>
    <n v="237"/>
    <n v="0"/>
    <n v="237"/>
    <n v="0"/>
  </r>
  <r>
    <n v="1718"/>
    <x v="0"/>
    <s v="S"/>
    <x v="3"/>
    <x v="3"/>
    <x v="54"/>
    <x v="8"/>
    <n v="1"/>
    <s v="I"/>
    <s v="17-18"/>
    <n v="2017"/>
    <n v="408"/>
    <n v="3"/>
    <n v="0"/>
    <n v="0"/>
    <n v="0"/>
    <n v="0"/>
    <n v="48"/>
    <n v="0"/>
    <n v="0"/>
    <n v="0"/>
    <n v="0"/>
    <n v="0"/>
    <n v="0"/>
    <n v="0"/>
    <n v="0"/>
    <n v="0"/>
    <n v="0"/>
    <n v="0"/>
    <n v="459"/>
    <n v="456"/>
    <n v="3"/>
    <n v="0"/>
  </r>
  <r>
    <n v="1718"/>
    <x v="0"/>
    <s v="S"/>
    <x v="3"/>
    <x v="3"/>
    <x v="138"/>
    <x v="8"/>
    <n v="1"/>
    <s v="I"/>
    <s v="17-18"/>
    <n v="2017"/>
    <n v="0"/>
    <n v="15"/>
    <n v="0"/>
    <n v="0"/>
    <n v="0"/>
    <n v="0"/>
    <n v="0"/>
    <n v="0"/>
    <n v="0"/>
    <n v="0"/>
    <n v="0"/>
    <n v="0"/>
    <n v="0"/>
    <n v="0"/>
    <n v="0"/>
    <n v="0"/>
    <n v="0"/>
    <n v="0"/>
    <n v="15"/>
    <n v="0"/>
    <n v="15"/>
    <n v="0"/>
  </r>
  <r>
    <n v="1718"/>
    <x v="0"/>
    <s v="S"/>
    <x v="3"/>
    <x v="3"/>
    <x v="15"/>
    <x v="8"/>
    <n v="1"/>
    <s v="I"/>
    <s v="17-18"/>
    <n v="2017"/>
    <n v="135"/>
    <n v="0"/>
    <n v="0"/>
    <n v="0"/>
    <n v="0"/>
    <n v="0"/>
    <n v="9"/>
    <n v="0"/>
    <n v="0"/>
    <n v="0"/>
    <n v="0"/>
    <n v="0"/>
    <n v="0"/>
    <n v="0"/>
    <n v="0"/>
    <n v="0"/>
    <n v="0"/>
    <n v="0"/>
    <n v="144"/>
    <n v="144"/>
    <n v="0"/>
    <n v="0"/>
  </r>
  <r>
    <n v="1718"/>
    <x v="0"/>
    <s v="S"/>
    <x v="4"/>
    <x v="4"/>
    <x v="55"/>
    <x v="8"/>
    <n v="1"/>
    <s v="I"/>
    <s v="17-18"/>
    <n v="2017"/>
    <n v="84"/>
    <n v="231"/>
    <n v="0"/>
    <n v="0"/>
    <n v="0"/>
    <n v="0"/>
    <n v="3"/>
    <n v="18"/>
    <n v="0"/>
    <n v="0"/>
    <n v="0"/>
    <n v="0"/>
    <n v="0"/>
    <n v="0"/>
    <n v="0"/>
    <n v="0"/>
    <n v="0"/>
    <n v="0"/>
    <n v="336"/>
    <n v="87"/>
    <n v="249"/>
    <n v="0"/>
  </r>
  <r>
    <n v="1718"/>
    <x v="0"/>
    <s v="S"/>
    <x v="4"/>
    <x v="4"/>
    <x v="74"/>
    <x v="8"/>
    <n v="1"/>
    <s v="I"/>
    <s v="17-18"/>
    <n v="2017"/>
    <n v="180"/>
    <n v="0"/>
    <n v="0"/>
    <n v="0"/>
    <n v="0"/>
    <n v="0"/>
    <n v="9"/>
    <n v="0"/>
    <n v="0"/>
    <n v="0"/>
    <n v="0"/>
    <n v="0"/>
    <n v="0"/>
    <n v="0"/>
    <n v="0"/>
    <n v="0"/>
    <n v="0"/>
    <n v="0"/>
    <n v="189"/>
    <n v="189"/>
    <n v="0"/>
    <n v="0"/>
  </r>
  <r>
    <n v="1718"/>
    <x v="0"/>
    <s v="S"/>
    <x v="28"/>
    <x v="28"/>
    <x v="94"/>
    <x v="8"/>
    <n v="1"/>
    <s v="I"/>
    <s v="17-18"/>
    <n v="2017"/>
    <n v="0"/>
    <n v="12"/>
    <n v="0"/>
    <n v="0"/>
    <n v="0"/>
    <n v="0"/>
    <n v="0"/>
    <n v="3"/>
    <n v="0"/>
    <n v="0"/>
    <n v="0"/>
    <n v="0"/>
    <n v="0"/>
    <n v="0"/>
    <n v="0"/>
    <n v="0"/>
    <n v="0"/>
    <n v="0"/>
    <n v="15"/>
    <n v="0"/>
    <n v="15"/>
    <n v="0"/>
  </r>
  <r>
    <n v="1718"/>
    <x v="0"/>
    <s v="S"/>
    <x v="28"/>
    <x v="28"/>
    <x v="70"/>
    <x v="8"/>
    <n v="1"/>
    <s v="I"/>
    <s v="17-18"/>
    <n v="2017"/>
    <n v="51"/>
    <n v="0"/>
    <n v="0"/>
    <n v="0"/>
    <n v="0"/>
    <n v="0"/>
    <n v="3"/>
    <n v="0"/>
    <n v="0"/>
    <n v="0"/>
    <n v="0"/>
    <n v="0"/>
    <n v="0"/>
    <n v="0"/>
    <n v="0"/>
    <n v="0"/>
    <n v="0"/>
    <n v="0"/>
    <n v="54"/>
    <n v="54"/>
    <n v="0"/>
    <n v="0"/>
  </r>
  <r>
    <n v="1718"/>
    <x v="0"/>
    <s v="S"/>
    <x v="28"/>
    <x v="28"/>
    <x v="59"/>
    <x v="8"/>
    <n v="1"/>
    <s v="I"/>
    <s v="17-18"/>
    <n v="2017"/>
    <n v="123"/>
    <n v="0"/>
    <n v="0"/>
    <n v="0"/>
    <n v="0"/>
    <n v="0"/>
    <n v="12"/>
    <n v="0"/>
    <n v="0"/>
    <n v="0"/>
    <n v="0"/>
    <n v="0"/>
    <n v="0"/>
    <n v="0"/>
    <n v="0"/>
    <n v="0"/>
    <n v="0"/>
    <n v="0"/>
    <n v="135"/>
    <n v="135"/>
    <n v="0"/>
    <n v="0"/>
  </r>
  <r>
    <n v="1718"/>
    <x v="0"/>
    <s v="S"/>
    <x v="28"/>
    <x v="28"/>
    <x v="72"/>
    <x v="8"/>
    <n v="1"/>
    <s v="I"/>
    <s v="17-18"/>
    <n v="2017"/>
    <n v="66"/>
    <n v="0"/>
    <n v="0"/>
    <n v="0"/>
    <n v="0"/>
    <n v="0"/>
    <n v="6"/>
    <n v="0"/>
    <n v="0"/>
    <n v="0"/>
    <n v="0"/>
    <n v="0"/>
    <n v="0"/>
    <n v="0"/>
    <n v="0"/>
    <n v="0"/>
    <n v="0"/>
    <n v="0"/>
    <n v="72"/>
    <n v="72"/>
    <n v="0"/>
    <n v="0"/>
  </r>
  <r>
    <n v="1718"/>
    <x v="0"/>
    <s v="S"/>
    <x v="28"/>
    <x v="28"/>
    <x v="139"/>
    <x v="8"/>
    <n v="1"/>
    <s v="I"/>
    <s v="17-18"/>
    <n v="2017"/>
    <n v="24"/>
    <n v="0"/>
    <n v="0"/>
    <n v="0"/>
    <n v="0"/>
    <n v="0"/>
    <n v="9"/>
    <n v="0"/>
    <n v="0"/>
    <n v="0"/>
    <n v="0"/>
    <n v="0"/>
    <n v="0"/>
    <n v="0"/>
    <n v="0"/>
    <n v="0"/>
    <n v="0"/>
    <n v="0"/>
    <n v="33"/>
    <n v="33"/>
    <n v="0"/>
    <n v="0"/>
  </r>
  <r>
    <n v="1718"/>
    <x v="0"/>
    <s v="S"/>
    <x v="28"/>
    <x v="28"/>
    <x v="46"/>
    <x v="8"/>
    <n v="1"/>
    <s v="I"/>
    <s v="17-18"/>
    <n v="2017"/>
    <n v="30"/>
    <n v="0"/>
    <n v="0"/>
    <n v="0"/>
    <n v="0"/>
    <n v="0"/>
    <n v="3"/>
    <n v="0"/>
    <n v="0"/>
    <n v="0"/>
    <n v="0"/>
    <n v="0"/>
    <n v="0"/>
    <n v="0"/>
    <n v="0"/>
    <n v="0"/>
    <n v="0"/>
    <n v="0"/>
    <n v="33"/>
    <n v="33"/>
    <n v="0"/>
    <n v="0"/>
  </r>
  <r>
    <n v="1718"/>
    <x v="0"/>
    <s v="S"/>
    <x v="10"/>
    <x v="10"/>
    <x v="65"/>
    <x v="8"/>
    <n v="1"/>
    <s v="I"/>
    <s v="17-18"/>
    <n v="2017"/>
    <n v="57"/>
    <n v="0"/>
    <n v="0"/>
    <n v="0"/>
    <n v="0"/>
    <n v="0"/>
    <n v="0"/>
    <n v="0"/>
    <n v="0"/>
    <n v="0"/>
    <n v="0"/>
    <n v="0"/>
    <n v="0"/>
    <n v="0"/>
    <n v="0"/>
    <n v="0"/>
    <n v="0"/>
    <n v="0"/>
    <n v="57"/>
    <n v="57"/>
    <n v="0"/>
    <n v="0"/>
  </r>
  <r>
    <n v="1718"/>
    <x v="0"/>
    <s v="S"/>
    <x v="16"/>
    <x v="16"/>
    <x v="3"/>
    <x v="8"/>
    <n v="1"/>
    <s v="S"/>
    <s v="17-18"/>
    <n v="2017"/>
    <n v="3"/>
    <n v="0"/>
    <n v="0"/>
    <n v="0"/>
    <n v="0"/>
    <n v="0"/>
    <n v="0"/>
    <n v="0"/>
    <n v="0"/>
    <n v="0"/>
    <n v="0"/>
    <n v="0"/>
    <n v="0"/>
    <n v="0"/>
    <n v="0"/>
    <n v="0"/>
    <n v="0"/>
    <n v="0"/>
    <n v="3"/>
    <n v="3"/>
    <n v="0"/>
    <n v="0"/>
  </r>
  <r>
    <n v="1718"/>
    <x v="0"/>
    <s v="S"/>
    <x v="16"/>
    <x v="16"/>
    <x v="15"/>
    <x v="8"/>
    <n v="1"/>
    <s v="S"/>
    <s v="17-18"/>
    <n v="2017"/>
    <n v="3"/>
    <n v="0"/>
    <n v="0"/>
    <n v="0"/>
    <n v="0"/>
    <n v="0"/>
    <n v="0"/>
    <n v="0"/>
    <n v="0"/>
    <n v="0"/>
    <n v="0"/>
    <n v="0"/>
    <n v="0"/>
    <n v="0"/>
    <n v="0"/>
    <n v="0"/>
    <n v="0"/>
    <n v="0"/>
    <n v="3"/>
    <n v="3"/>
    <n v="0"/>
    <n v="0"/>
  </r>
  <r>
    <n v="1718"/>
    <x v="0"/>
    <s v="S"/>
    <x v="16"/>
    <x v="16"/>
    <x v="16"/>
    <x v="8"/>
    <n v="1"/>
    <s v="S"/>
    <s v="17-18"/>
    <n v="2017"/>
    <n v="3"/>
    <n v="0"/>
    <n v="0"/>
    <n v="0"/>
    <n v="0"/>
    <n v="0"/>
    <n v="0"/>
    <n v="0"/>
    <n v="0"/>
    <n v="0"/>
    <n v="0"/>
    <n v="0"/>
    <n v="0"/>
    <n v="0"/>
    <n v="0"/>
    <n v="0"/>
    <n v="0"/>
    <n v="0"/>
    <n v="3"/>
    <n v="3"/>
    <n v="0"/>
    <n v="0"/>
  </r>
  <r>
    <n v="1718"/>
    <x v="0"/>
    <s v="S"/>
    <x v="16"/>
    <x v="16"/>
    <x v="77"/>
    <x v="8"/>
    <n v="1"/>
    <s v="S"/>
    <s v="17-18"/>
    <n v="2017"/>
    <n v="6"/>
    <n v="0"/>
    <n v="0"/>
    <n v="0"/>
    <n v="0"/>
    <n v="0"/>
    <n v="3"/>
    <n v="0"/>
    <n v="0"/>
    <n v="0"/>
    <n v="0"/>
    <n v="0"/>
    <n v="0"/>
    <n v="0"/>
    <n v="0"/>
    <n v="0"/>
    <n v="0"/>
    <n v="0"/>
    <n v="9"/>
    <n v="9"/>
    <n v="0"/>
    <n v="0"/>
  </r>
  <r>
    <n v="1718"/>
    <x v="0"/>
    <s v="S"/>
    <x v="16"/>
    <x v="16"/>
    <x v="36"/>
    <x v="8"/>
    <n v="1"/>
    <s v="S"/>
    <s v="17-18"/>
    <n v="2017"/>
    <n v="25"/>
    <n v="0"/>
    <n v="0"/>
    <n v="0"/>
    <n v="0"/>
    <n v="0"/>
    <n v="0"/>
    <n v="0"/>
    <n v="0"/>
    <n v="0"/>
    <n v="0"/>
    <n v="0"/>
    <n v="0"/>
    <n v="0"/>
    <n v="0"/>
    <n v="0"/>
    <n v="0"/>
    <n v="0"/>
    <n v="25"/>
    <n v="25"/>
    <n v="0"/>
    <n v="0"/>
  </r>
  <r>
    <n v="1718"/>
    <x v="0"/>
    <s v="S"/>
    <x v="16"/>
    <x v="16"/>
    <x v="43"/>
    <x v="8"/>
    <n v="1"/>
    <s v="S"/>
    <s v="17-18"/>
    <n v="2017"/>
    <n v="3"/>
    <n v="0"/>
    <n v="0"/>
    <n v="0"/>
    <n v="0"/>
    <n v="0"/>
    <n v="0"/>
    <n v="0"/>
    <n v="0"/>
    <n v="0"/>
    <n v="0"/>
    <n v="0"/>
    <n v="0"/>
    <n v="0"/>
    <n v="0"/>
    <n v="0"/>
    <n v="0"/>
    <n v="0"/>
    <n v="3"/>
    <n v="3"/>
    <n v="0"/>
    <n v="0"/>
  </r>
  <r>
    <n v="1718"/>
    <x v="0"/>
    <s v="S"/>
    <x v="16"/>
    <x v="16"/>
    <x v="80"/>
    <x v="8"/>
    <n v="1"/>
    <s v="S"/>
    <s v="17-18"/>
    <n v="2017"/>
    <n v="9"/>
    <n v="0"/>
    <n v="0"/>
    <n v="0"/>
    <n v="0"/>
    <n v="0"/>
    <n v="3"/>
    <n v="0"/>
    <n v="0"/>
    <n v="0"/>
    <n v="0"/>
    <n v="0"/>
    <n v="0"/>
    <n v="0"/>
    <n v="0"/>
    <n v="0"/>
    <n v="0"/>
    <n v="0"/>
    <n v="12"/>
    <n v="12"/>
    <n v="0"/>
    <n v="0"/>
  </r>
  <r>
    <n v="1718"/>
    <x v="0"/>
    <s v="S"/>
    <x v="16"/>
    <x v="16"/>
    <x v="139"/>
    <x v="8"/>
    <n v="1"/>
    <s v="S"/>
    <s v="17-18"/>
    <n v="2017"/>
    <n v="3"/>
    <n v="0"/>
    <n v="0"/>
    <n v="0"/>
    <n v="0"/>
    <n v="0"/>
    <n v="0"/>
    <n v="0"/>
    <n v="0"/>
    <n v="0"/>
    <n v="0"/>
    <n v="0"/>
    <n v="0"/>
    <n v="0"/>
    <n v="0"/>
    <n v="0"/>
    <n v="0"/>
    <n v="0"/>
    <n v="3"/>
    <n v="3"/>
    <n v="0"/>
    <n v="0"/>
  </r>
  <r>
    <n v="1718"/>
    <x v="0"/>
    <s v="S"/>
    <x v="16"/>
    <x v="16"/>
    <x v="81"/>
    <x v="8"/>
    <n v="1"/>
    <s v="S"/>
    <s v="17-18"/>
    <n v="2017"/>
    <n v="9"/>
    <n v="0"/>
    <n v="0"/>
    <n v="0"/>
    <n v="0"/>
    <n v="0"/>
    <n v="0"/>
    <n v="0"/>
    <n v="0"/>
    <n v="0"/>
    <n v="0"/>
    <n v="0"/>
    <n v="0"/>
    <n v="0"/>
    <n v="0"/>
    <n v="0"/>
    <n v="0"/>
    <n v="0"/>
    <n v="9"/>
    <n v="9"/>
    <n v="0"/>
    <n v="0"/>
  </r>
  <r>
    <n v="1718"/>
    <x v="0"/>
    <s v="T"/>
    <x v="29"/>
    <x v="29"/>
    <x v="16"/>
    <x v="9"/>
    <n v="1"/>
    <s v="I"/>
    <s v="17-18"/>
    <n v="2017"/>
    <n v="228"/>
    <n v="0"/>
    <n v="0"/>
    <n v="0"/>
    <n v="0"/>
    <n v="0"/>
    <n v="9"/>
    <n v="0"/>
    <n v="0"/>
    <n v="0"/>
    <n v="0"/>
    <n v="0"/>
    <n v="72"/>
    <n v="0"/>
    <n v="0"/>
    <n v="0"/>
    <n v="0"/>
    <n v="0"/>
    <n v="309"/>
    <n v="309"/>
    <n v="0"/>
    <n v="0"/>
  </r>
  <r>
    <n v="1718"/>
    <x v="0"/>
    <s v="T"/>
    <x v="29"/>
    <x v="29"/>
    <x v="70"/>
    <x v="9"/>
    <n v="1"/>
    <s v="I"/>
    <s v="17-18"/>
    <n v="2017"/>
    <n v="147"/>
    <n v="0"/>
    <n v="0"/>
    <n v="0"/>
    <n v="0"/>
    <n v="0"/>
    <n v="3"/>
    <n v="0"/>
    <n v="0"/>
    <n v="0"/>
    <n v="0"/>
    <n v="0"/>
    <n v="24"/>
    <n v="0"/>
    <n v="0"/>
    <n v="0"/>
    <n v="0"/>
    <n v="0"/>
    <n v="174"/>
    <n v="174"/>
    <n v="0"/>
    <n v="0"/>
  </r>
  <r>
    <n v="1718"/>
    <x v="0"/>
    <s v="T"/>
    <x v="29"/>
    <x v="29"/>
    <x v="95"/>
    <x v="9"/>
    <n v="1"/>
    <s v="I"/>
    <s v="17-18"/>
    <n v="2017"/>
    <n v="20"/>
    <n v="0"/>
    <n v="0"/>
    <n v="0"/>
    <n v="0"/>
    <n v="0"/>
    <n v="0"/>
    <n v="0"/>
    <n v="0"/>
    <n v="0"/>
    <n v="0"/>
    <n v="0"/>
    <n v="13"/>
    <n v="0"/>
    <n v="0"/>
    <n v="0"/>
    <n v="0"/>
    <n v="0"/>
    <n v="33"/>
    <n v="33"/>
    <n v="0"/>
    <n v="0"/>
  </r>
  <r>
    <n v="1718"/>
    <x v="0"/>
    <s v="T"/>
    <x v="29"/>
    <x v="29"/>
    <x v="21"/>
    <x v="9"/>
    <n v="1"/>
    <s v="I"/>
    <s v="17-18"/>
    <n v="2017"/>
    <n v="12"/>
    <n v="0"/>
    <n v="0"/>
    <n v="0"/>
    <n v="0"/>
    <n v="0"/>
    <n v="0"/>
    <n v="0"/>
    <n v="0"/>
    <n v="0"/>
    <n v="0"/>
    <n v="0"/>
    <n v="6"/>
    <n v="0"/>
    <n v="0"/>
    <n v="0"/>
    <n v="0"/>
    <n v="0"/>
    <n v="18"/>
    <n v="18"/>
    <n v="0"/>
    <n v="0"/>
  </r>
  <r>
    <n v="1718"/>
    <x v="0"/>
    <s v="T"/>
    <x v="29"/>
    <x v="29"/>
    <x v="59"/>
    <x v="9"/>
    <n v="1"/>
    <s v="I"/>
    <s v="17-18"/>
    <n v="2017"/>
    <n v="33"/>
    <n v="0"/>
    <n v="0"/>
    <n v="0"/>
    <n v="0"/>
    <n v="0"/>
    <n v="3"/>
    <n v="0"/>
    <n v="0"/>
    <n v="0"/>
    <n v="0"/>
    <n v="0"/>
    <n v="3"/>
    <n v="0"/>
    <n v="0"/>
    <n v="0"/>
    <n v="0"/>
    <n v="0"/>
    <n v="39"/>
    <n v="39"/>
    <n v="0"/>
    <n v="0"/>
  </r>
  <r>
    <n v="1718"/>
    <x v="0"/>
    <s v="T"/>
    <x v="29"/>
    <x v="29"/>
    <x v="35"/>
    <x v="9"/>
    <n v="1"/>
    <s v="I"/>
    <s v="17-18"/>
    <n v="2017"/>
    <n v="33"/>
    <n v="0"/>
    <n v="0"/>
    <n v="0"/>
    <n v="0"/>
    <n v="0"/>
    <n v="0"/>
    <n v="0"/>
    <n v="0"/>
    <n v="0"/>
    <n v="0"/>
    <n v="0"/>
    <n v="9"/>
    <n v="0"/>
    <n v="0"/>
    <n v="0"/>
    <n v="0"/>
    <n v="0"/>
    <n v="42"/>
    <n v="42"/>
    <n v="0"/>
    <n v="0"/>
  </r>
  <r>
    <n v="1718"/>
    <x v="0"/>
    <s v="T"/>
    <x v="29"/>
    <x v="29"/>
    <x v="71"/>
    <x v="9"/>
    <n v="1"/>
    <s v="I"/>
    <s v="17-18"/>
    <n v="2017"/>
    <n v="66"/>
    <n v="0"/>
    <n v="0"/>
    <n v="0"/>
    <n v="0"/>
    <n v="0"/>
    <n v="0"/>
    <n v="0"/>
    <n v="0"/>
    <n v="0"/>
    <n v="0"/>
    <n v="0"/>
    <n v="48"/>
    <n v="0"/>
    <n v="0"/>
    <n v="0"/>
    <n v="0"/>
    <n v="0"/>
    <n v="114"/>
    <n v="114"/>
    <n v="0"/>
    <n v="0"/>
  </r>
  <r>
    <n v="1718"/>
    <x v="0"/>
    <s v="T"/>
    <x v="29"/>
    <x v="29"/>
    <x v="72"/>
    <x v="9"/>
    <n v="1"/>
    <s v="I"/>
    <s v="17-18"/>
    <n v="2017"/>
    <n v="57"/>
    <n v="0"/>
    <n v="0"/>
    <n v="0"/>
    <n v="0"/>
    <n v="0"/>
    <n v="0"/>
    <n v="0"/>
    <n v="0"/>
    <n v="0"/>
    <n v="0"/>
    <n v="0"/>
    <n v="27"/>
    <n v="0"/>
    <n v="0"/>
    <n v="0"/>
    <n v="0"/>
    <n v="0"/>
    <n v="84"/>
    <n v="84"/>
    <n v="0"/>
    <n v="0"/>
  </r>
  <r>
    <n v="1718"/>
    <x v="0"/>
    <s v="T"/>
    <x v="29"/>
    <x v="29"/>
    <x v="139"/>
    <x v="9"/>
    <n v="1"/>
    <s v="I"/>
    <s v="17-18"/>
    <n v="2017"/>
    <n v="45"/>
    <n v="0"/>
    <n v="0"/>
    <n v="0"/>
    <n v="0"/>
    <n v="0"/>
    <n v="0"/>
    <n v="0"/>
    <n v="0"/>
    <n v="0"/>
    <n v="0"/>
    <n v="0"/>
    <n v="6"/>
    <n v="0"/>
    <n v="0"/>
    <n v="0"/>
    <n v="0"/>
    <n v="0"/>
    <n v="51"/>
    <n v="51"/>
    <n v="0"/>
    <n v="0"/>
  </r>
  <r>
    <n v="1718"/>
    <x v="0"/>
    <s v="T"/>
    <x v="29"/>
    <x v="29"/>
    <x v="46"/>
    <x v="9"/>
    <n v="1"/>
    <s v="I"/>
    <s v="17-18"/>
    <n v="2017"/>
    <n v="6"/>
    <n v="0"/>
    <n v="0"/>
    <n v="0"/>
    <n v="0"/>
    <n v="0"/>
    <n v="0"/>
    <n v="0"/>
    <n v="0"/>
    <n v="0"/>
    <n v="0"/>
    <n v="0"/>
    <n v="3"/>
    <n v="0"/>
    <n v="0"/>
    <n v="0"/>
    <n v="0"/>
    <n v="0"/>
    <n v="9"/>
    <n v="9"/>
    <n v="0"/>
    <n v="0"/>
  </r>
  <r>
    <n v="1718"/>
    <x v="0"/>
    <s v="T"/>
    <x v="11"/>
    <x v="11"/>
    <x v="66"/>
    <x v="9"/>
    <n v="1"/>
    <s v="I"/>
    <s v="17-18"/>
    <n v="2017"/>
    <n v="177"/>
    <n v="0"/>
    <n v="0"/>
    <n v="0"/>
    <n v="0"/>
    <n v="0"/>
    <n v="6"/>
    <n v="0"/>
    <n v="0"/>
    <n v="0"/>
    <n v="0"/>
    <n v="0"/>
    <n v="180"/>
    <n v="0"/>
    <n v="0"/>
    <n v="0"/>
    <n v="0"/>
    <n v="0"/>
    <n v="363"/>
    <n v="363"/>
    <n v="0"/>
    <n v="0"/>
  </r>
  <r>
    <n v="1718"/>
    <x v="0"/>
    <s v="T"/>
    <x v="30"/>
    <x v="30"/>
    <x v="129"/>
    <x v="9"/>
    <n v="1"/>
    <s v="I"/>
    <s v="17-18"/>
    <n v="2017"/>
    <n v="54"/>
    <n v="0"/>
    <n v="0"/>
    <n v="0"/>
    <n v="0"/>
    <n v="0"/>
    <n v="0"/>
    <n v="0"/>
    <n v="0"/>
    <n v="0"/>
    <n v="0"/>
    <n v="0"/>
    <n v="15"/>
    <n v="0"/>
    <n v="0"/>
    <n v="0"/>
    <n v="0"/>
    <n v="0"/>
    <n v="69"/>
    <n v="69"/>
    <n v="0"/>
    <n v="0"/>
  </r>
  <r>
    <n v="1718"/>
    <x v="0"/>
    <s v="T"/>
    <x v="30"/>
    <x v="30"/>
    <x v="5"/>
    <x v="9"/>
    <n v="1"/>
    <s v="I"/>
    <s v="17-18"/>
    <n v="2017"/>
    <n v="48"/>
    <n v="0"/>
    <n v="0"/>
    <n v="0"/>
    <n v="0"/>
    <n v="0"/>
    <n v="0"/>
    <n v="0"/>
    <n v="0"/>
    <n v="0"/>
    <n v="0"/>
    <n v="0"/>
    <n v="30"/>
    <n v="0"/>
    <n v="0"/>
    <n v="0"/>
    <n v="0"/>
    <n v="0"/>
    <n v="78"/>
    <n v="78"/>
    <n v="0"/>
    <n v="0"/>
  </r>
  <r>
    <n v="1718"/>
    <x v="0"/>
    <s v="T"/>
    <x v="30"/>
    <x v="30"/>
    <x v="8"/>
    <x v="9"/>
    <n v="1"/>
    <s v="I"/>
    <s v="17-18"/>
    <n v="2017"/>
    <n v="232"/>
    <n v="0"/>
    <n v="0"/>
    <n v="0"/>
    <n v="0"/>
    <n v="0"/>
    <n v="0"/>
    <n v="0"/>
    <n v="0"/>
    <n v="0"/>
    <n v="0"/>
    <n v="0"/>
    <n v="65"/>
    <n v="0"/>
    <n v="0"/>
    <n v="0"/>
    <n v="0"/>
    <n v="0"/>
    <n v="297"/>
    <n v="297"/>
    <n v="0"/>
    <n v="0"/>
  </r>
  <r>
    <n v="1718"/>
    <x v="0"/>
    <s v="T"/>
    <x v="30"/>
    <x v="30"/>
    <x v="62"/>
    <x v="9"/>
    <n v="1"/>
    <s v="I"/>
    <s v="17-18"/>
    <n v="2017"/>
    <n v="71"/>
    <n v="0"/>
    <n v="0"/>
    <n v="0"/>
    <n v="0"/>
    <n v="0"/>
    <n v="7"/>
    <n v="0"/>
    <n v="0"/>
    <n v="0"/>
    <n v="0"/>
    <n v="0"/>
    <n v="45"/>
    <n v="0"/>
    <n v="0"/>
    <n v="0"/>
    <n v="0"/>
    <n v="0"/>
    <n v="123"/>
    <n v="123"/>
    <n v="0"/>
    <n v="0"/>
  </r>
  <r>
    <n v="1718"/>
    <x v="0"/>
    <s v="T"/>
    <x v="30"/>
    <x v="30"/>
    <x v="19"/>
    <x v="9"/>
    <n v="1"/>
    <s v="I"/>
    <s v="17-18"/>
    <n v="2017"/>
    <n v="104"/>
    <n v="0"/>
    <n v="0"/>
    <n v="0"/>
    <n v="0"/>
    <n v="0"/>
    <n v="0"/>
    <n v="0"/>
    <n v="0"/>
    <n v="0"/>
    <n v="0"/>
    <n v="0"/>
    <n v="35"/>
    <n v="0"/>
    <n v="0"/>
    <n v="0"/>
    <n v="0"/>
    <n v="0"/>
    <n v="139"/>
    <n v="139"/>
    <n v="0"/>
    <n v="0"/>
  </r>
  <r>
    <n v="1718"/>
    <x v="0"/>
    <s v="T"/>
    <x v="30"/>
    <x v="30"/>
    <x v="20"/>
    <x v="9"/>
    <n v="1"/>
    <s v="I"/>
    <s v="17-18"/>
    <n v="2017"/>
    <n v="3"/>
    <n v="0"/>
    <n v="0"/>
    <n v="0"/>
    <n v="0"/>
    <n v="0"/>
    <n v="0"/>
    <n v="0"/>
    <n v="0"/>
    <n v="0"/>
    <n v="0"/>
    <n v="0"/>
    <n v="0"/>
    <n v="0"/>
    <n v="0"/>
    <n v="0"/>
    <n v="0"/>
    <n v="0"/>
    <n v="3"/>
    <n v="3"/>
    <n v="0"/>
    <n v="0"/>
  </r>
  <r>
    <n v="1718"/>
    <x v="0"/>
    <s v="T"/>
    <x v="30"/>
    <x v="30"/>
    <x v="64"/>
    <x v="9"/>
    <n v="1"/>
    <s v="I"/>
    <s v="17-18"/>
    <n v="2017"/>
    <n v="24"/>
    <n v="0"/>
    <n v="0"/>
    <n v="0"/>
    <n v="0"/>
    <n v="0"/>
    <n v="3"/>
    <n v="0"/>
    <n v="0"/>
    <n v="0"/>
    <n v="0"/>
    <n v="0"/>
    <n v="12"/>
    <n v="0"/>
    <n v="0"/>
    <n v="0"/>
    <n v="0"/>
    <n v="0"/>
    <n v="39"/>
    <n v="39"/>
    <n v="0"/>
    <n v="0"/>
  </r>
  <r>
    <n v="1718"/>
    <x v="0"/>
    <s v="T"/>
    <x v="30"/>
    <x v="30"/>
    <x v="31"/>
    <x v="9"/>
    <n v="1"/>
    <s v="I"/>
    <s v="17-18"/>
    <n v="2017"/>
    <n v="206"/>
    <n v="0"/>
    <n v="0"/>
    <n v="0"/>
    <n v="0"/>
    <n v="0"/>
    <n v="30"/>
    <n v="0"/>
    <n v="0"/>
    <n v="0"/>
    <n v="0"/>
    <n v="0"/>
    <n v="90"/>
    <n v="0"/>
    <n v="0"/>
    <n v="0"/>
    <n v="0"/>
    <n v="0"/>
    <n v="326"/>
    <n v="326"/>
    <n v="0"/>
    <n v="0"/>
  </r>
  <r>
    <n v="1718"/>
    <x v="0"/>
    <s v="T"/>
    <x v="30"/>
    <x v="30"/>
    <x v="140"/>
    <x v="9"/>
    <n v="1"/>
    <s v="I"/>
    <s v="17-18"/>
    <n v="2017"/>
    <n v="0"/>
    <n v="0"/>
    <n v="0"/>
    <n v="0"/>
    <n v="0"/>
    <n v="0"/>
    <n v="0"/>
    <n v="0"/>
    <n v="0"/>
    <n v="0"/>
    <n v="0"/>
    <n v="0"/>
    <n v="0"/>
    <n v="0"/>
    <n v="0"/>
    <n v="0"/>
    <n v="0"/>
    <n v="0"/>
    <n v="0"/>
    <n v="0"/>
    <n v="0"/>
    <n v="0"/>
  </r>
  <r>
    <n v="1718"/>
    <x v="0"/>
    <s v="T"/>
    <x v="30"/>
    <x v="30"/>
    <x v="50"/>
    <x v="9"/>
    <n v="1"/>
    <s v="I"/>
    <s v="17-18"/>
    <n v="2017"/>
    <n v="65"/>
    <n v="0"/>
    <n v="0"/>
    <n v="0"/>
    <n v="0"/>
    <n v="0"/>
    <n v="0"/>
    <n v="0"/>
    <n v="0"/>
    <n v="0"/>
    <n v="0"/>
    <n v="0"/>
    <n v="30"/>
    <n v="0"/>
    <n v="0"/>
    <n v="0"/>
    <n v="0"/>
    <n v="0"/>
    <n v="95"/>
    <n v="95"/>
    <n v="0"/>
    <n v="0"/>
  </r>
  <r>
    <n v="1718"/>
    <x v="0"/>
    <s v="T"/>
    <x v="30"/>
    <x v="30"/>
    <x v="36"/>
    <x v="9"/>
    <n v="1"/>
    <s v="I"/>
    <s v="17-18"/>
    <n v="2017"/>
    <n v="80"/>
    <n v="0"/>
    <n v="0"/>
    <n v="0"/>
    <n v="0"/>
    <n v="0"/>
    <n v="0"/>
    <n v="0"/>
    <n v="0"/>
    <n v="0"/>
    <n v="0"/>
    <n v="0"/>
    <n v="30"/>
    <n v="0"/>
    <n v="0"/>
    <n v="0"/>
    <n v="0"/>
    <n v="0"/>
    <n v="110"/>
    <n v="110"/>
    <n v="0"/>
    <n v="0"/>
  </r>
  <r>
    <n v="1718"/>
    <x v="0"/>
    <s v="T"/>
    <x v="31"/>
    <x v="31"/>
    <x v="9"/>
    <x v="9"/>
    <n v="1"/>
    <s v="I"/>
    <s v="17-18"/>
    <n v="2017"/>
    <n v="90"/>
    <n v="0"/>
    <n v="0"/>
    <n v="0"/>
    <n v="0"/>
    <n v="0"/>
    <n v="3"/>
    <n v="0"/>
    <n v="0"/>
    <n v="0"/>
    <n v="0"/>
    <n v="0"/>
    <n v="45"/>
    <n v="0"/>
    <n v="0"/>
    <n v="0"/>
    <n v="0"/>
    <n v="0"/>
    <n v="138"/>
    <n v="138"/>
    <n v="0"/>
    <n v="0"/>
  </r>
  <r>
    <n v="1718"/>
    <x v="0"/>
    <s v="T"/>
    <x v="31"/>
    <x v="31"/>
    <x v="24"/>
    <x v="9"/>
    <n v="1"/>
    <s v="I"/>
    <s v="17-18"/>
    <n v="2017"/>
    <n v="51"/>
    <n v="0"/>
    <n v="0"/>
    <n v="0"/>
    <n v="0"/>
    <n v="0"/>
    <n v="0"/>
    <n v="0"/>
    <n v="0"/>
    <n v="0"/>
    <n v="0"/>
    <n v="0"/>
    <n v="24"/>
    <n v="0"/>
    <n v="0"/>
    <n v="0"/>
    <n v="0"/>
    <n v="0"/>
    <n v="75"/>
    <n v="75"/>
    <n v="0"/>
    <n v="0"/>
  </r>
  <r>
    <n v="1718"/>
    <x v="0"/>
    <s v="T"/>
    <x v="31"/>
    <x v="31"/>
    <x v="97"/>
    <x v="9"/>
    <n v="1"/>
    <s v="I"/>
    <s v="17-18"/>
    <n v="2017"/>
    <n v="15"/>
    <n v="0"/>
    <n v="0"/>
    <n v="0"/>
    <n v="0"/>
    <n v="0"/>
    <n v="0"/>
    <n v="0"/>
    <n v="0"/>
    <n v="0"/>
    <n v="0"/>
    <n v="0"/>
    <n v="12"/>
    <n v="0"/>
    <n v="0"/>
    <n v="0"/>
    <n v="0"/>
    <n v="0"/>
    <n v="27"/>
    <n v="27"/>
    <n v="0"/>
    <n v="0"/>
  </r>
  <r>
    <n v="1718"/>
    <x v="0"/>
    <s v="T"/>
    <x v="31"/>
    <x v="31"/>
    <x v="37"/>
    <x v="9"/>
    <n v="1"/>
    <s v="I"/>
    <s v="17-18"/>
    <n v="2017"/>
    <n v="39"/>
    <n v="0"/>
    <n v="0"/>
    <n v="0"/>
    <n v="0"/>
    <n v="0"/>
    <n v="0"/>
    <n v="0"/>
    <n v="0"/>
    <n v="0"/>
    <n v="0"/>
    <n v="0"/>
    <n v="19"/>
    <n v="0"/>
    <n v="0"/>
    <n v="0"/>
    <n v="0"/>
    <n v="0"/>
    <n v="58"/>
    <n v="58"/>
    <n v="0"/>
    <n v="0"/>
  </r>
  <r>
    <n v="1718"/>
    <x v="0"/>
    <s v="T"/>
    <x v="31"/>
    <x v="31"/>
    <x v="38"/>
    <x v="9"/>
    <n v="1"/>
    <s v="I"/>
    <s v="17-18"/>
    <n v="2017"/>
    <n v="178"/>
    <n v="6"/>
    <n v="0"/>
    <n v="0"/>
    <n v="0"/>
    <n v="0"/>
    <n v="7"/>
    <n v="3"/>
    <n v="0"/>
    <n v="0"/>
    <n v="0"/>
    <n v="0"/>
    <n v="92"/>
    <n v="0"/>
    <n v="3"/>
    <n v="0"/>
    <n v="0"/>
    <n v="0"/>
    <n v="289"/>
    <n v="277"/>
    <n v="12"/>
    <n v="0"/>
  </r>
  <r>
    <n v="1718"/>
    <x v="0"/>
    <s v="T"/>
    <x v="31"/>
    <x v="31"/>
    <x v="43"/>
    <x v="9"/>
    <n v="1"/>
    <s v="I"/>
    <s v="17-18"/>
    <n v="2017"/>
    <n v="84"/>
    <n v="0"/>
    <n v="0"/>
    <n v="0"/>
    <n v="0"/>
    <n v="0"/>
    <n v="3"/>
    <n v="0"/>
    <n v="0"/>
    <n v="0"/>
    <n v="0"/>
    <n v="0"/>
    <n v="39"/>
    <n v="0"/>
    <n v="0"/>
    <n v="0"/>
    <n v="0"/>
    <n v="0"/>
    <n v="126"/>
    <n v="126"/>
    <n v="0"/>
    <n v="0"/>
  </r>
  <r>
    <n v="1718"/>
    <x v="0"/>
    <s v="T"/>
    <x v="3"/>
    <x v="3"/>
    <x v="54"/>
    <x v="9"/>
    <n v="1"/>
    <s v="I"/>
    <s v="17-18"/>
    <n v="2017"/>
    <n v="691"/>
    <n v="0"/>
    <n v="0"/>
    <n v="0"/>
    <n v="0"/>
    <n v="0"/>
    <n v="56"/>
    <n v="0"/>
    <n v="0"/>
    <n v="0"/>
    <n v="0"/>
    <n v="0"/>
    <n v="298"/>
    <n v="0"/>
    <n v="0"/>
    <n v="0"/>
    <n v="0"/>
    <n v="0"/>
    <n v="1045"/>
    <n v="1045"/>
    <n v="0"/>
    <n v="0"/>
  </r>
  <r>
    <n v="1718"/>
    <x v="0"/>
    <s v="T"/>
    <x v="3"/>
    <x v="3"/>
    <x v="141"/>
    <x v="9"/>
    <n v="1"/>
    <s v="I"/>
    <s v="17-18"/>
    <n v="2017"/>
    <n v="0"/>
    <n v="121"/>
    <n v="0"/>
    <n v="0"/>
    <n v="0"/>
    <n v="0"/>
    <n v="0"/>
    <n v="0"/>
    <n v="0"/>
    <n v="0"/>
    <n v="0"/>
    <n v="0"/>
    <n v="0"/>
    <n v="0"/>
    <n v="118"/>
    <n v="0"/>
    <n v="0"/>
    <n v="0"/>
    <n v="239"/>
    <n v="0"/>
    <n v="239"/>
    <n v="0"/>
  </r>
  <r>
    <n v="1718"/>
    <x v="0"/>
    <s v="T"/>
    <x v="3"/>
    <x v="3"/>
    <x v="15"/>
    <x v="9"/>
    <n v="1"/>
    <s v="I"/>
    <s v="17-18"/>
    <n v="2017"/>
    <n v="126"/>
    <n v="0"/>
    <n v="0"/>
    <n v="0"/>
    <n v="0"/>
    <n v="0"/>
    <n v="9"/>
    <n v="0"/>
    <n v="0"/>
    <n v="0"/>
    <n v="0"/>
    <n v="0"/>
    <n v="69"/>
    <n v="0"/>
    <n v="0"/>
    <n v="0"/>
    <n v="0"/>
    <n v="0"/>
    <n v="204"/>
    <n v="204"/>
    <n v="0"/>
    <n v="0"/>
  </r>
  <r>
    <n v="1718"/>
    <x v="0"/>
    <s v="T"/>
    <x v="4"/>
    <x v="4"/>
    <x v="55"/>
    <x v="9"/>
    <n v="1"/>
    <s v="I"/>
    <s v="17-18"/>
    <n v="2017"/>
    <n v="3"/>
    <n v="95"/>
    <n v="0"/>
    <n v="0"/>
    <n v="0"/>
    <n v="0"/>
    <n v="0"/>
    <n v="3"/>
    <n v="0"/>
    <n v="0"/>
    <n v="0"/>
    <n v="0"/>
    <n v="6"/>
    <n v="0"/>
    <n v="35"/>
    <n v="0"/>
    <n v="0"/>
    <n v="0"/>
    <n v="142"/>
    <n v="9"/>
    <n v="133"/>
    <n v="0"/>
  </r>
  <r>
    <n v="1718"/>
    <x v="0"/>
    <s v="T"/>
    <x v="4"/>
    <x v="4"/>
    <x v="74"/>
    <x v="9"/>
    <n v="1"/>
    <s v="I"/>
    <s v="17-18"/>
    <n v="2017"/>
    <n v="81"/>
    <n v="0"/>
    <n v="0"/>
    <n v="0"/>
    <n v="0"/>
    <n v="0"/>
    <n v="6"/>
    <n v="0"/>
    <n v="0"/>
    <n v="0"/>
    <n v="0"/>
    <n v="0"/>
    <n v="42"/>
    <n v="0"/>
    <n v="0"/>
    <n v="0"/>
    <n v="0"/>
    <n v="0"/>
    <n v="129"/>
    <n v="129"/>
    <n v="0"/>
    <n v="0"/>
  </r>
  <r>
    <n v="1718"/>
    <x v="0"/>
    <s v="T"/>
    <x v="10"/>
    <x v="10"/>
    <x v="136"/>
    <x v="9"/>
    <n v="1"/>
    <s v="I"/>
    <s v="17-18"/>
    <n v="2017"/>
    <n v="9"/>
    <n v="0"/>
    <n v="0"/>
    <n v="0"/>
    <n v="0"/>
    <n v="0"/>
    <n v="0"/>
    <n v="0"/>
    <n v="0"/>
    <n v="0"/>
    <n v="0"/>
    <n v="0"/>
    <n v="7"/>
    <n v="0"/>
    <n v="0"/>
    <n v="0"/>
    <n v="0"/>
    <n v="0"/>
    <n v="16"/>
    <n v="16"/>
    <n v="0"/>
    <n v="0"/>
  </r>
  <r>
    <n v="1718"/>
    <x v="0"/>
    <s v="T"/>
    <x v="10"/>
    <x v="10"/>
    <x v="96"/>
    <x v="9"/>
    <n v="1"/>
    <s v="I"/>
    <s v="17-18"/>
    <n v="2017"/>
    <n v="30"/>
    <n v="0"/>
    <n v="0"/>
    <n v="0"/>
    <n v="0"/>
    <n v="0"/>
    <n v="0"/>
    <n v="0"/>
    <n v="0"/>
    <n v="0"/>
    <n v="0"/>
    <n v="0"/>
    <n v="15"/>
    <n v="0"/>
    <n v="0"/>
    <n v="0"/>
    <n v="0"/>
    <n v="0"/>
    <n v="45"/>
    <n v="45"/>
    <n v="0"/>
    <n v="0"/>
  </r>
  <r>
    <n v="1718"/>
    <x v="0"/>
    <s v="T"/>
    <x v="10"/>
    <x v="10"/>
    <x v="65"/>
    <x v="9"/>
    <n v="1"/>
    <s v="I"/>
    <s v="17-18"/>
    <n v="2017"/>
    <n v="14"/>
    <n v="0"/>
    <n v="0"/>
    <n v="0"/>
    <n v="0"/>
    <n v="0"/>
    <n v="0"/>
    <n v="0"/>
    <n v="0"/>
    <n v="0"/>
    <n v="0"/>
    <n v="0"/>
    <n v="9"/>
    <n v="0"/>
    <n v="0"/>
    <n v="0"/>
    <n v="0"/>
    <n v="0"/>
    <n v="23"/>
    <n v="23"/>
    <n v="0"/>
    <n v="0"/>
  </r>
  <r>
    <n v="1718"/>
    <x v="0"/>
    <s v="T"/>
    <x v="10"/>
    <x v="10"/>
    <x v="51"/>
    <x v="9"/>
    <n v="1"/>
    <s v="I"/>
    <s v="17-18"/>
    <n v="2017"/>
    <n v="24"/>
    <n v="0"/>
    <n v="0"/>
    <n v="0"/>
    <n v="0"/>
    <n v="0"/>
    <n v="0"/>
    <n v="0"/>
    <n v="0"/>
    <n v="0"/>
    <n v="0"/>
    <n v="0"/>
    <n v="6"/>
    <n v="0"/>
    <n v="0"/>
    <n v="0"/>
    <n v="0"/>
    <n v="0"/>
    <n v="30"/>
    <n v="30"/>
    <n v="0"/>
    <n v="0"/>
  </r>
  <r>
    <n v="1718"/>
    <x v="0"/>
    <s v="T"/>
    <x v="26"/>
    <x v="26"/>
    <x v="1"/>
    <x v="9"/>
    <n v="1"/>
    <s v="I"/>
    <s v="17-18"/>
    <n v="2017"/>
    <n v="12"/>
    <n v="0"/>
    <n v="0"/>
    <n v="0"/>
    <n v="0"/>
    <n v="0"/>
    <n v="0"/>
    <n v="0"/>
    <n v="0"/>
    <n v="0"/>
    <n v="0"/>
    <n v="0"/>
    <n v="3"/>
    <n v="0"/>
    <n v="0"/>
    <n v="0"/>
    <n v="0"/>
    <n v="0"/>
    <n v="15"/>
    <n v="15"/>
    <n v="0"/>
    <n v="0"/>
  </r>
  <r>
    <n v="1718"/>
    <x v="0"/>
    <s v="T"/>
    <x v="26"/>
    <x v="26"/>
    <x v="54"/>
    <x v="9"/>
    <n v="1"/>
    <s v="I"/>
    <s v="17-18"/>
    <n v="2017"/>
    <n v="24"/>
    <n v="0"/>
    <n v="0"/>
    <n v="0"/>
    <n v="0"/>
    <n v="0"/>
    <n v="3"/>
    <n v="0"/>
    <n v="0"/>
    <n v="0"/>
    <n v="0"/>
    <n v="0"/>
    <n v="33"/>
    <n v="0"/>
    <n v="0"/>
    <n v="0"/>
    <n v="0"/>
    <n v="0"/>
    <n v="60"/>
    <n v="60"/>
    <n v="0"/>
    <n v="0"/>
  </r>
  <r>
    <n v="1718"/>
    <x v="0"/>
    <s v="T"/>
    <x v="26"/>
    <x v="26"/>
    <x v="16"/>
    <x v="9"/>
    <n v="1"/>
    <s v="I"/>
    <s v="17-18"/>
    <n v="2017"/>
    <n v="0"/>
    <n v="0"/>
    <n v="0"/>
    <n v="0"/>
    <n v="0"/>
    <n v="0"/>
    <n v="0"/>
    <n v="0"/>
    <n v="0"/>
    <n v="0"/>
    <n v="0"/>
    <n v="0"/>
    <n v="3"/>
    <n v="0"/>
    <n v="0"/>
    <n v="0"/>
    <n v="0"/>
    <n v="0"/>
    <n v="3"/>
    <n v="3"/>
    <n v="0"/>
    <n v="0"/>
  </r>
  <r>
    <n v="1718"/>
    <x v="0"/>
    <s v="T"/>
    <x v="26"/>
    <x v="26"/>
    <x v="95"/>
    <x v="9"/>
    <n v="1"/>
    <s v="I"/>
    <s v="17-18"/>
    <n v="2017"/>
    <n v="16"/>
    <n v="0"/>
    <n v="0"/>
    <n v="0"/>
    <n v="0"/>
    <n v="0"/>
    <n v="0"/>
    <n v="0"/>
    <n v="0"/>
    <n v="0"/>
    <n v="0"/>
    <n v="0"/>
    <n v="0"/>
    <n v="0"/>
    <n v="0"/>
    <n v="0"/>
    <n v="0"/>
    <n v="0"/>
    <n v="16"/>
    <n v="16"/>
    <n v="0"/>
    <n v="0"/>
  </r>
  <r>
    <n v="1718"/>
    <x v="0"/>
    <s v="T"/>
    <x v="26"/>
    <x v="26"/>
    <x v="24"/>
    <x v="9"/>
    <n v="1"/>
    <s v="I"/>
    <s v="17-18"/>
    <n v="2017"/>
    <n v="9"/>
    <n v="0"/>
    <n v="0"/>
    <n v="0"/>
    <n v="0"/>
    <n v="0"/>
    <n v="0"/>
    <n v="0"/>
    <n v="0"/>
    <n v="0"/>
    <n v="0"/>
    <n v="0"/>
    <n v="12"/>
    <n v="0"/>
    <n v="0"/>
    <n v="0"/>
    <n v="0"/>
    <n v="0"/>
    <n v="21"/>
    <n v="21"/>
    <n v="0"/>
    <n v="0"/>
  </r>
  <r>
    <n v="1718"/>
    <x v="0"/>
    <s v="T"/>
    <x v="26"/>
    <x v="26"/>
    <x v="59"/>
    <x v="9"/>
    <n v="1"/>
    <s v="I"/>
    <s v="17-18"/>
    <n v="2017"/>
    <n v="9"/>
    <n v="0"/>
    <n v="0"/>
    <n v="0"/>
    <n v="0"/>
    <n v="0"/>
    <n v="0"/>
    <n v="0"/>
    <n v="0"/>
    <n v="0"/>
    <n v="0"/>
    <n v="0"/>
    <n v="3"/>
    <n v="0"/>
    <n v="0"/>
    <n v="0"/>
    <n v="0"/>
    <n v="0"/>
    <n v="12"/>
    <n v="12"/>
    <n v="0"/>
    <n v="0"/>
  </r>
  <r>
    <n v="1718"/>
    <x v="0"/>
    <s v="T"/>
    <x v="26"/>
    <x v="26"/>
    <x v="35"/>
    <x v="9"/>
    <n v="1"/>
    <s v="I"/>
    <s v="17-18"/>
    <n v="2017"/>
    <n v="9"/>
    <n v="0"/>
    <n v="0"/>
    <n v="0"/>
    <n v="0"/>
    <n v="0"/>
    <n v="0"/>
    <n v="0"/>
    <n v="0"/>
    <n v="0"/>
    <n v="0"/>
    <n v="0"/>
    <n v="6"/>
    <n v="0"/>
    <n v="0"/>
    <n v="0"/>
    <n v="0"/>
    <n v="0"/>
    <n v="15"/>
    <n v="15"/>
    <n v="0"/>
    <n v="0"/>
  </r>
  <r>
    <n v="1718"/>
    <x v="0"/>
    <s v="T"/>
    <x v="26"/>
    <x v="26"/>
    <x v="71"/>
    <x v="9"/>
    <n v="1"/>
    <s v="I"/>
    <s v="17-18"/>
    <n v="2017"/>
    <n v="4"/>
    <n v="0"/>
    <n v="0"/>
    <n v="0"/>
    <n v="0"/>
    <n v="0"/>
    <n v="0"/>
    <n v="0"/>
    <n v="0"/>
    <n v="0"/>
    <n v="0"/>
    <n v="0"/>
    <n v="16"/>
    <n v="0"/>
    <n v="0"/>
    <n v="0"/>
    <n v="0"/>
    <n v="0"/>
    <n v="20"/>
    <n v="20"/>
    <n v="0"/>
    <n v="0"/>
  </r>
  <r>
    <n v="1718"/>
    <x v="0"/>
    <s v="T"/>
    <x v="26"/>
    <x v="26"/>
    <x v="72"/>
    <x v="9"/>
    <n v="1"/>
    <s v="I"/>
    <s v="17-18"/>
    <n v="2017"/>
    <n v="18"/>
    <n v="0"/>
    <n v="0"/>
    <n v="0"/>
    <n v="0"/>
    <n v="0"/>
    <n v="0"/>
    <n v="0"/>
    <n v="0"/>
    <n v="0"/>
    <n v="0"/>
    <n v="0"/>
    <n v="9"/>
    <n v="0"/>
    <n v="0"/>
    <n v="0"/>
    <n v="0"/>
    <n v="0"/>
    <n v="27"/>
    <n v="27"/>
    <n v="0"/>
    <n v="0"/>
  </r>
  <r>
    <n v="1718"/>
    <x v="0"/>
    <s v="T"/>
    <x v="16"/>
    <x v="16"/>
    <x v="54"/>
    <x v="9"/>
    <n v="1"/>
    <s v="S"/>
    <s v="17-18"/>
    <n v="2017"/>
    <n v="6"/>
    <n v="0"/>
    <n v="0"/>
    <n v="0"/>
    <n v="0"/>
    <n v="0"/>
    <n v="0"/>
    <n v="0"/>
    <n v="0"/>
    <n v="0"/>
    <n v="0"/>
    <n v="0"/>
    <n v="0"/>
    <n v="0"/>
    <n v="0"/>
    <n v="0"/>
    <n v="0"/>
    <n v="0"/>
    <n v="6"/>
    <n v="6"/>
    <n v="0"/>
    <n v="0"/>
  </r>
  <r>
    <n v="1718"/>
    <x v="0"/>
    <s v="T"/>
    <x v="16"/>
    <x v="16"/>
    <x v="142"/>
    <x v="9"/>
    <n v="1"/>
    <s v="S"/>
    <s v="17-18"/>
    <n v="2017"/>
    <n v="27"/>
    <n v="0"/>
    <n v="0"/>
    <n v="0"/>
    <n v="0"/>
    <n v="0"/>
    <n v="0"/>
    <n v="0"/>
    <n v="0"/>
    <n v="0"/>
    <n v="0"/>
    <n v="0"/>
    <n v="6"/>
    <n v="0"/>
    <n v="0"/>
    <n v="0"/>
    <n v="0"/>
    <n v="0"/>
    <n v="33"/>
    <n v="33"/>
    <n v="0"/>
    <n v="0"/>
  </r>
  <r>
    <n v="1718"/>
    <x v="0"/>
    <s v="T"/>
    <x v="16"/>
    <x v="16"/>
    <x v="136"/>
    <x v="9"/>
    <n v="1"/>
    <s v="S"/>
    <s v="17-18"/>
    <n v="2017"/>
    <n v="2"/>
    <n v="0"/>
    <n v="0"/>
    <n v="0"/>
    <n v="0"/>
    <n v="0"/>
    <n v="0"/>
    <n v="0"/>
    <n v="0"/>
    <n v="0"/>
    <n v="0"/>
    <n v="0"/>
    <n v="0"/>
    <n v="0"/>
    <n v="0"/>
    <n v="0"/>
    <n v="0"/>
    <n v="0"/>
    <n v="2"/>
    <n v="2"/>
    <n v="0"/>
    <n v="0"/>
  </r>
  <r>
    <n v="1718"/>
    <x v="0"/>
    <s v="T"/>
    <x v="16"/>
    <x v="16"/>
    <x v="62"/>
    <x v="9"/>
    <n v="1"/>
    <s v="S"/>
    <s v="17-18"/>
    <n v="2017"/>
    <n v="3"/>
    <n v="0"/>
    <n v="0"/>
    <n v="0"/>
    <n v="0"/>
    <n v="0"/>
    <n v="0"/>
    <n v="0"/>
    <n v="0"/>
    <n v="0"/>
    <n v="0"/>
    <n v="0"/>
    <n v="0"/>
    <n v="0"/>
    <n v="0"/>
    <n v="0"/>
    <n v="0"/>
    <n v="0"/>
    <n v="3"/>
    <n v="3"/>
    <n v="0"/>
    <n v="0"/>
  </r>
  <r>
    <n v="1718"/>
    <x v="0"/>
    <s v="T"/>
    <x v="16"/>
    <x v="16"/>
    <x v="16"/>
    <x v="9"/>
    <n v="1"/>
    <s v="S"/>
    <s v="17-18"/>
    <n v="2017"/>
    <n v="6"/>
    <n v="0"/>
    <n v="0"/>
    <n v="0"/>
    <n v="0"/>
    <n v="0"/>
    <n v="0"/>
    <n v="0"/>
    <n v="0"/>
    <n v="0"/>
    <n v="0"/>
    <n v="0"/>
    <n v="0"/>
    <n v="0"/>
    <n v="0"/>
    <n v="0"/>
    <n v="0"/>
    <n v="0"/>
    <n v="6"/>
    <n v="6"/>
    <n v="0"/>
    <n v="0"/>
  </r>
  <r>
    <n v="1718"/>
    <x v="0"/>
    <s v="T"/>
    <x v="16"/>
    <x v="16"/>
    <x v="77"/>
    <x v="9"/>
    <n v="1"/>
    <s v="S"/>
    <s v="17-18"/>
    <n v="2017"/>
    <n v="3"/>
    <n v="0"/>
    <n v="0"/>
    <n v="0"/>
    <n v="0"/>
    <n v="0"/>
    <n v="0"/>
    <n v="0"/>
    <n v="0"/>
    <n v="0"/>
    <n v="0"/>
    <n v="0"/>
    <n v="0"/>
    <n v="0"/>
    <n v="0"/>
    <n v="0"/>
    <n v="0"/>
    <n v="0"/>
    <n v="3"/>
    <n v="3"/>
    <n v="0"/>
    <n v="0"/>
  </r>
  <r>
    <n v="1718"/>
    <x v="0"/>
    <s v="T"/>
    <x v="16"/>
    <x v="16"/>
    <x v="70"/>
    <x v="9"/>
    <n v="1"/>
    <s v="S"/>
    <s v="17-18"/>
    <n v="2017"/>
    <n v="6"/>
    <n v="0"/>
    <n v="0"/>
    <n v="0"/>
    <n v="0"/>
    <n v="0"/>
    <n v="0"/>
    <n v="0"/>
    <n v="0"/>
    <n v="0"/>
    <n v="0"/>
    <n v="0"/>
    <n v="3"/>
    <n v="0"/>
    <n v="0"/>
    <n v="0"/>
    <n v="0"/>
    <n v="0"/>
    <n v="9"/>
    <n v="9"/>
    <n v="0"/>
    <n v="0"/>
  </r>
  <r>
    <n v="1718"/>
    <x v="0"/>
    <s v="T"/>
    <x v="16"/>
    <x v="16"/>
    <x v="24"/>
    <x v="9"/>
    <n v="1"/>
    <s v="S"/>
    <s v="17-18"/>
    <n v="2017"/>
    <n v="3"/>
    <n v="0"/>
    <n v="0"/>
    <n v="0"/>
    <n v="0"/>
    <n v="0"/>
    <n v="0"/>
    <n v="0"/>
    <n v="0"/>
    <n v="0"/>
    <n v="0"/>
    <n v="0"/>
    <n v="0"/>
    <n v="0"/>
    <n v="0"/>
    <n v="0"/>
    <n v="0"/>
    <n v="0"/>
    <n v="3"/>
    <n v="3"/>
    <n v="0"/>
    <n v="0"/>
  </r>
  <r>
    <n v="1718"/>
    <x v="0"/>
    <s v="T"/>
    <x v="16"/>
    <x v="16"/>
    <x v="31"/>
    <x v="9"/>
    <n v="1"/>
    <s v="S"/>
    <s v="17-18"/>
    <n v="2017"/>
    <n v="9"/>
    <n v="0"/>
    <n v="0"/>
    <n v="0"/>
    <n v="0"/>
    <n v="0"/>
    <n v="0"/>
    <n v="0"/>
    <n v="0"/>
    <n v="0"/>
    <n v="0"/>
    <n v="0"/>
    <n v="3"/>
    <n v="0"/>
    <n v="0"/>
    <n v="0"/>
    <n v="0"/>
    <n v="0"/>
    <n v="12"/>
    <n v="12"/>
    <n v="0"/>
    <n v="0"/>
  </r>
  <r>
    <n v="1718"/>
    <x v="0"/>
    <s v="T"/>
    <x v="16"/>
    <x v="16"/>
    <x v="59"/>
    <x v="9"/>
    <n v="1"/>
    <s v="S"/>
    <s v="17-18"/>
    <n v="2017"/>
    <n v="3"/>
    <n v="0"/>
    <n v="0"/>
    <n v="0"/>
    <n v="0"/>
    <n v="0"/>
    <n v="0"/>
    <n v="0"/>
    <n v="0"/>
    <n v="0"/>
    <n v="0"/>
    <n v="0"/>
    <n v="0"/>
    <n v="0"/>
    <n v="0"/>
    <n v="0"/>
    <n v="0"/>
    <n v="0"/>
    <n v="3"/>
    <n v="3"/>
    <n v="0"/>
    <n v="0"/>
  </r>
  <r>
    <n v="1718"/>
    <x v="0"/>
    <s v="T"/>
    <x v="16"/>
    <x v="16"/>
    <x v="78"/>
    <x v="9"/>
    <n v="1"/>
    <s v="S"/>
    <s v="17-18"/>
    <n v="2017"/>
    <n v="18"/>
    <n v="0"/>
    <n v="0"/>
    <n v="0"/>
    <n v="0"/>
    <n v="0"/>
    <n v="0"/>
    <n v="0"/>
    <n v="0"/>
    <n v="0"/>
    <n v="0"/>
    <n v="0"/>
    <n v="3"/>
    <n v="0"/>
    <n v="0"/>
    <n v="0"/>
    <n v="0"/>
    <n v="0"/>
    <n v="21"/>
    <n v="21"/>
    <n v="0"/>
    <n v="0"/>
  </r>
  <r>
    <n v="1718"/>
    <x v="0"/>
    <s v="T"/>
    <x v="16"/>
    <x v="16"/>
    <x v="36"/>
    <x v="9"/>
    <n v="1"/>
    <s v="S"/>
    <s v="17-18"/>
    <n v="2017"/>
    <n v="35"/>
    <n v="0"/>
    <n v="0"/>
    <n v="0"/>
    <n v="0"/>
    <n v="0"/>
    <n v="0"/>
    <n v="0"/>
    <n v="0"/>
    <n v="0"/>
    <n v="0"/>
    <n v="0"/>
    <n v="0"/>
    <n v="0"/>
    <n v="0"/>
    <n v="0"/>
    <n v="0"/>
    <n v="0"/>
    <n v="35"/>
    <n v="35"/>
    <n v="0"/>
    <n v="0"/>
  </r>
  <r>
    <n v="1718"/>
    <x v="0"/>
    <s v="T"/>
    <x v="16"/>
    <x v="16"/>
    <x v="37"/>
    <x v="9"/>
    <n v="1"/>
    <s v="S"/>
    <s v="17-18"/>
    <n v="2017"/>
    <n v="6"/>
    <n v="0"/>
    <n v="0"/>
    <n v="0"/>
    <n v="0"/>
    <n v="0"/>
    <n v="0"/>
    <n v="0"/>
    <n v="0"/>
    <n v="0"/>
    <n v="0"/>
    <n v="0"/>
    <n v="0"/>
    <n v="0"/>
    <n v="0"/>
    <n v="0"/>
    <n v="0"/>
    <n v="0"/>
    <n v="6"/>
    <n v="6"/>
    <n v="0"/>
    <n v="0"/>
  </r>
  <r>
    <n v="1718"/>
    <x v="0"/>
    <s v="T"/>
    <x v="16"/>
    <x v="16"/>
    <x v="43"/>
    <x v="9"/>
    <n v="1"/>
    <s v="S"/>
    <s v="17-18"/>
    <n v="2017"/>
    <n v="3"/>
    <n v="0"/>
    <n v="0"/>
    <n v="0"/>
    <n v="0"/>
    <n v="0"/>
    <n v="0"/>
    <n v="0"/>
    <n v="0"/>
    <n v="0"/>
    <n v="0"/>
    <n v="0"/>
    <n v="0"/>
    <n v="0"/>
    <n v="0"/>
    <n v="0"/>
    <n v="0"/>
    <n v="0"/>
    <n v="3"/>
    <n v="3"/>
    <n v="0"/>
    <n v="0"/>
  </r>
  <r>
    <n v="1718"/>
    <x v="0"/>
    <s v="T"/>
    <x v="16"/>
    <x v="16"/>
    <x v="72"/>
    <x v="9"/>
    <n v="1"/>
    <s v="S"/>
    <s v="17-18"/>
    <n v="2017"/>
    <n v="3"/>
    <n v="0"/>
    <n v="0"/>
    <n v="0"/>
    <n v="0"/>
    <n v="0"/>
    <n v="0"/>
    <n v="0"/>
    <n v="0"/>
    <n v="0"/>
    <n v="0"/>
    <n v="0"/>
    <n v="3"/>
    <n v="0"/>
    <n v="0"/>
    <n v="0"/>
    <n v="0"/>
    <n v="0"/>
    <n v="6"/>
    <n v="6"/>
    <n v="0"/>
    <n v="0"/>
  </r>
  <r>
    <n v="1718"/>
    <x v="0"/>
    <s v="T"/>
    <x v="16"/>
    <x v="16"/>
    <x v="51"/>
    <x v="9"/>
    <n v="1"/>
    <s v="S"/>
    <s v="17-18"/>
    <n v="2017"/>
    <n v="0"/>
    <n v="0"/>
    <n v="0"/>
    <n v="0"/>
    <n v="0"/>
    <n v="0"/>
    <n v="0"/>
    <n v="0"/>
    <n v="0"/>
    <n v="0"/>
    <n v="0"/>
    <n v="0"/>
    <n v="3"/>
    <n v="0"/>
    <n v="0"/>
    <n v="0"/>
    <n v="0"/>
    <n v="0"/>
    <n v="3"/>
    <n v="3"/>
    <n v="0"/>
    <n v="0"/>
  </r>
  <r>
    <n v="1718"/>
    <x v="0"/>
    <s v="T"/>
    <x v="16"/>
    <x v="16"/>
    <x v="80"/>
    <x v="9"/>
    <n v="1"/>
    <s v="S"/>
    <s v="17-18"/>
    <n v="2017"/>
    <n v="21"/>
    <n v="0"/>
    <n v="0"/>
    <n v="0"/>
    <n v="0"/>
    <n v="0"/>
    <n v="0"/>
    <n v="0"/>
    <n v="0"/>
    <n v="0"/>
    <n v="0"/>
    <n v="0"/>
    <n v="0"/>
    <n v="0"/>
    <n v="0"/>
    <n v="0"/>
    <n v="0"/>
    <n v="0"/>
    <n v="21"/>
    <n v="21"/>
    <n v="0"/>
    <n v="0"/>
  </r>
  <r>
    <n v="1718"/>
    <x v="0"/>
    <s v="T"/>
    <x v="16"/>
    <x v="16"/>
    <x v="46"/>
    <x v="9"/>
    <n v="1"/>
    <s v="S"/>
    <s v="17-18"/>
    <n v="2017"/>
    <n v="3"/>
    <n v="0"/>
    <n v="0"/>
    <n v="0"/>
    <n v="0"/>
    <n v="0"/>
    <n v="0"/>
    <n v="0"/>
    <n v="0"/>
    <n v="0"/>
    <n v="0"/>
    <n v="0"/>
    <n v="0"/>
    <n v="0"/>
    <n v="0"/>
    <n v="0"/>
    <n v="0"/>
    <n v="0"/>
    <n v="3"/>
    <n v="3"/>
    <n v="0"/>
    <n v="0"/>
  </r>
  <r>
    <n v="1718"/>
    <x v="0"/>
    <s v="T"/>
    <x v="16"/>
    <x v="16"/>
    <x v="81"/>
    <x v="9"/>
    <n v="1"/>
    <s v="S"/>
    <s v="17-18"/>
    <n v="2017"/>
    <n v="24"/>
    <n v="0"/>
    <n v="0"/>
    <n v="0"/>
    <n v="0"/>
    <n v="0"/>
    <n v="0"/>
    <n v="0"/>
    <n v="0"/>
    <n v="0"/>
    <n v="0"/>
    <n v="0"/>
    <n v="6"/>
    <n v="0"/>
    <n v="0"/>
    <n v="0"/>
    <n v="0"/>
    <n v="0"/>
    <n v="30"/>
    <n v="30"/>
    <n v="0"/>
    <n v="0"/>
  </r>
  <r>
    <n v="1718"/>
    <x v="1"/>
    <s v="B"/>
    <x v="1"/>
    <x v="1"/>
    <x v="47"/>
    <x v="0"/>
    <n v="2"/>
    <s v="I"/>
    <s v="17-18"/>
    <n v="2017"/>
    <n v="1870"/>
    <n v="0"/>
    <n v="0"/>
    <n v="0"/>
    <n v="7"/>
    <n v="0"/>
    <n v="250"/>
    <n v="0"/>
    <n v="0"/>
    <n v="0"/>
    <n v="12"/>
    <n v="0"/>
    <n v="0"/>
    <n v="0"/>
    <n v="0"/>
    <n v="0"/>
    <n v="0"/>
    <n v="0"/>
    <n v="2139"/>
    <n v="2120"/>
    <n v="19"/>
    <n v="0"/>
  </r>
  <r>
    <n v="1718"/>
    <x v="1"/>
    <s v="B"/>
    <x v="1"/>
    <x v="1"/>
    <x v="48"/>
    <x v="0"/>
    <n v="2"/>
    <s v="I"/>
    <s v="17-18"/>
    <n v="2017"/>
    <n v="920"/>
    <n v="0"/>
    <n v="0"/>
    <n v="2"/>
    <n v="10.5"/>
    <n v="0"/>
    <n v="154"/>
    <n v="0"/>
    <n v="0"/>
    <n v="0"/>
    <n v="58"/>
    <n v="0"/>
    <n v="0"/>
    <n v="0"/>
    <n v="0"/>
    <n v="0"/>
    <n v="12"/>
    <n v="18"/>
    <n v="1144.5"/>
    <n v="1076"/>
    <n v="68.5"/>
    <n v="0"/>
  </r>
  <r>
    <n v="1718"/>
    <x v="1"/>
    <s v="B"/>
    <x v="1"/>
    <x v="1"/>
    <x v="49"/>
    <x v="0"/>
    <n v="2"/>
    <s v="I"/>
    <s v="17-18"/>
    <n v="2017"/>
    <n v="0"/>
    <n v="0"/>
    <n v="0"/>
    <n v="0"/>
    <n v="0"/>
    <n v="0"/>
    <n v="0"/>
    <n v="0"/>
    <n v="0"/>
    <n v="0"/>
    <n v="7"/>
    <n v="0"/>
    <n v="0"/>
    <n v="0"/>
    <n v="0"/>
    <n v="0"/>
    <n v="0"/>
    <n v="0"/>
    <n v="7"/>
    <n v="0"/>
    <n v="7"/>
    <n v="0"/>
  </r>
  <r>
    <n v="1718"/>
    <x v="1"/>
    <s v="B"/>
    <x v="1"/>
    <x v="1"/>
    <x v="50"/>
    <x v="0"/>
    <n v="2"/>
    <s v="I"/>
    <s v="17-18"/>
    <n v="2017"/>
    <n v="1299"/>
    <n v="0"/>
    <n v="0"/>
    <n v="0"/>
    <n v="0"/>
    <n v="0"/>
    <n v="213"/>
    <n v="0"/>
    <n v="0"/>
    <n v="0"/>
    <n v="0"/>
    <n v="0"/>
    <n v="0"/>
    <n v="0"/>
    <n v="0"/>
    <n v="0"/>
    <n v="0"/>
    <n v="0"/>
    <n v="1512"/>
    <n v="1512"/>
    <n v="0"/>
    <n v="0"/>
  </r>
  <r>
    <n v="1718"/>
    <x v="1"/>
    <s v="B"/>
    <x v="2"/>
    <x v="2"/>
    <x v="51"/>
    <x v="0"/>
    <n v="2"/>
    <s v="I"/>
    <s v="17-18"/>
    <n v="2017"/>
    <n v="23845"/>
    <n v="12"/>
    <n v="0"/>
    <n v="30"/>
    <n v="1484"/>
    <n v="0"/>
    <n v="11178"/>
    <n v="13"/>
    <n v="0"/>
    <n v="3"/>
    <n v="1758"/>
    <n v="0"/>
    <n v="0"/>
    <n v="0"/>
    <n v="0"/>
    <n v="0"/>
    <n v="120"/>
    <n v="144"/>
    <n v="38323"/>
    <n v="35056"/>
    <n v="3267"/>
    <n v="0"/>
  </r>
  <r>
    <n v="1718"/>
    <x v="1"/>
    <s v="B"/>
    <x v="3"/>
    <x v="3"/>
    <x v="52"/>
    <x v="0"/>
    <n v="2"/>
    <s v="I"/>
    <s v="17-18"/>
    <n v="2017"/>
    <n v="0"/>
    <n v="0"/>
    <n v="0"/>
    <n v="0"/>
    <n v="226.5"/>
    <n v="0"/>
    <n v="0"/>
    <n v="0"/>
    <n v="0"/>
    <n v="0"/>
    <n v="958.5"/>
    <n v="0"/>
    <n v="0"/>
    <n v="0"/>
    <n v="0"/>
    <n v="0"/>
    <n v="0"/>
    <n v="0"/>
    <n v="1185"/>
    <n v="0"/>
    <n v="1185"/>
    <n v="0"/>
  </r>
  <r>
    <n v="1718"/>
    <x v="1"/>
    <s v="B"/>
    <x v="3"/>
    <x v="3"/>
    <x v="53"/>
    <x v="0"/>
    <n v="2"/>
    <s v="I"/>
    <s v="17-18"/>
    <n v="2017"/>
    <n v="0"/>
    <n v="0"/>
    <n v="0"/>
    <n v="0"/>
    <n v="973.5"/>
    <n v="0"/>
    <n v="0"/>
    <n v="0"/>
    <n v="0"/>
    <n v="0"/>
    <n v="6396"/>
    <n v="0"/>
    <n v="0"/>
    <n v="0"/>
    <n v="0"/>
    <n v="0"/>
    <n v="0"/>
    <n v="0"/>
    <n v="7369.5"/>
    <n v="0"/>
    <n v="7369.5"/>
    <n v="0"/>
  </r>
  <r>
    <n v="1718"/>
    <x v="1"/>
    <s v="B"/>
    <x v="3"/>
    <x v="3"/>
    <x v="54"/>
    <x v="0"/>
    <n v="2"/>
    <s v="I"/>
    <s v="17-18"/>
    <n v="2017"/>
    <n v="34992"/>
    <n v="12"/>
    <n v="0"/>
    <n v="0"/>
    <n v="2704.5"/>
    <n v="0"/>
    <n v="66322.5"/>
    <n v="4"/>
    <n v="0"/>
    <n v="0"/>
    <n v="7954"/>
    <n v="0"/>
    <n v="0"/>
    <n v="0"/>
    <n v="0"/>
    <n v="0"/>
    <n v="18"/>
    <n v="84"/>
    <n v="111989"/>
    <n v="101314.5"/>
    <n v="10674.5"/>
    <n v="0"/>
  </r>
  <r>
    <n v="1718"/>
    <x v="1"/>
    <s v="B"/>
    <x v="4"/>
    <x v="4"/>
    <x v="55"/>
    <x v="0"/>
    <n v="2"/>
    <s v="I"/>
    <s v="17-18"/>
    <n v="2017"/>
    <n v="10832"/>
    <n v="8"/>
    <n v="0"/>
    <n v="163"/>
    <n v="2867"/>
    <n v="0"/>
    <n v="4016"/>
    <n v="4"/>
    <n v="0"/>
    <n v="23"/>
    <n v="3191"/>
    <n v="0"/>
    <n v="0"/>
    <n v="0"/>
    <n v="0"/>
    <n v="0"/>
    <n v="228"/>
    <n v="420"/>
    <n v="21104"/>
    <n v="15034"/>
    <n v="6070"/>
    <n v="0"/>
  </r>
  <r>
    <n v="1718"/>
    <x v="1"/>
    <s v="B"/>
    <x v="5"/>
    <x v="5"/>
    <x v="56"/>
    <x v="0"/>
    <n v="2"/>
    <s v="I"/>
    <s v="17-18"/>
    <n v="2017"/>
    <n v="0"/>
    <n v="0"/>
    <n v="0"/>
    <n v="0"/>
    <n v="41"/>
    <n v="3323"/>
    <n v="0"/>
    <n v="0"/>
    <n v="0"/>
    <n v="0"/>
    <n v="992"/>
    <n v="4070"/>
    <n v="0"/>
    <n v="0"/>
    <n v="0"/>
    <n v="0"/>
    <n v="0"/>
    <n v="0"/>
    <n v="8426"/>
    <n v="0"/>
    <n v="1033"/>
    <n v="7393"/>
  </r>
  <r>
    <n v="1718"/>
    <x v="1"/>
    <s v="B"/>
    <x v="6"/>
    <x v="6"/>
    <x v="57"/>
    <x v="0"/>
    <n v="2"/>
    <s v="I"/>
    <s v="17-18"/>
    <n v="2017"/>
    <n v="0"/>
    <n v="0"/>
    <n v="0"/>
    <n v="0"/>
    <n v="239"/>
    <n v="0"/>
    <n v="0"/>
    <n v="0"/>
    <n v="0"/>
    <n v="0"/>
    <n v="516"/>
    <n v="0"/>
    <n v="0"/>
    <n v="0"/>
    <n v="0"/>
    <n v="0"/>
    <n v="0"/>
    <n v="0"/>
    <n v="755"/>
    <n v="0"/>
    <n v="755"/>
    <n v="0"/>
  </r>
  <r>
    <n v="1718"/>
    <x v="1"/>
    <s v="B"/>
    <x v="6"/>
    <x v="6"/>
    <x v="58"/>
    <x v="0"/>
    <n v="2"/>
    <s v="I"/>
    <s v="17-18"/>
    <n v="2017"/>
    <n v="19311"/>
    <n v="27"/>
    <n v="0"/>
    <n v="310"/>
    <n v="1901"/>
    <n v="3"/>
    <n v="11395"/>
    <n v="27"/>
    <n v="0"/>
    <n v="109"/>
    <n v="3291"/>
    <n v="6"/>
    <n v="0"/>
    <n v="0"/>
    <n v="0"/>
    <n v="0"/>
    <n v="18"/>
    <n v="156"/>
    <n v="36380"/>
    <n v="31125"/>
    <n v="5246"/>
    <n v="9"/>
  </r>
  <r>
    <n v="1718"/>
    <x v="1"/>
    <s v="B"/>
    <x v="7"/>
    <x v="7"/>
    <x v="59"/>
    <x v="0"/>
    <n v="2"/>
    <s v="I"/>
    <s v="17-18"/>
    <n v="2017"/>
    <n v="7836"/>
    <n v="70"/>
    <n v="0"/>
    <n v="2"/>
    <n v="400"/>
    <n v="0"/>
    <n v="11837"/>
    <n v="959"/>
    <n v="0"/>
    <n v="16"/>
    <n v="4932"/>
    <n v="0"/>
    <n v="0"/>
    <n v="0"/>
    <n v="0"/>
    <n v="0"/>
    <n v="66"/>
    <n v="408"/>
    <n v="26052"/>
    <n v="19691"/>
    <n v="6361"/>
    <n v="0"/>
  </r>
  <r>
    <n v="1718"/>
    <x v="1"/>
    <s v="B"/>
    <x v="8"/>
    <x v="8"/>
    <x v="60"/>
    <x v="0"/>
    <n v="2"/>
    <s v="I"/>
    <s v="17-18"/>
    <n v="2017"/>
    <n v="0"/>
    <n v="0"/>
    <n v="0"/>
    <n v="0"/>
    <n v="6"/>
    <n v="2356.5"/>
    <n v="0"/>
    <n v="0"/>
    <n v="0"/>
    <n v="0"/>
    <n v="40"/>
    <n v="3125"/>
    <n v="0"/>
    <n v="0"/>
    <n v="0"/>
    <n v="0"/>
    <n v="0"/>
    <n v="0"/>
    <n v="5527.5"/>
    <n v="0"/>
    <n v="46"/>
    <n v="5481.5"/>
  </r>
  <r>
    <n v="1718"/>
    <x v="1"/>
    <s v="B"/>
    <x v="8"/>
    <x v="8"/>
    <x v="143"/>
    <x v="0"/>
    <n v="2"/>
    <s v="I"/>
    <s v="17-18"/>
    <n v="2017"/>
    <n v="45"/>
    <n v="0"/>
    <n v="0"/>
    <n v="0"/>
    <n v="0"/>
    <n v="0"/>
    <n v="24"/>
    <n v="0"/>
    <n v="0"/>
    <n v="0"/>
    <n v="0"/>
    <n v="0"/>
    <n v="0"/>
    <n v="0"/>
    <n v="0"/>
    <n v="0"/>
    <n v="0"/>
    <n v="0"/>
    <n v="69"/>
    <n v="69"/>
    <n v="0"/>
    <n v="0"/>
  </r>
  <r>
    <n v="1718"/>
    <x v="1"/>
    <s v="B"/>
    <x v="8"/>
    <x v="8"/>
    <x v="61"/>
    <x v="0"/>
    <n v="2"/>
    <s v="I"/>
    <s v="17-18"/>
    <n v="2017"/>
    <n v="0"/>
    <n v="0"/>
    <n v="0"/>
    <n v="0"/>
    <n v="7"/>
    <n v="9"/>
    <n v="0"/>
    <n v="0"/>
    <n v="0"/>
    <n v="0"/>
    <n v="133"/>
    <n v="36"/>
    <n v="0"/>
    <n v="0"/>
    <n v="0"/>
    <n v="0"/>
    <n v="6"/>
    <n v="18"/>
    <n v="185"/>
    <n v="0"/>
    <n v="140"/>
    <n v="45"/>
  </r>
  <r>
    <n v="1718"/>
    <x v="1"/>
    <s v="B"/>
    <x v="9"/>
    <x v="9"/>
    <x v="62"/>
    <x v="0"/>
    <n v="2"/>
    <s v="I"/>
    <s v="17-18"/>
    <n v="2017"/>
    <n v="4399"/>
    <n v="11"/>
    <n v="0"/>
    <n v="12"/>
    <n v="270"/>
    <n v="0"/>
    <n v="2423.5"/>
    <n v="15"/>
    <n v="0"/>
    <n v="24"/>
    <n v="2876.5"/>
    <n v="0"/>
    <n v="0"/>
    <n v="0"/>
    <n v="0"/>
    <n v="0"/>
    <n v="0"/>
    <n v="144"/>
    <n v="10031"/>
    <n v="6858.5"/>
    <n v="3172.5"/>
    <n v="0"/>
  </r>
  <r>
    <n v="1718"/>
    <x v="1"/>
    <s v="B"/>
    <x v="9"/>
    <x v="9"/>
    <x v="112"/>
    <x v="0"/>
    <n v="2"/>
    <s v="I"/>
    <s v="17-18"/>
    <n v="2017"/>
    <n v="181"/>
    <n v="0"/>
    <n v="0"/>
    <n v="0"/>
    <n v="91"/>
    <n v="0"/>
    <n v="75"/>
    <n v="0"/>
    <n v="0"/>
    <n v="0"/>
    <n v="358"/>
    <n v="0"/>
    <n v="0"/>
    <n v="0"/>
    <n v="0"/>
    <n v="0"/>
    <n v="0"/>
    <n v="0"/>
    <n v="705"/>
    <n v="256"/>
    <n v="449"/>
    <n v="0"/>
  </r>
  <r>
    <n v="1718"/>
    <x v="1"/>
    <s v="B"/>
    <x v="9"/>
    <x v="9"/>
    <x v="63"/>
    <x v="0"/>
    <n v="2"/>
    <s v="I"/>
    <s v="17-18"/>
    <n v="2017"/>
    <n v="96"/>
    <n v="0"/>
    <n v="0"/>
    <n v="18"/>
    <n v="667"/>
    <n v="0"/>
    <n v="21"/>
    <n v="0"/>
    <n v="0"/>
    <n v="0"/>
    <n v="1196"/>
    <n v="0"/>
    <n v="0"/>
    <n v="0"/>
    <n v="0"/>
    <n v="0"/>
    <n v="6"/>
    <n v="6"/>
    <n v="1998"/>
    <n v="135"/>
    <n v="1863"/>
    <n v="0"/>
  </r>
  <r>
    <n v="1718"/>
    <x v="1"/>
    <s v="B"/>
    <x v="9"/>
    <x v="9"/>
    <x v="64"/>
    <x v="0"/>
    <n v="2"/>
    <s v="I"/>
    <s v="17-18"/>
    <n v="2017"/>
    <n v="8643"/>
    <n v="0"/>
    <n v="0"/>
    <n v="0"/>
    <n v="909"/>
    <n v="0"/>
    <n v="5518"/>
    <n v="0"/>
    <n v="0"/>
    <n v="0"/>
    <n v="2250"/>
    <n v="0"/>
    <n v="0"/>
    <n v="0"/>
    <n v="0"/>
    <n v="0"/>
    <n v="36"/>
    <n v="132"/>
    <n v="17320"/>
    <n v="14161"/>
    <n v="3159"/>
    <n v="0"/>
  </r>
  <r>
    <n v="1718"/>
    <x v="1"/>
    <s v="B"/>
    <x v="32"/>
    <x v="32"/>
    <x v="0"/>
    <x v="0"/>
    <n v="2"/>
    <s v="I"/>
    <s v="17-18"/>
    <n v="2017"/>
    <n v="1509"/>
    <n v="0"/>
    <n v="0"/>
    <n v="0"/>
    <n v="34"/>
    <n v="0"/>
    <n v="423"/>
    <n v="2"/>
    <n v="0"/>
    <n v="0"/>
    <n v="137"/>
    <n v="0"/>
    <n v="0"/>
    <n v="0"/>
    <n v="0"/>
    <n v="0"/>
    <n v="6"/>
    <n v="6"/>
    <n v="2105"/>
    <n v="1932"/>
    <n v="173"/>
    <n v="0"/>
  </r>
  <r>
    <n v="1718"/>
    <x v="1"/>
    <s v="B"/>
    <x v="32"/>
    <x v="32"/>
    <x v="144"/>
    <x v="0"/>
    <n v="2"/>
    <s v="I"/>
    <s v="17-18"/>
    <n v="2017"/>
    <n v="129"/>
    <n v="0"/>
    <n v="0"/>
    <n v="0"/>
    <n v="0"/>
    <n v="0"/>
    <n v="108"/>
    <n v="0"/>
    <n v="0"/>
    <n v="0"/>
    <n v="0"/>
    <n v="0"/>
    <n v="0"/>
    <n v="0"/>
    <n v="0"/>
    <n v="0"/>
    <n v="0"/>
    <n v="0"/>
    <n v="237"/>
    <n v="237"/>
    <n v="0"/>
    <n v="0"/>
  </r>
  <r>
    <n v="1718"/>
    <x v="1"/>
    <s v="B"/>
    <x v="32"/>
    <x v="32"/>
    <x v="145"/>
    <x v="0"/>
    <n v="2"/>
    <s v="I"/>
    <s v="17-18"/>
    <n v="2017"/>
    <n v="150"/>
    <n v="0"/>
    <n v="0"/>
    <n v="0"/>
    <n v="0"/>
    <n v="0"/>
    <n v="21"/>
    <n v="0"/>
    <n v="0"/>
    <n v="0"/>
    <n v="0"/>
    <n v="0"/>
    <n v="0"/>
    <n v="0"/>
    <n v="0"/>
    <n v="0"/>
    <n v="0"/>
    <n v="0"/>
    <n v="171"/>
    <n v="171"/>
    <n v="0"/>
    <n v="0"/>
  </r>
  <r>
    <n v="1718"/>
    <x v="1"/>
    <s v="B"/>
    <x v="32"/>
    <x v="32"/>
    <x v="92"/>
    <x v="0"/>
    <n v="2"/>
    <s v="I"/>
    <s v="17-18"/>
    <n v="2017"/>
    <n v="1086"/>
    <n v="0"/>
    <n v="0"/>
    <n v="0"/>
    <n v="0"/>
    <n v="0"/>
    <n v="591"/>
    <n v="0"/>
    <n v="0"/>
    <n v="0"/>
    <n v="14"/>
    <n v="0"/>
    <n v="0"/>
    <n v="0"/>
    <n v="0"/>
    <n v="0"/>
    <n v="12"/>
    <n v="30"/>
    <n v="1691"/>
    <n v="1677"/>
    <n v="14"/>
    <n v="0"/>
  </r>
  <r>
    <n v="1718"/>
    <x v="1"/>
    <s v="B"/>
    <x v="32"/>
    <x v="32"/>
    <x v="1"/>
    <x v="0"/>
    <n v="2"/>
    <s v="I"/>
    <s v="17-18"/>
    <n v="2017"/>
    <n v="3304"/>
    <n v="0"/>
    <n v="0"/>
    <n v="0"/>
    <n v="80"/>
    <n v="0"/>
    <n v="1269"/>
    <n v="3"/>
    <n v="0"/>
    <n v="0"/>
    <n v="339"/>
    <n v="0"/>
    <n v="0"/>
    <n v="0"/>
    <n v="0"/>
    <n v="0"/>
    <n v="18"/>
    <n v="174"/>
    <n v="4995"/>
    <n v="4573"/>
    <n v="422"/>
    <n v="0"/>
  </r>
  <r>
    <n v="1718"/>
    <x v="1"/>
    <s v="B"/>
    <x v="32"/>
    <x v="32"/>
    <x v="2"/>
    <x v="0"/>
    <n v="2"/>
    <s v="I"/>
    <s v="17-18"/>
    <n v="2017"/>
    <n v="1362"/>
    <n v="0"/>
    <n v="0"/>
    <n v="0"/>
    <n v="51"/>
    <n v="0"/>
    <n v="734"/>
    <n v="0"/>
    <n v="0"/>
    <n v="0"/>
    <n v="124"/>
    <n v="0"/>
    <n v="0"/>
    <n v="0"/>
    <n v="0"/>
    <n v="0"/>
    <n v="0"/>
    <n v="18"/>
    <n v="2271"/>
    <n v="2096"/>
    <n v="175"/>
    <n v="0"/>
  </r>
  <r>
    <n v="1718"/>
    <x v="1"/>
    <s v="B"/>
    <x v="32"/>
    <x v="32"/>
    <x v="146"/>
    <x v="0"/>
    <n v="2"/>
    <s v="I"/>
    <s v="17-18"/>
    <n v="2017"/>
    <n v="641"/>
    <n v="0"/>
    <n v="0"/>
    <n v="0"/>
    <n v="0"/>
    <n v="0"/>
    <n v="296"/>
    <n v="0"/>
    <n v="0"/>
    <n v="0"/>
    <n v="0"/>
    <n v="0"/>
    <n v="0"/>
    <n v="0"/>
    <n v="0"/>
    <n v="0"/>
    <n v="0"/>
    <n v="0"/>
    <n v="937"/>
    <n v="937"/>
    <n v="0"/>
    <n v="0"/>
  </r>
  <r>
    <n v="1718"/>
    <x v="1"/>
    <s v="B"/>
    <x v="32"/>
    <x v="32"/>
    <x v="3"/>
    <x v="0"/>
    <n v="2"/>
    <s v="I"/>
    <s v="17-18"/>
    <n v="2017"/>
    <n v="1861"/>
    <n v="0"/>
    <n v="0"/>
    <n v="0"/>
    <n v="9"/>
    <n v="0"/>
    <n v="1479"/>
    <n v="0"/>
    <n v="0"/>
    <n v="0"/>
    <n v="102"/>
    <n v="0"/>
    <n v="0"/>
    <n v="0"/>
    <n v="0"/>
    <n v="0"/>
    <n v="0"/>
    <n v="30"/>
    <n v="3451"/>
    <n v="3340"/>
    <n v="111"/>
    <n v="0"/>
  </r>
  <r>
    <n v="1718"/>
    <x v="1"/>
    <s v="B"/>
    <x v="32"/>
    <x v="32"/>
    <x v="4"/>
    <x v="0"/>
    <n v="2"/>
    <s v="I"/>
    <s v="17-18"/>
    <n v="2017"/>
    <n v="0"/>
    <n v="0"/>
    <n v="0"/>
    <n v="0"/>
    <n v="55"/>
    <n v="0"/>
    <n v="0"/>
    <n v="0"/>
    <n v="0"/>
    <n v="0"/>
    <n v="341"/>
    <n v="0"/>
    <n v="0"/>
    <n v="0"/>
    <n v="0"/>
    <n v="0"/>
    <n v="24"/>
    <n v="84"/>
    <n v="396"/>
    <n v="0"/>
    <n v="396"/>
    <n v="0"/>
  </r>
  <r>
    <n v="1718"/>
    <x v="1"/>
    <s v="B"/>
    <x v="32"/>
    <x v="32"/>
    <x v="5"/>
    <x v="0"/>
    <n v="2"/>
    <s v="I"/>
    <s v="17-18"/>
    <n v="2017"/>
    <n v="9619"/>
    <n v="0"/>
    <n v="0"/>
    <n v="3"/>
    <n v="115"/>
    <n v="0"/>
    <n v="1752"/>
    <n v="6"/>
    <n v="0"/>
    <n v="0"/>
    <n v="941.5"/>
    <n v="0"/>
    <n v="0"/>
    <n v="0"/>
    <n v="0"/>
    <n v="0"/>
    <n v="24"/>
    <n v="294"/>
    <n v="12436.5"/>
    <n v="11374"/>
    <n v="1062.5"/>
    <n v="0"/>
  </r>
  <r>
    <n v="1718"/>
    <x v="1"/>
    <s v="B"/>
    <x v="32"/>
    <x v="32"/>
    <x v="6"/>
    <x v="0"/>
    <n v="2"/>
    <s v="I"/>
    <s v="17-18"/>
    <n v="2017"/>
    <n v="218"/>
    <n v="0"/>
    <n v="0"/>
    <n v="0"/>
    <n v="85"/>
    <n v="0"/>
    <n v="54"/>
    <n v="0"/>
    <n v="0"/>
    <n v="0"/>
    <n v="32.5"/>
    <n v="0"/>
    <n v="0"/>
    <n v="0"/>
    <n v="0"/>
    <n v="0"/>
    <n v="0"/>
    <n v="0"/>
    <n v="389.5"/>
    <n v="272"/>
    <n v="117.5"/>
    <n v="0"/>
  </r>
  <r>
    <n v="1718"/>
    <x v="1"/>
    <s v="B"/>
    <x v="32"/>
    <x v="32"/>
    <x v="8"/>
    <x v="0"/>
    <n v="2"/>
    <s v="I"/>
    <s v="17-18"/>
    <n v="2017"/>
    <n v="10701"/>
    <n v="6"/>
    <n v="0"/>
    <n v="8"/>
    <n v="199.5"/>
    <n v="0"/>
    <n v="1687"/>
    <n v="0"/>
    <n v="0"/>
    <n v="3"/>
    <n v="1446"/>
    <n v="0"/>
    <n v="0"/>
    <n v="0"/>
    <n v="0"/>
    <n v="0"/>
    <n v="48"/>
    <n v="372"/>
    <n v="14050.5"/>
    <n v="12399"/>
    <n v="1651.5"/>
    <n v="0"/>
  </r>
  <r>
    <n v="1718"/>
    <x v="1"/>
    <s v="B"/>
    <x v="32"/>
    <x v="32"/>
    <x v="9"/>
    <x v="0"/>
    <n v="2"/>
    <s v="I"/>
    <s v="17-18"/>
    <n v="2017"/>
    <n v="3643"/>
    <n v="0"/>
    <n v="0"/>
    <n v="0"/>
    <n v="25"/>
    <n v="0"/>
    <n v="1155"/>
    <n v="3"/>
    <n v="0"/>
    <n v="0"/>
    <n v="85"/>
    <n v="0"/>
    <n v="0"/>
    <n v="0"/>
    <n v="0"/>
    <n v="0"/>
    <n v="0"/>
    <n v="30"/>
    <n v="4911"/>
    <n v="4798"/>
    <n v="113"/>
    <n v="0"/>
  </r>
  <r>
    <n v="1718"/>
    <x v="1"/>
    <s v="B"/>
    <x v="32"/>
    <x v="32"/>
    <x v="10"/>
    <x v="0"/>
    <n v="2"/>
    <s v="I"/>
    <s v="17-18"/>
    <n v="2017"/>
    <n v="2651"/>
    <n v="12"/>
    <n v="0"/>
    <n v="0"/>
    <n v="43"/>
    <n v="0"/>
    <n v="1044"/>
    <n v="51"/>
    <n v="0"/>
    <n v="0"/>
    <n v="73"/>
    <n v="0"/>
    <n v="0"/>
    <n v="0"/>
    <n v="0"/>
    <n v="0"/>
    <n v="6"/>
    <n v="6"/>
    <n v="3874"/>
    <n v="3695"/>
    <n v="179"/>
    <n v="0"/>
  </r>
  <r>
    <n v="1718"/>
    <x v="1"/>
    <s v="B"/>
    <x v="32"/>
    <x v="32"/>
    <x v="147"/>
    <x v="0"/>
    <n v="2"/>
    <s v="I"/>
    <s v="17-18"/>
    <n v="2017"/>
    <n v="495"/>
    <n v="0"/>
    <n v="0"/>
    <n v="0"/>
    <n v="0"/>
    <n v="0"/>
    <n v="111"/>
    <n v="0"/>
    <n v="0"/>
    <n v="0"/>
    <n v="0"/>
    <n v="0"/>
    <n v="0"/>
    <n v="0"/>
    <n v="0"/>
    <n v="0"/>
    <n v="0"/>
    <n v="0"/>
    <n v="606"/>
    <n v="606"/>
    <n v="0"/>
    <n v="0"/>
  </r>
  <r>
    <n v="1718"/>
    <x v="1"/>
    <s v="B"/>
    <x v="32"/>
    <x v="32"/>
    <x v="11"/>
    <x v="0"/>
    <n v="2"/>
    <s v="I"/>
    <s v="17-18"/>
    <n v="2017"/>
    <n v="936"/>
    <n v="0"/>
    <n v="0"/>
    <n v="4"/>
    <n v="23"/>
    <n v="0"/>
    <n v="842"/>
    <n v="0"/>
    <n v="0"/>
    <n v="0"/>
    <n v="150"/>
    <n v="0"/>
    <n v="0"/>
    <n v="0"/>
    <n v="0"/>
    <n v="0"/>
    <n v="0"/>
    <n v="36"/>
    <n v="1955"/>
    <n v="1782"/>
    <n v="173"/>
    <n v="0"/>
  </r>
  <r>
    <n v="1718"/>
    <x v="1"/>
    <s v="B"/>
    <x v="32"/>
    <x v="32"/>
    <x v="12"/>
    <x v="0"/>
    <n v="2"/>
    <s v="I"/>
    <s v="17-18"/>
    <n v="2017"/>
    <n v="406"/>
    <n v="0"/>
    <n v="0"/>
    <n v="0"/>
    <n v="37"/>
    <n v="0"/>
    <n v="189"/>
    <n v="0"/>
    <n v="0"/>
    <n v="0"/>
    <n v="179"/>
    <n v="0"/>
    <n v="0"/>
    <n v="0"/>
    <n v="0"/>
    <n v="0"/>
    <n v="0"/>
    <n v="12"/>
    <n v="811"/>
    <n v="595"/>
    <n v="216"/>
    <n v="0"/>
  </r>
  <r>
    <n v="1718"/>
    <x v="1"/>
    <s v="B"/>
    <x v="32"/>
    <x v="32"/>
    <x v="13"/>
    <x v="0"/>
    <n v="2"/>
    <s v="I"/>
    <s v="17-18"/>
    <n v="2017"/>
    <n v="8895.5"/>
    <n v="0"/>
    <n v="0"/>
    <n v="0"/>
    <n v="0"/>
    <n v="0"/>
    <n v="3648"/>
    <n v="0"/>
    <n v="0"/>
    <n v="0"/>
    <n v="0"/>
    <n v="0"/>
    <n v="0"/>
    <n v="0"/>
    <n v="0"/>
    <n v="0"/>
    <n v="0"/>
    <n v="0"/>
    <n v="12543.5"/>
    <n v="12543.5"/>
    <n v="0"/>
    <n v="0"/>
  </r>
  <r>
    <n v="1718"/>
    <x v="1"/>
    <s v="B"/>
    <x v="32"/>
    <x v="32"/>
    <x v="148"/>
    <x v="0"/>
    <n v="2"/>
    <s v="I"/>
    <s v="17-18"/>
    <n v="2017"/>
    <n v="0"/>
    <n v="0"/>
    <n v="0"/>
    <n v="0"/>
    <n v="4"/>
    <n v="0"/>
    <n v="0"/>
    <n v="0"/>
    <n v="0"/>
    <n v="0"/>
    <n v="45"/>
    <n v="0"/>
    <n v="0"/>
    <n v="0"/>
    <n v="0"/>
    <n v="0"/>
    <n v="0"/>
    <n v="0"/>
    <n v="49"/>
    <n v="0"/>
    <n v="49"/>
    <n v="0"/>
  </r>
  <r>
    <n v="1718"/>
    <x v="1"/>
    <s v="B"/>
    <x v="32"/>
    <x v="32"/>
    <x v="149"/>
    <x v="0"/>
    <n v="2"/>
    <s v="I"/>
    <s v="17-18"/>
    <n v="2017"/>
    <n v="0"/>
    <n v="0"/>
    <n v="0"/>
    <n v="4"/>
    <n v="9"/>
    <n v="0"/>
    <n v="0"/>
    <n v="0"/>
    <n v="0"/>
    <n v="0"/>
    <n v="33"/>
    <n v="0"/>
    <n v="0"/>
    <n v="0"/>
    <n v="0"/>
    <n v="0"/>
    <n v="0"/>
    <n v="0"/>
    <n v="46"/>
    <n v="4"/>
    <n v="42"/>
    <n v="0"/>
  </r>
  <r>
    <n v="1718"/>
    <x v="1"/>
    <s v="B"/>
    <x v="32"/>
    <x v="32"/>
    <x v="15"/>
    <x v="0"/>
    <n v="2"/>
    <s v="I"/>
    <s v="17-18"/>
    <n v="2017"/>
    <n v="3872"/>
    <n v="3"/>
    <n v="0"/>
    <n v="27"/>
    <n v="9"/>
    <n v="0"/>
    <n v="5761"/>
    <n v="0"/>
    <n v="0"/>
    <n v="9"/>
    <n v="604"/>
    <n v="0"/>
    <n v="0"/>
    <n v="0"/>
    <n v="0"/>
    <n v="0"/>
    <n v="6"/>
    <n v="126"/>
    <n v="10285"/>
    <n v="9669"/>
    <n v="616"/>
    <n v="0"/>
  </r>
  <r>
    <n v="1718"/>
    <x v="1"/>
    <s v="B"/>
    <x v="32"/>
    <x v="32"/>
    <x v="16"/>
    <x v="0"/>
    <n v="2"/>
    <s v="I"/>
    <s v="17-18"/>
    <n v="2017"/>
    <n v="8118"/>
    <n v="7"/>
    <n v="0"/>
    <n v="4"/>
    <n v="68"/>
    <n v="0"/>
    <n v="4829"/>
    <n v="3"/>
    <n v="0"/>
    <n v="0"/>
    <n v="725"/>
    <n v="0"/>
    <n v="0"/>
    <n v="0"/>
    <n v="0"/>
    <n v="0"/>
    <n v="18"/>
    <n v="150"/>
    <n v="13754"/>
    <n v="12951"/>
    <n v="803"/>
    <n v="0"/>
  </r>
  <r>
    <n v="1718"/>
    <x v="1"/>
    <s v="B"/>
    <x v="32"/>
    <x v="32"/>
    <x v="17"/>
    <x v="0"/>
    <n v="2"/>
    <s v="I"/>
    <s v="17-18"/>
    <n v="2017"/>
    <n v="2640"/>
    <n v="0"/>
    <n v="0"/>
    <n v="0"/>
    <n v="37"/>
    <n v="0"/>
    <n v="1512"/>
    <n v="3"/>
    <n v="0"/>
    <n v="0"/>
    <n v="306"/>
    <n v="0"/>
    <n v="0"/>
    <n v="0"/>
    <n v="0"/>
    <n v="0"/>
    <n v="12"/>
    <n v="102"/>
    <n v="4498"/>
    <n v="4152"/>
    <n v="346"/>
    <n v="0"/>
  </r>
  <r>
    <n v="1718"/>
    <x v="1"/>
    <s v="B"/>
    <x v="32"/>
    <x v="32"/>
    <x v="18"/>
    <x v="0"/>
    <n v="2"/>
    <s v="I"/>
    <s v="17-18"/>
    <n v="2017"/>
    <n v="3113"/>
    <n v="19"/>
    <n v="0"/>
    <n v="0"/>
    <n v="30"/>
    <n v="0"/>
    <n v="1524"/>
    <n v="147"/>
    <n v="0"/>
    <n v="0"/>
    <n v="293"/>
    <n v="0"/>
    <n v="0"/>
    <n v="0"/>
    <n v="0"/>
    <n v="0"/>
    <n v="0"/>
    <n v="96"/>
    <n v="5126"/>
    <n v="4637"/>
    <n v="489"/>
    <n v="0"/>
  </r>
  <r>
    <n v="1718"/>
    <x v="1"/>
    <s v="B"/>
    <x v="32"/>
    <x v="32"/>
    <x v="19"/>
    <x v="0"/>
    <n v="2"/>
    <s v="I"/>
    <s v="17-18"/>
    <n v="2017"/>
    <n v="1830"/>
    <n v="0"/>
    <n v="0"/>
    <n v="0"/>
    <n v="46"/>
    <n v="0"/>
    <n v="867"/>
    <n v="3"/>
    <n v="0"/>
    <n v="0"/>
    <n v="159"/>
    <n v="0"/>
    <n v="0"/>
    <n v="0"/>
    <n v="0"/>
    <n v="0"/>
    <n v="12"/>
    <n v="18"/>
    <n v="2905"/>
    <n v="2697"/>
    <n v="208"/>
    <n v="0"/>
  </r>
  <r>
    <n v="1718"/>
    <x v="1"/>
    <s v="B"/>
    <x v="32"/>
    <x v="32"/>
    <x v="20"/>
    <x v="0"/>
    <n v="2"/>
    <s v="I"/>
    <s v="17-18"/>
    <n v="2017"/>
    <n v="1360"/>
    <n v="3"/>
    <n v="0"/>
    <n v="0"/>
    <n v="66"/>
    <n v="0"/>
    <n v="619"/>
    <n v="9"/>
    <n v="0"/>
    <n v="0"/>
    <n v="282"/>
    <n v="0"/>
    <n v="0"/>
    <n v="0"/>
    <n v="0"/>
    <n v="0"/>
    <n v="6"/>
    <n v="54"/>
    <n v="2339"/>
    <n v="1979"/>
    <n v="360"/>
    <n v="0"/>
  </r>
  <r>
    <n v="1718"/>
    <x v="1"/>
    <s v="B"/>
    <x v="32"/>
    <x v="32"/>
    <x v="21"/>
    <x v="0"/>
    <n v="2"/>
    <s v="I"/>
    <s v="17-18"/>
    <n v="2017"/>
    <n v="1905"/>
    <n v="8"/>
    <n v="0"/>
    <n v="6"/>
    <n v="24"/>
    <n v="0"/>
    <n v="644"/>
    <n v="105"/>
    <n v="0"/>
    <n v="0"/>
    <n v="217"/>
    <n v="0"/>
    <n v="0"/>
    <n v="0"/>
    <n v="0"/>
    <n v="0"/>
    <n v="6"/>
    <n v="36"/>
    <n v="2909"/>
    <n v="2555"/>
    <n v="354"/>
    <n v="0"/>
  </r>
  <r>
    <n v="1718"/>
    <x v="1"/>
    <s v="B"/>
    <x v="32"/>
    <x v="32"/>
    <x v="150"/>
    <x v="0"/>
    <n v="2"/>
    <s v="I"/>
    <s v="17-18"/>
    <n v="2017"/>
    <n v="44"/>
    <n v="0"/>
    <n v="0"/>
    <n v="0"/>
    <n v="0"/>
    <n v="0"/>
    <n v="36"/>
    <n v="0"/>
    <n v="0"/>
    <n v="0"/>
    <n v="0"/>
    <n v="0"/>
    <n v="0"/>
    <n v="0"/>
    <n v="0"/>
    <n v="0"/>
    <n v="0"/>
    <n v="0"/>
    <n v="80"/>
    <n v="80"/>
    <n v="0"/>
    <n v="0"/>
  </r>
  <r>
    <n v="1718"/>
    <x v="1"/>
    <s v="B"/>
    <x v="32"/>
    <x v="32"/>
    <x v="22"/>
    <x v="0"/>
    <n v="2"/>
    <s v="I"/>
    <s v="17-18"/>
    <n v="2017"/>
    <n v="1743"/>
    <n v="0"/>
    <n v="0"/>
    <n v="0"/>
    <n v="20"/>
    <n v="0"/>
    <n v="867"/>
    <n v="0"/>
    <n v="0"/>
    <n v="0"/>
    <n v="177"/>
    <n v="0"/>
    <n v="0"/>
    <n v="0"/>
    <n v="0"/>
    <n v="0"/>
    <n v="0"/>
    <n v="30"/>
    <n v="2807"/>
    <n v="2610"/>
    <n v="197"/>
    <n v="0"/>
  </r>
  <r>
    <n v="1718"/>
    <x v="1"/>
    <s v="B"/>
    <x v="32"/>
    <x v="32"/>
    <x v="23"/>
    <x v="0"/>
    <n v="2"/>
    <s v="I"/>
    <s v="17-18"/>
    <n v="2017"/>
    <n v="9075"/>
    <n v="10"/>
    <n v="0"/>
    <n v="0"/>
    <n v="38"/>
    <n v="0"/>
    <n v="3372"/>
    <n v="27"/>
    <n v="0"/>
    <n v="3"/>
    <n v="404"/>
    <n v="0"/>
    <n v="0"/>
    <n v="0"/>
    <n v="0"/>
    <n v="0"/>
    <n v="18"/>
    <n v="132"/>
    <n v="12929"/>
    <n v="12450"/>
    <n v="479"/>
    <n v="0"/>
  </r>
  <r>
    <n v="1718"/>
    <x v="1"/>
    <s v="B"/>
    <x v="32"/>
    <x v="32"/>
    <x v="24"/>
    <x v="0"/>
    <n v="2"/>
    <s v="I"/>
    <s v="17-18"/>
    <n v="2017"/>
    <n v="5165"/>
    <n v="0"/>
    <n v="0"/>
    <n v="4"/>
    <n v="130"/>
    <n v="0"/>
    <n v="2091"/>
    <n v="3"/>
    <n v="0"/>
    <n v="0"/>
    <n v="508"/>
    <n v="0"/>
    <n v="0"/>
    <n v="0"/>
    <n v="0"/>
    <n v="0"/>
    <n v="36"/>
    <n v="96"/>
    <n v="7901"/>
    <n v="7260"/>
    <n v="641"/>
    <n v="0"/>
  </r>
  <r>
    <n v="1718"/>
    <x v="1"/>
    <s v="B"/>
    <x v="32"/>
    <x v="32"/>
    <x v="76"/>
    <x v="0"/>
    <n v="2"/>
    <s v="I"/>
    <s v="17-18"/>
    <n v="2017"/>
    <n v="1095"/>
    <n v="0"/>
    <n v="0"/>
    <n v="0"/>
    <n v="0"/>
    <n v="0"/>
    <n v="631"/>
    <n v="0"/>
    <n v="0"/>
    <n v="0"/>
    <n v="0"/>
    <n v="0"/>
    <n v="0"/>
    <n v="0"/>
    <n v="0"/>
    <n v="0"/>
    <n v="0"/>
    <n v="0"/>
    <n v="1726"/>
    <n v="1726"/>
    <n v="0"/>
    <n v="0"/>
  </r>
  <r>
    <n v="1718"/>
    <x v="1"/>
    <s v="B"/>
    <x v="32"/>
    <x v="32"/>
    <x v="25"/>
    <x v="0"/>
    <n v="2"/>
    <s v="I"/>
    <s v="17-18"/>
    <n v="2017"/>
    <n v="540"/>
    <n v="0"/>
    <n v="0"/>
    <n v="0"/>
    <n v="16"/>
    <n v="0"/>
    <n v="195"/>
    <n v="0"/>
    <n v="0"/>
    <n v="0"/>
    <n v="118"/>
    <n v="0"/>
    <n v="0"/>
    <n v="0"/>
    <n v="0"/>
    <n v="0"/>
    <n v="0"/>
    <n v="36"/>
    <n v="869"/>
    <n v="735"/>
    <n v="134"/>
    <n v="0"/>
  </r>
  <r>
    <n v="1718"/>
    <x v="1"/>
    <s v="B"/>
    <x v="32"/>
    <x v="32"/>
    <x v="26"/>
    <x v="0"/>
    <n v="2"/>
    <s v="I"/>
    <s v="17-18"/>
    <n v="2017"/>
    <n v="582"/>
    <n v="0"/>
    <n v="0"/>
    <n v="0"/>
    <n v="0"/>
    <n v="0"/>
    <n v="114"/>
    <n v="0"/>
    <n v="0"/>
    <n v="0"/>
    <n v="0"/>
    <n v="0"/>
    <n v="0"/>
    <n v="0"/>
    <n v="0"/>
    <n v="0"/>
    <n v="0"/>
    <n v="0"/>
    <n v="696"/>
    <n v="696"/>
    <n v="0"/>
    <n v="0"/>
  </r>
  <r>
    <n v="1718"/>
    <x v="1"/>
    <s v="B"/>
    <x v="32"/>
    <x v="32"/>
    <x v="27"/>
    <x v="0"/>
    <n v="2"/>
    <s v="I"/>
    <s v="17-18"/>
    <n v="2017"/>
    <n v="11"/>
    <n v="0"/>
    <n v="0"/>
    <n v="0"/>
    <n v="0"/>
    <n v="0"/>
    <n v="5"/>
    <n v="0"/>
    <n v="0"/>
    <n v="0"/>
    <n v="0"/>
    <n v="0"/>
    <n v="0"/>
    <n v="0"/>
    <n v="0"/>
    <n v="0"/>
    <n v="0"/>
    <n v="0"/>
    <n v="16"/>
    <n v="16"/>
    <n v="0"/>
    <n v="0"/>
  </r>
  <r>
    <n v="1718"/>
    <x v="1"/>
    <s v="B"/>
    <x v="32"/>
    <x v="32"/>
    <x v="151"/>
    <x v="0"/>
    <n v="2"/>
    <s v="I"/>
    <s v="17-18"/>
    <n v="2017"/>
    <n v="146"/>
    <n v="0"/>
    <n v="0"/>
    <n v="0"/>
    <n v="0"/>
    <n v="0"/>
    <n v="440"/>
    <n v="1"/>
    <n v="0"/>
    <n v="3"/>
    <n v="45"/>
    <n v="0"/>
    <n v="0"/>
    <n v="0"/>
    <n v="0"/>
    <n v="0"/>
    <n v="0"/>
    <n v="0"/>
    <n v="635"/>
    <n v="589"/>
    <n v="46"/>
    <n v="0"/>
  </r>
  <r>
    <n v="1718"/>
    <x v="1"/>
    <s v="B"/>
    <x v="32"/>
    <x v="32"/>
    <x v="152"/>
    <x v="0"/>
    <n v="2"/>
    <s v="I"/>
    <s v="17-18"/>
    <n v="2017"/>
    <n v="265"/>
    <n v="0"/>
    <n v="0"/>
    <n v="0"/>
    <n v="0"/>
    <n v="0"/>
    <n v="76"/>
    <n v="0"/>
    <n v="0"/>
    <n v="0"/>
    <n v="0"/>
    <n v="0"/>
    <n v="0"/>
    <n v="0"/>
    <n v="0"/>
    <n v="0"/>
    <n v="0"/>
    <n v="0"/>
    <n v="341"/>
    <n v="341"/>
    <n v="0"/>
    <n v="0"/>
  </r>
  <r>
    <n v="1718"/>
    <x v="1"/>
    <s v="B"/>
    <x v="32"/>
    <x v="32"/>
    <x v="153"/>
    <x v="0"/>
    <n v="2"/>
    <s v="I"/>
    <s v="17-18"/>
    <n v="2017"/>
    <n v="346"/>
    <n v="0"/>
    <n v="0"/>
    <n v="0"/>
    <n v="0"/>
    <n v="0"/>
    <n v="108"/>
    <n v="0"/>
    <n v="0"/>
    <n v="0"/>
    <n v="0"/>
    <n v="0"/>
    <n v="0"/>
    <n v="0"/>
    <n v="0"/>
    <n v="0"/>
    <n v="0"/>
    <n v="0"/>
    <n v="454"/>
    <n v="454"/>
    <n v="0"/>
    <n v="0"/>
  </r>
  <r>
    <n v="1718"/>
    <x v="1"/>
    <s v="B"/>
    <x v="32"/>
    <x v="32"/>
    <x v="29"/>
    <x v="0"/>
    <n v="2"/>
    <s v="I"/>
    <s v="17-18"/>
    <n v="2017"/>
    <n v="662"/>
    <n v="0"/>
    <n v="0"/>
    <n v="0"/>
    <n v="77"/>
    <n v="0"/>
    <n v="168"/>
    <n v="0"/>
    <n v="0"/>
    <n v="3"/>
    <n v="397"/>
    <n v="0"/>
    <n v="0"/>
    <n v="0"/>
    <n v="0"/>
    <n v="0"/>
    <n v="6"/>
    <n v="84"/>
    <n v="1307"/>
    <n v="833"/>
    <n v="474"/>
    <n v="0"/>
  </r>
  <r>
    <n v="1718"/>
    <x v="1"/>
    <s v="B"/>
    <x v="32"/>
    <x v="32"/>
    <x v="31"/>
    <x v="0"/>
    <n v="2"/>
    <s v="I"/>
    <s v="17-18"/>
    <n v="2017"/>
    <n v="15165"/>
    <n v="36"/>
    <n v="0"/>
    <n v="24"/>
    <n v="15"/>
    <n v="0"/>
    <n v="12672"/>
    <n v="123"/>
    <n v="0"/>
    <n v="36"/>
    <n v="774"/>
    <n v="0"/>
    <n v="0"/>
    <n v="0"/>
    <n v="0"/>
    <n v="0"/>
    <n v="6"/>
    <n v="150"/>
    <n v="28845"/>
    <n v="27897"/>
    <n v="948"/>
    <n v="0"/>
  </r>
  <r>
    <n v="1718"/>
    <x v="1"/>
    <s v="B"/>
    <x v="32"/>
    <x v="32"/>
    <x v="154"/>
    <x v="0"/>
    <n v="2"/>
    <s v="I"/>
    <s v="17-18"/>
    <n v="2017"/>
    <n v="0"/>
    <n v="0"/>
    <n v="0"/>
    <n v="0"/>
    <n v="0"/>
    <n v="0"/>
    <n v="0"/>
    <n v="0"/>
    <n v="0"/>
    <n v="0"/>
    <n v="12"/>
    <n v="0"/>
    <n v="0"/>
    <n v="0"/>
    <n v="0"/>
    <n v="0"/>
    <n v="0"/>
    <n v="0"/>
    <n v="12"/>
    <n v="0"/>
    <n v="12"/>
    <n v="0"/>
  </r>
  <r>
    <n v="1718"/>
    <x v="1"/>
    <s v="B"/>
    <x v="32"/>
    <x v="32"/>
    <x v="34"/>
    <x v="0"/>
    <n v="2"/>
    <s v="I"/>
    <s v="17-18"/>
    <n v="2017"/>
    <n v="0"/>
    <n v="0"/>
    <n v="0"/>
    <n v="0"/>
    <n v="27"/>
    <n v="0"/>
    <n v="0"/>
    <n v="0"/>
    <n v="0"/>
    <n v="0"/>
    <n v="139"/>
    <n v="0"/>
    <n v="0"/>
    <n v="0"/>
    <n v="0"/>
    <n v="0"/>
    <n v="0"/>
    <n v="30"/>
    <n v="166"/>
    <n v="0"/>
    <n v="166"/>
    <n v="0"/>
  </r>
  <r>
    <n v="1718"/>
    <x v="1"/>
    <s v="B"/>
    <x v="32"/>
    <x v="32"/>
    <x v="155"/>
    <x v="0"/>
    <n v="2"/>
    <s v="I"/>
    <s v="17-18"/>
    <n v="2017"/>
    <n v="205"/>
    <n v="0"/>
    <n v="0"/>
    <n v="0"/>
    <n v="0"/>
    <n v="0"/>
    <n v="65"/>
    <n v="0"/>
    <n v="0"/>
    <n v="0"/>
    <n v="0"/>
    <n v="0"/>
    <n v="0"/>
    <n v="0"/>
    <n v="0"/>
    <n v="0"/>
    <n v="0"/>
    <n v="0"/>
    <n v="270"/>
    <n v="270"/>
    <n v="0"/>
    <n v="0"/>
  </r>
  <r>
    <n v="1718"/>
    <x v="1"/>
    <s v="B"/>
    <x v="32"/>
    <x v="32"/>
    <x v="35"/>
    <x v="0"/>
    <n v="2"/>
    <s v="I"/>
    <s v="17-18"/>
    <n v="2017"/>
    <n v="1971"/>
    <n v="3"/>
    <n v="0"/>
    <n v="6"/>
    <n v="24"/>
    <n v="0"/>
    <n v="1374"/>
    <n v="0"/>
    <n v="0"/>
    <n v="0"/>
    <n v="139"/>
    <n v="0"/>
    <n v="0"/>
    <n v="0"/>
    <n v="0"/>
    <n v="0"/>
    <n v="0"/>
    <n v="84"/>
    <n v="3517"/>
    <n v="3351"/>
    <n v="166"/>
    <n v="0"/>
  </r>
  <r>
    <n v="1718"/>
    <x v="1"/>
    <s v="B"/>
    <x v="32"/>
    <x v="32"/>
    <x v="36"/>
    <x v="0"/>
    <n v="2"/>
    <s v="I"/>
    <s v="17-18"/>
    <n v="2017"/>
    <n v="3931"/>
    <n v="11"/>
    <n v="0"/>
    <n v="15"/>
    <n v="29"/>
    <n v="0"/>
    <n v="1430"/>
    <n v="10"/>
    <n v="0"/>
    <n v="3"/>
    <n v="601.5"/>
    <n v="0"/>
    <n v="0"/>
    <n v="0"/>
    <n v="0"/>
    <n v="0"/>
    <n v="12"/>
    <n v="180"/>
    <n v="6030.5"/>
    <n v="5379"/>
    <n v="651.5"/>
    <n v="0"/>
  </r>
  <r>
    <n v="1718"/>
    <x v="1"/>
    <s v="B"/>
    <x v="32"/>
    <x v="32"/>
    <x v="37"/>
    <x v="0"/>
    <n v="2"/>
    <s v="I"/>
    <s v="17-18"/>
    <n v="2017"/>
    <n v="4291"/>
    <n v="0"/>
    <n v="0"/>
    <n v="6"/>
    <n v="25"/>
    <n v="0"/>
    <n v="1934"/>
    <n v="0"/>
    <n v="0"/>
    <n v="3"/>
    <n v="256"/>
    <n v="0"/>
    <n v="0"/>
    <n v="0"/>
    <n v="0"/>
    <n v="0"/>
    <n v="12"/>
    <n v="168"/>
    <n v="6515"/>
    <n v="6234"/>
    <n v="281"/>
    <n v="0"/>
  </r>
  <r>
    <n v="1718"/>
    <x v="1"/>
    <s v="B"/>
    <x v="32"/>
    <x v="32"/>
    <x v="38"/>
    <x v="0"/>
    <n v="2"/>
    <s v="I"/>
    <s v="17-18"/>
    <n v="2017"/>
    <n v="13745"/>
    <n v="3"/>
    <n v="0"/>
    <n v="6"/>
    <n v="128"/>
    <n v="0"/>
    <n v="6297"/>
    <n v="3"/>
    <n v="0"/>
    <n v="0"/>
    <n v="611"/>
    <n v="0"/>
    <n v="0"/>
    <n v="0"/>
    <n v="0"/>
    <n v="0"/>
    <n v="48"/>
    <n v="120"/>
    <n v="20793"/>
    <n v="20048"/>
    <n v="745"/>
    <n v="0"/>
  </r>
  <r>
    <n v="1718"/>
    <x v="1"/>
    <s v="B"/>
    <x v="32"/>
    <x v="32"/>
    <x v="39"/>
    <x v="0"/>
    <n v="2"/>
    <s v="I"/>
    <s v="17-18"/>
    <n v="2017"/>
    <n v="2019"/>
    <n v="0"/>
    <n v="0"/>
    <n v="0"/>
    <n v="37"/>
    <n v="0"/>
    <n v="966"/>
    <n v="0"/>
    <n v="0"/>
    <n v="0"/>
    <n v="148"/>
    <n v="0"/>
    <n v="0"/>
    <n v="0"/>
    <n v="0"/>
    <n v="0"/>
    <n v="0"/>
    <n v="42"/>
    <n v="3170"/>
    <n v="2985"/>
    <n v="185"/>
    <n v="0"/>
  </r>
  <r>
    <n v="1718"/>
    <x v="1"/>
    <s v="B"/>
    <x v="32"/>
    <x v="32"/>
    <x v="156"/>
    <x v="0"/>
    <n v="2"/>
    <s v="I"/>
    <s v="17-18"/>
    <n v="2017"/>
    <n v="0"/>
    <n v="0"/>
    <n v="0"/>
    <n v="0"/>
    <n v="0"/>
    <n v="0"/>
    <n v="0"/>
    <n v="0"/>
    <n v="0"/>
    <n v="0"/>
    <n v="8"/>
    <n v="0"/>
    <n v="0"/>
    <n v="0"/>
    <n v="0"/>
    <n v="0"/>
    <n v="0"/>
    <n v="0"/>
    <n v="8"/>
    <n v="0"/>
    <n v="8"/>
    <n v="0"/>
  </r>
  <r>
    <n v="1718"/>
    <x v="1"/>
    <s v="B"/>
    <x v="32"/>
    <x v="32"/>
    <x v="40"/>
    <x v="0"/>
    <n v="2"/>
    <s v="I"/>
    <s v="17-18"/>
    <n v="2017"/>
    <n v="674"/>
    <n v="6"/>
    <n v="0"/>
    <n v="0"/>
    <n v="24"/>
    <n v="0"/>
    <n v="294"/>
    <n v="21"/>
    <n v="0"/>
    <n v="3"/>
    <n v="125"/>
    <n v="0"/>
    <n v="0"/>
    <n v="0"/>
    <n v="0"/>
    <n v="0"/>
    <n v="6"/>
    <n v="18"/>
    <n v="1147"/>
    <n v="971"/>
    <n v="176"/>
    <n v="0"/>
  </r>
  <r>
    <n v="1718"/>
    <x v="1"/>
    <s v="B"/>
    <x v="32"/>
    <x v="32"/>
    <x v="41"/>
    <x v="0"/>
    <n v="2"/>
    <s v="I"/>
    <s v="17-18"/>
    <n v="2017"/>
    <n v="133"/>
    <n v="0"/>
    <n v="0"/>
    <n v="0"/>
    <n v="45"/>
    <n v="0"/>
    <n v="2431"/>
    <n v="0"/>
    <n v="0"/>
    <n v="0"/>
    <n v="404"/>
    <n v="0"/>
    <n v="0"/>
    <n v="0"/>
    <n v="0"/>
    <n v="0"/>
    <n v="0"/>
    <n v="24"/>
    <n v="3013"/>
    <n v="2564"/>
    <n v="449"/>
    <n v="0"/>
  </r>
  <r>
    <n v="1718"/>
    <x v="1"/>
    <s v="B"/>
    <x v="32"/>
    <x v="32"/>
    <x v="43"/>
    <x v="0"/>
    <n v="2"/>
    <s v="I"/>
    <s v="17-18"/>
    <n v="2017"/>
    <n v="5409"/>
    <n v="0"/>
    <n v="0"/>
    <n v="0"/>
    <n v="30"/>
    <n v="0"/>
    <n v="2013"/>
    <n v="0"/>
    <n v="0"/>
    <n v="0"/>
    <n v="502"/>
    <n v="0"/>
    <n v="0"/>
    <n v="0"/>
    <n v="0"/>
    <n v="0"/>
    <n v="24"/>
    <n v="78"/>
    <n v="7954"/>
    <n v="7422"/>
    <n v="532"/>
    <n v="0"/>
  </r>
  <r>
    <n v="1718"/>
    <x v="1"/>
    <s v="B"/>
    <x v="32"/>
    <x v="32"/>
    <x v="44"/>
    <x v="0"/>
    <n v="2"/>
    <s v="I"/>
    <s v="17-18"/>
    <n v="2017"/>
    <n v="3333"/>
    <n v="0"/>
    <n v="0"/>
    <n v="0"/>
    <n v="867"/>
    <n v="0"/>
    <n v="1006"/>
    <n v="0"/>
    <n v="0"/>
    <n v="0"/>
    <n v="494"/>
    <n v="0"/>
    <n v="0"/>
    <n v="0"/>
    <n v="0"/>
    <n v="0"/>
    <n v="0"/>
    <n v="30"/>
    <n v="5700"/>
    <n v="4339"/>
    <n v="1361"/>
    <n v="0"/>
  </r>
  <r>
    <n v="1718"/>
    <x v="1"/>
    <s v="B"/>
    <x v="32"/>
    <x v="32"/>
    <x v="45"/>
    <x v="0"/>
    <n v="2"/>
    <s v="I"/>
    <s v="17-18"/>
    <n v="2017"/>
    <n v="1197"/>
    <n v="0"/>
    <n v="0"/>
    <n v="0"/>
    <n v="187"/>
    <n v="0"/>
    <n v="1590"/>
    <n v="0"/>
    <n v="0"/>
    <n v="0"/>
    <n v="1050"/>
    <n v="0"/>
    <n v="0"/>
    <n v="0"/>
    <n v="0"/>
    <n v="0"/>
    <n v="6"/>
    <n v="0"/>
    <n v="4024"/>
    <n v="2787"/>
    <n v="1237"/>
    <n v="0"/>
  </r>
  <r>
    <n v="1718"/>
    <x v="1"/>
    <s v="B"/>
    <x v="32"/>
    <x v="32"/>
    <x v="46"/>
    <x v="0"/>
    <n v="2"/>
    <s v="I"/>
    <s v="17-18"/>
    <n v="2017"/>
    <n v="2277"/>
    <n v="0"/>
    <n v="0"/>
    <n v="0"/>
    <n v="35.5"/>
    <n v="0"/>
    <n v="1834"/>
    <n v="7"/>
    <n v="0"/>
    <n v="0"/>
    <n v="419"/>
    <n v="0"/>
    <n v="0"/>
    <n v="0"/>
    <n v="0"/>
    <n v="0"/>
    <n v="6"/>
    <n v="24"/>
    <n v="4572.5"/>
    <n v="4111"/>
    <n v="461.5"/>
    <n v="0"/>
  </r>
  <r>
    <n v="1718"/>
    <x v="1"/>
    <s v="B"/>
    <x v="33"/>
    <x v="33"/>
    <x v="69"/>
    <x v="0"/>
    <n v="2"/>
    <s v="I"/>
    <s v="17-18"/>
    <n v="2017"/>
    <n v="0"/>
    <n v="0"/>
    <n v="0"/>
    <n v="0"/>
    <n v="8"/>
    <n v="0"/>
    <n v="0"/>
    <n v="0"/>
    <n v="0"/>
    <n v="0"/>
    <n v="60"/>
    <n v="0"/>
    <n v="0"/>
    <n v="0"/>
    <n v="0"/>
    <n v="0"/>
    <n v="12"/>
    <n v="84"/>
    <n v="68"/>
    <n v="0"/>
    <n v="68"/>
    <n v="0"/>
  </r>
  <r>
    <n v="1718"/>
    <x v="1"/>
    <s v="B"/>
    <x v="33"/>
    <x v="33"/>
    <x v="32"/>
    <x v="0"/>
    <n v="2"/>
    <s v="I"/>
    <s v="17-18"/>
    <n v="2017"/>
    <n v="10600"/>
    <n v="0"/>
    <n v="0"/>
    <n v="0"/>
    <n v="131"/>
    <n v="0"/>
    <n v="8087"/>
    <n v="0"/>
    <n v="0"/>
    <n v="0"/>
    <n v="386"/>
    <n v="0"/>
    <n v="0"/>
    <n v="0"/>
    <n v="0"/>
    <n v="0"/>
    <n v="24"/>
    <n v="114"/>
    <n v="19204"/>
    <n v="18687"/>
    <n v="517"/>
    <n v="0"/>
  </r>
  <r>
    <n v="1718"/>
    <x v="1"/>
    <s v="B"/>
    <x v="34"/>
    <x v="34"/>
    <x v="157"/>
    <x v="0"/>
    <n v="2"/>
    <s v="I"/>
    <s v="17-18"/>
    <n v="2017"/>
    <n v="630"/>
    <n v="0"/>
    <n v="0"/>
    <n v="0"/>
    <n v="12"/>
    <n v="0"/>
    <n v="475"/>
    <n v="0"/>
    <n v="0"/>
    <n v="0"/>
    <n v="15"/>
    <n v="0"/>
    <n v="0"/>
    <n v="0"/>
    <n v="0"/>
    <n v="0"/>
    <n v="0"/>
    <n v="0"/>
    <n v="1132"/>
    <n v="1105"/>
    <n v="27"/>
    <n v="0"/>
  </r>
  <r>
    <n v="1718"/>
    <x v="1"/>
    <s v="B"/>
    <x v="34"/>
    <x v="34"/>
    <x v="7"/>
    <x v="0"/>
    <n v="2"/>
    <s v="I"/>
    <s v="17-18"/>
    <n v="2017"/>
    <n v="407"/>
    <n v="0"/>
    <n v="0"/>
    <n v="0"/>
    <n v="33"/>
    <n v="0"/>
    <n v="256"/>
    <n v="0"/>
    <n v="0"/>
    <n v="0"/>
    <n v="264"/>
    <n v="0"/>
    <n v="0"/>
    <n v="0"/>
    <n v="0"/>
    <n v="0"/>
    <n v="6"/>
    <n v="24"/>
    <n v="960"/>
    <n v="663"/>
    <n v="297"/>
    <n v="0"/>
  </r>
  <r>
    <n v="1718"/>
    <x v="1"/>
    <s v="B"/>
    <x v="34"/>
    <x v="34"/>
    <x v="14"/>
    <x v="0"/>
    <n v="2"/>
    <s v="I"/>
    <s v="17-18"/>
    <n v="2017"/>
    <n v="2348"/>
    <n v="6"/>
    <n v="0"/>
    <n v="0"/>
    <n v="12"/>
    <n v="0"/>
    <n v="1820"/>
    <n v="4"/>
    <n v="0"/>
    <n v="0"/>
    <n v="102"/>
    <n v="0"/>
    <n v="0"/>
    <n v="0"/>
    <n v="0"/>
    <n v="0"/>
    <n v="0"/>
    <n v="6"/>
    <n v="4292"/>
    <n v="4168"/>
    <n v="124"/>
    <n v="0"/>
  </r>
  <r>
    <n v="1718"/>
    <x v="1"/>
    <s v="B"/>
    <x v="34"/>
    <x v="34"/>
    <x v="158"/>
    <x v="0"/>
    <n v="2"/>
    <s v="I"/>
    <s v="17-18"/>
    <n v="2017"/>
    <n v="99"/>
    <n v="0"/>
    <n v="0"/>
    <n v="0"/>
    <n v="0"/>
    <n v="0"/>
    <n v="52"/>
    <n v="0"/>
    <n v="0"/>
    <n v="0"/>
    <n v="12.5"/>
    <n v="0"/>
    <n v="0"/>
    <n v="0"/>
    <n v="0"/>
    <n v="0"/>
    <n v="0"/>
    <n v="0"/>
    <n v="163.5"/>
    <n v="151"/>
    <n v="12.5"/>
    <n v="0"/>
  </r>
  <r>
    <n v="1718"/>
    <x v="1"/>
    <s v="B"/>
    <x v="34"/>
    <x v="34"/>
    <x v="159"/>
    <x v="0"/>
    <n v="2"/>
    <s v="I"/>
    <s v="17-18"/>
    <n v="2017"/>
    <n v="93"/>
    <n v="0"/>
    <n v="0"/>
    <n v="0"/>
    <n v="4"/>
    <n v="0"/>
    <n v="37"/>
    <n v="0"/>
    <n v="0"/>
    <n v="0"/>
    <n v="21"/>
    <n v="0"/>
    <n v="0"/>
    <n v="0"/>
    <n v="0"/>
    <n v="0"/>
    <n v="0"/>
    <n v="0"/>
    <n v="155"/>
    <n v="130"/>
    <n v="25"/>
    <n v="0"/>
  </r>
  <r>
    <n v="1718"/>
    <x v="1"/>
    <s v="B"/>
    <x v="34"/>
    <x v="34"/>
    <x v="28"/>
    <x v="0"/>
    <n v="2"/>
    <s v="I"/>
    <s v="17-18"/>
    <n v="2017"/>
    <n v="3207"/>
    <n v="6"/>
    <n v="0"/>
    <n v="24"/>
    <n v="36"/>
    <n v="0"/>
    <n v="1512"/>
    <n v="0"/>
    <n v="0"/>
    <n v="3"/>
    <n v="24"/>
    <n v="0"/>
    <n v="0"/>
    <n v="0"/>
    <n v="0"/>
    <n v="0"/>
    <n v="0"/>
    <n v="0"/>
    <n v="4812"/>
    <n v="4746"/>
    <n v="66"/>
    <n v="0"/>
  </r>
  <r>
    <n v="1718"/>
    <x v="1"/>
    <s v="B"/>
    <x v="34"/>
    <x v="34"/>
    <x v="30"/>
    <x v="0"/>
    <n v="2"/>
    <s v="I"/>
    <s v="17-18"/>
    <n v="2017"/>
    <n v="194"/>
    <n v="0"/>
    <n v="0"/>
    <n v="0"/>
    <n v="6"/>
    <n v="0"/>
    <n v="33"/>
    <n v="0"/>
    <n v="0"/>
    <n v="0"/>
    <n v="27"/>
    <n v="0"/>
    <n v="0"/>
    <n v="0"/>
    <n v="0"/>
    <n v="0"/>
    <n v="0"/>
    <n v="0"/>
    <n v="260"/>
    <n v="227"/>
    <n v="33"/>
    <n v="0"/>
  </r>
  <r>
    <n v="1718"/>
    <x v="1"/>
    <s v="B"/>
    <x v="34"/>
    <x v="34"/>
    <x v="33"/>
    <x v="0"/>
    <n v="2"/>
    <s v="I"/>
    <s v="17-18"/>
    <n v="2017"/>
    <n v="760"/>
    <n v="0"/>
    <n v="0"/>
    <n v="0"/>
    <n v="35"/>
    <n v="0"/>
    <n v="293"/>
    <n v="0"/>
    <n v="0"/>
    <n v="0"/>
    <n v="320"/>
    <n v="0"/>
    <n v="0"/>
    <n v="0"/>
    <n v="0"/>
    <n v="0"/>
    <n v="24"/>
    <n v="60"/>
    <n v="1408"/>
    <n v="1053"/>
    <n v="355"/>
    <n v="0"/>
  </r>
  <r>
    <n v="1718"/>
    <x v="1"/>
    <s v="B"/>
    <x v="34"/>
    <x v="34"/>
    <x v="160"/>
    <x v="0"/>
    <n v="2"/>
    <s v="I"/>
    <s v="17-18"/>
    <n v="2017"/>
    <n v="0"/>
    <n v="0"/>
    <n v="0"/>
    <n v="0"/>
    <n v="26"/>
    <n v="0"/>
    <n v="0"/>
    <n v="0"/>
    <n v="0"/>
    <n v="0"/>
    <n v="47"/>
    <n v="0"/>
    <n v="0"/>
    <n v="0"/>
    <n v="0"/>
    <n v="0"/>
    <n v="0"/>
    <n v="0"/>
    <n v="73"/>
    <n v="0"/>
    <n v="73"/>
    <n v="0"/>
  </r>
  <r>
    <n v="1718"/>
    <x v="1"/>
    <s v="B"/>
    <x v="34"/>
    <x v="34"/>
    <x v="161"/>
    <x v="0"/>
    <n v="2"/>
    <s v="I"/>
    <s v="17-18"/>
    <n v="2017"/>
    <n v="27"/>
    <n v="0"/>
    <n v="0"/>
    <n v="0"/>
    <n v="0"/>
    <n v="0"/>
    <n v="7"/>
    <n v="0"/>
    <n v="0"/>
    <n v="0"/>
    <n v="3"/>
    <n v="0"/>
    <n v="0"/>
    <n v="0"/>
    <n v="0"/>
    <n v="0"/>
    <n v="0"/>
    <n v="0"/>
    <n v="37"/>
    <n v="34"/>
    <n v="3"/>
    <n v="0"/>
  </r>
  <r>
    <n v="1718"/>
    <x v="1"/>
    <s v="B"/>
    <x v="34"/>
    <x v="34"/>
    <x v="162"/>
    <x v="0"/>
    <n v="2"/>
    <s v="I"/>
    <s v="17-18"/>
    <n v="2017"/>
    <n v="66"/>
    <n v="0"/>
    <n v="0"/>
    <n v="0"/>
    <n v="0"/>
    <n v="0"/>
    <n v="51"/>
    <n v="0"/>
    <n v="0"/>
    <n v="0"/>
    <n v="0"/>
    <n v="0"/>
    <n v="0"/>
    <n v="0"/>
    <n v="0"/>
    <n v="0"/>
    <n v="0"/>
    <n v="0"/>
    <n v="117"/>
    <n v="117"/>
    <n v="0"/>
    <n v="0"/>
  </r>
  <r>
    <n v="1718"/>
    <x v="1"/>
    <s v="B"/>
    <x v="35"/>
    <x v="35"/>
    <x v="42"/>
    <x v="0"/>
    <n v="2"/>
    <s v="I"/>
    <s v="17-18"/>
    <n v="2017"/>
    <n v="5051"/>
    <n v="0"/>
    <n v="0"/>
    <n v="0"/>
    <n v="110"/>
    <n v="0"/>
    <n v="2976"/>
    <n v="2"/>
    <n v="0"/>
    <n v="0"/>
    <n v="593"/>
    <n v="0"/>
    <n v="0"/>
    <n v="0"/>
    <n v="0"/>
    <n v="0"/>
    <n v="0"/>
    <n v="0"/>
    <n v="8732"/>
    <n v="8027"/>
    <n v="705"/>
    <n v="0"/>
  </r>
  <r>
    <n v="1718"/>
    <x v="1"/>
    <s v="B"/>
    <x v="10"/>
    <x v="10"/>
    <x v="163"/>
    <x v="0"/>
    <n v="2"/>
    <s v="I"/>
    <s v="17-18"/>
    <n v="2017"/>
    <n v="87"/>
    <n v="0"/>
    <n v="0"/>
    <n v="0"/>
    <n v="0"/>
    <n v="0"/>
    <n v="20"/>
    <n v="0"/>
    <n v="0"/>
    <n v="0"/>
    <n v="0"/>
    <n v="0"/>
    <n v="0"/>
    <n v="0"/>
    <n v="0"/>
    <n v="0"/>
    <n v="0"/>
    <n v="0"/>
    <n v="107"/>
    <n v="107"/>
    <n v="0"/>
    <n v="0"/>
  </r>
  <r>
    <n v="1718"/>
    <x v="1"/>
    <s v="B"/>
    <x v="10"/>
    <x v="10"/>
    <x v="65"/>
    <x v="0"/>
    <n v="2"/>
    <s v="I"/>
    <s v="17-18"/>
    <n v="2017"/>
    <n v="256"/>
    <n v="0"/>
    <n v="0"/>
    <n v="0"/>
    <n v="0"/>
    <n v="0"/>
    <n v="57"/>
    <n v="0"/>
    <n v="0"/>
    <n v="0"/>
    <n v="0"/>
    <n v="0"/>
    <n v="0"/>
    <n v="0"/>
    <n v="0"/>
    <n v="0"/>
    <n v="0"/>
    <n v="0"/>
    <n v="313"/>
    <n v="313"/>
    <n v="0"/>
    <n v="0"/>
  </r>
  <r>
    <n v="1718"/>
    <x v="1"/>
    <s v="B"/>
    <x v="10"/>
    <x v="10"/>
    <x v="164"/>
    <x v="0"/>
    <n v="2"/>
    <s v="I"/>
    <s v="17-18"/>
    <n v="2017"/>
    <n v="190"/>
    <n v="0"/>
    <n v="0"/>
    <n v="0"/>
    <n v="0"/>
    <n v="0"/>
    <n v="108"/>
    <n v="0"/>
    <n v="0"/>
    <n v="0"/>
    <n v="0"/>
    <n v="0"/>
    <n v="0"/>
    <n v="0"/>
    <n v="0"/>
    <n v="0"/>
    <n v="0"/>
    <n v="0"/>
    <n v="298"/>
    <n v="298"/>
    <n v="0"/>
    <n v="0"/>
  </r>
  <r>
    <n v="1718"/>
    <x v="1"/>
    <s v="B"/>
    <x v="10"/>
    <x v="10"/>
    <x v="66"/>
    <x v="0"/>
    <n v="2"/>
    <s v="I"/>
    <s v="17-18"/>
    <n v="2017"/>
    <n v="2711"/>
    <n v="0"/>
    <n v="0"/>
    <n v="0"/>
    <n v="0"/>
    <n v="0"/>
    <n v="187"/>
    <n v="0"/>
    <n v="0"/>
    <n v="0"/>
    <n v="0"/>
    <n v="0"/>
    <n v="0"/>
    <n v="0"/>
    <n v="0"/>
    <n v="0"/>
    <n v="0"/>
    <n v="0"/>
    <n v="2898"/>
    <n v="2898"/>
    <n v="0"/>
    <n v="0"/>
  </r>
  <r>
    <n v="1718"/>
    <x v="1"/>
    <s v="B"/>
    <x v="10"/>
    <x v="10"/>
    <x v="67"/>
    <x v="0"/>
    <n v="2"/>
    <s v="I"/>
    <s v="17-18"/>
    <n v="2017"/>
    <n v="1993"/>
    <n v="0"/>
    <n v="0"/>
    <n v="0"/>
    <n v="0"/>
    <n v="0"/>
    <n v="815"/>
    <n v="0"/>
    <n v="0"/>
    <n v="0"/>
    <n v="0"/>
    <n v="0"/>
    <n v="0"/>
    <n v="0"/>
    <n v="0"/>
    <n v="0"/>
    <n v="0"/>
    <n v="0"/>
    <n v="2808"/>
    <n v="2808"/>
    <n v="0"/>
    <n v="0"/>
  </r>
  <r>
    <n v="1718"/>
    <x v="1"/>
    <s v="B"/>
    <x v="10"/>
    <x v="10"/>
    <x v="68"/>
    <x v="0"/>
    <n v="2"/>
    <s v="I"/>
    <s v="17-18"/>
    <n v="2017"/>
    <n v="1804"/>
    <n v="3"/>
    <n v="0"/>
    <n v="0"/>
    <n v="300"/>
    <n v="0"/>
    <n v="357"/>
    <n v="0"/>
    <n v="0"/>
    <n v="0"/>
    <n v="12"/>
    <n v="0"/>
    <n v="0"/>
    <n v="0"/>
    <n v="0"/>
    <n v="0"/>
    <n v="0"/>
    <n v="0"/>
    <n v="2476"/>
    <n v="2161"/>
    <n v="315"/>
    <n v="0"/>
  </r>
  <r>
    <n v="1718"/>
    <x v="1"/>
    <s v="B"/>
    <x v="36"/>
    <x v="36"/>
    <x v="165"/>
    <x v="0"/>
    <n v="2"/>
    <s v="I"/>
    <s v="17-18"/>
    <n v="2017"/>
    <n v="0"/>
    <n v="0"/>
    <n v="0"/>
    <n v="0"/>
    <n v="0"/>
    <n v="0"/>
    <n v="0"/>
    <n v="0"/>
    <n v="0"/>
    <n v="0"/>
    <n v="0"/>
    <n v="0"/>
    <n v="0"/>
    <n v="0"/>
    <n v="0"/>
    <n v="0"/>
    <n v="0"/>
    <n v="0"/>
    <n v="0"/>
    <n v="0"/>
    <n v="0"/>
    <n v="0"/>
  </r>
  <r>
    <n v="1718"/>
    <x v="1"/>
    <s v="E"/>
    <x v="11"/>
    <x v="11"/>
    <x v="66"/>
    <x v="1"/>
    <n v="2"/>
    <s v="I"/>
    <s v="17-18"/>
    <n v="2017"/>
    <n v="2504"/>
    <n v="0"/>
    <n v="0"/>
    <n v="0"/>
    <n v="210"/>
    <n v="0"/>
    <n v="90"/>
    <n v="0"/>
    <n v="0"/>
    <n v="0"/>
    <n v="6"/>
    <n v="0"/>
    <n v="499"/>
    <n v="0"/>
    <n v="0"/>
    <n v="0"/>
    <n v="0"/>
    <n v="0"/>
    <n v="3309"/>
    <n v="3093"/>
    <n v="216"/>
    <n v="0"/>
  </r>
  <r>
    <n v="1718"/>
    <x v="1"/>
    <s v="E"/>
    <x v="12"/>
    <x v="12"/>
    <x v="1"/>
    <x v="1"/>
    <n v="2"/>
    <s v="I"/>
    <s v="17-18"/>
    <n v="2017"/>
    <n v="120"/>
    <n v="0"/>
    <n v="0"/>
    <n v="0"/>
    <n v="0"/>
    <n v="0"/>
    <n v="21"/>
    <n v="0"/>
    <n v="0"/>
    <n v="0"/>
    <n v="0"/>
    <n v="0"/>
    <n v="21"/>
    <n v="0"/>
    <n v="0"/>
    <n v="0"/>
    <n v="0"/>
    <n v="0"/>
    <n v="162"/>
    <n v="162"/>
    <n v="0"/>
    <n v="0"/>
  </r>
  <r>
    <n v="1718"/>
    <x v="1"/>
    <s v="E"/>
    <x v="12"/>
    <x v="12"/>
    <x v="3"/>
    <x v="1"/>
    <n v="2"/>
    <s v="I"/>
    <s v="17-18"/>
    <n v="2017"/>
    <n v="93"/>
    <n v="0"/>
    <n v="0"/>
    <n v="0"/>
    <n v="0"/>
    <n v="0"/>
    <n v="27"/>
    <n v="0"/>
    <n v="0"/>
    <n v="0"/>
    <n v="0"/>
    <n v="0"/>
    <n v="6"/>
    <n v="0"/>
    <n v="0"/>
    <n v="0"/>
    <n v="0"/>
    <n v="0"/>
    <n v="126"/>
    <n v="126"/>
    <n v="0"/>
    <n v="0"/>
  </r>
  <r>
    <n v="1718"/>
    <x v="1"/>
    <s v="E"/>
    <x v="12"/>
    <x v="12"/>
    <x v="166"/>
    <x v="1"/>
    <n v="2"/>
    <s v="I"/>
    <s v="17-18"/>
    <n v="2017"/>
    <n v="120"/>
    <n v="0"/>
    <n v="0"/>
    <n v="0"/>
    <n v="0"/>
    <n v="0"/>
    <n v="15"/>
    <n v="0"/>
    <n v="0"/>
    <n v="0"/>
    <n v="0"/>
    <n v="0"/>
    <n v="15"/>
    <n v="0"/>
    <n v="0"/>
    <n v="0"/>
    <n v="0"/>
    <n v="0"/>
    <n v="150"/>
    <n v="150"/>
    <n v="0"/>
    <n v="0"/>
  </r>
  <r>
    <n v="1718"/>
    <x v="1"/>
    <s v="E"/>
    <x v="12"/>
    <x v="12"/>
    <x v="9"/>
    <x v="1"/>
    <n v="2"/>
    <s v="I"/>
    <s v="17-18"/>
    <n v="2017"/>
    <n v="1281"/>
    <n v="0"/>
    <n v="0"/>
    <n v="0"/>
    <n v="0"/>
    <n v="0"/>
    <n v="114"/>
    <n v="0"/>
    <n v="0"/>
    <n v="0"/>
    <n v="0"/>
    <n v="0"/>
    <n v="99"/>
    <n v="0"/>
    <n v="0"/>
    <n v="0"/>
    <n v="0"/>
    <n v="0"/>
    <n v="1494"/>
    <n v="1494"/>
    <n v="0"/>
    <n v="0"/>
  </r>
  <r>
    <n v="1718"/>
    <x v="1"/>
    <s v="E"/>
    <x v="12"/>
    <x v="12"/>
    <x v="69"/>
    <x v="1"/>
    <n v="2"/>
    <s v="I"/>
    <s v="17-18"/>
    <n v="2017"/>
    <n v="753"/>
    <n v="0"/>
    <n v="0"/>
    <n v="0"/>
    <n v="0"/>
    <n v="0"/>
    <n v="111"/>
    <n v="0"/>
    <n v="0"/>
    <n v="0"/>
    <n v="0"/>
    <n v="0"/>
    <n v="66"/>
    <n v="0"/>
    <n v="0"/>
    <n v="0"/>
    <n v="0"/>
    <n v="0"/>
    <n v="930"/>
    <n v="930"/>
    <n v="0"/>
    <n v="0"/>
  </r>
  <r>
    <n v="1718"/>
    <x v="1"/>
    <s v="E"/>
    <x v="12"/>
    <x v="12"/>
    <x v="136"/>
    <x v="1"/>
    <n v="2"/>
    <s v="I"/>
    <s v="17-18"/>
    <n v="2017"/>
    <n v="16"/>
    <n v="0"/>
    <n v="0"/>
    <n v="0"/>
    <n v="0"/>
    <n v="0"/>
    <n v="1"/>
    <n v="0"/>
    <n v="0"/>
    <n v="0"/>
    <n v="0"/>
    <n v="0"/>
    <n v="2"/>
    <n v="0"/>
    <n v="0"/>
    <n v="0"/>
    <n v="0"/>
    <n v="0"/>
    <n v="19"/>
    <n v="19"/>
    <n v="0"/>
    <n v="0"/>
  </r>
  <r>
    <n v="1718"/>
    <x v="1"/>
    <s v="E"/>
    <x v="12"/>
    <x v="12"/>
    <x v="16"/>
    <x v="1"/>
    <n v="2"/>
    <s v="I"/>
    <s v="17-18"/>
    <n v="2017"/>
    <n v="1956"/>
    <n v="3"/>
    <n v="0"/>
    <n v="0"/>
    <n v="80"/>
    <n v="0"/>
    <n v="297"/>
    <n v="0"/>
    <n v="0"/>
    <n v="0"/>
    <n v="180"/>
    <n v="0"/>
    <n v="258"/>
    <n v="0"/>
    <n v="0"/>
    <n v="0"/>
    <n v="0"/>
    <n v="0"/>
    <n v="2774"/>
    <n v="2511"/>
    <n v="263"/>
    <n v="0"/>
  </r>
  <r>
    <n v="1718"/>
    <x v="1"/>
    <s v="E"/>
    <x v="12"/>
    <x v="12"/>
    <x v="70"/>
    <x v="1"/>
    <n v="2"/>
    <s v="I"/>
    <s v="17-18"/>
    <n v="2017"/>
    <n v="402"/>
    <n v="0"/>
    <n v="0"/>
    <n v="0"/>
    <n v="0"/>
    <n v="0"/>
    <n v="39"/>
    <n v="0"/>
    <n v="0"/>
    <n v="0"/>
    <n v="0"/>
    <n v="0"/>
    <n v="48"/>
    <n v="0"/>
    <n v="0"/>
    <n v="0"/>
    <n v="0"/>
    <n v="0"/>
    <n v="489"/>
    <n v="489"/>
    <n v="0"/>
    <n v="0"/>
  </r>
  <r>
    <n v="1718"/>
    <x v="1"/>
    <s v="E"/>
    <x v="12"/>
    <x v="12"/>
    <x v="95"/>
    <x v="1"/>
    <n v="2"/>
    <s v="I"/>
    <s v="17-18"/>
    <n v="2017"/>
    <n v="73"/>
    <n v="0"/>
    <n v="0"/>
    <n v="0"/>
    <n v="0"/>
    <n v="0"/>
    <n v="15"/>
    <n v="0"/>
    <n v="0"/>
    <n v="0"/>
    <n v="0"/>
    <n v="0"/>
    <n v="3"/>
    <n v="0"/>
    <n v="0"/>
    <n v="0"/>
    <n v="0"/>
    <n v="0"/>
    <n v="91"/>
    <n v="91"/>
    <n v="0"/>
    <n v="0"/>
  </r>
  <r>
    <n v="1718"/>
    <x v="1"/>
    <s v="E"/>
    <x v="12"/>
    <x v="12"/>
    <x v="19"/>
    <x v="1"/>
    <n v="2"/>
    <s v="I"/>
    <s v="17-18"/>
    <n v="2017"/>
    <n v="27"/>
    <n v="0"/>
    <n v="0"/>
    <n v="0"/>
    <n v="0"/>
    <n v="0"/>
    <n v="0"/>
    <n v="0"/>
    <n v="0"/>
    <n v="0"/>
    <n v="0"/>
    <n v="0"/>
    <n v="6"/>
    <n v="0"/>
    <n v="0"/>
    <n v="0"/>
    <n v="0"/>
    <n v="0"/>
    <n v="33"/>
    <n v="33"/>
    <n v="0"/>
    <n v="0"/>
  </r>
  <r>
    <n v="1718"/>
    <x v="1"/>
    <s v="E"/>
    <x v="12"/>
    <x v="12"/>
    <x v="21"/>
    <x v="1"/>
    <n v="2"/>
    <s v="I"/>
    <s v="17-18"/>
    <n v="2017"/>
    <n v="64"/>
    <n v="0"/>
    <n v="0"/>
    <n v="0"/>
    <n v="0"/>
    <n v="0"/>
    <n v="16"/>
    <n v="0"/>
    <n v="0"/>
    <n v="0"/>
    <n v="0"/>
    <n v="0"/>
    <n v="6"/>
    <n v="0"/>
    <n v="0"/>
    <n v="0"/>
    <n v="0"/>
    <n v="0"/>
    <n v="86"/>
    <n v="86"/>
    <n v="0"/>
    <n v="0"/>
  </r>
  <r>
    <n v="1718"/>
    <x v="1"/>
    <s v="E"/>
    <x v="12"/>
    <x v="12"/>
    <x v="24"/>
    <x v="1"/>
    <n v="2"/>
    <s v="I"/>
    <s v="17-18"/>
    <n v="2017"/>
    <n v="603"/>
    <n v="0"/>
    <n v="0"/>
    <n v="0"/>
    <n v="0"/>
    <n v="0"/>
    <n v="45"/>
    <n v="0"/>
    <n v="0"/>
    <n v="0"/>
    <n v="0"/>
    <n v="0"/>
    <n v="84"/>
    <n v="0"/>
    <n v="0"/>
    <n v="0"/>
    <n v="0"/>
    <n v="0"/>
    <n v="732"/>
    <n v="732"/>
    <n v="0"/>
    <n v="0"/>
  </r>
  <r>
    <n v="1718"/>
    <x v="1"/>
    <s v="E"/>
    <x v="12"/>
    <x v="12"/>
    <x v="97"/>
    <x v="1"/>
    <n v="2"/>
    <s v="I"/>
    <s v="17-18"/>
    <n v="2017"/>
    <n v="198"/>
    <n v="0"/>
    <n v="0"/>
    <n v="0"/>
    <n v="0"/>
    <n v="0"/>
    <n v="30"/>
    <n v="0"/>
    <n v="0"/>
    <n v="0"/>
    <n v="0"/>
    <n v="0"/>
    <n v="21"/>
    <n v="0"/>
    <n v="0"/>
    <n v="0"/>
    <n v="0"/>
    <n v="0"/>
    <n v="249"/>
    <n v="249"/>
    <n v="0"/>
    <n v="0"/>
  </r>
  <r>
    <n v="1718"/>
    <x v="1"/>
    <s v="E"/>
    <x v="12"/>
    <x v="12"/>
    <x v="59"/>
    <x v="1"/>
    <n v="2"/>
    <s v="I"/>
    <s v="17-18"/>
    <n v="2017"/>
    <n v="387"/>
    <n v="0"/>
    <n v="0"/>
    <n v="0"/>
    <n v="0"/>
    <n v="0"/>
    <n v="34"/>
    <n v="0"/>
    <n v="0"/>
    <n v="0"/>
    <n v="0"/>
    <n v="0"/>
    <n v="50"/>
    <n v="0"/>
    <n v="0"/>
    <n v="0"/>
    <n v="0"/>
    <n v="0"/>
    <n v="471"/>
    <n v="471"/>
    <n v="0"/>
    <n v="0"/>
  </r>
  <r>
    <n v="1718"/>
    <x v="1"/>
    <s v="E"/>
    <x v="12"/>
    <x v="12"/>
    <x v="35"/>
    <x v="1"/>
    <n v="2"/>
    <s v="I"/>
    <s v="17-18"/>
    <n v="2017"/>
    <n v="270"/>
    <n v="0"/>
    <n v="0"/>
    <n v="0"/>
    <n v="0"/>
    <n v="0"/>
    <n v="36"/>
    <n v="0"/>
    <n v="0"/>
    <n v="0"/>
    <n v="0"/>
    <n v="0"/>
    <n v="36"/>
    <n v="0"/>
    <n v="0"/>
    <n v="0"/>
    <n v="0"/>
    <n v="0"/>
    <n v="342"/>
    <n v="342"/>
    <n v="0"/>
    <n v="0"/>
  </r>
  <r>
    <n v="1718"/>
    <x v="1"/>
    <s v="E"/>
    <x v="12"/>
    <x v="12"/>
    <x v="37"/>
    <x v="1"/>
    <n v="2"/>
    <s v="I"/>
    <s v="17-18"/>
    <n v="2017"/>
    <n v="348"/>
    <n v="0"/>
    <n v="0"/>
    <n v="0"/>
    <n v="0"/>
    <n v="0"/>
    <n v="96"/>
    <n v="0"/>
    <n v="0"/>
    <n v="0"/>
    <n v="0"/>
    <n v="0"/>
    <n v="33"/>
    <n v="0"/>
    <n v="0"/>
    <n v="0"/>
    <n v="0"/>
    <n v="0"/>
    <n v="477"/>
    <n v="477"/>
    <n v="0"/>
    <n v="0"/>
  </r>
  <r>
    <n v="1718"/>
    <x v="1"/>
    <s v="E"/>
    <x v="12"/>
    <x v="12"/>
    <x v="38"/>
    <x v="1"/>
    <n v="2"/>
    <s v="I"/>
    <s v="17-18"/>
    <n v="2017"/>
    <n v="2183"/>
    <n v="0"/>
    <n v="0"/>
    <n v="0"/>
    <n v="0"/>
    <n v="0"/>
    <n v="197"/>
    <n v="0"/>
    <n v="0"/>
    <n v="0"/>
    <n v="0"/>
    <n v="0"/>
    <n v="180"/>
    <n v="0"/>
    <n v="0"/>
    <n v="0"/>
    <n v="0"/>
    <n v="0"/>
    <n v="2560"/>
    <n v="2560"/>
    <n v="0"/>
    <n v="0"/>
  </r>
  <r>
    <n v="1718"/>
    <x v="1"/>
    <s v="E"/>
    <x v="12"/>
    <x v="12"/>
    <x v="39"/>
    <x v="1"/>
    <n v="2"/>
    <s v="I"/>
    <s v="17-18"/>
    <n v="2017"/>
    <n v="108"/>
    <n v="0"/>
    <n v="0"/>
    <n v="0"/>
    <n v="0"/>
    <n v="0"/>
    <n v="9"/>
    <n v="0"/>
    <n v="0"/>
    <n v="0"/>
    <n v="0"/>
    <n v="0"/>
    <n v="6"/>
    <n v="0"/>
    <n v="0"/>
    <n v="0"/>
    <n v="0"/>
    <n v="0"/>
    <n v="123"/>
    <n v="123"/>
    <n v="0"/>
    <n v="0"/>
  </r>
  <r>
    <n v="1718"/>
    <x v="1"/>
    <s v="E"/>
    <x v="12"/>
    <x v="12"/>
    <x v="43"/>
    <x v="1"/>
    <n v="2"/>
    <s v="I"/>
    <s v="17-18"/>
    <n v="2017"/>
    <n v="513"/>
    <n v="0"/>
    <n v="0"/>
    <n v="0"/>
    <n v="0"/>
    <n v="0"/>
    <n v="30"/>
    <n v="0"/>
    <n v="0"/>
    <n v="0"/>
    <n v="0"/>
    <n v="0"/>
    <n v="66"/>
    <n v="0"/>
    <n v="0"/>
    <n v="0"/>
    <n v="0"/>
    <n v="0"/>
    <n v="609"/>
    <n v="609"/>
    <n v="0"/>
    <n v="0"/>
  </r>
  <r>
    <n v="1718"/>
    <x v="1"/>
    <s v="E"/>
    <x v="12"/>
    <x v="12"/>
    <x v="71"/>
    <x v="1"/>
    <n v="2"/>
    <s v="I"/>
    <s v="17-18"/>
    <n v="2017"/>
    <n v="305"/>
    <n v="0"/>
    <n v="0"/>
    <n v="0"/>
    <n v="0"/>
    <n v="0"/>
    <n v="51"/>
    <n v="0"/>
    <n v="0"/>
    <n v="0"/>
    <n v="0"/>
    <n v="0"/>
    <n v="44"/>
    <n v="0"/>
    <n v="0"/>
    <n v="0"/>
    <n v="0"/>
    <n v="0"/>
    <n v="400"/>
    <n v="400"/>
    <n v="0"/>
    <n v="0"/>
  </r>
  <r>
    <n v="1718"/>
    <x v="1"/>
    <s v="E"/>
    <x v="12"/>
    <x v="12"/>
    <x v="72"/>
    <x v="1"/>
    <n v="2"/>
    <s v="I"/>
    <s v="17-18"/>
    <n v="2017"/>
    <n v="738"/>
    <n v="0"/>
    <n v="0"/>
    <n v="0"/>
    <n v="0"/>
    <n v="0"/>
    <n v="93"/>
    <n v="0"/>
    <n v="0"/>
    <n v="0"/>
    <n v="0"/>
    <n v="0"/>
    <n v="132"/>
    <n v="0"/>
    <n v="0"/>
    <n v="0"/>
    <n v="0"/>
    <n v="0"/>
    <n v="963"/>
    <n v="963"/>
    <n v="0"/>
    <n v="0"/>
  </r>
  <r>
    <n v="1718"/>
    <x v="1"/>
    <s v="E"/>
    <x v="12"/>
    <x v="12"/>
    <x v="139"/>
    <x v="1"/>
    <n v="2"/>
    <s v="I"/>
    <s v="17-18"/>
    <n v="2017"/>
    <n v="3"/>
    <n v="0"/>
    <n v="0"/>
    <n v="0"/>
    <n v="0"/>
    <n v="0"/>
    <n v="0"/>
    <n v="0"/>
    <n v="0"/>
    <n v="0"/>
    <n v="0"/>
    <n v="0"/>
    <n v="0"/>
    <n v="0"/>
    <n v="0"/>
    <n v="0"/>
    <n v="0"/>
    <n v="0"/>
    <n v="3"/>
    <n v="3"/>
    <n v="0"/>
    <n v="0"/>
  </r>
  <r>
    <n v="1718"/>
    <x v="1"/>
    <s v="E"/>
    <x v="12"/>
    <x v="12"/>
    <x v="100"/>
    <x v="1"/>
    <n v="2"/>
    <s v="I"/>
    <s v="17-18"/>
    <n v="2017"/>
    <n v="60"/>
    <n v="0"/>
    <n v="0"/>
    <n v="0"/>
    <n v="0"/>
    <n v="0"/>
    <n v="0"/>
    <n v="0"/>
    <n v="0"/>
    <n v="0"/>
    <n v="0"/>
    <n v="0"/>
    <n v="6"/>
    <n v="0"/>
    <n v="0"/>
    <n v="0"/>
    <n v="0"/>
    <n v="0"/>
    <n v="66"/>
    <n v="66"/>
    <n v="0"/>
    <n v="0"/>
  </r>
  <r>
    <n v="1718"/>
    <x v="1"/>
    <s v="E"/>
    <x v="13"/>
    <x v="13"/>
    <x v="47"/>
    <x v="1"/>
    <n v="2"/>
    <s v="I"/>
    <s v="17-18"/>
    <n v="2017"/>
    <n v="420"/>
    <n v="0"/>
    <n v="0"/>
    <n v="0"/>
    <n v="0"/>
    <n v="0"/>
    <n v="15"/>
    <n v="0"/>
    <n v="0"/>
    <n v="0"/>
    <n v="0"/>
    <n v="0"/>
    <n v="95"/>
    <n v="0"/>
    <n v="0"/>
    <n v="0"/>
    <n v="0"/>
    <n v="0"/>
    <n v="530"/>
    <n v="530"/>
    <n v="0"/>
    <n v="0"/>
  </r>
  <r>
    <n v="1718"/>
    <x v="1"/>
    <s v="E"/>
    <x v="13"/>
    <x v="13"/>
    <x v="5"/>
    <x v="1"/>
    <n v="2"/>
    <s v="I"/>
    <s v="17-18"/>
    <n v="2017"/>
    <n v="1415"/>
    <n v="0"/>
    <n v="0"/>
    <n v="0"/>
    <n v="3"/>
    <n v="0"/>
    <n v="103"/>
    <n v="0"/>
    <n v="0"/>
    <n v="0"/>
    <n v="0"/>
    <n v="0"/>
    <n v="299"/>
    <n v="0"/>
    <n v="0"/>
    <n v="0"/>
    <n v="0"/>
    <n v="0"/>
    <n v="1820"/>
    <n v="1817"/>
    <n v="3"/>
    <n v="0"/>
  </r>
  <r>
    <n v="1718"/>
    <x v="1"/>
    <s v="E"/>
    <x v="13"/>
    <x v="13"/>
    <x v="8"/>
    <x v="1"/>
    <n v="2"/>
    <s v="I"/>
    <s v="17-18"/>
    <n v="2017"/>
    <n v="629"/>
    <n v="0"/>
    <n v="0"/>
    <n v="0"/>
    <n v="0"/>
    <n v="0"/>
    <n v="124"/>
    <n v="0"/>
    <n v="0"/>
    <n v="0"/>
    <n v="0"/>
    <n v="0"/>
    <n v="115"/>
    <n v="0"/>
    <n v="0"/>
    <n v="0"/>
    <n v="0"/>
    <n v="0"/>
    <n v="868"/>
    <n v="868"/>
    <n v="0"/>
    <n v="0"/>
  </r>
  <r>
    <n v="1718"/>
    <x v="1"/>
    <s v="E"/>
    <x v="13"/>
    <x v="13"/>
    <x v="20"/>
    <x v="1"/>
    <n v="2"/>
    <s v="I"/>
    <s v="17-18"/>
    <n v="2017"/>
    <n v="60"/>
    <n v="0"/>
    <n v="0"/>
    <n v="0"/>
    <n v="0"/>
    <n v="0"/>
    <n v="3"/>
    <n v="0"/>
    <n v="0"/>
    <n v="0"/>
    <n v="0"/>
    <n v="0"/>
    <n v="3"/>
    <n v="0"/>
    <n v="0"/>
    <n v="0"/>
    <n v="0"/>
    <n v="0"/>
    <n v="66"/>
    <n v="66"/>
    <n v="0"/>
    <n v="0"/>
  </r>
  <r>
    <n v="1718"/>
    <x v="1"/>
    <s v="E"/>
    <x v="13"/>
    <x v="13"/>
    <x v="31"/>
    <x v="1"/>
    <n v="2"/>
    <s v="I"/>
    <s v="17-18"/>
    <n v="2017"/>
    <n v="1559"/>
    <n v="24"/>
    <n v="0"/>
    <n v="0"/>
    <n v="57"/>
    <n v="0"/>
    <n v="1310"/>
    <n v="36"/>
    <n v="0"/>
    <n v="0"/>
    <n v="66"/>
    <n v="0"/>
    <n v="245"/>
    <n v="0"/>
    <n v="0"/>
    <n v="6"/>
    <n v="0"/>
    <n v="0"/>
    <n v="3303"/>
    <n v="3114"/>
    <n v="189"/>
    <n v="0"/>
  </r>
  <r>
    <n v="1718"/>
    <x v="1"/>
    <s v="E"/>
    <x v="13"/>
    <x v="13"/>
    <x v="137"/>
    <x v="1"/>
    <n v="2"/>
    <s v="I"/>
    <s v="17-18"/>
    <n v="2017"/>
    <n v="31"/>
    <n v="0"/>
    <n v="0"/>
    <n v="0"/>
    <n v="0"/>
    <n v="0"/>
    <n v="0"/>
    <n v="0"/>
    <n v="0"/>
    <n v="0"/>
    <n v="0"/>
    <n v="0"/>
    <n v="12"/>
    <n v="0"/>
    <n v="0"/>
    <n v="0"/>
    <n v="0"/>
    <n v="0"/>
    <n v="43"/>
    <n v="43"/>
    <n v="0"/>
    <n v="0"/>
  </r>
  <r>
    <n v="1718"/>
    <x v="1"/>
    <s v="E"/>
    <x v="13"/>
    <x v="13"/>
    <x v="50"/>
    <x v="1"/>
    <n v="2"/>
    <s v="I"/>
    <s v="17-18"/>
    <n v="2017"/>
    <n v="15"/>
    <n v="0"/>
    <n v="0"/>
    <n v="0"/>
    <n v="15"/>
    <n v="0"/>
    <n v="0"/>
    <n v="0"/>
    <n v="0"/>
    <n v="0"/>
    <n v="0"/>
    <n v="0"/>
    <n v="0"/>
    <n v="0"/>
    <n v="0"/>
    <n v="0"/>
    <n v="0"/>
    <n v="0"/>
    <n v="30"/>
    <n v="15"/>
    <n v="15"/>
    <n v="0"/>
  </r>
  <r>
    <n v="1718"/>
    <x v="1"/>
    <s v="E"/>
    <x v="13"/>
    <x v="13"/>
    <x v="36"/>
    <x v="1"/>
    <n v="2"/>
    <s v="I"/>
    <s v="17-18"/>
    <n v="2017"/>
    <n v="170"/>
    <n v="0"/>
    <n v="0"/>
    <n v="0"/>
    <n v="0"/>
    <n v="0"/>
    <n v="3"/>
    <n v="0"/>
    <n v="0"/>
    <n v="0"/>
    <n v="0"/>
    <n v="0"/>
    <n v="39"/>
    <n v="0"/>
    <n v="0"/>
    <n v="0"/>
    <n v="0"/>
    <n v="0"/>
    <n v="212"/>
    <n v="212"/>
    <n v="0"/>
    <n v="0"/>
  </r>
  <r>
    <n v="1718"/>
    <x v="1"/>
    <s v="E"/>
    <x v="3"/>
    <x v="3"/>
    <x v="167"/>
    <x v="1"/>
    <n v="2"/>
    <s v="I"/>
    <s v="17-18"/>
    <n v="2017"/>
    <n v="0"/>
    <n v="0"/>
    <n v="0"/>
    <n v="0"/>
    <n v="54"/>
    <n v="0"/>
    <n v="0"/>
    <n v="0"/>
    <n v="0"/>
    <n v="0"/>
    <n v="0"/>
    <n v="0"/>
    <n v="0"/>
    <n v="0"/>
    <n v="0"/>
    <n v="0"/>
    <n v="0"/>
    <n v="0"/>
    <n v="54"/>
    <n v="0"/>
    <n v="54"/>
    <n v="0"/>
  </r>
  <r>
    <n v="1718"/>
    <x v="1"/>
    <s v="E"/>
    <x v="3"/>
    <x v="3"/>
    <x v="54"/>
    <x v="1"/>
    <n v="2"/>
    <s v="I"/>
    <s v="17-18"/>
    <n v="2017"/>
    <n v="4751"/>
    <n v="0"/>
    <n v="0"/>
    <n v="0"/>
    <n v="0"/>
    <n v="0"/>
    <n v="607"/>
    <n v="3"/>
    <n v="0"/>
    <n v="0"/>
    <n v="0"/>
    <n v="0"/>
    <n v="520"/>
    <n v="0"/>
    <n v="0"/>
    <n v="0"/>
    <n v="0"/>
    <n v="0"/>
    <n v="5881"/>
    <n v="5878"/>
    <n v="3"/>
    <n v="0"/>
  </r>
  <r>
    <n v="1718"/>
    <x v="1"/>
    <s v="E"/>
    <x v="3"/>
    <x v="3"/>
    <x v="62"/>
    <x v="1"/>
    <n v="2"/>
    <s v="I"/>
    <s v="17-18"/>
    <n v="2017"/>
    <n v="108"/>
    <n v="0"/>
    <n v="0"/>
    <n v="0"/>
    <n v="0"/>
    <n v="0"/>
    <n v="33"/>
    <n v="0"/>
    <n v="0"/>
    <n v="0"/>
    <n v="0"/>
    <n v="0"/>
    <n v="12"/>
    <n v="0"/>
    <n v="0"/>
    <n v="0"/>
    <n v="0"/>
    <n v="0"/>
    <n v="153"/>
    <n v="153"/>
    <n v="0"/>
    <n v="0"/>
  </r>
  <r>
    <n v="1718"/>
    <x v="1"/>
    <s v="E"/>
    <x v="3"/>
    <x v="3"/>
    <x v="15"/>
    <x v="1"/>
    <n v="2"/>
    <s v="I"/>
    <s v="17-18"/>
    <n v="2017"/>
    <n v="777"/>
    <n v="0"/>
    <n v="0"/>
    <n v="0"/>
    <n v="0"/>
    <n v="0"/>
    <n v="120"/>
    <n v="0"/>
    <n v="0"/>
    <n v="0"/>
    <n v="0"/>
    <n v="0"/>
    <n v="78"/>
    <n v="0"/>
    <n v="0"/>
    <n v="0"/>
    <n v="0"/>
    <n v="0"/>
    <n v="975"/>
    <n v="975"/>
    <n v="0"/>
    <n v="0"/>
  </r>
  <r>
    <n v="1718"/>
    <x v="1"/>
    <s v="E"/>
    <x v="3"/>
    <x v="3"/>
    <x v="73"/>
    <x v="1"/>
    <n v="2"/>
    <s v="I"/>
    <s v="17-18"/>
    <n v="2017"/>
    <n v="348"/>
    <n v="0"/>
    <n v="0"/>
    <n v="0"/>
    <n v="0"/>
    <n v="0"/>
    <n v="18"/>
    <n v="0"/>
    <n v="0"/>
    <n v="0"/>
    <n v="0"/>
    <n v="0"/>
    <n v="45"/>
    <n v="0"/>
    <n v="0"/>
    <n v="0"/>
    <n v="0"/>
    <n v="0"/>
    <n v="411"/>
    <n v="411"/>
    <n v="0"/>
    <n v="0"/>
  </r>
  <r>
    <n v="1718"/>
    <x v="1"/>
    <s v="E"/>
    <x v="3"/>
    <x v="3"/>
    <x v="64"/>
    <x v="1"/>
    <n v="2"/>
    <s v="I"/>
    <s v="17-18"/>
    <n v="2017"/>
    <n v="267"/>
    <n v="0"/>
    <n v="0"/>
    <n v="0"/>
    <n v="0"/>
    <n v="0"/>
    <n v="47"/>
    <n v="0"/>
    <n v="0"/>
    <n v="0"/>
    <n v="0"/>
    <n v="0"/>
    <n v="26"/>
    <n v="0"/>
    <n v="0"/>
    <n v="0"/>
    <n v="0"/>
    <n v="0"/>
    <n v="340"/>
    <n v="340"/>
    <n v="0"/>
    <n v="0"/>
  </r>
  <r>
    <n v="1718"/>
    <x v="1"/>
    <s v="E"/>
    <x v="4"/>
    <x v="4"/>
    <x v="55"/>
    <x v="1"/>
    <n v="2"/>
    <s v="I"/>
    <s v="17-18"/>
    <n v="2017"/>
    <n v="1535"/>
    <n v="0"/>
    <n v="0"/>
    <n v="0"/>
    <n v="132"/>
    <n v="0"/>
    <n v="30"/>
    <n v="0"/>
    <n v="0"/>
    <n v="0"/>
    <n v="12"/>
    <n v="0"/>
    <n v="439"/>
    <n v="0"/>
    <n v="0"/>
    <n v="21"/>
    <n v="0"/>
    <n v="0"/>
    <n v="2169"/>
    <n v="2004"/>
    <n v="165"/>
    <n v="0"/>
  </r>
  <r>
    <n v="1718"/>
    <x v="1"/>
    <s v="E"/>
    <x v="4"/>
    <x v="4"/>
    <x v="74"/>
    <x v="1"/>
    <n v="2"/>
    <s v="I"/>
    <s v="17-18"/>
    <n v="2017"/>
    <n v="127"/>
    <n v="0"/>
    <n v="0"/>
    <n v="0"/>
    <n v="0"/>
    <n v="0"/>
    <n v="18"/>
    <n v="0"/>
    <n v="0"/>
    <n v="0"/>
    <n v="0"/>
    <n v="0"/>
    <n v="36"/>
    <n v="0"/>
    <n v="0"/>
    <n v="0"/>
    <n v="0"/>
    <n v="0"/>
    <n v="181"/>
    <n v="181"/>
    <n v="0"/>
    <n v="0"/>
  </r>
  <r>
    <n v="1718"/>
    <x v="1"/>
    <s v="E"/>
    <x v="14"/>
    <x v="14"/>
    <x v="168"/>
    <x v="1"/>
    <n v="2"/>
    <s v="I"/>
    <s v="17-18"/>
    <n v="2017"/>
    <n v="339"/>
    <n v="6"/>
    <n v="0"/>
    <n v="0"/>
    <n v="0"/>
    <n v="0"/>
    <n v="6"/>
    <n v="0"/>
    <n v="0"/>
    <n v="0"/>
    <n v="0"/>
    <n v="0"/>
    <n v="18"/>
    <n v="0"/>
    <n v="0"/>
    <n v="0"/>
    <n v="0"/>
    <n v="0"/>
    <n v="369"/>
    <n v="363"/>
    <n v="6"/>
    <n v="0"/>
  </r>
  <r>
    <n v="1718"/>
    <x v="1"/>
    <s v="E"/>
    <x v="14"/>
    <x v="14"/>
    <x v="68"/>
    <x v="1"/>
    <n v="2"/>
    <s v="I"/>
    <s v="17-18"/>
    <n v="2017"/>
    <n v="663"/>
    <n v="0"/>
    <n v="0"/>
    <n v="0"/>
    <n v="64"/>
    <n v="0"/>
    <n v="12"/>
    <n v="0"/>
    <n v="0"/>
    <n v="0"/>
    <n v="4"/>
    <n v="0"/>
    <n v="42"/>
    <n v="0"/>
    <n v="0"/>
    <n v="0"/>
    <n v="0"/>
    <n v="0"/>
    <n v="785"/>
    <n v="717"/>
    <n v="68"/>
    <n v="0"/>
  </r>
  <r>
    <n v="1718"/>
    <x v="1"/>
    <s v="E"/>
    <x v="37"/>
    <x v="37"/>
    <x v="142"/>
    <x v="1"/>
    <n v="2"/>
    <s v="I"/>
    <s v="17-18"/>
    <n v="2017"/>
    <n v="6"/>
    <n v="0"/>
    <n v="0"/>
    <n v="0"/>
    <n v="0"/>
    <n v="0"/>
    <n v="0"/>
    <n v="0"/>
    <n v="0"/>
    <n v="0"/>
    <n v="0"/>
    <n v="0"/>
    <n v="3"/>
    <n v="0"/>
    <n v="0"/>
    <n v="0"/>
    <n v="0"/>
    <n v="0"/>
    <n v="9"/>
    <n v="9"/>
    <n v="0"/>
    <n v="0"/>
  </r>
  <r>
    <n v="1718"/>
    <x v="1"/>
    <s v="E"/>
    <x v="37"/>
    <x v="37"/>
    <x v="77"/>
    <x v="1"/>
    <n v="2"/>
    <s v="I"/>
    <s v="17-18"/>
    <n v="2017"/>
    <n v="3"/>
    <n v="0"/>
    <n v="0"/>
    <n v="0"/>
    <n v="0"/>
    <n v="0"/>
    <n v="0"/>
    <n v="0"/>
    <n v="0"/>
    <n v="0"/>
    <n v="0"/>
    <n v="0"/>
    <n v="0"/>
    <n v="0"/>
    <n v="0"/>
    <n v="0"/>
    <n v="0"/>
    <n v="0"/>
    <n v="3"/>
    <n v="3"/>
    <n v="0"/>
    <n v="0"/>
  </r>
  <r>
    <n v="1718"/>
    <x v="1"/>
    <s v="E"/>
    <x v="15"/>
    <x v="15"/>
    <x v="76"/>
    <x v="1"/>
    <n v="2"/>
    <s v="I"/>
    <s v="17-18"/>
    <n v="2017"/>
    <n v="117"/>
    <n v="0"/>
    <n v="0"/>
    <n v="0"/>
    <n v="0"/>
    <n v="0"/>
    <n v="3"/>
    <n v="0"/>
    <n v="0"/>
    <n v="0"/>
    <n v="0"/>
    <n v="0"/>
    <n v="33"/>
    <n v="0"/>
    <n v="0"/>
    <n v="0"/>
    <n v="0"/>
    <n v="0"/>
    <n v="153"/>
    <n v="153"/>
    <n v="0"/>
    <n v="0"/>
  </r>
  <r>
    <n v="1718"/>
    <x v="1"/>
    <s v="E"/>
    <x v="15"/>
    <x v="15"/>
    <x v="65"/>
    <x v="1"/>
    <n v="2"/>
    <s v="I"/>
    <s v="17-18"/>
    <n v="2017"/>
    <n v="26"/>
    <n v="0"/>
    <n v="0"/>
    <n v="0"/>
    <n v="0"/>
    <n v="0"/>
    <n v="7"/>
    <n v="0"/>
    <n v="0"/>
    <n v="0"/>
    <n v="0"/>
    <n v="0"/>
    <n v="6"/>
    <n v="0"/>
    <n v="0"/>
    <n v="0"/>
    <n v="0"/>
    <n v="0"/>
    <n v="39"/>
    <n v="39"/>
    <n v="0"/>
    <n v="0"/>
  </r>
  <r>
    <n v="1718"/>
    <x v="1"/>
    <s v="E"/>
    <x v="15"/>
    <x v="15"/>
    <x v="169"/>
    <x v="1"/>
    <n v="2"/>
    <s v="I"/>
    <s v="17-18"/>
    <n v="2017"/>
    <n v="578"/>
    <n v="0"/>
    <n v="0"/>
    <n v="0"/>
    <n v="0"/>
    <n v="0"/>
    <n v="38"/>
    <n v="0"/>
    <n v="0"/>
    <n v="0"/>
    <n v="0"/>
    <n v="0"/>
    <n v="102"/>
    <n v="0"/>
    <n v="0"/>
    <n v="0"/>
    <n v="0"/>
    <n v="0"/>
    <n v="718"/>
    <n v="718"/>
    <n v="0"/>
    <n v="0"/>
  </r>
  <r>
    <n v="1718"/>
    <x v="1"/>
    <s v="E"/>
    <x v="26"/>
    <x v="26"/>
    <x v="129"/>
    <x v="1"/>
    <n v="2"/>
    <s v="I"/>
    <s v="17-18"/>
    <n v="2017"/>
    <n v="15"/>
    <n v="0"/>
    <n v="0"/>
    <n v="0"/>
    <n v="0"/>
    <n v="0"/>
    <n v="6"/>
    <n v="0"/>
    <n v="0"/>
    <n v="0"/>
    <n v="0"/>
    <n v="0"/>
    <n v="3"/>
    <n v="0"/>
    <n v="0"/>
    <n v="0"/>
    <n v="0"/>
    <n v="0"/>
    <n v="24"/>
    <n v="24"/>
    <n v="0"/>
    <n v="0"/>
  </r>
  <r>
    <n v="1718"/>
    <x v="1"/>
    <s v="E"/>
    <x v="26"/>
    <x v="26"/>
    <x v="170"/>
    <x v="1"/>
    <n v="2"/>
    <s v="I"/>
    <s v="17-18"/>
    <n v="2017"/>
    <n v="48"/>
    <n v="0"/>
    <n v="0"/>
    <n v="0"/>
    <n v="0"/>
    <n v="0"/>
    <n v="15"/>
    <n v="0"/>
    <n v="0"/>
    <n v="0"/>
    <n v="0"/>
    <n v="0"/>
    <n v="0"/>
    <n v="0"/>
    <n v="0"/>
    <n v="0"/>
    <n v="0"/>
    <n v="0"/>
    <n v="63"/>
    <n v="63"/>
    <n v="0"/>
    <n v="0"/>
  </r>
  <r>
    <n v="1718"/>
    <x v="1"/>
    <s v="E"/>
    <x v="26"/>
    <x v="26"/>
    <x v="1"/>
    <x v="1"/>
    <n v="2"/>
    <s v="I"/>
    <s v="17-18"/>
    <n v="2017"/>
    <n v="6"/>
    <n v="0"/>
    <n v="0"/>
    <n v="0"/>
    <n v="0"/>
    <n v="0"/>
    <n v="0"/>
    <n v="0"/>
    <n v="0"/>
    <n v="0"/>
    <n v="0"/>
    <n v="0"/>
    <n v="0"/>
    <n v="0"/>
    <n v="0"/>
    <n v="0"/>
    <n v="0"/>
    <n v="0"/>
    <n v="6"/>
    <n v="6"/>
    <n v="0"/>
    <n v="0"/>
  </r>
  <r>
    <n v="1718"/>
    <x v="1"/>
    <s v="E"/>
    <x v="26"/>
    <x v="26"/>
    <x v="3"/>
    <x v="1"/>
    <n v="2"/>
    <s v="I"/>
    <s v="17-18"/>
    <n v="2017"/>
    <n v="3"/>
    <n v="0"/>
    <n v="0"/>
    <n v="0"/>
    <n v="0"/>
    <n v="0"/>
    <n v="0"/>
    <n v="0"/>
    <n v="0"/>
    <n v="0"/>
    <n v="0"/>
    <n v="0"/>
    <n v="0"/>
    <n v="0"/>
    <n v="0"/>
    <n v="0"/>
    <n v="0"/>
    <n v="0"/>
    <n v="3"/>
    <n v="3"/>
    <n v="0"/>
    <n v="0"/>
  </r>
  <r>
    <n v="1718"/>
    <x v="1"/>
    <s v="E"/>
    <x v="26"/>
    <x v="26"/>
    <x v="5"/>
    <x v="1"/>
    <n v="2"/>
    <s v="I"/>
    <s v="17-18"/>
    <n v="2017"/>
    <n v="3"/>
    <n v="0"/>
    <n v="0"/>
    <n v="0"/>
    <n v="0"/>
    <n v="0"/>
    <n v="0"/>
    <n v="0"/>
    <n v="0"/>
    <n v="0"/>
    <n v="0"/>
    <n v="0"/>
    <n v="0"/>
    <n v="0"/>
    <n v="0"/>
    <n v="0"/>
    <n v="0"/>
    <n v="0"/>
    <n v="3"/>
    <n v="3"/>
    <n v="0"/>
    <n v="0"/>
  </r>
  <r>
    <n v="1718"/>
    <x v="1"/>
    <s v="E"/>
    <x v="26"/>
    <x v="26"/>
    <x v="54"/>
    <x v="1"/>
    <n v="2"/>
    <s v="I"/>
    <s v="17-18"/>
    <n v="2017"/>
    <n v="48"/>
    <n v="0"/>
    <n v="0"/>
    <n v="0"/>
    <n v="0"/>
    <n v="0"/>
    <n v="15"/>
    <n v="0"/>
    <n v="0"/>
    <n v="0"/>
    <n v="0"/>
    <n v="0"/>
    <n v="3"/>
    <n v="0"/>
    <n v="0"/>
    <n v="0"/>
    <n v="0"/>
    <n v="0"/>
    <n v="66"/>
    <n v="66"/>
    <n v="0"/>
    <n v="0"/>
  </r>
  <r>
    <n v="1718"/>
    <x v="1"/>
    <s v="E"/>
    <x v="26"/>
    <x v="26"/>
    <x v="8"/>
    <x v="1"/>
    <n v="2"/>
    <s v="I"/>
    <s v="17-18"/>
    <n v="2017"/>
    <n v="3"/>
    <n v="0"/>
    <n v="0"/>
    <n v="0"/>
    <n v="0"/>
    <n v="0"/>
    <n v="3"/>
    <n v="0"/>
    <n v="0"/>
    <n v="0"/>
    <n v="0"/>
    <n v="0"/>
    <n v="0"/>
    <n v="0"/>
    <n v="0"/>
    <n v="0"/>
    <n v="0"/>
    <n v="0"/>
    <n v="6"/>
    <n v="6"/>
    <n v="0"/>
    <n v="0"/>
  </r>
  <r>
    <n v="1718"/>
    <x v="1"/>
    <s v="E"/>
    <x v="26"/>
    <x v="26"/>
    <x v="9"/>
    <x v="1"/>
    <n v="2"/>
    <s v="I"/>
    <s v="17-18"/>
    <n v="2017"/>
    <n v="3"/>
    <n v="0"/>
    <n v="0"/>
    <n v="0"/>
    <n v="0"/>
    <n v="0"/>
    <n v="3"/>
    <n v="0"/>
    <n v="0"/>
    <n v="0"/>
    <n v="0"/>
    <n v="0"/>
    <n v="0"/>
    <n v="0"/>
    <n v="0"/>
    <n v="0"/>
    <n v="0"/>
    <n v="0"/>
    <n v="6"/>
    <n v="6"/>
    <n v="0"/>
    <n v="0"/>
  </r>
  <r>
    <n v="1718"/>
    <x v="1"/>
    <s v="E"/>
    <x v="26"/>
    <x v="26"/>
    <x v="136"/>
    <x v="1"/>
    <n v="2"/>
    <s v="I"/>
    <s v="17-18"/>
    <n v="2017"/>
    <n v="10"/>
    <n v="0"/>
    <n v="0"/>
    <n v="0"/>
    <n v="0"/>
    <n v="0"/>
    <n v="0"/>
    <n v="0"/>
    <n v="0"/>
    <n v="0"/>
    <n v="0"/>
    <n v="0"/>
    <n v="0"/>
    <n v="0"/>
    <n v="0"/>
    <n v="0"/>
    <n v="0"/>
    <n v="0"/>
    <n v="10"/>
    <n v="10"/>
    <n v="0"/>
    <n v="0"/>
  </r>
  <r>
    <n v="1718"/>
    <x v="1"/>
    <s v="E"/>
    <x v="26"/>
    <x v="26"/>
    <x v="62"/>
    <x v="1"/>
    <n v="2"/>
    <s v="I"/>
    <s v="17-18"/>
    <n v="2017"/>
    <n v="3"/>
    <n v="0"/>
    <n v="0"/>
    <n v="0"/>
    <n v="0"/>
    <n v="0"/>
    <n v="0"/>
    <n v="0"/>
    <n v="0"/>
    <n v="0"/>
    <n v="0"/>
    <n v="0"/>
    <n v="0"/>
    <n v="0"/>
    <n v="0"/>
    <n v="0"/>
    <n v="0"/>
    <n v="0"/>
    <n v="3"/>
    <n v="3"/>
    <n v="0"/>
    <n v="0"/>
  </r>
  <r>
    <n v="1718"/>
    <x v="1"/>
    <s v="E"/>
    <x v="26"/>
    <x v="26"/>
    <x v="15"/>
    <x v="1"/>
    <n v="2"/>
    <s v="I"/>
    <s v="17-18"/>
    <n v="2017"/>
    <n v="18"/>
    <n v="0"/>
    <n v="0"/>
    <n v="0"/>
    <n v="0"/>
    <n v="0"/>
    <n v="12"/>
    <n v="0"/>
    <n v="0"/>
    <n v="0"/>
    <n v="0"/>
    <n v="0"/>
    <n v="0"/>
    <n v="0"/>
    <n v="0"/>
    <n v="0"/>
    <n v="0"/>
    <n v="0"/>
    <n v="30"/>
    <n v="30"/>
    <n v="0"/>
    <n v="0"/>
  </r>
  <r>
    <n v="1718"/>
    <x v="1"/>
    <s v="E"/>
    <x v="26"/>
    <x v="26"/>
    <x v="55"/>
    <x v="1"/>
    <n v="2"/>
    <s v="I"/>
    <s v="17-18"/>
    <n v="2017"/>
    <n v="3"/>
    <n v="0"/>
    <n v="0"/>
    <n v="0"/>
    <n v="0"/>
    <n v="0"/>
    <n v="0"/>
    <n v="0"/>
    <n v="0"/>
    <n v="0"/>
    <n v="0"/>
    <n v="0"/>
    <n v="0"/>
    <n v="0"/>
    <n v="0"/>
    <n v="0"/>
    <n v="0"/>
    <n v="0"/>
    <n v="3"/>
    <n v="3"/>
    <n v="0"/>
    <n v="0"/>
  </r>
  <r>
    <n v="1718"/>
    <x v="1"/>
    <s v="E"/>
    <x v="26"/>
    <x v="26"/>
    <x v="16"/>
    <x v="1"/>
    <n v="2"/>
    <s v="I"/>
    <s v="17-18"/>
    <n v="2017"/>
    <n v="18"/>
    <n v="0"/>
    <n v="0"/>
    <n v="0"/>
    <n v="0"/>
    <n v="0"/>
    <n v="9"/>
    <n v="0"/>
    <n v="0"/>
    <n v="0"/>
    <n v="0"/>
    <n v="0"/>
    <n v="0"/>
    <n v="0"/>
    <n v="0"/>
    <n v="0"/>
    <n v="0"/>
    <n v="0"/>
    <n v="27"/>
    <n v="27"/>
    <n v="0"/>
    <n v="0"/>
  </r>
  <r>
    <n v="1718"/>
    <x v="1"/>
    <s v="E"/>
    <x v="26"/>
    <x v="26"/>
    <x v="70"/>
    <x v="1"/>
    <n v="2"/>
    <s v="I"/>
    <s v="17-18"/>
    <n v="2017"/>
    <n v="15"/>
    <n v="0"/>
    <n v="0"/>
    <n v="0"/>
    <n v="0"/>
    <n v="0"/>
    <n v="3"/>
    <n v="0"/>
    <n v="0"/>
    <n v="0"/>
    <n v="0"/>
    <n v="0"/>
    <n v="0"/>
    <n v="0"/>
    <n v="0"/>
    <n v="0"/>
    <n v="0"/>
    <n v="0"/>
    <n v="18"/>
    <n v="18"/>
    <n v="0"/>
    <n v="0"/>
  </r>
  <r>
    <n v="1718"/>
    <x v="1"/>
    <s v="E"/>
    <x v="26"/>
    <x v="26"/>
    <x v="95"/>
    <x v="1"/>
    <n v="2"/>
    <s v="I"/>
    <s v="17-18"/>
    <n v="2017"/>
    <n v="8"/>
    <n v="0"/>
    <n v="0"/>
    <n v="0"/>
    <n v="0"/>
    <n v="0"/>
    <n v="4"/>
    <n v="0"/>
    <n v="0"/>
    <n v="0"/>
    <n v="0"/>
    <n v="0"/>
    <n v="0"/>
    <n v="0"/>
    <n v="0"/>
    <n v="0"/>
    <n v="0"/>
    <n v="0"/>
    <n v="12"/>
    <n v="12"/>
    <n v="0"/>
    <n v="0"/>
  </r>
  <r>
    <n v="1718"/>
    <x v="1"/>
    <s v="E"/>
    <x v="26"/>
    <x v="26"/>
    <x v="21"/>
    <x v="1"/>
    <n v="2"/>
    <s v="I"/>
    <s v="17-18"/>
    <n v="2017"/>
    <n v="0"/>
    <n v="0"/>
    <n v="0"/>
    <n v="0"/>
    <n v="0"/>
    <n v="0"/>
    <n v="0"/>
    <n v="4"/>
    <n v="0"/>
    <n v="0"/>
    <n v="0"/>
    <n v="0"/>
    <n v="0"/>
    <n v="0"/>
    <n v="0"/>
    <n v="0"/>
    <n v="0"/>
    <n v="0"/>
    <n v="4"/>
    <n v="0"/>
    <n v="4"/>
    <n v="0"/>
  </r>
  <r>
    <n v="1718"/>
    <x v="1"/>
    <s v="E"/>
    <x v="26"/>
    <x v="26"/>
    <x v="24"/>
    <x v="1"/>
    <n v="2"/>
    <s v="I"/>
    <s v="17-18"/>
    <n v="2017"/>
    <n v="9"/>
    <n v="0"/>
    <n v="0"/>
    <n v="0"/>
    <n v="0"/>
    <n v="0"/>
    <n v="0"/>
    <n v="0"/>
    <n v="0"/>
    <n v="0"/>
    <n v="0"/>
    <n v="0"/>
    <n v="0"/>
    <n v="0"/>
    <n v="0"/>
    <n v="0"/>
    <n v="0"/>
    <n v="0"/>
    <n v="9"/>
    <n v="9"/>
    <n v="0"/>
    <n v="0"/>
  </r>
  <r>
    <n v="1718"/>
    <x v="1"/>
    <s v="E"/>
    <x v="26"/>
    <x v="26"/>
    <x v="74"/>
    <x v="1"/>
    <n v="2"/>
    <s v="I"/>
    <s v="17-18"/>
    <n v="2017"/>
    <n v="25"/>
    <n v="0"/>
    <n v="0"/>
    <n v="0"/>
    <n v="0"/>
    <n v="0"/>
    <n v="6"/>
    <n v="0"/>
    <n v="0"/>
    <n v="0"/>
    <n v="0"/>
    <n v="0"/>
    <n v="5"/>
    <n v="0"/>
    <n v="0"/>
    <n v="0"/>
    <n v="0"/>
    <n v="0"/>
    <n v="36"/>
    <n v="36"/>
    <n v="0"/>
    <n v="0"/>
  </r>
  <r>
    <n v="1718"/>
    <x v="1"/>
    <s v="E"/>
    <x v="26"/>
    <x v="26"/>
    <x v="64"/>
    <x v="1"/>
    <n v="2"/>
    <s v="I"/>
    <s v="17-18"/>
    <n v="2017"/>
    <n v="9"/>
    <n v="0"/>
    <n v="0"/>
    <n v="0"/>
    <n v="0"/>
    <n v="0"/>
    <n v="9"/>
    <n v="0"/>
    <n v="0"/>
    <n v="0"/>
    <n v="0"/>
    <n v="0"/>
    <n v="0"/>
    <n v="0"/>
    <n v="0"/>
    <n v="0"/>
    <n v="0"/>
    <n v="0"/>
    <n v="18"/>
    <n v="18"/>
    <n v="0"/>
    <n v="0"/>
  </r>
  <r>
    <n v="1718"/>
    <x v="1"/>
    <s v="E"/>
    <x v="26"/>
    <x v="26"/>
    <x v="97"/>
    <x v="1"/>
    <n v="2"/>
    <s v="I"/>
    <s v="17-18"/>
    <n v="2017"/>
    <n v="3"/>
    <n v="0"/>
    <n v="0"/>
    <n v="0"/>
    <n v="0"/>
    <n v="0"/>
    <n v="0"/>
    <n v="0"/>
    <n v="0"/>
    <n v="0"/>
    <n v="0"/>
    <n v="0"/>
    <n v="0"/>
    <n v="0"/>
    <n v="0"/>
    <n v="0"/>
    <n v="0"/>
    <n v="0"/>
    <n v="3"/>
    <n v="3"/>
    <n v="0"/>
    <n v="0"/>
  </r>
  <r>
    <n v="1718"/>
    <x v="1"/>
    <s v="E"/>
    <x v="26"/>
    <x v="26"/>
    <x v="31"/>
    <x v="1"/>
    <n v="2"/>
    <s v="I"/>
    <s v="17-18"/>
    <n v="2017"/>
    <n v="3"/>
    <n v="0"/>
    <n v="0"/>
    <n v="0"/>
    <n v="0"/>
    <n v="0"/>
    <n v="12"/>
    <n v="0"/>
    <n v="0"/>
    <n v="0"/>
    <n v="0"/>
    <n v="0"/>
    <n v="0"/>
    <n v="0"/>
    <n v="0"/>
    <n v="0"/>
    <n v="0"/>
    <n v="0"/>
    <n v="15"/>
    <n v="15"/>
    <n v="0"/>
    <n v="0"/>
  </r>
  <r>
    <n v="1718"/>
    <x v="1"/>
    <s v="E"/>
    <x v="26"/>
    <x v="26"/>
    <x v="59"/>
    <x v="1"/>
    <n v="2"/>
    <s v="I"/>
    <s v="17-18"/>
    <n v="2017"/>
    <n v="33"/>
    <n v="0"/>
    <n v="0"/>
    <n v="0"/>
    <n v="0"/>
    <n v="0"/>
    <n v="3"/>
    <n v="0"/>
    <n v="0"/>
    <n v="0"/>
    <n v="0"/>
    <n v="0"/>
    <n v="12"/>
    <n v="0"/>
    <n v="0"/>
    <n v="0"/>
    <n v="0"/>
    <n v="0"/>
    <n v="48"/>
    <n v="48"/>
    <n v="0"/>
    <n v="0"/>
  </r>
  <r>
    <n v="1718"/>
    <x v="1"/>
    <s v="E"/>
    <x v="26"/>
    <x v="26"/>
    <x v="128"/>
    <x v="1"/>
    <n v="2"/>
    <s v="I"/>
    <s v="17-18"/>
    <n v="2017"/>
    <n v="6"/>
    <n v="0"/>
    <n v="0"/>
    <n v="0"/>
    <n v="0"/>
    <n v="0"/>
    <n v="0"/>
    <n v="0"/>
    <n v="0"/>
    <n v="0"/>
    <n v="0"/>
    <n v="0"/>
    <n v="0"/>
    <n v="0"/>
    <n v="0"/>
    <n v="0"/>
    <n v="0"/>
    <n v="0"/>
    <n v="6"/>
    <n v="6"/>
    <n v="0"/>
    <n v="0"/>
  </r>
  <r>
    <n v="1718"/>
    <x v="1"/>
    <s v="E"/>
    <x v="26"/>
    <x v="26"/>
    <x v="35"/>
    <x v="1"/>
    <n v="2"/>
    <s v="I"/>
    <s v="17-18"/>
    <n v="2017"/>
    <n v="30"/>
    <n v="0"/>
    <n v="0"/>
    <n v="0"/>
    <n v="0"/>
    <n v="0"/>
    <n v="18"/>
    <n v="0"/>
    <n v="0"/>
    <n v="0"/>
    <n v="0"/>
    <n v="0"/>
    <n v="0"/>
    <n v="0"/>
    <n v="0"/>
    <n v="0"/>
    <n v="0"/>
    <n v="0"/>
    <n v="48"/>
    <n v="48"/>
    <n v="0"/>
    <n v="0"/>
  </r>
  <r>
    <n v="1718"/>
    <x v="1"/>
    <s v="E"/>
    <x v="26"/>
    <x v="26"/>
    <x v="38"/>
    <x v="1"/>
    <n v="2"/>
    <s v="I"/>
    <s v="17-18"/>
    <n v="2017"/>
    <n v="9"/>
    <n v="0"/>
    <n v="0"/>
    <n v="0"/>
    <n v="0"/>
    <n v="0"/>
    <n v="0"/>
    <n v="0"/>
    <n v="0"/>
    <n v="0"/>
    <n v="0"/>
    <n v="0"/>
    <n v="0"/>
    <n v="0"/>
    <n v="0"/>
    <n v="0"/>
    <n v="0"/>
    <n v="0"/>
    <n v="9"/>
    <n v="9"/>
    <n v="0"/>
    <n v="0"/>
  </r>
  <r>
    <n v="1718"/>
    <x v="1"/>
    <s v="E"/>
    <x v="26"/>
    <x v="26"/>
    <x v="43"/>
    <x v="1"/>
    <n v="2"/>
    <s v="I"/>
    <s v="17-18"/>
    <n v="2017"/>
    <n v="3"/>
    <n v="0"/>
    <n v="0"/>
    <n v="0"/>
    <n v="0"/>
    <n v="0"/>
    <n v="0"/>
    <n v="0"/>
    <n v="0"/>
    <n v="0"/>
    <n v="0"/>
    <n v="0"/>
    <n v="0"/>
    <n v="0"/>
    <n v="0"/>
    <n v="0"/>
    <n v="0"/>
    <n v="0"/>
    <n v="3"/>
    <n v="3"/>
    <n v="0"/>
    <n v="0"/>
  </r>
  <r>
    <n v="1718"/>
    <x v="1"/>
    <s v="E"/>
    <x v="26"/>
    <x v="26"/>
    <x v="72"/>
    <x v="1"/>
    <n v="2"/>
    <s v="I"/>
    <s v="17-18"/>
    <n v="2017"/>
    <n v="21"/>
    <n v="0"/>
    <n v="0"/>
    <n v="0"/>
    <n v="0"/>
    <n v="0"/>
    <n v="0"/>
    <n v="0"/>
    <n v="0"/>
    <n v="0"/>
    <n v="0"/>
    <n v="0"/>
    <n v="3"/>
    <n v="0"/>
    <n v="0"/>
    <n v="0"/>
    <n v="0"/>
    <n v="0"/>
    <n v="24"/>
    <n v="24"/>
    <n v="0"/>
    <n v="0"/>
  </r>
  <r>
    <n v="1718"/>
    <x v="1"/>
    <s v="E"/>
    <x v="26"/>
    <x v="26"/>
    <x v="46"/>
    <x v="1"/>
    <n v="2"/>
    <s v="I"/>
    <s v="17-18"/>
    <n v="2017"/>
    <n v="6"/>
    <n v="0"/>
    <n v="0"/>
    <n v="0"/>
    <n v="0"/>
    <n v="0"/>
    <n v="0"/>
    <n v="0"/>
    <n v="0"/>
    <n v="0"/>
    <n v="0"/>
    <n v="0"/>
    <n v="0"/>
    <n v="0"/>
    <n v="0"/>
    <n v="0"/>
    <n v="0"/>
    <n v="0"/>
    <n v="6"/>
    <n v="6"/>
    <n v="0"/>
    <n v="0"/>
  </r>
  <r>
    <n v="1718"/>
    <x v="1"/>
    <s v="E"/>
    <x v="16"/>
    <x v="16"/>
    <x v="54"/>
    <x v="1"/>
    <n v="2"/>
    <s v="S"/>
    <s v="17-18"/>
    <n v="2017"/>
    <n v="6"/>
    <n v="0"/>
    <n v="0"/>
    <n v="0"/>
    <n v="0"/>
    <n v="0"/>
    <n v="0"/>
    <n v="0"/>
    <n v="0"/>
    <n v="0"/>
    <n v="0"/>
    <n v="0"/>
    <n v="0"/>
    <n v="0"/>
    <n v="0"/>
    <n v="0"/>
    <n v="0"/>
    <n v="0"/>
    <n v="6"/>
    <n v="6"/>
    <n v="0"/>
    <n v="0"/>
  </r>
  <r>
    <n v="1718"/>
    <x v="1"/>
    <s v="E"/>
    <x v="16"/>
    <x v="16"/>
    <x v="120"/>
    <x v="1"/>
    <n v="2"/>
    <s v="S"/>
    <s v="17-18"/>
    <n v="2017"/>
    <n v="0"/>
    <n v="0"/>
    <n v="0"/>
    <n v="0"/>
    <n v="0"/>
    <n v="0"/>
    <n v="0"/>
    <n v="0"/>
    <n v="0"/>
    <n v="0"/>
    <n v="0"/>
    <n v="0"/>
    <n v="0"/>
    <n v="0"/>
    <n v="0"/>
    <n v="0"/>
    <n v="0"/>
    <n v="0"/>
    <n v="0"/>
    <n v="0"/>
    <n v="0"/>
    <n v="0"/>
  </r>
  <r>
    <n v="1718"/>
    <x v="1"/>
    <s v="E"/>
    <x v="16"/>
    <x v="16"/>
    <x v="142"/>
    <x v="1"/>
    <n v="2"/>
    <s v="S"/>
    <s v="17-18"/>
    <n v="2017"/>
    <n v="194"/>
    <n v="0"/>
    <n v="0"/>
    <n v="0"/>
    <n v="0"/>
    <n v="0"/>
    <n v="5"/>
    <n v="0"/>
    <n v="0"/>
    <n v="0"/>
    <n v="0"/>
    <n v="0"/>
    <n v="9"/>
    <n v="0"/>
    <n v="0"/>
    <n v="0"/>
    <n v="0"/>
    <n v="0"/>
    <n v="208"/>
    <n v="208"/>
    <n v="0"/>
    <n v="0"/>
  </r>
  <r>
    <n v="1718"/>
    <x v="1"/>
    <s v="E"/>
    <x v="16"/>
    <x v="16"/>
    <x v="8"/>
    <x v="1"/>
    <n v="2"/>
    <s v="S"/>
    <s v="17-18"/>
    <n v="2017"/>
    <n v="30"/>
    <n v="0"/>
    <n v="0"/>
    <n v="0"/>
    <n v="0"/>
    <n v="0"/>
    <n v="0"/>
    <n v="0"/>
    <n v="0"/>
    <n v="0"/>
    <n v="0"/>
    <n v="0"/>
    <n v="0"/>
    <n v="0"/>
    <n v="0"/>
    <n v="0"/>
    <n v="0"/>
    <n v="0"/>
    <n v="30"/>
    <n v="30"/>
    <n v="0"/>
    <n v="0"/>
  </r>
  <r>
    <n v="1718"/>
    <x v="1"/>
    <s v="E"/>
    <x v="16"/>
    <x v="16"/>
    <x v="69"/>
    <x v="1"/>
    <n v="2"/>
    <s v="S"/>
    <s v="17-18"/>
    <n v="2017"/>
    <n v="9"/>
    <n v="0"/>
    <n v="0"/>
    <n v="0"/>
    <n v="0"/>
    <n v="0"/>
    <n v="0"/>
    <n v="0"/>
    <n v="0"/>
    <n v="0"/>
    <n v="0"/>
    <n v="0"/>
    <n v="0"/>
    <n v="0"/>
    <n v="0"/>
    <n v="0"/>
    <n v="0"/>
    <n v="0"/>
    <n v="9"/>
    <n v="9"/>
    <n v="0"/>
    <n v="0"/>
  </r>
  <r>
    <n v="1718"/>
    <x v="1"/>
    <s v="E"/>
    <x v="16"/>
    <x v="16"/>
    <x v="171"/>
    <x v="1"/>
    <n v="2"/>
    <s v="S"/>
    <s v="17-18"/>
    <n v="2017"/>
    <n v="72"/>
    <n v="0"/>
    <n v="0"/>
    <n v="0"/>
    <n v="0"/>
    <n v="0"/>
    <n v="0"/>
    <n v="0"/>
    <n v="0"/>
    <n v="0"/>
    <n v="0"/>
    <n v="0"/>
    <n v="3"/>
    <n v="0"/>
    <n v="0"/>
    <n v="0"/>
    <n v="0"/>
    <n v="0"/>
    <n v="75"/>
    <n v="75"/>
    <n v="0"/>
    <n v="0"/>
  </r>
  <r>
    <n v="1718"/>
    <x v="1"/>
    <s v="E"/>
    <x v="16"/>
    <x v="16"/>
    <x v="62"/>
    <x v="1"/>
    <n v="2"/>
    <s v="S"/>
    <s v="17-18"/>
    <n v="2017"/>
    <n v="3"/>
    <n v="0"/>
    <n v="0"/>
    <n v="0"/>
    <n v="0"/>
    <n v="0"/>
    <n v="0"/>
    <n v="0"/>
    <n v="0"/>
    <n v="0"/>
    <n v="0"/>
    <n v="0"/>
    <n v="0"/>
    <n v="0"/>
    <n v="0"/>
    <n v="0"/>
    <n v="0"/>
    <n v="0"/>
    <n v="3"/>
    <n v="3"/>
    <n v="0"/>
    <n v="0"/>
  </r>
  <r>
    <n v="1718"/>
    <x v="1"/>
    <s v="E"/>
    <x v="16"/>
    <x v="16"/>
    <x v="111"/>
    <x v="1"/>
    <n v="2"/>
    <s v="S"/>
    <s v="17-18"/>
    <n v="2017"/>
    <n v="24"/>
    <n v="0"/>
    <n v="0"/>
    <n v="0"/>
    <n v="0"/>
    <n v="0"/>
    <n v="0"/>
    <n v="0"/>
    <n v="0"/>
    <n v="0"/>
    <n v="0"/>
    <n v="0"/>
    <n v="3"/>
    <n v="0"/>
    <n v="0"/>
    <n v="0"/>
    <n v="0"/>
    <n v="0"/>
    <n v="27"/>
    <n v="27"/>
    <n v="0"/>
    <n v="0"/>
  </r>
  <r>
    <n v="1718"/>
    <x v="1"/>
    <s v="E"/>
    <x v="16"/>
    <x v="16"/>
    <x v="15"/>
    <x v="1"/>
    <n v="2"/>
    <s v="S"/>
    <s v="17-18"/>
    <n v="2017"/>
    <n v="12"/>
    <n v="0"/>
    <n v="0"/>
    <n v="0"/>
    <n v="0"/>
    <n v="0"/>
    <n v="0"/>
    <n v="0"/>
    <n v="0"/>
    <n v="0"/>
    <n v="0"/>
    <n v="0"/>
    <n v="0"/>
    <n v="0"/>
    <n v="0"/>
    <n v="0"/>
    <n v="0"/>
    <n v="0"/>
    <n v="12"/>
    <n v="12"/>
    <n v="0"/>
    <n v="0"/>
  </r>
  <r>
    <n v="1718"/>
    <x v="1"/>
    <s v="E"/>
    <x v="16"/>
    <x v="16"/>
    <x v="16"/>
    <x v="1"/>
    <n v="2"/>
    <s v="S"/>
    <s v="17-18"/>
    <n v="2017"/>
    <n v="30"/>
    <n v="0"/>
    <n v="0"/>
    <n v="0"/>
    <n v="0"/>
    <n v="0"/>
    <n v="0"/>
    <n v="0"/>
    <n v="0"/>
    <n v="0"/>
    <n v="0"/>
    <n v="0"/>
    <n v="0"/>
    <n v="0"/>
    <n v="0"/>
    <n v="0"/>
    <n v="0"/>
    <n v="0"/>
    <n v="30"/>
    <n v="30"/>
    <n v="0"/>
    <n v="0"/>
  </r>
  <r>
    <n v="1718"/>
    <x v="1"/>
    <s v="E"/>
    <x v="16"/>
    <x v="16"/>
    <x v="77"/>
    <x v="1"/>
    <n v="2"/>
    <s v="S"/>
    <s v="17-18"/>
    <n v="2017"/>
    <n v="36"/>
    <n v="0"/>
    <n v="0"/>
    <n v="0"/>
    <n v="0"/>
    <n v="0"/>
    <n v="0"/>
    <n v="0"/>
    <n v="0"/>
    <n v="0"/>
    <n v="0"/>
    <n v="0"/>
    <n v="0"/>
    <n v="0"/>
    <n v="0"/>
    <n v="0"/>
    <n v="0"/>
    <n v="0"/>
    <n v="36"/>
    <n v="36"/>
    <n v="0"/>
    <n v="0"/>
  </r>
  <r>
    <n v="1718"/>
    <x v="1"/>
    <s v="E"/>
    <x v="16"/>
    <x v="16"/>
    <x v="172"/>
    <x v="1"/>
    <n v="2"/>
    <s v="S"/>
    <s v="17-18"/>
    <n v="2017"/>
    <n v="48"/>
    <n v="0"/>
    <n v="0"/>
    <n v="0"/>
    <n v="0"/>
    <n v="0"/>
    <n v="8"/>
    <n v="0"/>
    <n v="0"/>
    <n v="0"/>
    <n v="0"/>
    <n v="0"/>
    <n v="8"/>
    <n v="0"/>
    <n v="0"/>
    <n v="0"/>
    <n v="0"/>
    <n v="0"/>
    <n v="64"/>
    <n v="64"/>
    <n v="0"/>
    <n v="0"/>
  </r>
  <r>
    <n v="1718"/>
    <x v="1"/>
    <s v="E"/>
    <x v="16"/>
    <x v="16"/>
    <x v="70"/>
    <x v="1"/>
    <n v="2"/>
    <s v="S"/>
    <s v="17-18"/>
    <n v="2017"/>
    <n v="9"/>
    <n v="0"/>
    <n v="0"/>
    <n v="0"/>
    <n v="0"/>
    <n v="0"/>
    <n v="0"/>
    <n v="0"/>
    <n v="0"/>
    <n v="0"/>
    <n v="0"/>
    <n v="0"/>
    <n v="3"/>
    <n v="0"/>
    <n v="0"/>
    <n v="0"/>
    <n v="0"/>
    <n v="0"/>
    <n v="12"/>
    <n v="12"/>
    <n v="0"/>
    <n v="0"/>
  </r>
  <r>
    <n v="1718"/>
    <x v="1"/>
    <s v="E"/>
    <x v="16"/>
    <x v="16"/>
    <x v="95"/>
    <x v="1"/>
    <n v="2"/>
    <s v="S"/>
    <s v="17-18"/>
    <n v="2017"/>
    <n v="4"/>
    <n v="0"/>
    <n v="0"/>
    <n v="0"/>
    <n v="0"/>
    <n v="0"/>
    <n v="0"/>
    <n v="0"/>
    <n v="0"/>
    <n v="0"/>
    <n v="0"/>
    <n v="0"/>
    <n v="0"/>
    <n v="0"/>
    <n v="0"/>
    <n v="0"/>
    <n v="0"/>
    <n v="0"/>
    <n v="4"/>
    <n v="4"/>
    <n v="0"/>
    <n v="0"/>
  </r>
  <r>
    <n v="1718"/>
    <x v="1"/>
    <s v="E"/>
    <x v="16"/>
    <x v="16"/>
    <x v="20"/>
    <x v="1"/>
    <n v="2"/>
    <s v="S"/>
    <s v="17-18"/>
    <n v="2017"/>
    <n v="3"/>
    <n v="0"/>
    <n v="0"/>
    <n v="0"/>
    <n v="0"/>
    <n v="0"/>
    <n v="0"/>
    <n v="0"/>
    <n v="0"/>
    <n v="0"/>
    <n v="0"/>
    <n v="0"/>
    <n v="0"/>
    <n v="0"/>
    <n v="0"/>
    <n v="0"/>
    <n v="0"/>
    <n v="0"/>
    <n v="3"/>
    <n v="3"/>
    <n v="0"/>
    <n v="0"/>
  </r>
  <r>
    <n v="1718"/>
    <x v="1"/>
    <s v="E"/>
    <x v="16"/>
    <x v="16"/>
    <x v="21"/>
    <x v="1"/>
    <n v="2"/>
    <s v="S"/>
    <s v="17-18"/>
    <n v="2017"/>
    <n v="4"/>
    <n v="0"/>
    <n v="0"/>
    <n v="0"/>
    <n v="0"/>
    <n v="0"/>
    <n v="0"/>
    <n v="0"/>
    <n v="0"/>
    <n v="0"/>
    <n v="0"/>
    <n v="0"/>
    <n v="0"/>
    <n v="0"/>
    <n v="0"/>
    <n v="0"/>
    <n v="0"/>
    <n v="0"/>
    <n v="4"/>
    <n v="4"/>
    <n v="0"/>
    <n v="0"/>
  </r>
  <r>
    <n v="1718"/>
    <x v="1"/>
    <s v="E"/>
    <x v="16"/>
    <x v="16"/>
    <x v="24"/>
    <x v="1"/>
    <n v="2"/>
    <s v="S"/>
    <s v="17-18"/>
    <n v="2017"/>
    <n v="12"/>
    <n v="0"/>
    <n v="0"/>
    <n v="0"/>
    <n v="0"/>
    <n v="0"/>
    <n v="0"/>
    <n v="0"/>
    <n v="0"/>
    <n v="0"/>
    <n v="0"/>
    <n v="0"/>
    <n v="6"/>
    <n v="0"/>
    <n v="0"/>
    <n v="0"/>
    <n v="0"/>
    <n v="0"/>
    <n v="18"/>
    <n v="18"/>
    <n v="0"/>
    <n v="0"/>
  </r>
  <r>
    <n v="1718"/>
    <x v="1"/>
    <s v="E"/>
    <x v="16"/>
    <x v="16"/>
    <x v="130"/>
    <x v="1"/>
    <n v="2"/>
    <s v="S"/>
    <s v="17-18"/>
    <n v="2017"/>
    <n v="48"/>
    <n v="0"/>
    <n v="0"/>
    <n v="0"/>
    <n v="0"/>
    <n v="0"/>
    <n v="3"/>
    <n v="0"/>
    <n v="0"/>
    <n v="0"/>
    <n v="0"/>
    <n v="0"/>
    <n v="6"/>
    <n v="0"/>
    <n v="0"/>
    <n v="0"/>
    <n v="0"/>
    <n v="0"/>
    <n v="57"/>
    <n v="57"/>
    <n v="0"/>
    <n v="0"/>
  </r>
  <r>
    <n v="1718"/>
    <x v="1"/>
    <s v="E"/>
    <x v="16"/>
    <x v="16"/>
    <x v="31"/>
    <x v="1"/>
    <n v="2"/>
    <s v="S"/>
    <s v="17-18"/>
    <n v="2017"/>
    <n v="33"/>
    <n v="0"/>
    <n v="0"/>
    <n v="0"/>
    <n v="0"/>
    <n v="0"/>
    <n v="0"/>
    <n v="0"/>
    <n v="0"/>
    <n v="0"/>
    <n v="0"/>
    <n v="0"/>
    <n v="0"/>
    <n v="0"/>
    <n v="0"/>
    <n v="0"/>
    <n v="0"/>
    <n v="0"/>
    <n v="33"/>
    <n v="33"/>
    <n v="0"/>
    <n v="0"/>
  </r>
  <r>
    <n v="1718"/>
    <x v="1"/>
    <s v="E"/>
    <x v="16"/>
    <x v="16"/>
    <x v="121"/>
    <x v="1"/>
    <n v="2"/>
    <s v="S"/>
    <s v="17-18"/>
    <n v="2017"/>
    <n v="109"/>
    <n v="0"/>
    <n v="0"/>
    <n v="0"/>
    <n v="0"/>
    <n v="0"/>
    <n v="6"/>
    <n v="0"/>
    <n v="0"/>
    <n v="0"/>
    <n v="0"/>
    <n v="0"/>
    <n v="15"/>
    <n v="0"/>
    <n v="0"/>
    <n v="0"/>
    <n v="0"/>
    <n v="0"/>
    <n v="130"/>
    <n v="130"/>
    <n v="0"/>
    <n v="0"/>
  </r>
  <r>
    <n v="1718"/>
    <x v="1"/>
    <s v="E"/>
    <x v="16"/>
    <x v="16"/>
    <x v="59"/>
    <x v="1"/>
    <n v="2"/>
    <s v="S"/>
    <s v="17-18"/>
    <n v="2017"/>
    <n v="6"/>
    <n v="0"/>
    <n v="0"/>
    <n v="0"/>
    <n v="0"/>
    <n v="0"/>
    <n v="0"/>
    <n v="0"/>
    <n v="0"/>
    <n v="0"/>
    <n v="0"/>
    <n v="0"/>
    <n v="0"/>
    <n v="0"/>
    <n v="0"/>
    <n v="0"/>
    <n v="0"/>
    <n v="0"/>
    <n v="6"/>
    <n v="6"/>
    <n v="0"/>
    <n v="0"/>
  </r>
  <r>
    <n v="1718"/>
    <x v="1"/>
    <s v="E"/>
    <x v="16"/>
    <x v="16"/>
    <x v="78"/>
    <x v="1"/>
    <n v="2"/>
    <s v="S"/>
    <s v="17-18"/>
    <n v="2017"/>
    <n v="9"/>
    <n v="0"/>
    <n v="0"/>
    <n v="0"/>
    <n v="0"/>
    <n v="0"/>
    <n v="0"/>
    <n v="0"/>
    <n v="0"/>
    <n v="0"/>
    <n v="0"/>
    <n v="0"/>
    <n v="3"/>
    <n v="0"/>
    <n v="0"/>
    <n v="0"/>
    <n v="0"/>
    <n v="0"/>
    <n v="12"/>
    <n v="12"/>
    <n v="0"/>
    <n v="0"/>
  </r>
  <r>
    <n v="1718"/>
    <x v="1"/>
    <s v="E"/>
    <x v="16"/>
    <x v="16"/>
    <x v="35"/>
    <x v="1"/>
    <n v="2"/>
    <s v="S"/>
    <s v="17-18"/>
    <n v="2017"/>
    <n v="15"/>
    <n v="0"/>
    <n v="0"/>
    <n v="0"/>
    <n v="0"/>
    <n v="0"/>
    <n v="0"/>
    <n v="0"/>
    <n v="0"/>
    <n v="0"/>
    <n v="0"/>
    <n v="0"/>
    <n v="0"/>
    <n v="0"/>
    <n v="0"/>
    <n v="0"/>
    <n v="0"/>
    <n v="0"/>
    <n v="15"/>
    <n v="15"/>
    <n v="0"/>
    <n v="0"/>
  </r>
  <r>
    <n v="1718"/>
    <x v="1"/>
    <s v="E"/>
    <x v="16"/>
    <x v="16"/>
    <x v="36"/>
    <x v="1"/>
    <n v="2"/>
    <s v="S"/>
    <s v="17-18"/>
    <n v="2017"/>
    <n v="70"/>
    <n v="0"/>
    <n v="0"/>
    <n v="0"/>
    <n v="0"/>
    <n v="0"/>
    <n v="0"/>
    <n v="0"/>
    <n v="0"/>
    <n v="0"/>
    <n v="0"/>
    <n v="0"/>
    <n v="5"/>
    <n v="0"/>
    <n v="0"/>
    <n v="0"/>
    <n v="0"/>
    <n v="0"/>
    <n v="75"/>
    <n v="75"/>
    <n v="0"/>
    <n v="0"/>
  </r>
  <r>
    <n v="1718"/>
    <x v="1"/>
    <s v="E"/>
    <x v="16"/>
    <x v="16"/>
    <x v="38"/>
    <x v="1"/>
    <n v="2"/>
    <s v="S"/>
    <s v="17-18"/>
    <n v="2017"/>
    <n v="9"/>
    <n v="0"/>
    <n v="0"/>
    <n v="0"/>
    <n v="0"/>
    <n v="0"/>
    <n v="0"/>
    <n v="0"/>
    <n v="0"/>
    <n v="0"/>
    <n v="0"/>
    <n v="0"/>
    <n v="0"/>
    <n v="0"/>
    <n v="0"/>
    <n v="0"/>
    <n v="0"/>
    <n v="0"/>
    <n v="9"/>
    <n v="9"/>
    <n v="0"/>
    <n v="0"/>
  </r>
  <r>
    <n v="1718"/>
    <x v="1"/>
    <s v="E"/>
    <x v="16"/>
    <x v="16"/>
    <x v="72"/>
    <x v="1"/>
    <n v="2"/>
    <s v="S"/>
    <s v="17-18"/>
    <n v="2017"/>
    <n v="18"/>
    <n v="0"/>
    <n v="0"/>
    <n v="0"/>
    <n v="0"/>
    <n v="0"/>
    <n v="0"/>
    <n v="0"/>
    <n v="0"/>
    <n v="0"/>
    <n v="0"/>
    <n v="0"/>
    <n v="9"/>
    <n v="0"/>
    <n v="0"/>
    <n v="0"/>
    <n v="0"/>
    <n v="0"/>
    <n v="27"/>
    <n v="27"/>
    <n v="0"/>
    <n v="0"/>
  </r>
  <r>
    <n v="1718"/>
    <x v="1"/>
    <s v="E"/>
    <x v="16"/>
    <x v="16"/>
    <x v="80"/>
    <x v="1"/>
    <n v="2"/>
    <s v="S"/>
    <s v="17-18"/>
    <n v="2017"/>
    <n v="105"/>
    <n v="0"/>
    <n v="0"/>
    <n v="0"/>
    <n v="0"/>
    <n v="0"/>
    <n v="6"/>
    <n v="0"/>
    <n v="0"/>
    <n v="0"/>
    <n v="0"/>
    <n v="0"/>
    <n v="15"/>
    <n v="0"/>
    <n v="0"/>
    <n v="0"/>
    <n v="0"/>
    <n v="0"/>
    <n v="126"/>
    <n v="126"/>
    <n v="0"/>
    <n v="0"/>
  </r>
  <r>
    <n v="1718"/>
    <x v="1"/>
    <s v="E"/>
    <x v="16"/>
    <x v="16"/>
    <x v="81"/>
    <x v="1"/>
    <n v="2"/>
    <s v="S"/>
    <s v="17-18"/>
    <n v="2017"/>
    <n v="135"/>
    <n v="0"/>
    <n v="0"/>
    <n v="0"/>
    <n v="0"/>
    <n v="0"/>
    <n v="0"/>
    <n v="0"/>
    <n v="0"/>
    <n v="0"/>
    <n v="0"/>
    <n v="0"/>
    <n v="12"/>
    <n v="0"/>
    <n v="0"/>
    <n v="0"/>
    <n v="0"/>
    <n v="0"/>
    <n v="147"/>
    <n v="147"/>
    <n v="0"/>
    <n v="0"/>
  </r>
  <r>
    <n v="1718"/>
    <x v="1"/>
    <s v="I"/>
    <x v="17"/>
    <x v="17"/>
    <x v="82"/>
    <x v="2"/>
    <n v="2"/>
    <s v="I"/>
    <s v="17-18"/>
    <n v="2017"/>
    <n v="3344"/>
    <n v="0"/>
    <n v="0"/>
    <n v="0"/>
    <n v="3784"/>
    <n v="0"/>
    <n v="206"/>
    <n v="0"/>
    <n v="0"/>
    <n v="0"/>
    <n v="802"/>
    <n v="0"/>
    <n v="0"/>
    <n v="0"/>
    <n v="0"/>
    <n v="0"/>
    <n v="0"/>
    <n v="0"/>
    <n v="8136"/>
    <n v="3550"/>
    <n v="4586"/>
    <n v="0"/>
  </r>
  <r>
    <n v="1718"/>
    <x v="1"/>
    <s v="I"/>
    <x v="1"/>
    <x v="1"/>
    <x v="47"/>
    <x v="3"/>
    <n v="2"/>
    <s v="I"/>
    <s v="17-18"/>
    <n v="2017"/>
    <n v="0"/>
    <n v="0"/>
    <n v="0"/>
    <n v="0"/>
    <n v="271"/>
    <n v="0"/>
    <n v="0"/>
    <n v="0"/>
    <n v="0"/>
    <n v="0"/>
    <n v="97"/>
    <n v="0"/>
    <n v="0"/>
    <n v="0"/>
    <n v="0"/>
    <n v="0"/>
    <n v="12"/>
    <n v="6"/>
    <n v="368"/>
    <n v="0"/>
    <n v="368"/>
    <n v="0"/>
  </r>
  <r>
    <n v="1718"/>
    <x v="1"/>
    <s v="I"/>
    <x v="1"/>
    <x v="1"/>
    <x v="173"/>
    <x v="3"/>
    <n v="2"/>
    <s v="I"/>
    <s v="17-18"/>
    <n v="2017"/>
    <n v="0"/>
    <n v="0"/>
    <n v="0"/>
    <n v="0"/>
    <n v="76"/>
    <n v="0"/>
    <n v="0"/>
    <n v="0"/>
    <n v="0"/>
    <n v="0"/>
    <n v="152"/>
    <n v="0"/>
    <n v="0"/>
    <n v="0"/>
    <n v="0"/>
    <n v="0"/>
    <n v="0"/>
    <n v="0"/>
    <n v="228"/>
    <n v="0"/>
    <n v="228"/>
    <n v="0"/>
  </r>
  <r>
    <n v="1718"/>
    <x v="1"/>
    <s v="I"/>
    <x v="1"/>
    <x v="1"/>
    <x v="4"/>
    <x v="3"/>
    <n v="2"/>
    <s v="I"/>
    <s v="17-18"/>
    <n v="2017"/>
    <n v="0"/>
    <n v="0"/>
    <n v="0"/>
    <n v="0"/>
    <n v="207"/>
    <n v="0"/>
    <n v="0"/>
    <n v="0"/>
    <n v="0"/>
    <n v="0"/>
    <n v="158"/>
    <n v="0"/>
    <n v="0"/>
    <n v="0"/>
    <n v="0"/>
    <n v="0"/>
    <n v="18"/>
    <n v="24"/>
    <n v="365"/>
    <n v="0"/>
    <n v="365"/>
    <n v="0"/>
  </r>
  <r>
    <n v="1718"/>
    <x v="1"/>
    <s v="I"/>
    <x v="1"/>
    <x v="1"/>
    <x v="174"/>
    <x v="3"/>
    <n v="2"/>
    <s v="I"/>
    <s v="17-18"/>
    <n v="2017"/>
    <n v="0"/>
    <n v="0"/>
    <n v="0"/>
    <n v="0"/>
    <n v="4"/>
    <n v="0"/>
    <n v="0"/>
    <n v="0"/>
    <n v="0"/>
    <n v="0"/>
    <n v="0"/>
    <n v="0"/>
    <n v="0"/>
    <n v="0"/>
    <n v="0"/>
    <n v="0"/>
    <n v="0"/>
    <n v="0"/>
    <n v="4"/>
    <n v="0"/>
    <n v="4"/>
    <n v="0"/>
  </r>
  <r>
    <n v="1718"/>
    <x v="1"/>
    <s v="I"/>
    <x v="1"/>
    <x v="1"/>
    <x v="175"/>
    <x v="3"/>
    <n v="2"/>
    <s v="I"/>
    <s v="17-18"/>
    <n v="2017"/>
    <n v="158"/>
    <n v="0"/>
    <n v="0"/>
    <n v="0"/>
    <n v="0"/>
    <n v="0"/>
    <n v="6"/>
    <n v="0"/>
    <n v="0"/>
    <n v="0"/>
    <n v="0"/>
    <n v="0"/>
    <n v="0"/>
    <n v="0"/>
    <n v="0"/>
    <n v="0"/>
    <n v="0"/>
    <n v="0"/>
    <n v="164"/>
    <n v="164"/>
    <n v="0"/>
    <n v="0"/>
  </r>
  <r>
    <n v="1718"/>
    <x v="1"/>
    <s v="I"/>
    <x v="1"/>
    <x v="1"/>
    <x v="83"/>
    <x v="3"/>
    <n v="2"/>
    <s v="I"/>
    <s v="17-18"/>
    <n v="2017"/>
    <n v="0"/>
    <n v="0"/>
    <n v="0"/>
    <n v="0"/>
    <n v="300"/>
    <n v="0"/>
    <n v="0"/>
    <n v="0"/>
    <n v="0"/>
    <n v="0"/>
    <n v="371"/>
    <n v="0"/>
    <n v="0"/>
    <n v="0"/>
    <n v="0"/>
    <n v="0"/>
    <n v="0"/>
    <n v="0"/>
    <n v="671"/>
    <n v="0"/>
    <n v="671"/>
    <n v="0"/>
  </r>
  <r>
    <n v="1718"/>
    <x v="1"/>
    <s v="I"/>
    <x v="1"/>
    <x v="1"/>
    <x v="176"/>
    <x v="3"/>
    <n v="2"/>
    <s v="I"/>
    <s v="17-18"/>
    <n v="2017"/>
    <n v="0"/>
    <n v="0"/>
    <n v="0"/>
    <n v="0"/>
    <n v="248"/>
    <n v="10169"/>
    <n v="0"/>
    <n v="0"/>
    <n v="0"/>
    <n v="0"/>
    <n v="64"/>
    <n v="3100"/>
    <n v="0"/>
    <n v="0"/>
    <n v="0"/>
    <n v="0"/>
    <n v="0"/>
    <n v="0"/>
    <n v="13581"/>
    <n v="0"/>
    <n v="312"/>
    <n v="13269"/>
  </r>
  <r>
    <n v="1718"/>
    <x v="1"/>
    <s v="I"/>
    <x v="1"/>
    <x v="1"/>
    <x v="177"/>
    <x v="3"/>
    <n v="2"/>
    <s v="I"/>
    <s v="17-18"/>
    <n v="2017"/>
    <n v="0"/>
    <n v="0"/>
    <n v="0"/>
    <n v="0"/>
    <n v="0"/>
    <n v="9124"/>
    <n v="0"/>
    <n v="0"/>
    <n v="0"/>
    <n v="0"/>
    <n v="0"/>
    <n v="2660"/>
    <n v="0"/>
    <n v="0"/>
    <n v="0"/>
    <n v="0"/>
    <n v="0"/>
    <n v="0"/>
    <n v="11784"/>
    <n v="0"/>
    <n v="0"/>
    <n v="11784"/>
  </r>
  <r>
    <n v="1718"/>
    <x v="1"/>
    <s v="I"/>
    <x v="1"/>
    <x v="1"/>
    <x v="84"/>
    <x v="3"/>
    <n v="2"/>
    <s v="I"/>
    <s v="17-18"/>
    <n v="2017"/>
    <n v="0"/>
    <n v="0"/>
    <n v="0"/>
    <n v="0"/>
    <n v="106"/>
    <n v="0"/>
    <n v="0"/>
    <n v="0"/>
    <n v="0"/>
    <n v="0"/>
    <n v="195"/>
    <n v="0"/>
    <n v="0"/>
    <n v="0"/>
    <n v="0"/>
    <n v="0"/>
    <n v="18"/>
    <n v="0"/>
    <n v="301"/>
    <n v="0"/>
    <n v="301"/>
    <n v="0"/>
  </r>
  <r>
    <n v="1718"/>
    <x v="1"/>
    <s v="I"/>
    <x v="1"/>
    <x v="1"/>
    <x v="137"/>
    <x v="3"/>
    <n v="2"/>
    <s v="I"/>
    <s v="17-18"/>
    <n v="2017"/>
    <n v="348"/>
    <n v="4"/>
    <n v="0"/>
    <n v="0"/>
    <n v="39"/>
    <n v="0"/>
    <n v="24"/>
    <n v="0"/>
    <n v="0"/>
    <n v="0"/>
    <n v="122"/>
    <n v="0"/>
    <n v="0"/>
    <n v="0"/>
    <n v="0"/>
    <n v="0"/>
    <n v="18"/>
    <n v="18"/>
    <n v="537"/>
    <n v="372"/>
    <n v="165"/>
    <n v="0"/>
  </r>
  <r>
    <n v="1718"/>
    <x v="1"/>
    <s v="I"/>
    <x v="1"/>
    <x v="1"/>
    <x v="178"/>
    <x v="3"/>
    <n v="2"/>
    <s v="I"/>
    <s v="17-18"/>
    <n v="2017"/>
    <n v="0"/>
    <n v="0"/>
    <n v="0"/>
    <n v="0"/>
    <n v="80"/>
    <n v="0"/>
    <n v="0"/>
    <n v="0"/>
    <n v="0"/>
    <n v="0"/>
    <n v="119"/>
    <n v="0"/>
    <n v="0"/>
    <n v="0"/>
    <n v="0"/>
    <n v="0"/>
    <n v="6"/>
    <n v="24"/>
    <n v="199"/>
    <n v="0"/>
    <n v="199"/>
    <n v="0"/>
  </r>
  <r>
    <n v="1718"/>
    <x v="1"/>
    <s v="I"/>
    <x v="1"/>
    <x v="1"/>
    <x v="48"/>
    <x v="3"/>
    <n v="2"/>
    <s v="I"/>
    <s v="17-18"/>
    <n v="2017"/>
    <n v="0"/>
    <n v="0"/>
    <n v="0"/>
    <n v="0"/>
    <n v="6"/>
    <n v="0"/>
    <n v="0"/>
    <n v="0"/>
    <n v="0"/>
    <n v="0"/>
    <n v="9"/>
    <n v="0"/>
    <n v="0"/>
    <n v="0"/>
    <n v="0"/>
    <n v="0"/>
    <n v="0"/>
    <n v="0"/>
    <n v="15"/>
    <n v="0"/>
    <n v="15"/>
    <n v="0"/>
  </r>
  <r>
    <n v="1718"/>
    <x v="1"/>
    <s v="I"/>
    <x v="1"/>
    <x v="1"/>
    <x v="85"/>
    <x v="3"/>
    <n v="2"/>
    <s v="I"/>
    <s v="17-18"/>
    <n v="2017"/>
    <n v="406"/>
    <n v="0"/>
    <n v="0"/>
    <n v="0"/>
    <n v="28"/>
    <n v="0"/>
    <n v="524"/>
    <n v="0"/>
    <n v="0"/>
    <n v="0"/>
    <n v="0"/>
    <n v="0"/>
    <n v="0"/>
    <n v="0"/>
    <n v="0"/>
    <n v="0"/>
    <n v="0"/>
    <n v="0"/>
    <n v="958"/>
    <n v="930"/>
    <n v="28"/>
    <n v="0"/>
  </r>
  <r>
    <n v="1718"/>
    <x v="1"/>
    <s v="I"/>
    <x v="1"/>
    <x v="1"/>
    <x v="49"/>
    <x v="3"/>
    <n v="2"/>
    <s v="I"/>
    <s v="17-18"/>
    <n v="2017"/>
    <n v="0"/>
    <n v="0"/>
    <n v="0"/>
    <n v="0"/>
    <n v="75"/>
    <n v="0"/>
    <n v="0"/>
    <n v="0"/>
    <n v="0"/>
    <n v="0"/>
    <n v="87"/>
    <n v="0"/>
    <n v="0"/>
    <n v="0"/>
    <n v="0"/>
    <n v="0"/>
    <n v="12"/>
    <n v="36"/>
    <n v="162"/>
    <n v="0"/>
    <n v="162"/>
    <n v="0"/>
  </r>
  <r>
    <n v="1718"/>
    <x v="1"/>
    <s v="I"/>
    <x v="1"/>
    <x v="1"/>
    <x v="50"/>
    <x v="3"/>
    <n v="2"/>
    <s v="I"/>
    <s v="17-18"/>
    <n v="2017"/>
    <n v="0"/>
    <n v="0"/>
    <n v="0"/>
    <n v="0"/>
    <n v="282"/>
    <n v="0"/>
    <n v="0"/>
    <n v="0"/>
    <n v="0"/>
    <n v="0"/>
    <n v="163"/>
    <n v="0"/>
    <n v="0"/>
    <n v="0"/>
    <n v="0"/>
    <n v="0"/>
    <n v="12"/>
    <n v="24"/>
    <n v="445"/>
    <n v="0"/>
    <n v="445"/>
    <n v="0"/>
  </r>
  <r>
    <n v="1718"/>
    <x v="1"/>
    <s v="I"/>
    <x v="1"/>
    <x v="1"/>
    <x v="86"/>
    <x v="3"/>
    <n v="2"/>
    <s v="I"/>
    <s v="17-18"/>
    <n v="2017"/>
    <n v="221"/>
    <n v="0"/>
    <n v="0"/>
    <n v="0"/>
    <n v="0"/>
    <n v="0"/>
    <n v="17"/>
    <n v="0"/>
    <n v="0"/>
    <n v="0"/>
    <n v="0"/>
    <n v="0"/>
    <n v="0"/>
    <n v="0"/>
    <n v="0"/>
    <n v="0"/>
    <n v="0"/>
    <n v="0"/>
    <n v="238"/>
    <n v="238"/>
    <n v="0"/>
    <n v="0"/>
  </r>
  <r>
    <n v="1718"/>
    <x v="1"/>
    <s v="I"/>
    <x v="1"/>
    <x v="1"/>
    <x v="87"/>
    <x v="3"/>
    <n v="2"/>
    <s v="I"/>
    <s v="17-18"/>
    <n v="2017"/>
    <n v="1563"/>
    <n v="1"/>
    <n v="0"/>
    <n v="0"/>
    <n v="0"/>
    <n v="0"/>
    <n v="57"/>
    <n v="0"/>
    <n v="0"/>
    <n v="0"/>
    <n v="0"/>
    <n v="0"/>
    <n v="0"/>
    <n v="0"/>
    <n v="0"/>
    <n v="0"/>
    <n v="0"/>
    <n v="0"/>
    <n v="1621"/>
    <n v="1620"/>
    <n v="1"/>
    <n v="0"/>
  </r>
  <r>
    <n v="1718"/>
    <x v="1"/>
    <s v="I"/>
    <x v="1"/>
    <x v="1"/>
    <x v="88"/>
    <x v="3"/>
    <n v="2"/>
    <s v="I"/>
    <s v="17-18"/>
    <n v="2017"/>
    <n v="360"/>
    <n v="0"/>
    <n v="0"/>
    <n v="0"/>
    <n v="37"/>
    <n v="0"/>
    <n v="0"/>
    <n v="0"/>
    <n v="0"/>
    <n v="0"/>
    <n v="10"/>
    <n v="0"/>
    <n v="0"/>
    <n v="0"/>
    <n v="0"/>
    <n v="0"/>
    <n v="0"/>
    <n v="0"/>
    <n v="407"/>
    <n v="360"/>
    <n v="47"/>
    <n v="0"/>
  </r>
  <r>
    <n v="1718"/>
    <x v="1"/>
    <s v="I"/>
    <x v="11"/>
    <x v="11"/>
    <x v="66"/>
    <x v="2"/>
    <n v="2"/>
    <s v="I"/>
    <s v="17-18"/>
    <n v="2017"/>
    <n v="8702"/>
    <n v="0"/>
    <n v="0"/>
    <n v="225"/>
    <n v="2237"/>
    <n v="0"/>
    <n v="325"/>
    <n v="0"/>
    <n v="0"/>
    <n v="18"/>
    <n v="84"/>
    <n v="0"/>
    <n v="0"/>
    <n v="0"/>
    <n v="0"/>
    <n v="0"/>
    <n v="6"/>
    <n v="0"/>
    <n v="11591"/>
    <n v="9270"/>
    <n v="2321"/>
    <n v="0"/>
  </r>
  <r>
    <n v="1718"/>
    <x v="1"/>
    <s v="I"/>
    <x v="2"/>
    <x v="2"/>
    <x v="89"/>
    <x v="2"/>
    <n v="2"/>
    <s v="I"/>
    <s v="17-18"/>
    <n v="2017"/>
    <n v="4704"/>
    <n v="3"/>
    <n v="0"/>
    <n v="4"/>
    <n v="1899"/>
    <n v="9"/>
    <n v="231"/>
    <n v="0"/>
    <n v="0"/>
    <n v="0"/>
    <n v="499"/>
    <n v="0"/>
    <n v="0"/>
    <n v="0"/>
    <n v="0"/>
    <n v="0"/>
    <n v="0"/>
    <n v="0"/>
    <n v="7349"/>
    <n v="4939"/>
    <n v="2401"/>
    <n v="9"/>
  </r>
  <r>
    <n v="1718"/>
    <x v="1"/>
    <s v="I"/>
    <x v="18"/>
    <x v="18"/>
    <x v="179"/>
    <x v="2"/>
    <n v="2"/>
    <s v="I"/>
    <s v="17-18"/>
    <n v="2017"/>
    <n v="30"/>
    <n v="0"/>
    <n v="0"/>
    <n v="0"/>
    <n v="0"/>
    <n v="0"/>
    <n v="0"/>
    <n v="0"/>
    <n v="0"/>
    <n v="0"/>
    <n v="0"/>
    <n v="0"/>
    <n v="0"/>
    <n v="0"/>
    <n v="0"/>
    <n v="0"/>
    <n v="0"/>
    <n v="0"/>
    <n v="30"/>
    <n v="30"/>
    <n v="0"/>
    <n v="0"/>
  </r>
  <r>
    <n v="1718"/>
    <x v="1"/>
    <s v="I"/>
    <x v="18"/>
    <x v="18"/>
    <x v="180"/>
    <x v="2"/>
    <n v="2"/>
    <s v="I"/>
    <s v="17-18"/>
    <n v="2017"/>
    <n v="432"/>
    <n v="0"/>
    <n v="0"/>
    <n v="0"/>
    <n v="0"/>
    <n v="0"/>
    <n v="0"/>
    <n v="0"/>
    <n v="0"/>
    <n v="0"/>
    <n v="0"/>
    <n v="0"/>
    <n v="0"/>
    <n v="0"/>
    <n v="0"/>
    <n v="0"/>
    <n v="0"/>
    <n v="0"/>
    <n v="432"/>
    <n v="432"/>
    <n v="0"/>
    <n v="0"/>
  </r>
  <r>
    <n v="1718"/>
    <x v="1"/>
    <s v="I"/>
    <x v="18"/>
    <x v="18"/>
    <x v="90"/>
    <x v="2"/>
    <n v="2"/>
    <s v="I"/>
    <s v="17-18"/>
    <n v="2017"/>
    <n v="0"/>
    <n v="0"/>
    <n v="0"/>
    <n v="0"/>
    <n v="8"/>
    <n v="5975.55"/>
    <n v="0"/>
    <n v="0"/>
    <n v="0"/>
    <n v="0"/>
    <n v="79"/>
    <n v="4096"/>
    <n v="0"/>
    <n v="0"/>
    <n v="0"/>
    <n v="0"/>
    <n v="6"/>
    <n v="0"/>
    <n v="10158.549999999999"/>
    <n v="0"/>
    <n v="87"/>
    <n v="10071.549999999999"/>
  </r>
  <r>
    <n v="1718"/>
    <x v="1"/>
    <s v="I"/>
    <x v="18"/>
    <x v="18"/>
    <x v="181"/>
    <x v="2"/>
    <n v="2"/>
    <s v="I"/>
    <s v="17-18"/>
    <n v="2017"/>
    <n v="675"/>
    <n v="0"/>
    <n v="0"/>
    <n v="0"/>
    <n v="0"/>
    <n v="0"/>
    <n v="0"/>
    <n v="0"/>
    <n v="0"/>
    <n v="0"/>
    <n v="0"/>
    <n v="0"/>
    <n v="0"/>
    <n v="0"/>
    <n v="0"/>
    <n v="0"/>
    <n v="0"/>
    <n v="0"/>
    <n v="675"/>
    <n v="675"/>
    <n v="0"/>
    <n v="0"/>
  </r>
  <r>
    <n v="1718"/>
    <x v="1"/>
    <s v="I"/>
    <x v="12"/>
    <x v="12"/>
    <x v="91"/>
    <x v="4"/>
    <n v="2"/>
    <s v="I"/>
    <s v="17-18"/>
    <n v="2017"/>
    <n v="864"/>
    <n v="0"/>
    <n v="0"/>
    <n v="0"/>
    <n v="0"/>
    <n v="0"/>
    <n v="36"/>
    <n v="0"/>
    <n v="0"/>
    <n v="0"/>
    <n v="0"/>
    <n v="0"/>
    <n v="0"/>
    <n v="0"/>
    <n v="0"/>
    <n v="0"/>
    <n v="0"/>
    <n v="0"/>
    <n v="900"/>
    <n v="900"/>
    <n v="0"/>
    <n v="0"/>
  </r>
  <r>
    <n v="1718"/>
    <x v="1"/>
    <s v="I"/>
    <x v="12"/>
    <x v="12"/>
    <x v="92"/>
    <x v="4"/>
    <n v="2"/>
    <s v="I"/>
    <s v="17-18"/>
    <n v="2017"/>
    <n v="615"/>
    <n v="0"/>
    <n v="0"/>
    <n v="0"/>
    <n v="20"/>
    <n v="0"/>
    <n v="21"/>
    <n v="0"/>
    <n v="0"/>
    <n v="0"/>
    <n v="0"/>
    <n v="0"/>
    <n v="0"/>
    <n v="0"/>
    <n v="0"/>
    <n v="0"/>
    <n v="0"/>
    <n v="0"/>
    <n v="656"/>
    <n v="636"/>
    <n v="20"/>
    <n v="0"/>
  </r>
  <r>
    <n v="1718"/>
    <x v="1"/>
    <s v="I"/>
    <x v="12"/>
    <x v="12"/>
    <x v="1"/>
    <x v="4"/>
    <n v="2"/>
    <s v="I"/>
    <s v="17-18"/>
    <n v="2017"/>
    <n v="2652"/>
    <n v="0"/>
    <n v="0"/>
    <n v="0"/>
    <n v="66"/>
    <n v="0"/>
    <n v="105"/>
    <n v="0"/>
    <n v="0"/>
    <n v="0"/>
    <n v="42"/>
    <n v="0"/>
    <n v="0"/>
    <n v="0"/>
    <n v="0"/>
    <n v="0"/>
    <n v="0"/>
    <n v="0"/>
    <n v="2865"/>
    <n v="2757"/>
    <n v="108"/>
    <n v="0"/>
  </r>
  <r>
    <n v="1718"/>
    <x v="1"/>
    <s v="I"/>
    <x v="12"/>
    <x v="12"/>
    <x v="93"/>
    <x v="4"/>
    <n v="2"/>
    <s v="I"/>
    <s v="17-18"/>
    <n v="2017"/>
    <n v="1467"/>
    <n v="0"/>
    <n v="0"/>
    <n v="0"/>
    <n v="0"/>
    <n v="0"/>
    <n v="56"/>
    <n v="0"/>
    <n v="0"/>
    <n v="0"/>
    <n v="0"/>
    <n v="0"/>
    <n v="0"/>
    <n v="0"/>
    <n v="0"/>
    <n v="0"/>
    <n v="0"/>
    <n v="0"/>
    <n v="1523"/>
    <n v="1523"/>
    <n v="0"/>
    <n v="0"/>
  </r>
  <r>
    <n v="1718"/>
    <x v="1"/>
    <s v="I"/>
    <x v="12"/>
    <x v="12"/>
    <x v="182"/>
    <x v="4"/>
    <n v="2"/>
    <s v="I"/>
    <s v="17-18"/>
    <n v="2017"/>
    <n v="7"/>
    <n v="0"/>
    <n v="0"/>
    <n v="0"/>
    <n v="0"/>
    <n v="0"/>
    <n v="0"/>
    <n v="0"/>
    <n v="0"/>
    <n v="0"/>
    <n v="0"/>
    <n v="0"/>
    <n v="0"/>
    <n v="0"/>
    <n v="0"/>
    <n v="0"/>
    <n v="0"/>
    <n v="0"/>
    <n v="7"/>
    <n v="7"/>
    <n v="0"/>
    <n v="0"/>
  </r>
  <r>
    <n v="1718"/>
    <x v="1"/>
    <s v="I"/>
    <x v="12"/>
    <x v="12"/>
    <x v="10"/>
    <x v="4"/>
    <n v="2"/>
    <s v="I"/>
    <s v="17-18"/>
    <n v="2017"/>
    <n v="1297"/>
    <n v="4"/>
    <n v="0"/>
    <n v="0"/>
    <n v="0"/>
    <n v="0"/>
    <n v="50"/>
    <n v="0"/>
    <n v="0"/>
    <n v="0"/>
    <n v="0"/>
    <n v="0"/>
    <n v="0"/>
    <n v="0"/>
    <n v="0"/>
    <n v="0"/>
    <n v="0"/>
    <n v="0"/>
    <n v="1351"/>
    <n v="1347"/>
    <n v="4"/>
    <n v="0"/>
  </r>
  <r>
    <n v="1718"/>
    <x v="1"/>
    <s v="I"/>
    <x v="12"/>
    <x v="12"/>
    <x v="94"/>
    <x v="4"/>
    <n v="2"/>
    <s v="I"/>
    <s v="17-18"/>
    <n v="2017"/>
    <n v="7069"/>
    <n v="0"/>
    <n v="0"/>
    <n v="0"/>
    <n v="152"/>
    <n v="0"/>
    <n v="414"/>
    <n v="0"/>
    <n v="0"/>
    <n v="0"/>
    <n v="46"/>
    <n v="0"/>
    <n v="0"/>
    <n v="0"/>
    <n v="0"/>
    <n v="0"/>
    <n v="0"/>
    <n v="0"/>
    <n v="7681"/>
    <n v="7483"/>
    <n v="198"/>
    <n v="0"/>
  </r>
  <r>
    <n v="1718"/>
    <x v="1"/>
    <s v="I"/>
    <x v="12"/>
    <x v="12"/>
    <x v="14"/>
    <x v="4"/>
    <n v="2"/>
    <s v="I"/>
    <s v="17-18"/>
    <n v="2017"/>
    <n v="884"/>
    <n v="10"/>
    <n v="0"/>
    <n v="0"/>
    <n v="0"/>
    <n v="0"/>
    <n v="110"/>
    <n v="0"/>
    <n v="0"/>
    <n v="0"/>
    <n v="0"/>
    <n v="0"/>
    <n v="0"/>
    <n v="0"/>
    <n v="0"/>
    <n v="0"/>
    <n v="0"/>
    <n v="0"/>
    <n v="1004"/>
    <n v="994"/>
    <n v="10"/>
    <n v="0"/>
  </r>
  <r>
    <n v="1718"/>
    <x v="1"/>
    <s v="I"/>
    <x v="12"/>
    <x v="12"/>
    <x v="15"/>
    <x v="4"/>
    <n v="2"/>
    <s v="I"/>
    <s v="17-18"/>
    <n v="2017"/>
    <n v="4446"/>
    <n v="3"/>
    <n v="0"/>
    <n v="15"/>
    <n v="55.5"/>
    <n v="0"/>
    <n v="444"/>
    <n v="9"/>
    <n v="0"/>
    <n v="6"/>
    <n v="142"/>
    <n v="0"/>
    <n v="0"/>
    <n v="0"/>
    <n v="0"/>
    <n v="0"/>
    <n v="0"/>
    <n v="0"/>
    <n v="5120.5"/>
    <n v="4911"/>
    <n v="209.5"/>
    <n v="0"/>
  </r>
  <r>
    <n v="1718"/>
    <x v="1"/>
    <s v="I"/>
    <x v="12"/>
    <x v="12"/>
    <x v="16"/>
    <x v="4"/>
    <n v="2"/>
    <s v="I"/>
    <s v="17-18"/>
    <n v="2017"/>
    <n v="9225"/>
    <n v="3"/>
    <n v="0"/>
    <n v="3"/>
    <n v="250"/>
    <n v="0"/>
    <n v="1170"/>
    <n v="0"/>
    <n v="0"/>
    <n v="0"/>
    <n v="41"/>
    <n v="3"/>
    <n v="0"/>
    <n v="0"/>
    <n v="0"/>
    <n v="0"/>
    <n v="0"/>
    <n v="0"/>
    <n v="10695"/>
    <n v="10398"/>
    <n v="294"/>
    <n v="3"/>
  </r>
  <r>
    <n v="1718"/>
    <x v="1"/>
    <s v="I"/>
    <x v="12"/>
    <x v="12"/>
    <x v="183"/>
    <x v="4"/>
    <n v="2"/>
    <s v="I"/>
    <s v="17-18"/>
    <n v="2017"/>
    <n v="336"/>
    <n v="0"/>
    <n v="0"/>
    <n v="0"/>
    <n v="0"/>
    <n v="0"/>
    <n v="12"/>
    <n v="0"/>
    <n v="0"/>
    <n v="0"/>
    <n v="0"/>
    <n v="0"/>
    <n v="0"/>
    <n v="0"/>
    <n v="0"/>
    <n v="0"/>
    <n v="0"/>
    <n v="0"/>
    <n v="348"/>
    <n v="348"/>
    <n v="0"/>
    <n v="0"/>
  </r>
  <r>
    <n v="1718"/>
    <x v="1"/>
    <s v="I"/>
    <x v="12"/>
    <x v="12"/>
    <x v="17"/>
    <x v="4"/>
    <n v="2"/>
    <s v="I"/>
    <s v="17-18"/>
    <n v="2017"/>
    <n v="129"/>
    <n v="0"/>
    <n v="0"/>
    <n v="0"/>
    <n v="0"/>
    <n v="0"/>
    <n v="3"/>
    <n v="0"/>
    <n v="0"/>
    <n v="0"/>
    <n v="0"/>
    <n v="0"/>
    <n v="0"/>
    <n v="0"/>
    <n v="0"/>
    <n v="0"/>
    <n v="0"/>
    <n v="0"/>
    <n v="132"/>
    <n v="132"/>
    <n v="0"/>
    <n v="0"/>
  </r>
  <r>
    <n v="1718"/>
    <x v="1"/>
    <s v="I"/>
    <x v="12"/>
    <x v="12"/>
    <x v="95"/>
    <x v="4"/>
    <n v="2"/>
    <s v="I"/>
    <s v="17-18"/>
    <n v="2017"/>
    <n v="1012"/>
    <n v="0"/>
    <n v="0"/>
    <n v="0"/>
    <n v="0"/>
    <n v="0"/>
    <n v="45"/>
    <n v="0"/>
    <n v="0"/>
    <n v="0"/>
    <n v="0"/>
    <n v="0"/>
    <n v="0"/>
    <n v="0"/>
    <n v="0"/>
    <n v="0"/>
    <n v="0"/>
    <n v="0"/>
    <n v="1057"/>
    <n v="1057"/>
    <n v="0"/>
    <n v="0"/>
  </r>
  <r>
    <n v="1718"/>
    <x v="1"/>
    <s v="I"/>
    <x v="12"/>
    <x v="12"/>
    <x v="19"/>
    <x v="4"/>
    <n v="2"/>
    <s v="I"/>
    <s v="17-18"/>
    <n v="2017"/>
    <n v="1296"/>
    <n v="0"/>
    <n v="0"/>
    <n v="0"/>
    <n v="115"/>
    <n v="0"/>
    <n v="40"/>
    <n v="3"/>
    <n v="0"/>
    <n v="0"/>
    <n v="6"/>
    <n v="0"/>
    <n v="0"/>
    <n v="0"/>
    <n v="0"/>
    <n v="0"/>
    <n v="0"/>
    <n v="0"/>
    <n v="1460"/>
    <n v="1336"/>
    <n v="124"/>
    <n v="0"/>
  </r>
  <r>
    <n v="1718"/>
    <x v="1"/>
    <s v="I"/>
    <x v="12"/>
    <x v="12"/>
    <x v="21"/>
    <x v="4"/>
    <n v="2"/>
    <s v="I"/>
    <s v="17-18"/>
    <n v="2017"/>
    <n v="585"/>
    <n v="0"/>
    <n v="0"/>
    <n v="0"/>
    <n v="3"/>
    <n v="0"/>
    <n v="18"/>
    <n v="0"/>
    <n v="0"/>
    <n v="0"/>
    <n v="0"/>
    <n v="0"/>
    <n v="0"/>
    <n v="0"/>
    <n v="0"/>
    <n v="0"/>
    <n v="0"/>
    <n v="0"/>
    <n v="606"/>
    <n v="603"/>
    <n v="3"/>
    <n v="0"/>
  </r>
  <r>
    <n v="1718"/>
    <x v="1"/>
    <s v="I"/>
    <x v="12"/>
    <x v="12"/>
    <x v="96"/>
    <x v="4"/>
    <n v="2"/>
    <s v="I"/>
    <s v="17-18"/>
    <n v="2017"/>
    <n v="153"/>
    <n v="0"/>
    <n v="0"/>
    <n v="0"/>
    <n v="0"/>
    <n v="0"/>
    <n v="3"/>
    <n v="0"/>
    <n v="0"/>
    <n v="0"/>
    <n v="0"/>
    <n v="0"/>
    <n v="0"/>
    <n v="0"/>
    <n v="0"/>
    <n v="0"/>
    <n v="0"/>
    <n v="0"/>
    <n v="156"/>
    <n v="156"/>
    <n v="0"/>
    <n v="0"/>
  </r>
  <r>
    <n v="1718"/>
    <x v="1"/>
    <s v="I"/>
    <x v="12"/>
    <x v="12"/>
    <x v="24"/>
    <x v="4"/>
    <n v="2"/>
    <s v="I"/>
    <s v="17-18"/>
    <n v="2017"/>
    <n v="2787"/>
    <n v="0"/>
    <n v="0"/>
    <n v="0"/>
    <n v="162"/>
    <n v="0"/>
    <n v="48"/>
    <n v="0"/>
    <n v="0"/>
    <n v="0"/>
    <n v="65"/>
    <n v="0"/>
    <n v="0"/>
    <n v="0"/>
    <n v="0"/>
    <n v="0"/>
    <n v="0"/>
    <n v="0"/>
    <n v="3062"/>
    <n v="2835"/>
    <n v="227"/>
    <n v="0"/>
  </r>
  <r>
    <n v="1718"/>
    <x v="1"/>
    <s v="I"/>
    <x v="12"/>
    <x v="12"/>
    <x v="28"/>
    <x v="4"/>
    <n v="2"/>
    <s v="I"/>
    <s v="17-18"/>
    <n v="2017"/>
    <n v="198"/>
    <n v="0"/>
    <n v="0"/>
    <n v="0"/>
    <n v="0"/>
    <n v="0"/>
    <n v="15"/>
    <n v="0"/>
    <n v="0"/>
    <n v="0"/>
    <n v="0"/>
    <n v="0"/>
    <n v="0"/>
    <n v="0"/>
    <n v="0"/>
    <n v="0"/>
    <n v="0"/>
    <n v="0"/>
    <n v="213"/>
    <n v="213"/>
    <n v="0"/>
    <n v="0"/>
  </r>
  <r>
    <n v="1718"/>
    <x v="1"/>
    <s v="I"/>
    <x v="12"/>
    <x v="12"/>
    <x v="97"/>
    <x v="4"/>
    <n v="2"/>
    <s v="I"/>
    <s v="17-18"/>
    <n v="2017"/>
    <n v="1360"/>
    <n v="6"/>
    <n v="0"/>
    <n v="0"/>
    <n v="51"/>
    <n v="0"/>
    <n v="38"/>
    <n v="0"/>
    <n v="0"/>
    <n v="0"/>
    <n v="48"/>
    <n v="0"/>
    <n v="0"/>
    <n v="0"/>
    <n v="0"/>
    <n v="0"/>
    <n v="0"/>
    <n v="0"/>
    <n v="1503"/>
    <n v="1398"/>
    <n v="105"/>
    <n v="0"/>
  </r>
  <r>
    <n v="1718"/>
    <x v="1"/>
    <s v="I"/>
    <x v="12"/>
    <x v="12"/>
    <x v="184"/>
    <x v="4"/>
    <n v="2"/>
    <s v="I"/>
    <s v="17-18"/>
    <n v="2017"/>
    <n v="3"/>
    <n v="0"/>
    <n v="0"/>
    <n v="0"/>
    <n v="0"/>
    <n v="0"/>
    <n v="0"/>
    <n v="0"/>
    <n v="0"/>
    <n v="0"/>
    <n v="0"/>
    <n v="0"/>
    <n v="0"/>
    <n v="0"/>
    <n v="0"/>
    <n v="0"/>
    <n v="0"/>
    <n v="0"/>
    <n v="3"/>
    <n v="3"/>
    <n v="0"/>
    <n v="0"/>
  </r>
  <r>
    <n v="1718"/>
    <x v="1"/>
    <s v="I"/>
    <x v="12"/>
    <x v="12"/>
    <x v="152"/>
    <x v="4"/>
    <n v="2"/>
    <s v="I"/>
    <s v="17-18"/>
    <n v="2017"/>
    <n v="6"/>
    <n v="0"/>
    <n v="0"/>
    <n v="0"/>
    <n v="0"/>
    <n v="0"/>
    <n v="0"/>
    <n v="0"/>
    <n v="0"/>
    <n v="0"/>
    <n v="0"/>
    <n v="0"/>
    <n v="0"/>
    <n v="0"/>
    <n v="0"/>
    <n v="0"/>
    <n v="0"/>
    <n v="0"/>
    <n v="6"/>
    <n v="6"/>
    <n v="0"/>
    <n v="0"/>
  </r>
  <r>
    <n v="1718"/>
    <x v="1"/>
    <s v="I"/>
    <x v="12"/>
    <x v="12"/>
    <x v="153"/>
    <x v="4"/>
    <n v="2"/>
    <s v="I"/>
    <s v="17-18"/>
    <n v="2017"/>
    <n v="294"/>
    <n v="0"/>
    <n v="0"/>
    <n v="0"/>
    <n v="0"/>
    <n v="0"/>
    <n v="3"/>
    <n v="0"/>
    <n v="0"/>
    <n v="0"/>
    <n v="0"/>
    <n v="0"/>
    <n v="0"/>
    <n v="0"/>
    <n v="0"/>
    <n v="0"/>
    <n v="0"/>
    <n v="0"/>
    <n v="297"/>
    <n v="297"/>
    <n v="0"/>
    <n v="0"/>
  </r>
  <r>
    <n v="1718"/>
    <x v="1"/>
    <s v="I"/>
    <x v="12"/>
    <x v="12"/>
    <x v="29"/>
    <x v="4"/>
    <n v="2"/>
    <s v="I"/>
    <s v="17-18"/>
    <n v="2017"/>
    <n v="0"/>
    <n v="0"/>
    <n v="0"/>
    <n v="0"/>
    <n v="3"/>
    <n v="0"/>
    <n v="0"/>
    <n v="0"/>
    <n v="0"/>
    <n v="0"/>
    <n v="0"/>
    <n v="0"/>
    <n v="0"/>
    <n v="0"/>
    <n v="0"/>
    <n v="0"/>
    <n v="0"/>
    <n v="0"/>
    <n v="3"/>
    <n v="0"/>
    <n v="3"/>
    <n v="0"/>
  </r>
  <r>
    <n v="1718"/>
    <x v="1"/>
    <s v="I"/>
    <x v="12"/>
    <x v="12"/>
    <x v="185"/>
    <x v="4"/>
    <n v="2"/>
    <s v="I"/>
    <s v="17-18"/>
    <n v="2017"/>
    <n v="513"/>
    <n v="0"/>
    <n v="0"/>
    <n v="3"/>
    <n v="39"/>
    <n v="0"/>
    <n v="27"/>
    <n v="0"/>
    <n v="0"/>
    <n v="0"/>
    <n v="12"/>
    <n v="0"/>
    <n v="0"/>
    <n v="0"/>
    <n v="0"/>
    <n v="0"/>
    <n v="0"/>
    <n v="0"/>
    <n v="594"/>
    <n v="543"/>
    <n v="51"/>
    <n v="0"/>
  </r>
  <r>
    <n v="1718"/>
    <x v="1"/>
    <s v="I"/>
    <x v="12"/>
    <x v="12"/>
    <x v="98"/>
    <x v="4"/>
    <n v="2"/>
    <s v="I"/>
    <s v="17-18"/>
    <n v="2017"/>
    <n v="125"/>
    <n v="0"/>
    <n v="0"/>
    <n v="0"/>
    <n v="109"/>
    <n v="0"/>
    <n v="0"/>
    <n v="0"/>
    <n v="0"/>
    <n v="0"/>
    <n v="99"/>
    <n v="0"/>
    <n v="0"/>
    <n v="0"/>
    <n v="0"/>
    <n v="0"/>
    <n v="0"/>
    <n v="0"/>
    <n v="333"/>
    <n v="125"/>
    <n v="208"/>
    <n v="0"/>
  </r>
  <r>
    <n v="1718"/>
    <x v="1"/>
    <s v="I"/>
    <x v="12"/>
    <x v="12"/>
    <x v="186"/>
    <x v="4"/>
    <n v="2"/>
    <s v="I"/>
    <s v="17-18"/>
    <n v="2017"/>
    <n v="195"/>
    <n v="0"/>
    <n v="0"/>
    <n v="0"/>
    <n v="0"/>
    <n v="0"/>
    <n v="9"/>
    <n v="0"/>
    <n v="0"/>
    <n v="0"/>
    <n v="0"/>
    <n v="0"/>
    <n v="0"/>
    <n v="0"/>
    <n v="0"/>
    <n v="0"/>
    <n v="0"/>
    <n v="0"/>
    <n v="204"/>
    <n v="204"/>
    <n v="0"/>
    <n v="0"/>
  </r>
  <r>
    <n v="1718"/>
    <x v="1"/>
    <s v="I"/>
    <x v="12"/>
    <x v="12"/>
    <x v="33"/>
    <x v="4"/>
    <n v="2"/>
    <s v="I"/>
    <s v="17-18"/>
    <n v="2017"/>
    <n v="237"/>
    <n v="0"/>
    <n v="0"/>
    <n v="0"/>
    <n v="0"/>
    <n v="0"/>
    <n v="23"/>
    <n v="0"/>
    <n v="0"/>
    <n v="0"/>
    <n v="0"/>
    <n v="0"/>
    <n v="0"/>
    <n v="0"/>
    <n v="0"/>
    <n v="0"/>
    <n v="0"/>
    <n v="0"/>
    <n v="260"/>
    <n v="260"/>
    <n v="0"/>
    <n v="0"/>
  </r>
  <r>
    <n v="1718"/>
    <x v="1"/>
    <s v="I"/>
    <x v="12"/>
    <x v="12"/>
    <x v="67"/>
    <x v="4"/>
    <n v="2"/>
    <s v="I"/>
    <s v="17-18"/>
    <n v="2017"/>
    <n v="0"/>
    <n v="0"/>
    <n v="0"/>
    <n v="0"/>
    <n v="0"/>
    <n v="0"/>
    <n v="0"/>
    <n v="0"/>
    <n v="0"/>
    <n v="0"/>
    <n v="0"/>
    <n v="0"/>
    <n v="0"/>
    <n v="0"/>
    <n v="0"/>
    <n v="0"/>
    <n v="0"/>
    <n v="0"/>
    <n v="0"/>
    <n v="0"/>
    <n v="0"/>
    <n v="0"/>
  </r>
  <r>
    <n v="1718"/>
    <x v="1"/>
    <s v="I"/>
    <x v="12"/>
    <x v="12"/>
    <x v="35"/>
    <x v="4"/>
    <n v="2"/>
    <s v="I"/>
    <s v="17-18"/>
    <n v="2017"/>
    <n v="1918"/>
    <n v="0"/>
    <n v="0"/>
    <n v="9"/>
    <n v="81"/>
    <n v="0"/>
    <n v="336"/>
    <n v="0"/>
    <n v="0"/>
    <n v="0"/>
    <n v="45"/>
    <n v="0"/>
    <n v="0"/>
    <n v="0"/>
    <n v="0"/>
    <n v="0"/>
    <n v="0"/>
    <n v="0"/>
    <n v="2389"/>
    <n v="2263"/>
    <n v="126"/>
    <n v="0"/>
  </r>
  <r>
    <n v="1718"/>
    <x v="1"/>
    <s v="I"/>
    <x v="12"/>
    <x v="12"/>
    <x v="187"/>
    <x v="4"/>
    <n v="2"/>
    <s v="I"/>
    <s v="17-18"/>
    <n v="2017"/>
    <n v="0"/>
    <n v="0"/>
    <n v="0"/>
    <n v="0"/>
    <n v="0"/>
    <n v="0"/>
    <n v="0"/>
    <n v="0"/>
    <n v="0"/>
    <n v="0"/>
    <n v="0"/>
    <n v="0"/>
    <n v="0"/>
    <n v="0"/>
    <n v="0"/>
    <n v="0"/>
    <n v="0"/>
    <n v="0"/>
    <n v="0"/>
    <n v="0"/>
    <n v="0"/>
    <n v="0"/>
  </r>
  <r>
    <n v="1718"/>
    <x v="1"/>
    <s v="I"/>
    <x v="12"/>
    <x v="12"/>
    <x v="37"/>
    <x v="4"/>
    <n v="2"/>
    <s v="I"/>
    <s v="17-18"/>
    <n v="2017"/>
    <n v="2184"/>
    <n v="0"/>
    <n v="0"/>
    <n v="0"/>
    <n v="0"/>
    <n v="0"/>
    <n v="63"/>
    <n v="6"/>
    <n v="0"/>
    <n v="0"/>
    <n v="0"/>
    <n v="0"/>
    <n v="0"/>
    <n v="0"/>
    <n v="0"/>
    <n v="0"/>
    <n v="0"/>
    <n v="0"/>
    <n v="2253"/>
    <n v="2247"/>
    <n v="6"/>
    <n v="0"/>
  </r>
  <r>
    <n v="1718"/>
    <x v="1"/>
    <s v="I"/>
    <x v="12"/>
    <x v="12"/>
    <x v="39"/>
    <x v="4"/>
    <n v="2"/>
    <s v="I"/>
    <s v="17-18"/>
    <n v="2017"/>
    <n v="1215"/>
    <n v="0"/>
    <n v="0"/>
    <n v="0"/>
    <n v="0"/>
    <n v="0"/>
    <n v="48"/>
    <n v="6"/>
    <n v="0"/>
    <n v="0"/>
    <n v="0"/>
    <n v="0"/>
    <n v="0"/>
    <n v="0"/>
    <n v="0"/>
    <n v="0"/>
    <n v="0"/>
    <n v="0"/>
    <n v="1269"/>
    <n v="1263"/>
    <n v="6"/>
    <n v="0"/>
  </r>
  <r>
    <n v="1718"/>
    <x v="1"/>
    <s v="I"/>
    <x v="12"/>
    <x v="12"/>
    <x v="99"/>
    <x v="4"/>
    <n v="2"/>
    <s v="I"/>
    <s v="17-18"/>
    <n v="2017"/>
    <n v="375"/>
    <n v="0"/>
    <n v="0"/>
    <n v="0"/>
    <n v="0"/>
    <n v="0"/>
    <n v="14"/>
    <n v="0"/>
    <n v="0"/>
    <n v="0"/>
    <n v="0"/>
    <n v="0"/>
    <n v="0"/>
    <n v="0"/>
    <n v="0"/>
    <n v="0"/>
    <n v="0"/>
    <n v="0"/>
    <n v="389"/>
    <n v="389"/>
    <n v="0"/>
    <n v="0"/>
  </r>
  <r>
    <n v="1718"/>
    <x v="1"/>
    <s v="I"/>
    <x v="12"/>
    <x v="12"/>
    <x v="43"/>
    <x v="4"/>
    <n v="2"/>
    <s v="I"/>
    <s v="17-18"/>
    <n v="2017"/>
    <n v="3497"/>
    <n v="0"/>
    <n v="0"/>
    <n v="0"/>
    <n v="96"/>
    <n v="0"/>
    <n v="141"/>
    <n v="0"/>
    <n v="0"/>
    <n v="0"/>
    <n v="48"/>
    <n v="0"/>
    <n v="0"/>
    <n v="0"/>
    <n v="0"/>
    <n v="0"/>
    <n v="0"/>
    <n v="0"/>
    <n v="3782"/>
    <n v="3638"/>
    <n v="144"/>
    <n v="0"/>
  </r>
  <r>
    <n v="1718"/>
    <x v="1"/>
    <s v="I"/>
    <x v="12"/>
    <x v="12"/>
    <x v="71"/>
    <x v="4"/>
    <n v="2"/>
    <s v="I"/>
    <s v="17-18"/>
    <n v="2017"/>
    <n v="4115"/>
    <n v="6"/>
    <n v="0"/>
    <n v="3"/>
    <n v="66"/>
    <n v="0"/>
    <n v="165"/>
    <n v="0"/>
    <n v="0"/>
    <n v="0"/>
    <n v="9"/>
    <n v="0"/>
    <n v="0"/>
    <n v="0"/>
    <n v="0"/>
    <n v="0"/>
    <n v="0"/>
    <n v="0"/>
    <n v="4364"/>
    <n v="4283"/>
    <n v="81"/>
    <n v="0"/>
  </r>
  <r>
    <n v="1718"/>
    <x v="1"/>
    <s v="I"/>
    <x v="12"/>
    <x v="12"/>
    <x v="188"/>
    <x v="4"/>
    <n v="2"/>
    <s v="I"/>
    <s v="17-18"/>
    <n v="2017"/>
    <n v="6"/>
    <n v="0"/>
    <n v="0"/>
    <n v="0"/>
    <n v="0"/>
    <n v="0"/>
    <n v="0"/>
    <n v="0"/>
    <n v="0"/>
    <n v="0"/>
    <n v="0"/>
    <n v="0"/>
    <n v="0"/>
    <n v="0"/>
    <n v="0"/>
    <n v="0"/>
    <n v="0"/>
    <n v="0"/>
    <n v="6"/>
    <n v="6"/>
    <n v="0"/>
    <n v="0"/>
  </r>
  <r>
    <n v="1718"/>
    <x v="1"/>
    <s v="I"/>
    <x v="12"/>
    <x v="12"/>
    <x v="189"/>
    <x v="4"/>
    <n v="2"/>
    <s v="I"/>
    <s v="17-18"/>
    <n v="2017"/>
    <n v="9"/>
    <n v="0"/>
    <n v="0"/>
    <n v="0"/>
    <n v="0"/>
    <n v="0"/>
    <n v="0"/>
    <n v="0"/>
    <n v="0"/>
    <n v="0"/>
    <n v="0"/>
    <n v="0"/>
    <n v="0"/>
    <n v="0"/>
    <n v="0"/>
    <n v="0"/>
    <n v="0"/>
    <n v="0"/>
    <n v="9"/>
    <n v="9"/>
    <n v="0"/>
    <n v="0"/>
  </r>
  <r>
    <n v="1718"/>
    <x v="1"/>
    <s v="I"/>
    <x v="12"/>
    <x v="12"/>
    <x v="100"/>
    <x v="4"/>
    <n v="2"/>
    <s v="I"/>
    <s v="17-18"/>
    <n v="2017"/>
    <n v="183"/>
    <n v="0"/>
    <n v="0"/>
    <n v="0"/>
    <n v="6"/>
    <n v="0"/>
    <n v="15"/>
    <n v="0"/>
    <n v="0"/>
    <n v="0"/>
    <n v="0"/>
    <n v="0"/>
    <n v="0"/>
    <n v="0"/>
    <n v="0"/>
    <n v="0"/>
    <n v="0"/>
    <n v="0"/>
    <n v="204"/>
    <n v="198"/>
    <n v="6"/>
    <n v="0"/>
  </r>
  <r>
    <n v="1718"/>
    <x v="1"/>
    <s v="I"/>
    <x v="19"/>
    <x v="19"/>
    <x v="101"/>
    <x v="4"/>
    <n v="2"/>
    <s v="I"/>
    <s v="17-18"/>
    <n v="2017"/>
    <n v="747"/>
    <n v="0"/>
    <n v="0"/>
    <n v="3"/>
    <n v="373"/>
    <n v="0"/>
    <n v="15"/>
    <n v="0"/>
    <n v="0"/>
    <n v="0"/>
    <n v="376"/>
    <n v="0"/>
    <n v="0"/>
    <n v="0"/>
    <n v="0"/>
    <n v="0"/>
    <n v="18"/>
    <n v="12"/>
    <n v="1514"/>
    <n v="765"/>
    <n v="749"/>
    <n v="0"/>
  </r>
  <r>
    <n v="1718"/>
    <x v="1"/>
    <s v="I"/>
    <x v="13"/>
    <x v="13"/>
    <x v="3"/>
    <x v="4"/>
    <n v="2"/>
    <s v="I"/>
    <s v="17-18"/>
    <n v="2017"/>
    <n v="1550"/>
    <n v="3"/>
    <n v="0"/>
    <n v="0"/>
    <n v="0"/>
    <n v="0"/>
    <n v="69"/>
    <n v="0"/>
    <n v="0"/>
    <n v="0"/>
    <n v="0"/>
    <n v="0"/>
    <n v="0"/>
    <n v="0"/>
    <n v="0"/>
    <n v="0"/>
    <n v="0"/>
    <n v="0"/>
    <n v="1622"/>
    <n v="1619"/>
    <n v="3"/>
    <n v="0"/>
  </r>
  <r>
    <n v="1718"/>
    <x v="1"/>
    <s v="I"/>
    <x v="13"/>
    <x v="13"/>
    <x v="5"/>
    <x v="4"/>
    <n v="2"/>
    <s v="I"/>
    <s v="17-18"/>
    <n v="2017"/>
    <n v="14118"/>
    <n v="79"/>
    <n v="0"/>
    <n v="24"/>
    <n v="812"/>
    <n v="0"/>
    <n v="829"/>
    <n v="10"/>
    <n v="0"/>
    <n v="0"/>
    <n v="146"/>
    <n v="0"/>
    <n v="0"/>
    <n v="0"/>
    <n v="0"/>
    <n v="0"/>
    <n v="0"/>
    <n v="0"/>
    <n v="16018"/>
    <n v="14971"/>
    <n v="1047"/>
    <n v="0"/>
  </r>
  <r>
    <n v="1718"/>
    <x v="1"/>
    <s v="I"/>
    <x v="13"/>
    <x v="13"/>
    <x v="8"/>
    <x v="4"/>
    <n v="2"/>
    <s v="I"/>
    <s v="17-18"/>
    <n v="2017"/>
    <n v="8098"/>
    <n v="7"/>
    <n v="5"/>
    <n v="9"/>
    <n v="183"/>
    <n v="0"/>
    <n v="777"/>
    <n v="0"/>
    <n v="0"/>
    <n v="0"/>
    <n v="129"/>
    <n v="0"/>
    <n v="0"/>
    <n v="0"/>
    <n v="0"/>
    <n v="0"/>
    <n v="0"/>
    <n v="0"/>
    <n v="9208"/>
    <n v="8884"/>
    <n v="319"/>
    <n v="5"/>
  </r>
  <r>
    <n v="1718"/>
    <x v="1"/>
    <s v="I"/>
    <x v="13"/>
    <x v="13"/>
    <x v="62"/>
    <x v="4"/>
    <n v="2"/>
    <s v="I"/>
    <s v="17-18"/>
    <n v="2017"/>
    <n v="5006"/>
    <n v="3"/>
    <n v="0"/>
    <n v="51"/>
    <n v="174"/>
    <n v="0"/>
    <n v="326"/>
    <n v="15"/>
    <n v="0"/>
    <n v="6"/>
    <n v="834"/>
    <n v="0"/>
    <n v="0"/>
    <n v="0"/>
    <n v="0"/>
    <n v="0"/>
    <n v="0"/>
    <n v="0"/>
    <n v="6415"/>
    <n v="5389"/>
    <n v="1026"/>
    <n v="0"/>
  </r>
  <r>
    <n v="1718"/>
    <x v="1"/>
    <s v="I"/>
    <x v="13"/>
    <x v="13"/>
    <x v="102"/>
    <x v="4"/>
    <n v="2"/>
    <s v="I"/>
    <s v="17-18"/>
    <n v="2017"/>
    <n v="1316"/>
    <n v="17"/>
    <n v="0"/>
    <n v="0"/>
    <n v="106"/>
    <n v="0"/>
    <n v="128"/>
    <n v="8"/>
    <n v="0"/>
    <n v="0"/>
    <n v="72"/>
    <n v="0"/>
    <n v="0"/>
    <n v="0"/>
    <n v="0"/>
    <n v="0"/>
    <n v="0"/>
    <n v="0"/>
    <n v="1647"/>
    <n v="1444"/>
    <n v="203"/>
    <n v="0"/>
  </r>
  <r>
    <n v="1718"/>
    <x v="1"/>
    <s v="I"/>
    <x v="13"/>
    <x v="13"/>
    <x v="20"/>
    <x v="4"/>
    <n v="2"/>
    <s v="I"/>
    <s v="17-18"/>
    <n v="2017"/>
    <n v="2643"/>
    <n v="15"/>
    <n v="0"/>
    <n v="0"/>
    <n v="83"/>
    <n v="0"/>
    <n v="64"/>
    <n v="6"/>
    <n v="0"/>
    <n v="0"/>
    <n v="82"/>
    <n v="0"/>
    <n v="0"/>
    <n v="0"/>
    <n v="0"/>
    <n v="0"/>
    <n v="0"/>
    <n v="0"/>
    <n v="2893"/>
    <n v="2707"/>
    <n v="186"/>
    <n v="0"/>
  </r>
  <r>
    <n v="1718"/>
    <x v="1"/>
    <s v="I"/>
    <x v="13"/>
    <x v="13"/>
    <x v="31"/>
    <x v="4"/>
    <n v="2"/>
    <s v="I"/>
    <s v="17-18"/>
    <n v="2017"/>
    <n v="21066"/>
    <n v="24"/>
    <n v="0"/>
    <n v="66"/>
    <n v="156"/>
    <n v="0"/>
    <n v="2063"/>
    <n v="7"/>
    <n v="0"/>
    <n v="3"/>
    <n v="426"/>
    <n v="0"/>
    <n v="0"/>
    <n v="0"/>
    <n v="0"/>
    <n v="0"/>
    <n v="0"/>
    <n v="0"/>
    <n v="23811"/>
    <n v="23198"/>
    <n v="613"/>
    <n v="0"/>
  </r>
  <r>
    <n v="1718"/>
    <x v="1"/>
    <s v="I"/>
    <x v="13"/>
    <x v="13"/>
    <x v="36"/>
    <x v="4"/>
    <n v="2"/>
    <s v="I"/>
    <s v="17-18"/>
    <n v="2017"/>
    <n v="2994"/>
    <n v="0"/>
    <n v="0"/>
    <n v="0"/>
    <n v="69"/>
    <n v="0"/>
    <n v="407"/>
    <n v="0"/>
    <n v="0"/>
    <n v="0"/>
    <n v="107"/>
    <n v="0"/>
    <n v="0"/>
    <n v="0"/>
    <n v="0"/>
    <n v="0"/>
    <n v="0"/>
    <n v="0"/>
    <n v="3577"/>
    <n v="3401"/>
    <n v="176"/>
    <n v="0"/>
  </r>
  <r>
    <n v="1718"/>
    <x v="1"/>
    <s v="I"/>
    <x v="13"/>
    <x v="13"/>
    <x v="38"/>
    <x v="4"/>
    <n v="2"/>
    <s v="I"/>
    <s v="17-18"/>
    <n v="2017"/>
    <n v="10366"/>
    <n v="0"/>
    <n v="12"/>
    <n v="3"/>
    <n v="127"/>
    <n v="0"/>
    <n v="405"/>
    <n v="0"/>
    <n v="9"/>
    <n v="0"/>
    <n v="409"/>
    <n v="0"/>
    <n v="0"/>
    <n v="0"/>
    <n v="0"/>
    <n v="0"/>
    <n v="6"/>
    <n v="12"/>
    <n v="11331"/>
    <n v="10774"/>
    <n v="536"/>
    <n v="21"/>
  </r>
  <r>
    <n v="1718"/>
    <x v="1"/>
    <s v="I"/>
    <x v="13"/>
    <x v="13"/>
    <x v="103"/>
    <x v="4"/>
    <n v="2"/>
    <s v="I"/>
    <s v="17-18"/>
    <n v="2017"/>
    <n v="437"/>
    <n v="0"/>
    <n v="0"/>
    <n v="0"/>
    <n v="0"/>
    <n v="0"/>
    <n v="37"/>
    <n v="0"/>
    <n v="0"/>
    <n v="0"/>
    <n v="0"/>
    <n v="0"/>
    <n v="0"/>
    <n v="0"/>
    <n v="0"/>
    <n v="0"/>
    <n v="0"/>
    <n v="0"/>
    <n v="474"/>
    <n v="474"/>
    <n v="0"/>
    <n v="0"/>
  </r>
  <r>
    <n v="1718"/>
    <x v="1"/>
    <s v="I"/>
    <x v="13"/>
    <x v="13"/>
    <x v="45"/>
    <x v="4"/>
    <n v="2"/>
    <s v="I"/>
    <s v="17-18"/>
    <n v="2017"/>
    <n v="1434"/>
    <n v="0"/>
    <n v="0"/>
    <n v="48"/>
    <n v="186"/>
    <n v="0"/>
    <n v="183"/>
    <n v="0"/>
    <n v="0"/>
    <n v="6"/>
    <n v="149"/>
    <n v="0"/>
    <n v="0"/>
    <n v="0"/>
    <n v="0"/>
    <n v="0"/>
    <n v="0"/>
    <n v="0"/>
    <n v="2006"/>
    <n v="1671"/>
    <n v="335"/>
    <n v="0"/>
  </r>
  <r>
    <n v="1718"/>
    <x v="1"/>
    <s v="I"/>
    <x v="3"/>
    <x v="3"/>
    <x v="104"/>
    <x v="4"/>
    <n v="2"/>
    <s v="I"/>
    <s v="17-18"/>
    <n v="2017"/>
    <n v="0"/>
    <n v="0"/>
    <n v="0"/>
    <n v="0"/>
    <n v="632.5"/>
    <n v="0"/>
    <n v="0"/>
    <n v="0"/>
    <n v="0"/>
    <n v="0"/>
    <n v="274.5"/>
    <n v="0"/>
    <n v="0"/>
    <n v="0"/>
    <n v="0"/>
    <n v="0"/>
    <n v="0"/>
    <n v="0"/>
    <n v="907"/>
    <n v="0"/>
    <n v="907"/>
    <n v="0"/>
  </r>
  <r>
    <n v="1718"/>
    <x v="1"/>
    <s v="I"/>
    <x v="3"/>
    <x v="3"/>
    <x v="54"/>
    <x v="4"/>
    <n v="2"/>
    <s v="I"/>
    <s v="17-18"/>
    <n v="2017"/>
    <n v="21487"/>
    <n v="28"/>
    <n v="0"/>
    <n v="0"/>
    <n v="1848"/>
    <n v="0"/>
    <n v="1446"/>
    <n v="51"/>
    <n v="0"/>
    <n v="0"/>
    <n v="84"/>
    <n v="0"/>
    <n v="0"/>
    <n v="0"/>
    <n v="0"/>
    <n v="0"/>
    <n v="0"/>
    <n v="0"/>
    <n v="24944"/>
    <n v="22933"/>
    <n v="2011"/>
    <n v="0"/>
  </r>
  <r>
    <n v="1718"/>
    <x v="1"/>
    <s v="I"/>
    <x v="3"/>
    <x v="3"/>
    <x v="105"/>
    <x v="4"/>
    <n v="2"/>
    <s v="I"/>
    <s v="17-18"/>
    <n v="2017"/>
    <n v="0"/>
    <n v="0"/>
    <n v="0"/>
    <n v="0"/>
    <n v="267.5"/>
    <n v="0"/>
    <n v="0"/>
    <n v="0"/>
    <n v="0"/>
    <n v="0"/>
    <n v="296.5"/>
    <n v="0"/>
    <n v="0"/>
    <n v="0"/>
    <n v="0"/>
    <n v="0"/>
    <n v="0"/>
    <n v="0"/>
    <n v="564"/>
    <n v="0"/>
    <n v="564"/>
    <n v="0"/>
  </r>
  <r>
    <n v="1718"/>
    <x v="1"/>
    <s v="I"/>
    <x v="4"/>
    <x v="4"/>
    <x v="55"/>
    <x v="4"/>
    <n v="2"/>
    <s v="I"/>
    <s v="17-18"/>
    <n v="2017"/>
    <n v="7413"/>
    <n v="0"/>
    <n v="0"/>
    <n v="0"/>
    <n v="1641"/>
    <n v="0"/>
    <n v="68"/>
    <n v="0"/>
    <n v="0"/>
    <n v="0"/>
    <n v="161"/>
    <n v="0"/>
    <n v="0"/>
    <n v="0"/>
    <n v="0"/>
    <n v="0"/>
    <n v="12"/>
    <n v="0"/>
    <n v="9283"/>
    <n v="7481"/>
    <n v="1802"/>
    <n v="0"/>
  </r>
  <r>
    <n v="1718"/>
    <x v="1"/>
    <s v="I"/>
    <x v="20"/>
    <x v="20"/>
    <x v="163"/>
    <x v="4"/>
    <n v="2"/>
    <s v="I"/>
    <s v="17-18"/>
    <n v="2017"/>
    <n v="15"/>
    <n v="0"/>
    <n v="0"/>
    <n v="0"/>
    <n v="0"/>
    <n v="0"/>
    <n v="0"/>
    <n v="0"/>
    <n v="0"/>
    <n v="0"/>
    <n v="0"/>
    <n v="0"/>
    <n v="0"/>
    <n v="0"/>
    <n v="0"/>
    <n v="0"/>
    <n v="0"/>
    <n v="0"/>
    <n v="15"/>
    <n v="15"/>
    <n v="0"/>
    <n v="0"/>
  </r>
  <r>
    <n v="1718"/>
    <x v="1"/>
    <s v="I"/>
    <x v="20"/>
    <x v="20"/>
    <x v="106"/>
    <x v="4"/>
    <n v="2"/>
    <s v="I"/>
    <s v="17-18"/>
    <n v="2017"/>
    <n v="339"/>
    <n v="0"/>
    <n v="0"/>
    <n v="0"/>
    <n v="0"/>
    <n v="0"/>
    <n v="0"/>
    <n v="0"/>
    <n v="0"/>
    <n v="0"/>
    <n v="0"/>
    <n v="0"/>
    <n v="0"/>
    <n v="0"/>
    <n v="0"/>
    <n v="0"/>
    <n v="0"/>
    <n v="0"/>
    <n v="339"/>
    <n v="339"/>
    <n v="0"/>
    <n v="0"/>
  </r>
  <r>
    <n v="1718"/>
    <x v="1"/>
    <s v="I"/>
    <x v="20"/>
    <x v="20"/>
    <x v="74"/>
    <x v="4"/>
    <n v="2"/>
    <s v="I"/>
    <s v="17-18"/>
    <n v="2017"/>
    <n v="11810"/>
    <n v="7"/>
    <n v="0"/>
    <n v="0"/>
    <n v="149"/>
    <n v="0"/>
    <n v="562"/>
    <n v="0"/>
    <n v="0"/>
    <n v="0"/>
    <n v="33"/>
    <n v="0"/>
    <n v="0"/>
    <n v="0"/>
    <n v="0"/>
    <n v="0"/>
    <n v="0"/>
    <n v="0"/>
    <n v="12561"/>
    <n v="12372"/>
    <n v="189"/>
    <n v="0"/>
  </r>
  <r>
    <n v="1718"/>
    <x v="1"/>
    <s v="I"/>
    <x v="20"/>
    <x v="20"/>
    <x v="164"/>
    <x v="4"/>
    <n v="2"/>
    <s v="I"/>
    <s v="17-18"/>
    <n v="2017"/>
    <n v="262"/>
    <n v="0"/>
    <n v="0"/>
    <n v="0"/>
    <n v="0"/>
    <n v="0"/>
    <n v="7"/>
    <n v="0"/>
    <n v="0"/>
    <n v="0"/>
    <n v="0"/>
    <n v="0"/>
    <n v="0"/>
    <n v="0"/>
    <n v="0"/>
    <n v="0"/>
    <n v="0"/>
    <n v="0"/>
    <n v="269"/>
    <n v="269"/>
    <n v="0"/>
    <n v="0"/>
  </r>
  <r>
    <n v="1718"/>
    <x v="1"/>
    <s v="I"/>
    <x v="20"/>
    <x v="20"/>
    <x v="107"/>
    <x v="4"/>
    <n v="2"/>
    <s v="I"/>
    <s v="17-18"/>
    <n v="2017"/>
    <n v="5214"/>
    <n v="3"/>
    <n v="0"/>
    <n v="0"/>
    <n v="30"/>
    <n v="0"/>
    <n v="203"/>
    <n v="0"/>
    <n v="0"/>
    <n v="0"/>
    <n v="8"/>
    <n v="0"/>
    <n v="0"/>
    <n v="0"/>
    <n v="0"/>
    <n v="0"/>
    <n v="0"/>
    <n v="0"/>
    <n v="5458"/>
    <n v="5417"/>
    <n v="41"/>
    <n v="0"/>
  </r>
  <r>
    <n v="1718"/>
    <x v="1"/>
    <s v="I"/>
    <x v="21"/>
    <x v="21"/>
    <x v="108"/>
    <x v="4"/>
    <n v="2"/>
    <s v="I"/>
    <s v="17-18"/>
    <n v="2017"/>
    <n v="8870"/>
    <n v="6"/>
    <n v="0"/>
    <n v="0"/>
    <n v="427.5"/>
    <n v="0"/>
    <n v="352"/>
    <n v="0"/>
    <n v="0"/>
    <n v="0"/>
    <n v="126"/>
    <n v="0"/>
    <n v="0"/>
    <n v="0"/>
    <n v="0"/>
    <n v="0"/>
    <n v="0"/>
    <n v="0"/>
    <n v="9781.5"/>
    <n v="9222"/>
    <n v="559.5"/>
    <n v="0"/>
  </r>
  <r>
    <n v="1718"/>
    <x v="1"/>
    <s v="I"/>
    <x v="5"/>
    <x v="5"/>
    <x v="56"/>
    <x v="4"/>
    <n v="2"/>
    <s v="I"/>
    <s v="17-18"/>
    <n v="2017"/>
    <n v="0"/>
    <n v="0"/>
    <n v="0"/>
    <n v="0"/>
    <n v="2"/>
    <n v="9113.5"/>
    <n v="0"/>
    <n v="0"/>
    <n v="0"/>
    <n v="0"/>
    <n v="3"/>
    <n v="1950"/>
    <n v="0"/>
    <n v="0"/>
    <n v="0"/>
    <n v="0"/>
    <n v="0"/>
    <n v="0"/>
    <n v="11068.5"/>
    <n v="0"/>
    <n v="5"/>
    <n v="11063.5"/>
  </r>
  <r>
    <n v="1718"/>
    <x v="1"/>
    <s v="I"/>
    <x v="22"/>
    <x v="22"/>
    <x v="190"/>
    <x v="4"/>
    <n v="2"/>
    <s v="I"/>
    <s v="17-18"/>
    <n v="2017"/>
    <n v="297"/>
    <n v="0"/>
    <n v="0"/>
    <n v="0"/>
    <n v="0"/>
    <n v="0"/>
    <n v="39"/>
    <n v="0"/>
    <n v="0"/>
    <n v="0"/>
    <n v="0"/>
    <n v="0"/>
    <n v="0"/>
    <n v="0"/>
    <n v="0"/>
    <n v="0"/>
    <n v="0"/>
    <n v="0"/>
    <n v="336"/>
    <n v="336"/>
    <n v="0"/>
    <n v="0"/>
  </r>
  <r>
    <n v="1718"/>
    <x v="1"/>
    <s v="I"/>
    <x v="22"/>
    <x v="22"/>
    <x v="191"/>
    <x v="4"/>
    <n v="2"/>
    <s v="I"/>
    <s v="17-18"/>
    <n v="2017"/>
    <n v="578"/>
    <n v="0"/>
    <n v="0"/>
    <n v="39"/>
    <n v="48"/>
    <n v="0"/>
    <n v="208"/>
    <n v="0"/>
    <n v="0"/>
    <n v="9"/>
    <n v="86"/>
    <n v="0"/>
    <n v="0"/>
    <n v="0"/>
    <n v="0"/>
    <n v="0"/>
    <n v="0"/>
    <n v="0"/>
    <n v="968"/>
    <n v="834"/>
    <n v="134"/>
    <n v="0"/>
  </r>
  <r>
    <n v="1718"/>
    <x v="1"/>
    <s v="I"/>
    <x v="22"/>
    <x v="22"/>
    <x v="192"/>
    <x v="4"/>
    <n v="2"/>
    <s v="I"/>
    <s v="17-18"/>
    <n v="2017"/>
    <n v="1331"/>
    <n v="0"/>
    <n v="0"/>
    <n v="0"/>
    <n v="0"/>
    <n v="0"/>
    <n v="105"/>
    <n v="0"/>
    <n v="0"/>
    <n v="0"/>
    <n v="0"/>
    <n v="0"/>
    <n v="0"/>
    <n v="0"/>
    <n v="0"/>
    <n v="0"/>
    <n v="0"/>
    <n v="0"/>
    <n v="1436"/>
    <n v="1436"/>
    <n v="0"/>
    <n v="0"/>
  </r>
  <r>
    <n v="1718"/>
    <x v="1"/>
    <s v="I"/>
    <x v="22"/>
    <x v="22"/>
    <x v="142"/>
    <x v="4"/>
    <n v="2"/>
    <s v="I"/>
    <s v="17-18"/>
    <n v="2017"/>
    <n v="999"/>
    <n v="0"/>
    <n v="0"/>
    <n v="0"/>
    <n v="0"/>
    <n v="0"/>
    <n v="82"/>
    <n v="0"/>
    <n v="0"/>
    <n v="0"/>
    <n v="0"/>
    <n v="0"/>
    <n v="0"/>
    <n v="0"/>
    <n v="0"/>
    <n v="0"/>
    <n v="0"/>
    <n v="0"/>
    <n v="1081"/>
    <n v="1081"/>
    <n v="0"/>
    <n v="0"/>
  </r>
  <r>
    <n v="1718"/>
    <x v="1"/>
    <s v="I"/>
    <x v="22"/>
    <x v="22"/>
    <x v="109"/>
    <x v="4"/>
    <n v="2"/>
    <s v="I"/>
    <s v="17-18"/>
    <n v="2017"/>
    <n v="3708"/>
    <n v="6"/>
    <n v="0"/>
    <n v="3"/>
    <n v="30"/>
    <n v="0"/>
    <n v="138"/>
    <n v="0"/>
    <n v="0"/>
    <n v="0"/>
    <n v="3"/>
    <n v="0"/>
    <n v="0"/>
    <n v="0"/>
    <n v="0"/>
    <n v="0"/>
    <n v="0"/>
    <n v="0"/>
    <n v="3888"/>
    <n v="3849"/>
    <n v="39"/>
    <n v="0"/>
  </r>
  <r>
    <n v="1718"/>
    <x v="1"/>
    <s v="I"/>
    <x v="22"/>
    <x v="22"/>
    <x v="110"/>
    <x v="4"/>
    <n v="2"/>
    <s v="I"/>
    <s v="17-18"/>
    <n v="2017"/>
    <n v="1907"/>
    <n v="0"/>
    <n v="0"/>
    <n v="69"/>
    <n v="263"/>
    <n v="0"/>
    <n v="961"/>
    <n v="1"/>
    <n v="0"/>
    <n v="51"/>
    <n v="548"/>
    <n v="0"/>
    <n v="0"/>
    <n v="0"/>
    <n v="0"/>
    <n v="0"/>
    <n v="0"/>
    <n v="0"/>
    <n v="3800"/>
    <n v="2988"/>
    <n v="812"/>
    <n v="0"/>
  </r>
  <r>
    <n v="1718"/>
    <x v="1"/>
    <s v="I"/>
    <x v="22"/>
    <x v="22"/>
    <x v="111"/>
    <x v="4"/>
    <n v="2"/>
    <s v="I"/>
    <s v="17-18"/>
    <n v="2017"/>
    <n v="1003"/>
    <n v="0"/>
    <n v="0"/>
    <n v="0"/>
    <n v="0"/>
    <n v="0"/>
    <n v="204"/>
    <n v="0"/>
    <n v="0"/>
    <n v="0"/>
    <n v="0"/>
    <n v="0"/>
    <n v="0"/>
    <n v="0"/>
    <n v="0"/>
    <n v="0"/>
    <n v="0"/>
    <n v="0"/>
    <n v="1207"/>
    <n v="1207"/>
    <n v="0"/>
    <n v="0"/>
  </r>
  <r>
    <n v="1718"/>
    <x v="1"/>
    <s v="I"/>
    <x v="22"/>
    <x v="22"/>
    <x v="193"/>
    <x v="4"/>
    <n v="2"/>
    <s v="I"/>
    <s v="17-18"/>
    <n v="2017"/>
    <n v="189"/>
    <n v="0"/>
    <n v="0"/>
    <n v="0"/>
    <n v="0"/>
    <n v="0"/>
    <n v="101"/>
    <n v="0"/>
    <n v="0"/>
    <n v="0"/>
    <n v="0"/>
    <n v="0"/>
    <n v="0"/>
    <n v="0"/>
    <n v="0"/>
    <n v="0"/>
    <n v="0"/>
    <n v="0"/>
    <n v="290"/>
    <n v="290"/>
    <n v="0"/>
    <n v="0"/>
  </r>
  <r>
    <n v="1718"/>
    <x v="1"/>
    <s v="I"/>
    <x v="22"/>
    <x v="22"/>
    <x v="112"/>
    <x v="4"/>
    <n v="2"/>
    <s v="I"/>
    <s v="17-18"/>
    <n v="2017"/>
    <n v="1385"/>
    <n v="0"/>
    <n v="0"/>
    <n v="0"/>
    <n v="0"/>
    <n v="0"/>
    <n v="562"/>
    <n v="0"/>
    <n v="0"/>
    <n v="0"/>
    <n v="0"/>
    <n v="0"/>
    <n v="0"/>
    <n v="0"/>
    <n v="0"/>
    <n v="0"/>
    <n v="0"/>
    <n v="0"/>
    <n v="1947"/>
    <n v="1947"/>
    <n v="0"/>
    <n v="0"/>
  </r>
  <r>
    <n v="1718"/>
    <x v="1"/>
    <s v="I"/>
    <x v="22"/>
    <x v="22"/>
    <x v="194"/>
    <x v="4"/>
    <n v="2"/>
    <s v="I"/>
    <s v="17-18"/>
    <n v="2017"/>
    <n v="201"/>
    <n v="0"/>
    <n v="0"/>
    <n v="0"/>
    <n v="0"/>
    <n v="0"/>
    <n v="97"/>
    <n v="0"/>
    <n v="0"/>
    <n v="0"/>
    <n v="0"/>
    <n v="0"/>
    <n v="0"/>
    <n v="0"/>
    <n v="0"/>
    <n v="0"/>
    <n v="0"/>
    <n v="0"/>
    <n v="298"/>
    <n v="298"/>
    <n v="0"/>
    <n v="0"/>
  </r>
  <r>
    <n v="1718"/>
    <x v="1"/>
    <s v="I"/>
    <x v="22"/>
    <x v="22"/>
    <x v="113"/>
    <x v="4"/>
    <n v="2"/>
    <s v="I"/>
    <s v="17-18"/>
    <n v="2017"/>
    <n v="526"/>
    <n v="0"/>
    <n v="0"/>
    <n v="0"/>
    <n v="9"/>
    <n v="0"/>
    <n v="84"/>
    <n v="0"/>
    <n v="0"/>
    <n v="0"/>
    <n v="3"/>
    <n v="0"/>
    <n v="0"/>
    <n v="0"/>
    <n v="0"/>
    <n v="0"/>
    <n v="0"/>
    <n v="0"/>
    <n v="622"/>
    <n v="610"/>
    <n v="12"/>
    <n v="0"/>
  </r>
  <r>
    <n v="1718"/>
    <x v="1"/>
    <s v="I"/>
    <x v="22"/>
    <x v="22"/>
    <x v="195"/>
    <x v="4"/>
    <n v="2"/>
    <s v="I"/>
    <s v="17-18"/>
    <n v="2017"/>
    <n v="756"/>
    <n v="0"/>
    <n v="0"/>
    <n v="0"/>
    <n v="0"/>
    <n v="0"/>
    <n v="51"/>
    <n v="0"/>
    <n v="0"/>
    <n v="0"/>
    <n v="0"/>
    <n v="0"/>
    <n v="0"/>
    <n v="0"/>
    <n v="0"/>
    <n v="0"/>
    <n v="0"/>
    <n v="0"/>
    <n v="807"/>
    <n v="807"/>
    <n v="0"/>
    <n v="0"/>
  </r>
  <r>
    <n v="1718"/>
    <x v="1"/>
    <s v="I"/>
    <x v="22"/>
    <x v="22"/>
    <x v="114"/>
    <x v="4"/>
    <n v="2"/>
    <s v="I"/>
    <s v="17-18"/>
    <n v="2017"/>
    <n v="3314"/>
    <n v="3"/>
    <n v="0"/>
    <n v="261"/>
    <n v="272"/>
    <n v="0"/>
    <n v="1013"/>
    <n v="0"/>
    <n v="0"/>
    <n v="60"/>
    <n v="955"/>
    <n v="0"/>
    <n v="0"/>
    <n v="0"/>
    <n v="0"/>
    <n v="0"/>
    <n v="0"/>
    <n v="0"/>
    <n v="5878"/>
    <n v="4648"/>
    <n v="1230"/>
    <n v="0"/>
  </r>
  <r>
    <n v="1718"/>
    <x v="1"/>
    <s v="I"/>
    <x v="22"/>
    <x v="22"/>
    <x v="121"/>
    <x v="4"/>
    <n v="2"/>
    <s v="I"/>
    <s v="17-18"/>
    <n v="2017"/>
    <n v="1442"/>
    <n v="0"/>
    <n v="0"/>
    <n v="0"/>
    <n v="0"/>
    <n v="0"/>
    <n v="306"/>
    <n v="0"/>
    <n v="0"/>
    <n v="0"/>
    <n v="0"/>
    <n v="0"/>
    <n v="0"/>
    <n v="0"/>
    <n v="0"/>
    <n v="0"/>
    <n v="0"/>
    <n v="0"/>
    <n v="1748"/>
    <n v="1748"/>
    <n v="0"/>
    <n v="0"/>
  </r>
  <r>
    <n v="1718"/>
    <x v="1"/>
    <s v="I"/>
    <x v="22"/>
    <x v="22"/>
    <x v="196"/>
    <x v="4"/>
    <n v="2"/>
    <s v="I"/>
    <s v="17-18"/>
    <n v="2017"/>
    <n v="75"/>
    <n v="0"/>
    <n v="0"/>
    <n v="0"/>
    <n v="0"/>
    <n v="0"/>
    <n v="18"/>
    <n v="0"/>
    <n v="0"/>
    <n v="0"/>
    <n v="0"/>
    <n v="0"/>
    <n v="0"/>
    <n v="0"/>
    <n v="0"/>
    <n v="0"/>
    <n v="0"/>
    <n v="0"/>
    <n v="93"/>
    <n v="93"/>
    <n v="0"/>
    <n v="0"/>
  </r>
  <r>
    <n v="1718"/>
    <x v="1"/>
    <s v="I"/>
    <x v="22"/>
    <x v="22"/>
    <x v="115"/>
    <x v="4"/>
    <n v="2"/>
    <s v="I"/>
    <s v="17-18"/>
    <n v="2017"/>
    <n v="288"/>
    <n v="0"/>
    <n v="0"/>
    <n v="0"/>
    <n v="0"/>
    <n v="0"/>
    <n v="272"/>
    <n v="0"/>
    <n v="0"/>
    <n v="0"/>
    <n v="0"/>
    <n v="0"/>
    <n v="0"/>
    <n v="0"/>
    <n v="0"/>
    <n v="0"/>
    <n v="0"/>
    <n v="0"/>
    <n v="560"/>
    <n v="560"/>
    <n v="0"/>
    <n v="0"/>
  </r>
  <r>
    <n v="1718"/>
    <x v="1"/>
    <s v="I"/>
    <x v="22"/>
    <x v="22"/>
    <x v="197"/>
    <x v="4"/>
    <n v="2"/>
    <s v="I"/>
    <s v="17-18"/>
    <n v="2017"/>
    <n v="3"/>
    <n v="0"/>
    <n v="0"/>
    <n v="0"/>
    <n v="0"/>
    <n v="0"/>
    <n v="0"/>
    <n v="0"/>
    <n v="0"/>
    <n v="0"/>
    <n v="0"/>
    <n v="0"/>
    <n v="0"/>
    <n v="0"/>
    <n v="0"/>
    <n v="0"/>
    <n v="0"/>
    <n v="0"/>
    <n v="3"/>
    <n v="3"/>
    <n v="0"/>
    <n v="0"/>
  </r>
  <r>
    <n v="1718"/>
    <x v="1"/>
    <s v="I"/>
    <x v="22"/>
    <x v="22"/>
    <x v="59"/>
    <x v="4"/>
    <n v="2"/>
    <s v="I"/>
    <s v="17-18"/>
    <n v="2017"/>
    <n v="3764"/>
    <n v="9"/>
    <n v="0"/>
    <n v="0"/>
    <n v="33"/>
    <n v="0"/>
    <n v="158"/>
    <n v="6"/>
    <n v="0"/>
    <n v="0"/>
    <n v="105"/>
    <n v="0"/>
    <n v="0"/>
    <n v="0"/>
    <n v="0"/>
    <n v="0"/>
    <n v="0"/>
    <n v="0"/>
    <n v="4075"/>
    <n v="3922"/>
    <n v="153"/>
    <n v="0"/>
  </r>
  <r>
    <n v="1718"/>
    <x v="1"/>
    <s v="I"/>
    <x v="22"/>
    <x v="22"/>
    <x v="78"/>
    <x v="4"/>
    <n v="2"/>
    <s v="I"/>
    <s v="17-18"/>
    <n v="2017"/>
    <n v="2845"/>
    <n v="9"/>
    <n v="0"/>
    <n v="3"/>
    <n v="108"/>
    <n v="0"/>
    <n v="157"/>
    <n v="0"/>
    <n v="0"/>
    <n v="0"/>
    <n v="30"/>
    <n v="0"/>
    <n v="0"/>
    <n v="0"/>
    <n v="0"/>
    <n v="0"/>
    <n v="0"/>
    <n v="0"/>
    <n v="3152"/>
    <n v="3005"/>
    <n v="147"/>
    <n v="0"/>
  </r>
  <r>
    <n v="1718"/>
    <x v="1"/>
    <s v="I"/>
    <x v="22"/>
    <x v="22"/>
    <x v="116"/>
    <x v="4"/>
    <n v="2"/>
    <s v="I"/>
    <s v="17-18"/>
    <n v="2017"/>
    <n v="1295"/>
    <n v="0"/>
    <n v="0"/>
    <n v="0"/>
    <n v="0"/>
    <n v="0"/>
    <n v="173"/>
    <n v="6"/>
    <n v="0"/>
    <n v="0"/>
    <n v="0"/>
    <n v="0"/>
    <n v="0"/>
    <n v="0"/>
    <n v="0"/>
    <n v="0"/>
    <n v="0"/>
    <n v="0"/>
    <n v="1474"/>
    <n v="1468"/>
    <n v="6"/>
    <n v="0"/>
  </r>
  <r>
    <n v="1718"/>
    <x v="1"/>
    <s v="I"/>
    <x v="22"/>
    <x v="22"/>
    <x v="80"/>
    <x v="4"/>
    <n v="2"/>
    <s v="I"/>
    <s v="17-18"/>
    <n v="2017"/>
    <n v="605"/>
    <n v="0"/>
    <n v="0"/>
    <n v="12"/>
    <n v="135"/>
    <n v="0"/>
    <n v="36"/>
    <n v="0"/>
    <n v="0"/>
    <n v="0"/>
    <n v="125"/>
    <n v="0"/>
    <n v="0"/>
    <n v="0"/>
    <n v="0"/>
    <n v="0"/>
    <n v="0"/>
    <n v="0"/>
    <n v="913"/>
    <n v="653"/>
    <n v="260"/>
    <n v="0"/>
  </r>
  <r>
    <n v="1718"/>
    <x v="1"/>
    <s v="I"/>
    <x v="6"/>
    <x v="6"/>
    <x v="58"/>
    <x v="4"/>
    <n v="2"/>
    <s v="I"/>
    <s v="17-18"/>
    <n v="2017"/>
    <n v="7923"/>
    <n v="0"/>
    <n v="0"/>
    <n v="0"/>
    <n v="1392"/>
    <n v="0"/>
    <n v="423"/>
    <n v="0"/>
    <n v="0"/>
    <n v="0"/>
    <n v="113"/>
    <n v="0"/>
    <n v="0"/>
    <n v="0"/>
    <n v="0"/>
    <n v="0"/>
    <n v="0"/>
    <n v="0"/>
    <n v="9851"/>
    <n v="8346"/>
    <n v="1505"/>
    <n v="0"/>
  </r>
  <r>
    <n v="1718"/>
    <x v="1"/>
    <s v="I"/>
    <x v="14"/>
    <x v="14"/>
    <x v="65"/>
    <x v="4"/>
    <n v="2"/>
    <s v="I"/>
    <s v="17-18"/>
    <n v="2017"/>
    <n v="216"/>
    <n v="13"/>
    <n v="0"/>
    <n v="0"/>
    <n v="0"/>
    <n v="0"/>
    <n v="16"/>
    <n v="1"/>
    <n v="0"/>
    <n v="0"/>
    <n v="0"/>
    <n v="0"/>
    <n v="0"/>
    <n v="0"/>
    <n v="0"/>
    <n v="0"/>
    <n v="0"/>
    <n v="0"/>
    <n v="246"/>
    <n v="232"/>
    <n v="14"/>
    <n v="0"/>
  </r>
  <r>
    <n v="1718"/>
    <x v="1"/>
    <s v="I"/>
    <x v="14"/>
    <x v="14"/>
    <x v="68"/>
    <x v="4"/>
    <n v="2"/>
    <s v="I"/>
    <s v="17-18"/>
    <n v="2017"/>
    <n v="3259"/>
    <n v="0"/>
    <n v="0"/>
    <n v="0"/>
    <n v="5449.5"/>
    <n v="0"/>
    <n v="48"/>
    <n v="0"/>
    <n v="0"/>
    <n v="0"/>
    <n v="697.5"/>
    <n v="0"/>
    <n v="0"/>
    <n v="0"/>
    <n v="0"/>
    <n v="0"/>
    <n v="18"/>
    <n v="24"/>
    <n v="9454"/>
    <n v="3307"/>
    <n v="6147"/>
    <n v="0"/>
  </r>
  <r>
    <n v="1718"/>
    <x v="1"/>
    <s v="I"/>
    <x v="9"/>
    <x v="9"/>
    <x v="117"/>
    <x v="4"/>
    <n v="2"/>
    <s v="I"/>
    <s v="17-18"/>
    <n v="2017"/>
    <n v="1819"/>
    <n v="0"/>
    <n v="0"/>
    <n v="0"/>
    <n v="0"/>
    <n v="0"/>
    <n v="66"/>
    <n v="0"/>
    <n v="0"/>
    <n v="0"/>
    <n v="0"/>
    <n v="0"/>
    <n v="0"/>
    <n v="0"/>
    <n v="0"/>
    <n v="0"/>
    <n v="0"/>
    <n v="0"/>
    <n v="1885"/>
    <n v="1885"/>
    <n v="0"/>
    <n v="0"/>
  </r>
  <r>
    <n v="1718"/>
    <x v="1"/>
    <s v="I"/>
    <x v="9"/>
    <x v="9"/>
    <x v="64"/>
    <x v="4"/>
    <n v="2"/>
    <s v="I"/>
    <s v="17-18"/>
    <n v="2017"/>
    <n v="3389"/>
    <n v="3"/>
    <n v="0"/>
    <n v="201"/>
    <n v="779"/>
    <n v="3"/>
    <n v="131"/>
    <n v="0"/>
    <n v="0"/>
    <n v="9"/>
    <n v="1413"/>
    <n v="0"/>
    <n v="0"/>
    <n v="0"/>
    <n v="0"/>
    <n v="0"/>
    <n v="12"/>
    <n v="18"/>
    <n v="5928"/>
    <n v="3730"/>
    <n v="2195"/>
    <n v="3"/>
  </r>
  <r>
    <n v="1718"/>
    <x v="1"/>
    <s v="I"/>
    <x v="9"/>
    <x v="9"/>
    <x v="118"/>
    <x v="4"/>
    <n v="2"/>
    <s v="I"/>
    <s v="17-18"/>
    <n v="2017"/>
    <n v="27"/>
    <n v="102"/>
    <n v="0"/>
    <n v="0"/>
    <n v="976"/>
    <n v="0"/>
    <n v="0"/>
    <n v="63"/>
    <n v="0"/>
    <n v="0"/>
    <n v="330"/>
    <n v="0"/>
    <n v="0"/>
    <n v="0"/>
    <n v="0"/>
    <n v="0"/>
    <n v="0"/>
    <n v="0"/>
    <n v="1498"/>
    <n v="27"/>
    <n v="1471"/>
    <n v="0"/>
  </r>
  <r>
    <n v="1718"/>
    <x v="1"/>
    <s v="I"/>
    <x v="9"/>
    <x v="9"/>
    <x v="119"/>
    <x v="4"/>
    <n v="2"/>
    <s v="I"/>
    <s v="17-18"/>
    <n v="2017"/>
    <n v="4359"/>
    <n v="3"/>
    <n v="0"/>
    <n v="18"/>
    <n v="104"/>
    <n v="0"/>
    <n v="121"/>
    <n v="0"/>
    <n v="0"/>
    <n v="0"/>
    <n v="9"/>
    <n v="0"/>
    <n v="0"/>
    <n v="0"/>
    <n v="0"/>
    <n v="0"/>
    <n v="0"/>
    <n v="0"/>
    <n v="4614"/>
    <n v="4498"/>
    <n v="116"/>
    <n v="0"/>
  </r>
  <r>
    <n v="1718"/>
    <x v="1"/>
    <s v="I"/>
    <x v="23"/>
    <x v="23"/>
    <x v="1"/>
    <x v="5"/>
    <n v="2"/>
    <s v="I"/>
    <s v="17-18"/>
    <n v="2017"/>
    <n v="123"/>
    <n v="0"/>
    <n v="0"/>
    <n v="0"/>
    <n v="0"/>
    <n v="0"/>
    <n v="0"/>
    <n v="0"/>
    <n v="0"/>
    <n v="0"/>
    <n v="0"/>
    <n v="0"/>
    <n v="0"/>
    <n v="0"/>
    <n v="0"/>
    <n v="0"/>
    <n v="0"/>
    <n v="0"/>
    <n v="123"/>
    <n v="123"/>
    <n v="0"/>
    <n v="0"/>
  </r>
  <r>
    <n v="1718"/>
    <x v="1"/>
    <s v="I"/>
    <x v="23"/>
    <x v="23"/>
    <x v="93"/>
    <x v="5"/>
    <n v="2"/>
    <s v="I"/>
    <s v="17-18"/>
    <n v="2017"/>
    <n v="131"/>
    <n v="0"/>
    <n v="0"/>
    <n v="0"/>
    <n v="0"/>
    <n v="0"/>
    <n v="0"/>
    <n v="0"/>
    <n v="0"/>
    <n v="0"/>
    <n v="0"/>
    <n v="0"/>
    <n v="0"/>
    <n v="0"/>
    <n v="0"/>
    <n v="0"/>
    <n v="0"/>
    <n v="0"/>
    <n v="131"/>
    <n v="131"/>
    <n v="0"/>
    <n v="0"/>
  </r>
  <r>
    <n v="1718"/>
    <x v="1"/>
    <s v="I"/>
    <x v="23"/>
    <x v="23"/>
    <x v="3"/>
    <x v="5"/>
    <n v="2"/>
    <s v="I"/>
    <s v="17-18"/>
    <n v="2017"/>
    <n v="297"/>
    <n v="0"/>
    <n v="0"/>
    <n v="0"/>
    <n v="0"/>
    <n v="0"/>
    <n v="0"/>
    <n v="0"/>
    <n v="0"/>
    <n v="0"/>
    <n v="0"/>
    <n v="0"/>
    <n v="0"/>
    <n v="0"/>
    <n v="0"/>
    <n v="0"/>
    <n v="0"/>
    <n v="0"/>
    <n v="297"/>
    <n v="297"/>
    <n v="0"/>
    <n v="0"/>
  </r>
  <r>
    <n v="1718"/>
    <x v="1"/>
    <s v="I"/>
    <x v="23"/>
    <x v="23"/>
    <x v="5"/>
    <x v="5"/>
    <n v="2"/>
    <s v="I"/>
    <s v="17-18"/>
    <n v="2017"/>
    <n v="1201"/>
    <n v="0"/>
    <n v="0"/>
    <n v="0"/>
    <n v="0"/>
    <n v="0"/>
    <n v="0"/>
    <n v="0"/>
    <n v="0"/>
    <n v="0"/>
    <n v="0"/>
    <n v="0"/>
    <n v="0"/>
    <n v="0"/>
    <n v="0"/>
    <n v="0"/>
    <n v="0"/>
    <n v="0"/>
    <n v="1201"/>
    <n v="1201"/>
    <n v="0"/>
    <n v="0"/>
  </r>
  <r>
    <n v="1718"/>
    <x v="1"/>
    <s v="I"/>
    <x v="23"/>
    <x v="23"/>
    <x v="198"/>
    <x v="5"/>
    <n v="2"/>
    <s v="I"/>
    <s v="17-18"/>
    <n v="2017"/>
    <n v="0"/>
    <n v="0"/>
    <n v="0"/>
    <n v="0"/>
    <n v="310"/>
    <n v="0"/>
    <n v="0"/>
    <n v="0"/>
    <n v="0"/>
    <n v="0"/>
    <n v="16"/>
    <n v="0"/>
    <n v="0"/>
    <n v="0"/>
    <n v="0"/>
    <n v="0"/>
    <n v="0"/>
    <n v="0"/>
    <n v="326"/>
    <n v="0"/>
    <n v="326"/>
    <n v="0"/>
  </r>
  <r>
    <n v="1718"/>
    <x v="1"/>
    <s v="I"/>
    <x v="23"/>
    <x v="23"/>
    <x v="54"/>
    <x v="5"/>
    <n v="2"/>
    <s v="I"/>
    <s v="17-18"/>
    <n v="2017"/>
    <n v="2682"/>
    <n v="0"/>
    <n v="0"/>
    <n v="0"/>
    <n v="0"/>
    <n v="0"/>
    <n v="19"/>
    <n v="0"/>
    <n v="0"/>
    <n v="0"/>
    <n v="0"/>
    <n v="0"/>
    <n v="0"/>
    <n v="0"/>
    <n v="0"/>
    <n v="0"/>
    <n v="0"/>
    <n v="0"/>
    <n v="2701"/>
    <n v="2701"/>
    <n v="0"/>
    <n v="0"/>
  </r>
  <r>
    <n v="1718"/>
    <x v="1"/>
    <s v="I"/>
    <x v="23"/>
    <x v="23"/>
    <x v="142"/>
    <x v="5"/>
    <n v="2"/>
    <s v="I"/>
    <s v="17-18"/>
    <n v="2017"/>
    <n v="3"/>
    <n v="0"/>
    <n v="0"/>
    <n v="0"/>
    <n v="0"/>
    <n v="0"/>
    <n v="0"/>
    <n v="0"/>
    <n v="0"/>
    <n v="0"/>
    <n v="0"/>
    <n v="0"/>
    <n v="0"/>
    <n v="0"/>
    <n v="0"/>
    <n v="0"/>
    <n v="0"/>
    <n v="0"/>
    <n v="3"/>
    <n v="3"/>
    <n v="0"/>
    <n v="0"/>
  </r>
  <r>
    <n v="1718"/>
    <x v="1"/>
    <s v="I"/>
    <x v="23"/>
    <x v="23"/>
    <x v="8"/>
    <x v="5"/>
    <n v="2"/>
    <s v="I"/>
    <s v="17-18"/>
    <n v="2017"/>
    <n v="416"/>
    <n v="0"/>
    <n v="0"/>
    <n v="0"/>
    <n v="0"/>
    <n v="0"/>
    <n v="0"/>
    <n v="0"/>
    <n v="0"/>
    <n v="0"/>
    <n v="0"/>
    <n v="0"/>
    <n v="0"/>
    <n v="0"/>
    <n v="0"/>
    <n v="0"/>
    <n v="0"/>
    <n v="0"/>
    <n v="416"/>
    <n v="416"/>
    <n v="0"/>
    <n v="0"/>
  </r>
  <r>
    <n v="1718"/>
    <x v="1"/>
    <s v="I"/>
    <x v="23"/>
    <x v="23"/>
    <x v="199"/>
    <x v="5"/>
    <n v="2"/>
    <s v="I"/>
    <s v="17-18"/>
    <n v="2017"/>
    <n v="6"/>
    <n v="0"/>
    <n v="0"/>
    <n v="0"/>
    <n v="0"/>
    <n v="0"/>
    <n v="0"/>
    <n v="0"/>
    <n v="0"/>
    <n v="0"/>
    <n v="0"/>
    <n v="0"/>
    <n v="0"/>
    <n v="0"/>
    <n v="0"/>
    <n v="0"/>
    <n v="0"/>
    <n v="0"/>
    <n v="6"/>
    <n v="6"/>
    <n v="0"/>
    <n v="0"/>
  </r>
  <r>
    <n v="1718"/>
    <x v="1"/>
    <s v="I"/>
    <x v="23"/>
    <x v="23"/>
    <x v="94"/>
    <x v="5"/>
    <n v="2"/>
    <s v="I"/>
    <s v="17-18"/>
    <n v="2017"/>
    <n v="606"/>
    <n v="0"/>
    <n v="0"/>
    <n v="0"/>
    <n v="0"/>
    <n v="0"/>
    <n v="0"/>
    <n v="0"/>
    <n v="0"/>
    <n v="0"/>
    <n v="0"/>
    <n v="0"/>
    <n v="0"/>
    <n v="0"/>
    <n v="0"/>
    <n v="0"/>
    <n v="0"/>
    <n v="0"/>
    <n v="606"/>
    <n v="606"/>
    <n v="0"/>
    <n v="0"/>
  </r>
  <r>
    <n v="1718"/>
    <x v="1"/>
    <s v="I"/>
    <x v="23"/>
    <x v="23"/>
    <x v="62"/>
    <x v="5"/>
    <n v="2"/>
    <s v="I"/>
    <s v="17-18"/>
    <n v="2017"/>
    <n v="138"/>
    <n v="0"/>
    <n v="0"/>
    <n v="0"/>
    <n v="0"/>
    <n v="0"/>
    <n v="0"/>
    <n v="0"/>
    <n v="0"/>
    <n v="0"/>
    <n v="0"/>
    <n v="0"/>
    <n v="0"/>
    <n v="0"/>
    <n v="0"/>
    <n v="0"/>
    <n v="0"/>
    <n v="0"/>
    <n v="138"/>
    <n v="138"/>
    <n v="0"/>
    <n v="0"/>
  </r>
  <r>
    <n v="1718"/>
    <x v="1"/>
    <s v="I"/>
    <x v="23"/>
    <x v="23"/>
    <x v="200"/>
    <x v="5"/>
    <n v="2"/>
    <s v="I"/>
    <s v="17-18"/>
    <n v="2017"/>
    <n v="26"/>
    <n v="0"/>
    <n v="0"/>
    <n v="0"/>
    <n v="0"/>
    <n v="0"/>
    <n v="0"/>
    <n v="0"/>
    <n v="0"/>
    <n v="0"/>
    <n v="0"/>
    <n v="0"/>
    <n v="0"/>
    <n v="0"/>
    <n v="0"/>
    <n v="0"/>
    <n v="0"/>
    <n v="0"/>
    <n v="26"/>
    <n v="26"/>
    <n v="0"/>
    <n v="0"/>
  </r>
  <r>
    <n v="1718"/>
    <x v="1"/>
    <s v="I"/>
    <x v="23"/>
    <x v="23"/>
    <x v="15"/>
    <x v="5"/>
    <n v="2"/>
    <s v="I"/>
    <s v="17-18"/>
    <n v="2017"/>
    <n v="411"/>
    <n v="0"/>
    <n v="0"/>
    <n v="0"/>
    <n v="0"/>
    <n v="0"/>
    <n v="0"/>
    <n v="0"/>
    <n v="0"/>
    <n v="0"/>
    <n v="0"/>
    <n v="0"/>
    <n v="0"/>
    <n v="0"/>
    <n v="0"/>
    <n v="0"/>
    <n v="0"/>
    <n v="0"/>
    <n v="411"/>
    <n v="411"/>
    <n v="0"/>
    <n v="0"/>
  </r>
  <r>
    <n v="1718"/>
    <x v="1"/>
    <s v="I"/>
    <x v="23"/>
    <x v="23"/>
    <x v="55"/>
    <x v="5"/>
    <n v="2"/>
    <s v="I"/>
    <s v="17-18"/>
    <n v="2017"/>
    <n v="1186"/>
    <n v="0"/>
    <n v="0"/>
    <n v="0"/>
    <n v="0"/>
    <n v="0"/>
    <n v="0"/>
    <n v="0"/>
    <n v="0"/>
    <n v="0"/>
    <n v="0"/>
    <n v="0"/>
    <n v="0"/>
    <n v="0"/>
    <n v="0"/>
    <n v="0"/>
    <n v="0"/>
    <n v="0"/>
    <n v="1186"/>
    <n v="1186"/>
    <n v="0"/>
    <n v="0"/>
  </r>
  <r>
    <n v="1718"/>
    <x v="1"/>
    <s v="I"/>
    <x v="23"/>
    <x v="23"/>
    <x v="16"/>
    <x v="5"/>
    <n v="2"/>
    <s v="I"/>
    <s v="17-18"/>
    <n v="2017"/>
    <n v="1104"/>
    <n v="3"/>
    <n v="0"/>
    <n v="0"/>
    <n v="0"/>
    <n v="0"/>
    <n v="0"/>
    <n v="0"/>
    <n v="0"/>
    <n v="0"/>
    <n v="0"/>
    <n v="0"/>
    <n v="0"/>
    <n v="0"/>
    <n v="0"/>
    <n v="0"/>
    <n v="0"/>
    <n v="0"/>
    <n v="1107"/>
    <n v="1104"/>
    <n v="3"/>
    <n v="0"/>
  </r>
  <r>
    <n v="1718"/>
    <x v="1"/>
    <s v="I"/>
    <x v="23"/>
    <x v="23"/>
    <x v="112"/>
    <x v="5"/>
    <n v="2"/>
    <s v="I"/>
    <s v="17-18"/>
    <n v="2017"/>
    <n v="123"/>
    <n v="0"/>
    <n v="0"/>
    <n v="0"/>
    <n v="0"/>
    <n v="0"/>
    <n v="0"/>
    <n v="0"/>
    <n v="0"/>
    <n v="0"/>
    <n v="0"/>
    <n v="0"/>
    <n v="0"/>
    <n v="0"/>
    <n v="0"/>
    <n v="0"/>
    <n v="0"/>
    <n v="0"/>
    <n v="123"/>
    <n v="123"/>
    <n v="0"/>
    <n v="0"/>
  </r>
  <r>
    <n v="1718"/>
    <x v="1"/>
    <s v="I"/>
    <x v="23"/>
    <x v="23"/>
    <x v="172"/>
    <x v="5"/>
    <n v="2"/>
    <s v="I"/>
    <s v="17-18"/>
    <n v="2017"/>
    <n v="4"/>
    <n v="0"/>
    <n v="0"/>
    <n v="0"/>
    <n v="0"/>
    <n v="0"/>
    <n v="0"/>
    <n v="0"/>
    <n v="0"/>
    <n v="0"/>
    <n v="0"/>
    <n v="0"/>
    <n v="0"/>
    <n v="0"/>
    <n v="0"/>
    <n v="0"/>
    <n v="0"/>
    <n v="0"/>
    <n v="4"/>
    <n v="4"/>
    <n v="0"/>
    <n v="0"/>
  </r>
  <r>
    <n v="1718"/>
    <x v="1"/>
    <s v="I"/>
    <x v="23"/>
    <x v="23"/>
    <x v="106"/>
    <x v="5"/>
    <n v="2"/>
    <s v="I"/>
    <s v="17-18"/>
    <n v="2017"/>
    <n v="144"/>
    <n v="0"/>
    <n v="0"/>
    <n v="0"/>
    <n v="0"/>
    <n v="0"/>
    <n v="0"/>
    <n v="0"/>
    <n v="0"/>
    <n v="0"/>
    <n v="0"/>
    <n v="0"/>
    <n v="0"/>
    <n v="0"/>
    <n v="0"/>
    <n v="0"/>
    <n v="0"/>
    <n v="0"/>
    <n v="144"/>
    <n v="144"/>
    <n v="0"/>
    <n v="0"/>
  </r>
  <r>
    <n v="1718"/>
    <x v="1"/>
    <s v="I"/>
    <x v="23"/>
    <x v="23"/>
    <x v="20"/>
    <x v="5"/>
    <n v="2"/>
    <s v="I"/>
    <s v="17-18"/>
    <n v="2017"/>
    <n v="288"/>
    <n v="0"/>
    <n v="0"/>
    <n v="0"/>
    <n v="0"/>
    <n v="0"/>
    <n v="0"/>
    <n v="0"/>
    <n v="0"/>
    <n v="0"/>
    <n v="0"/>
    <n v="0"/>
    <n v="0"/>
    <n v="0"/>
    <n v="0"/>
    <n v="0"/>
    <n v="0"/>
    <n v="0"/>
    <n v="288"/>
    <n v="288"/>
    <n v="0"/>
    <n v="0"/>
  </r>
  <r>
    <n v="1718"/>
    <x v="1"/>
    <s v="I"/>
    <x v="23"/>
    <x v="23"/>
    <x v="108"/>
    <x v="5"/>
    <n v="2"/>
    <s v="I"/>
    <s v="17-18"/>
    <n v="2017"/>
    <n v="210"/>
    <n v="0"/>
    <n v="0"/>
    <n v="0"/>
    <n v="0"/>
    <n v="0"/>
    <n v="0"/>
    <n v="0"/>
    <n v="0"/>
    <n v="0"/>
    <n v="0"/>
    <n v="0"/>
    <n v="0"/>
    <n v="0"/>
    <n v="0"/>
    <n v="0"/>
    <n v="0"/>
    <n v="0"/>
    <n v="210"/>
    <n v="210"/>
    <n v="0"/>
    <n v="0"/>
  </r>
  <r>
    <n v="1718"/>
    <x v="1"/>
    <s v="I"/>
    <x v="23"/>
    <x v="23"/>
    <x v="117"/>
    <x v="5"/>
    <n v="2"/>
    <s v="I"/>
    <s v="17-18"/>
    <n v="2017"/>
    <n v="36"/>
    <n v="0"/>
    <n v="0"/>
    <n v="0"/>
    <n v="0"/>
    <n v="0"/>
    <n v="0"/>
    <n v="0"/>
    <n v="0"/>
    <n v="0"/>
    <n v="0"/>
    <n v="0"/>
    <n v="0"/>
    <n v="0"/>
    <n v="0"/>
    <n v="0"/>
    <n v="0"/>
    <n v="0"/>
    <n v="36"/>
    <n v="36"/>
    <n v="0"/>
    <n v="0"/>
  </r>
  <r>
    <n v="1718"/>
    <x v="1"/>
    <s v="I"/>
    <x v="23"/>
    <x v="23"/>
    <x v="24"/>
    <x v="5"/>
    <n v="2"/>
    <s v="I"/>
    <s v="17-18"/>
    <n v="2017"/>
    <n v="240"/>
    <n v="0"/>
    <n v="0"/>
    <n v="0"/>
    <n v="0"/>
    <n v="0"/>
    <n v="0"/>
    <n v="0"/>
    <n v="0"/>
    <n v="0"/>
    <n v="0"/>
    <n v="0"/>
    <n v="0"/>
    <n v="0"/>
    <n v="0"/>
    <n v="0"/>
    <n v="0"/>
    <n v="0"/>
    <n v="240"/>
    <n v="240"/>
    <n v="0"/>
    <n v="0"/>
  </r>
  <r>
    <n v="1718"/>
    <x v="1"/>
    <s v="I"/>
    <x v="23"/>
    <x v="23"/>
    <x v="74"/>
    <x v="5"/>
    <n v="2"/>
    <s v="I"/>
    <s v="17-18"/>
    <n v="2017"/>
    <n v="125"/>
    <n v="0"/>
    <n v="0"/>
    <n v="0"/>
    <n v="0"/>
    <n v="0"/>
    <n v="0"/>
    <n v="0"/>
    <n v="0"/>
    <n v="0"/>
    <n v="0"/>
    <n v="0"/>
    <n v="0"/>
    <n v="0"/>
    <n v="0"/>
    <n v="0"/>
    <n v="0"/>
    <n v="0"/>
    <n v="125"/>
    <n v="125"/>
    <n v="0"/>
    <n v="0"/>
  </r>
  <r>
    <n v="1718"/>
    <x v="1"/>
    <s v="I"/>
    <x v="23"/>
    <x v="23"/>
    <x v="65"/>
    <x v="5"/>
    <n v="2"/>
    <s v="I"/>
    <s v="17-18"/>
    <n v="2017"/>
    <n v="16"/>
    <n v="0"/>
    <n v="0"/>
    <n v="0"/>
    <n v="0"/>
    <n v="0"/>
    <n v="0"/>
    <n v="0"/>
    <n v="0"/>
    <n v="0"/>
    <n v="0"/>
    <n v="0"/>
    <n v="0"/>
    <n v="0"/>
    <n v="0"/>
    <n v="0"/>
    <n v="0"/>
    <n v="0"/>
    <n v="16"/>
    <n v="16"/>
    <n v="0"/>
    <n v="0"/>
  </r>
  <r>
    <n v="1718"/>
    <x v="1"/>
    <s v="I"/>
    <x v="23"/>
    <x v="23"/>
    <x v="31"/>
    <x v="5"/>
    <n v="2"/>
    <s v="I"/>
    <s v="17-18"/>
    <n v="2017"/>
    <n v="1579"/>
    <n v="0"/>
    <n v="0"/>
    <n v="0"/>
    <n v="0"/>
    <n v="0"/>
    <n v="8"/>
    <n v="0"/>
    <n v="0"/>
    <n v="0"/>
    <n v="0"/>
    <n v="0"/>
    <n v="0"/>
    <n v="0"/>
    <n v="0"/>
    <n v="0"/>
    <n v="0"/>
    <n v="0"/>
    <n v="1587"/>
    <n v="1587"/>
    <n v="0"/>
    <n v="0"/>
  </r>
  <r>
    <n v="1718"/>
    <x v="1"/>
    <s v="I"/>
    <x v="23"/>
    <x v="23"/>
    <x v="114"/>
    <x v="5"/>
    <n v="2"/>
    <s v="I"/>
    <s v="17-18"/>
    <n v="2017"/>
    <n v="437"/>
    <n v="0"/>
    <n v="0"/>
    <n v="0"/>
    <n v="0"/>
    <n v="0"/>
    <n v="19"/>
    <n v="0"/>
    <n v="0"/>
    <n v="0"/>
    <n v="0"/>
    <n v="0"/>
    <n v="0"/>
    <n v="0"/>
    <n v="0"/>
    <n v="0"/>
    <n v="0"/>
    <n v="0"/>
    <n v="456"/>
    <n v="456"/>
    <n v="0"/>
    <n v="0"/>
  </r>
  <r>
    <n v="1718"/>
    <x v="1"/>
    <s v="I"/>
    <x v="23"/>
    <x v="23"/>
    <x v="121"/>
    <x v="5"/>
    <n v="2"/>
    <s v="I"/>
    <s v="17-18"/>
    <n v="2017"/>
    <n v="10"/>
    <n v="0"/>
    <n v="0"/>
    <n v="0"/>
    <n v="0"/>
    <n v="0"/>
    <n v="0"/>
    <n v="0"/>
    <n v="0"/>
    <n v="0"/>
    <n v="0"/>
    <n v="0"/>
    <n v="0"/>
    <n v="0"/>
    <n v="0"/>
    <n v="0"/>
    <n v="0"/>
    <n v="0"/>
    <n v="10"/>
    <n v="10"/>
    <n v="0"/>
    <n v="0"/>
  </r>
  <r>
    <n v="1718"/>
    <x v="1"/>
    <s v="I"/>
    <x v="23"/>
    <x v="23"/>
    <x v="59"/>
    <x v="5"/>
    <n v="2"/>
    <s v="I"/>
    <s v="17-18"/>
    <n v="2017"/>
    <n v="72"/>
    <n v="0"/>
    <n v="0"/>
    <n v="0"/>
    <n v="0"/>
    <n v="0"/>
    <n v="0"/>
    <n v="0"/>
    <n v="0"/>
    <n v="0"/>
    <n v="0"/>
    <n v="0"/>
    <n v="0"/>
    <n v="0"/>
    <n v="0"/>
    <n v="0"/>
    <n v="0"/>
    <n v="0"/>
    <n v="72"/>
    <n v="72"/>
    <n v="0"/>
    <n v="0"/>
  </r>
  <r>
    <n v="1718"/>
    <x v="1"/>
    <s v="I"/>
    <x v="23"/>
    <x v="23"/>
    <x v="66"/>
    <x v="5"/>
    <n v="2"/>
    <s v="I"/>
    <s v="17-18"/>
    <n v="2017"/>
    <n v="2657"/>
    <n v="0"/>
    <n v="0"/>
    <n v="0"/>
    <n v="0"/>
    <n v="0"/>
    <n v="0"/>
    <n v="0"/>
    <n v="0"/>
    <n v="0"/>
    <n v="0"/>
    <n v="0"/>
    <n v="0"/>
    <n v="0"/>
    <n v="0"/>
    <n v="0"/>
    <n v="0"/>
    <n v="0"/>
    <n v="2657"/>
    <n v="2657"/>
    <n v="0"/>
    <n v="0"/>
  </r>
  <r>
    <n v="1718"/>
    <x v="1"/>
    <s v="I"/>
    <x v="23"/>
    <x v="23"/>
    <x v="35"/>
    <x v="5"/>
    <n v="2"/>
    <s v="I"/>
    <s v="17-18"/>
    <n v="2017"/>
    <n v="45"/>
    <n v="0"/>
    <n v="0"/>
    <n v="0"/>
    <n v="0"/>
    <n v="0"/>
    <n v="0"/>
    <n v="0"/>
    <n v="0"/>
    <n v="0"/>
    <n v="0"/>
    <n v="0"/>
    <n v="0"/>
    <n v="0"/>
    <n v="0"/>
    <n v="0"/>
    <n v="0"/>
    <n v="0"/>
    <n v="45"/>
    <n v="45"/>
    <n v="0"/>
    <n v="0"/>
  </r>
  <r>
    <n v="1718"/>
    <x v="1"/>
    <s v="I"/>
    <x v="23"/>
    <x v="23"/>
    <x v="36"/>
    <x v="5"/>
    <n v="2"/>
    <s v="I"/>
    <s v="17-18"/>
    <n v="2017"/>
    <n v="201"/>
    <n v="0"/>
    <n v="0"/>
    <n v="0"/>
    <n v="0"/>
    <n v="0"/>
    <n v="5"/>
    <n v="0"/>
    <n v="0"/>
    <n v="0"/>
    <n v="0"/>
    <n v="0"/>
    <n v="0"/>
    <n v="0"/>
    <n v="0"/>
    <n v="0"/>
    <n v="0"/>
    <n v="0"/>
    <n v="206"/>
    <n v="206"/>
    <n v="0"/>
    <n v="0"/>
  </r>
  <r>
    <n v="1718"/>
    <x v="1"/>
    <s v="I"/>
    <x v="23"/>
    <x v="23"/>
    <x v="38"/>
    <x v="5"/>
    <n v="2"/>
    <s v="I"/>
    <s v="17-18"/>
    <n v="2017"/>
    <n v="1459"/>
    <n v="0"/>
    <n v="0"/>
    <n v="0"/>
    <n v="204"/>
    <n v="0"/>
    <n v="0"/>
    <n v="0"/>
    <n v="0"/>
    <n v="0"/>
    <n v="0"/>
    <n v="0"/>
    <n v="0"/>
    <n v="0"/>
    <n v="0"/>
    <n v="0"/>
    <n v="0"/>
    <n v="0"/>
    <n v="1663"/>
    <n v="1459"/>
    <n v="204"/>
    <n v="0"/>
  </r>
  <r>
    <n v="1718"/>
    <x v="1"/>
    <s v="I"/>
    <x v="23"/>
    <x v="23"/>
    <x v="39"/>
    <x v="5"/>
    <n v="2"/>
    <s v="I"/>
    <s v="17-18"/>
    <n v="2017"/>
    <n v="210"/>
    <n v="0"/>
    <n v="0"/>
    <n v="0"/>
    <n v="0"/>
    <n v="0"/>
    <n v="0"/>
    <n v="0"/>
    <n v="0"/>
    <n v="0"/>
    <n v="0"/>
    <n v="0"/>
    <n v="0"/>
    <n v="0"/>
    <n v="0"/>
    <n v="0"/>
    <n v="0"/>
    <n v="0"/>
    <n v="210"/>
    <n v="210"/>
    <n v="0"/>
    <n v="0"/>
  </r>
  <r>
    <n v="1718"/>
    <x v="1"/>
    <s v="I"/>
    <x v="23"/>
    <x v="23"/>
    <x v="103"/>
    <x v="5"/>
    <n v="2"/>
    <s v="I"/>
    <s v="17-18"/>
    <n v="2017"/>
    <n v="19"/>
    <n v="0"/>
    <n v="0"/>
    <n v="0"/>
    <n v="0"/>
    <n v="0"/>
    <n v="0"/>
    <n v="0"/>
    <n v="0"/>
    <n v="0"/>
    <n v="0"/>
    <n v="0"/>
    <n v="0"/>
    <n v="0"/>
    <n v="0"/>
    <n v="0"/>
    <n v="0"/>
    <n v="0"/>
    <n v="19"/>
    <n v="19"/>
    <n v="0"/>
    <n v="0"/>
  </r>
  <r>
    <n v="1718"/>
    <x v="1"/>
    <s v="I"/>
    <x v="23"/>
    <x v="23"/>
    <x v="43"/>
    <x v="5"/>
    <n v="2"/>
    <s v="I"/>
    <s v="17-18"/>
    <n v="2017"/>
    <n v="324"/>
    <n v="0"/>
    <n v="0"/>
    <n v="0"/>
    <n v="0"/>
    <n v="0"/>
    <n v="0"/>
    <n v="0"/>
    <n v="0"/>
    <n v="0"/>
    <n v="0"/>
    <n v="0"/>
    <n v="0"/>
    <n v="0"/>
    <n v="0"/>
    <n v="0"/>
    <n v="0"/>
    <n v="0"/>
    <n v="324"/>
    <n v="324"/>
    <n v="0"/>
    <n v="0"/>
  </r>
  <r>
    <n v="1718"/>
    <x v="1"/>
    <s v="I"/>
    <x v="23"/>
    <x v="23"/>
    <x v="71"/>
    <x v="5"/>
    <n v="2"/>
    <s v="I"/>
    <s v="17-18"/>
    <n v="2017"/>
    <n v="157"/>
    <n v="0"/>
    <n v="0"/>
    <n v="0"/>
    <n v="0"/>
    <n v="0"/>
    <n v="0"/>
    <n v="0"/>
    <n v="0"/>
    <n v="0"/>
    <n v="0"/>
    <n v="0"/>
    <n v="0"/>
    <n v="0"/>
    <n v="0"/>
    <n v="0"/>
    <n v="0"/>
    <n v="0"/>
    <n v="157"/>
    <n v="157"/>
    <n v="0"/>
    <n v="0"/>
  </r>
  <r>
    <n v="1718"/>
    <x v="1"/>
    <s v="I"/>
    <x v="23"/>
    <x v="23"/>
    <x v="58"/>
    <x v="5"/>
    <n v="2"/>
    <s v="I"/>
    <s v="17-18"/>
    <n v="2017"/>
    <n v="153"/>
    <n v="0"/>
    <n v="0"/>
    <n v="0"/>
    <n v="0"/>
    <n v="0"/>
    <n v="0"/>
    <n v="0"/>
    <n v="0"/>
    <n v="0"/>
    <n v="0"/>
    <n v="0"/>
    <n v="0"/>
    <n v="0"/>
    <n v="0"/>
    <n v="0"/>
    <n v="0"/>
    <n v="0"/>
    <n v="153"/>
    <n v="153"/>
    <n v="0"/>
    <n v="0"/>
  </r>
  <r>
    <n v="1718"/>
    <x v="1"/>
    <s v="I"/>
    <x v="23"/>
    <x v="23"/>
    <x v="45"/>
    <x v="5"/>
    <n v="2"/>
    <s v="I"/>
    <s v="17-18"/>
    <n v="2017"/>
    <n v="102"/>
    <n v="0"/>
    <n v="0"/>
    <n v="0"/>
    <n v="0"/>
    <n v="0"/>
    <n v="0"/>
    <n v="0"/>
    <n v="0"/>
    <n v="0"/>
    <n v="0"/>
    <n v="0"/>
    <n v="0"/>
    <n v="0"/>
    <n v="0"/>
    <n v="0"/>
    <n v="0"/>
    <n v="0"/>
    <n v="102"/>
    <n v="102"/>
    <n v="0"/>
    <n v="0"/>
  </r>
  <r>
    <n v="1718"/>
    <x v="1"/>
    <s v="I"/>
    <x v="23"/>
    <x v="23"/>
    <x v="107"/>
    <x v="5"/>
    <n v="2"/>
    <s v="I"/>
    <s v="17-18"/>
    <n v="2017"/>
    <n v="141"/>
    <n v="0"/>
    <n v="0"/>
    <n v="0"/>
    <n v="0"/>
    <n v="0"/>
    <n v="0"/>
    <n v="0"/>
    <n v="0"/>
    <n v="0"/>
    <n v="0"/>
    <n v="0"/>
    <n v="0"/>
    <n v="0"/>
    <n v="0"/>
    <n v="0"/>
    <n v="0"/>
    <n v="0"/>
    <n v="141"/>
    <n v="141"/>
    <n v="0"/>
    <n v="0"/>
  </r>
  <r>
    <n v="1718"/>
    <x v="1"/>
    <s v="I"/>
    <x v="23"/>
    <x v="23"/>
    <x v="80"/>
    <x v="5"/>
    <n v="2"/>
    <s v="I"/>
    <s v="17-18"/>
    <n v="2017"/>
    <n v="3"/>
    <n v="0"/>
    <n v="0"/>
    <n v="0"/>
    <n v="0"/>
    <n v="0"/>
    <n v="0"/>
    <n v="0"/>
    <n v="0"/>
    <n v="0"/>
    <n v="0"/>
    <n v="0"/>
    <n v="0"/>
    <n v="0"/>
    <n v="0"/>
    <n v="0"/>
    <n v="0"/>
    <n v="0"/>
    <n v="3"/>
    <n v="3"/>
    <n v="0"/>
    <n v="0"/>
  </r>
  <r>
    <n v="1718"/>
    <x v="1"/>
    <s v="I"/>
    <x v="23"/>
    <x v="23"/>
    <x v="169"/>
    <x v="5"/>
    <n v="2"/>
    <s v="I"/>
    <s v="17-18"/>
    <n v="2017"/>
    <n v="123"/>
    <n v="0"/>
    <n v="0"/>
    <n v="0"/>
    <n v="0"/>
    <n v="0"/>
    <n v="0"/>
    <n v="0"/>
    <n v="0"/>
    <n v="0"/>
    <n v="0"/>
    <n v="0"/>
    <n v="0"/>
    <n v="0"/>
    <n v="0"/>
    <n v="0"/>
    <n v="0"/>
    <n v="0"/>
    <n v="123"/>
    <n v="123"/>
    <n v="0"/>
    <n v="0"/>
  </r>
  <r>
    <n v="1718"/>
    <x v="1"/>
    <s v="I"/>
    <x v="23"/>
    <x v="23"/>
    <x v="100"/>
    <x v="5"/>
    <n v="2"/>
    <s v="I"/>
    <s v="17-18"/>
    <n v="2017"/>
    <n v="37"/>
    <n v="0"/>
    <n v="0"/>
    <n v="0"/>
    <n v="0"/>
    <n v="0"/>
    <n v="0"/>
    <n v="0"/>
    <n v="0"/>
    <n v="0"/>
    <n v="0"/>
    <n v="0"/>
    <n v="0"/>
    <n v="0"/>
    <n v="0"/>
    <n v="0"/>
    <n v="0"/>
    <n v="0"/>
    <n v="37"/>
    <n v="37"/>
    <n v="0"/>
    <n v="0"/>
  </r>
  <r>
    <n v="1718"/>
    <x v="1"/>
    <s v="I"/>
    <x v="10"/>
    <x v="10"/>
    <x v="129"/>
    <x v="4"/>
    <n v="2"/>
    <s v="I"/>
    <s v="17-18"/>
    <n v="2017"/>
    <n v="6"/>
    <n v="0"/>
    <n v="0"/>
    <n v="0"/>
    <n v="0"/>
    <n v="0"/>
    <n v="0"/>
    <n v="0"/>
    <n v="0"/>
    <n v="0"/>
    <n v="0"/>
    <n v="0"/>
    <n v="0"/>
    <n v="0"/>
    <n v="0"/>
    <n v="0"/>
    <n v="0"/>
    <n v="0"/>
    <n v="6"/>
    <n v="6"/>
    <n v="0"/>
    <n v="0"/>
  </r>
  <r>
    <n v="1718"/>
    <x v="1"/>
    <s v="I"/>
    <x v="10"/>
    <x v="10"/>
    <x v="64"/>
    <x v="4"/>
    <n v="2"/>
    <s v="I"/>
    <s v="17-18"/>
    <n v="2017"/>
    <n v="15"/>
    <n v="0"/>
    <n v="0"/>
    <n v="0"/>
    <n v="0"/>
    <n v="0"/>
    <n v="0"/>
    <n v="0"/>
    <n v="0"/>
    <n v="0"/>
    <n v="0"/>
    <n v="0"/>
    <n v="0"/>
    <n v="0"/>
    <n v="0"/>
    <n v="0"/>
    <n v="0"/>
    <n v="0"/>
    <n v="15"/>
    <n v="15"/>
    <n v="0"/>
    <n v="0"/>
  </r>
  <r>
    <n v="1718"/>
    <x v="1"/>
    <s v="I"/>
    <x v="15"/>
    <x v="15"/>
    <x v="120"/>
    <x v="4"/>
    <n v="2"/>
    <s v="I"/>
    <s v="17-18"/>
    <n v="2017"/>
    <n v="0"/>
    <n v="0"/>
    <n v="0"/>
    <n v="0"/>
    <n v="0"/>
    <n v="0"/>
    <n v="0"/>
    <n v="0"/>
    <n v="0"/>
    <n v="0"/>
    <n v="0"/>
    <n v="0"/>
    <n v="0"/>
    <n v="0"/>
    <n v="0"/>
    <n v="0"/>
    <n v="0"/>
    <n v="0"/>
    <n v="0"/>
    <n v="0"/>
    <n v="0"/>
    <n v="0"/>
  </r>
  <r>
    <n v="1718"/>
    <x v="1"/>
    <s v="I"/>
    <x v="15"/>
    <x v="15"/>
    <x v="165"/>
    <x v="4"/>
    <n v="2"/>
    <s v="I"/>
    <s v="17-18"/>
    <n v="2017"/>
    <n v="0"/>
    <n v="0"/>
    <n v="0"/>
    <n v="0"/>
    <n v="13"/>
    <n v="0"/>
    <n v="0"/>
    <n v="0"/>
    <n v="0"/>
    <n v="0"/>
    <n v="12"/>
    <n v="0"/>
    <n v="0"/>
    <n v="0"/>
    <n v="0"/>
    <n v="0"/>
    <n v="102"/>
    <n v="54"/>
    <n v="25"/>
    <n v="0"/>
    <n v="25"/>
    <n v="0"/>
  </r>
  <r>
    <n v="1718"/>
    <x v="1"/>
    <s v="I"/>
    <x v="38"/>
    <x v="38"/>
    <x v="76"/>
    <x v="4"/>
    <n v="2"/>
    <s v="I"/>
    <s v="17-18"/>
    <n v="2017"/>
    <n v="5"/>
    <n v="0"/>
    <n v="0"/>
    <n v="0"/>
    <n v="0"/>
    <n v="0"/>
    <n v="0"/>
    <n v="0"/>
    <n v="0"/>
    <n v="0"/>
    <n v="0"/>
    <n v="0"/>
    <n v="0"/>
    <n v="0"/>
    <n v="0"/>
    <n v="0"/>
    <n v="0"/>
    <n v="0"/>
    <n v="5"/>
    <n v="5"/>
    <n v="0"/>
    <n v="0"/>
  </r>
  <r>
    <n v="1718"/>
    <x v="1"/>
    <s v="I"/>
    <x v="38"/>
    <x v="38"/>
    <x v="201"/>
    <x v="4"/>
    <n v="2"/>
    <s v="I"/>
    <s v="17-18"/>
    <n v="2017"/>
    <n v="63"/>
    <n v="0"/>
    <n v="0"/>
    <n v="0"/>
    <n v="0"/>
    <n v="0"/>
    <n v="15"/>
    <n v="0"/>
    <n v="0"/>
    <n v="0"/>
    <n v="0"/>
    <n v="0"/>
    <n v="0"/>
    <n v="0"/>
    <n v="0"/>
    <n v="0"/>
    <n v="0"/>
    <n v="0"/>
    <n v="78"/>
    <n v="78"/>
    <n v="0"/>
    <n v="0"/>
  </r>
  <r>
    <n v="1718"/>
    <x v="1"/>
    <s v="I"/>
    <x v="38"/>
    <x v="38"/>
    <x v="169"/>
    <x v="4"/>
    <n v="2"/>
    <s v="I"/>
    <s v="17-18"/>
    <n v="2017"/>
    <n v="2336"/>
    <n v="0"/>
    <n v="0"/>
    <n v="0"/>
    <n v="0"/>
    <n v="0"/>
    <n v="213"/>
    <n v="0"/>
    <n v="0"/>
    <n v="0"/>
    <n v="0"/>
    <n v="0"/>
    <n v="0"/>
    <n v="0"/>
    <n v="0"/>
    <n v="0"/>
    <n v="0"/>
    <n v="0"/>
    <n v="2549"/>
    <n v="2549"/>
    <n v="0"/>
    <n v="0"/>
  </r>
  <r>
    <n v="1718"/>
    <x v="1"/>
    <s v="I"/>
    <x v="16"/>
    <x v="16"/>
    <x v="1"/>
    <x v="5"/>
    <n v="2"/>
    <s v="S"/>
    <s v="17-18"/>
    <n v="2017"/>
    <n v="9"/>
    <n v="0"/>
    <n v="0"/>
    <n v="0"/>
    <n v="0"/>
    <n v="0"/>
    <n v="0"/>
    <n v="0"/>
    <n v="0"/>
    <n v="0"/>
    <n v="0"/>
    <n v="0"/>
    <n v="0"/>
    <n v="0"/>
    <n v="0"/>
    <n v="0"/>
    <n v="0"/>
    <n v="0"/>
    <n v="9"/>
    <n v="9"/>
    <n v="0"/>
    <n v="0"/>
  </r>
  <r>
    <n v="1718"/>
    <x v="1"/>
    <s v="I"/>
    <x v="16"/>
    <x v="16"/>
    <x v="93"/>
    <x v="5"/>
    <n v="2"/>
    <s v="S"/>
    <s v="17-18"/>
    <n v="2017"/>
    <n v="4"/>
    <n v="0"/>
    <n v="0"/>
    <n v="0"/>
    <n v="0"/>
    <n v="0"/>
    <n v="0"/>
    <n v="0"/>
    <n v="0"/>
    <n v="0"/>
    <n v="0"/>
    <n v="0"/>
    <n v="0"/>
    <n v="0"/>
    <n v="0"/>
    <n v="0"/>
    <n v="0"/>
    <n v="0"/>
    <n v="4"/>
    <n v="4"/>
    <n v="0"/>
    <n v="0"/>
  </r>
  <r>
    <n v="1718"/>
    <x v="1"/>
    <s v="I"/>
    <x v="16"/>
    <x v="16"/>
    <x v="3"/>
    <x v="5"/>
    <n v="2"/>
    <s v="S"/>
    <s v="17-18"/>
    <n v="2017"/>
    <n v="3"/>
    <n v="0"/>
    <n v="0"/>
    <n v="0"/>
    <n v="0"/>
    <n v="0"/>
    <n v="0"/>
    <n v="0"/>
    <n v="0"/>
    <n v="0"/>
    <n v="0"/>
    <n v="0"/>
    <n v="0"/>
    <n v="0"/>
    <n v="0"/>
    <n v="0"/>
    <n v="0"/>
    <n v="0"/>
    <n v="3"/>
    <n v="3"/>
    <n v="0"/>
    <n v="0"/>
  </r>
  <r>
    <n v="1718"/>
    <x v="1"/>
    <s v="I"/>
    <x v="16"/>
    <x v="16"/>
    <x v="5"/>
    <x v="5"/>
    <n v="2"/>
    <s v="S"/>
    <s v="17-18"/>
    <n v="2017"/>
    <n v="3"/>
    <n v="0"/>
    <n v="0"/>
    <n v="0"/>
    <n v="0"/>
    <n v="0"/>
    <n v="0"/>
    <n v="0"/>
    <n v="0"/>
    <n v="0"/>
    <n v="0"/>
    <n v="0"/>
    <n v="0"/>
    <n v="0"/>
    <n v="0"/>
    <n v="0"/>
    <n v="0"/>
    <n v="0"/>
    <n v="3"/>
    <n v="3"/>
    <n v="0"/>
    <n v="0"/>
  </r>
  <r>
    <n v="1718"/>
    <x v="1"/>
    <s v="I"/>
    <x v="16"/>
    <x v="16"/>
    <x v="54"/>
    <x v="5"/>
    <n v="2"/>
    <s v="S"/>
    <s v="17-18"/>
    <n v="2017"/>
    <n v="6"/>
    <n v="0"/>
    <n v="0"/>
    <n v="0"/>
    <n v="0"/>
    <n v="0"/>
    <n v="0"/>
    <n v="0"/>
    <n v="0"/>
    <n v="0"/>
    <n v="0"/>
    <n v="0"/>
    <n v="0"/>
    <n v="0"/>
    <n v="0"/>
    <n v="0"/>
    <n v="0"/>
    <n v="0"/>
    <n v="6"/>
    <n v="6"/>
    <n v="0"/>
    <n v="0"/>
  </r>
  <r>
    <n v="1718"/>
    <x v="1"/>
    <s v="I"/>
    <x v="16"/>
    <x v="16"/>
    <x v="120"/>
    <x v="5"/>
    <n v="2"/>
    <s v="S"/>
    <s v="17-18"/>
    <n v="2017"/>
    <n v="0"/>
    <n v="0"/>
    <n v="0"/>
    <n v="0"/>
    <n v="0"/>
    <n v="0"/>
    <n v="0"/>
    <n v="0"/>
    <n v="0"/>
    <n v="0"/>
    <n v="0"/>
    <n v="0"/>
    <n v="0"/>
    <n v="0"/>
    <n v="0"/>
    <n v="0"/>
    <n v="0"/>
    <n v="0"/>
    <n v="0"/>
    <n v="0"/>
    <n v="0"/>
    <n v="0"/>
  </r>
  <r>
    <n v="1718"/>
    <x v="1"/>
    <s v="I"/>
    <x v="16"/>
    <x v="16"/>
    <x v="142"/>
    <x v="5"/>
    <n v="2"/>
    <s v="S"/>
    <s v="17-18"/>
    <n v="2017"/>
    <n v="33"/>
    <n v="0"/>
    <n v="0"/>
    <n v="0"/>
    <n v="0"/>
    <n v="0"/>
    <n v="0"/>
    <n v="0"/>
    <n v="0"/>
    <n v="0"/>
    <n v="0"/>
    <n v="0"/>
    <n v="0"/>
    <n v="0"/>
    <n v="0"/>
    <n v="0"/>
    <n v="0"/>
    <n v="0"/>
    <n v="33"/>
    <n v="33"/>
    <n v="0"/>
    <n v="0"/>
  </r>
  <r>
    <n v="1718"/>
    <x v="1"/>
    <s v="I"/>
    <x v="16"/>
    <x v="16"/>
    <x v="8"/>
    <x v="5"/>
    <n v="2"/>
    <s v="S"/>
    <s v="17-18"/>
    <n v="2017"/>
    <n v="37"/>
    <n v="0"/>
    <n v="0"/>
    <n v="0"/>
    <n v="0"/>
    <n v="0"/>
    <n v="0"/>
    <n v="0"/>
    <n v="0"/>
    <n v="0"/>
    <n v="0"/>
    <n v="0"/>
    <n v="0"/>
    <n v="0"/>
    <n v="0"/>
    <n v="0"/>
    <n v="0"/>
    <n v="0"/>
    <n v="37"/>
    <n v="37"/>
    <n v="0"/>
    <n v="0"/>
  </r>
  <r>
    <n v="1718"/>
    <x v="1"/>
    <s v="I"/>
    <x v="16"/>
    <x v="16"/>
    <x v="171"/>
    <x v="5"/>
    <n v="2"/>
    <s v="S"/>
    <s v="17-18"/>
    <n v="2017"/>
    <n v="192"/>
    <n v="0"/>
    <n v="0"/>
    <n v="0"/>
    <n v="0"/>
    <n v="0"/>
    <n v="6"/>
    <n v="0"/>
    <n v="0"/>
    <n v="0"/>
    <n v="0"/>
    <n v="0"/>
    <n v="0"/>
    <n v="0"/>
    <n v="0"/>
    <n v="0"/>
    <n v="0"/>
    <n v="0"/>
    <n v="198"/>
    <n v="198"/>
    <n v="0"/>
    <n v="0"/>
  </r>
  <r>
    <n v="1718"/>
    <x v="1"/>
    <s v="I"/>
    <x v="16"/>
    <x v="16"/>
    <x v="199"/>
    <x v="5"/>
    <n v="2"/>
    <s v="S"/>
    <s v="17-18"/>
    <n v="2017"/>
    <n v="66"/>
    <n v="0"/>
    <n v="0"/>
    <n v="0"/>
    <n v="0"/>
    <n v="0"/>
    <n v="3"/>
    <n v="0"/>
    <n v="0"/>
    <n v="0"/>
    <n v="0"/>
    <n v="0"/>
    <n v="0"/>
    <n v="0"/>
    <n v="0"/>
    <n v="0"/>
    <n v="0"/>
    <n v="0"/>
    <n v="69"/>
    <n v="69"/>
    <n v="0"/>
    <n v="0"/>
  </r>
  <r>
    <n v="1718"/>
    <x v="1"/>
    <s v="I"/>
    <x v="16"/>
    <x v="16"/>
    <x v="94"/>
    <x v="5"/>
    <n v="2"/>
    <s v="S"/>
    <s v="17-18"/>
    <n v="2017"/>
    <n v="3"/>
    <n v="0"/>
    <n v="0"/>
    <n v="0"/>
    <n v="0"/>
    <n v="0"/>
    <n v="0"/>
    <n v="0"/>
    <n v="0"/>
    <n v="0"/>
    <n v="0"/>
    <n v="0"/>
    <n v="0"/>
    <n v="0"/>
    <n v="0"/>
    <n v="0"/>
    <n v="0"/>
    <n v="0"/>
    <n v="3"/>
    <n v="3"/>
    <n v="0"/>
    <n v="0"/>
  </r>
  <r>
    <n v="1718"/>
    <x v="1"/>
    <s v="I"/>
    <x v="16"/>
    <x v="16"/>
    <x v="62"/>
    <x v="5"/>
    <n v="2"/>
    <s v="S"/>
    <s v="17-18"/>
    <n v="2017"/>
    <n v="3"/>
    <n v="0"/>
    <n v="0"/>
    <n v="0"/>
    <n v="0"/>
    <n v="0"/>
    <n v="0"/>
    <n v="0"/>
    <n v="0"/>
    <n v="0"/>
    <n v="0"/>
    <n v="0"/>
    <n v="0"/>
    <n v="0"/>
    <n v="0"/>
    <n v="0"/>
    <n v="0"/>
    <n v="0"/>
    <n v="3"/>
    <n v="3"/>
    <n v="0"/>
    <n v="0"/>
  </r>
  <r>
    <n v="1718"/>
    <x v="1"/>
    <s v="I"/>
    <x v="16"/>
    <x v="16"/>
    <x v="111"/>
    <x v="5"/>
    <n v="2"/>
    <s v="S"/>
    <s v="17-18"/>
    <n v="2017"/>
    <n v="66"/>
    <n v="0"/>
    <n v="0"/>
    <n v="0"/>
    <n v="0"/>
    <n v="0"/>
    <n v="9"/>
    <n v="0"/>
    <n v="0"/>
    <n v="0"/>
    <n v="0"/>
    <n v="0"/>
    <n v="0"/>
    <n v="0"/>
    <n v="0"/>
    <n v="0"/>
    <n v="0"/>
    <n v="0"/>
    <n v="75"/>
    <n v="75"/>
    <n v="0"/>
    <n v="0"/>
  </r>
  <r>
    <n v="1718"/>
    <x v="1"/>
    <s v="I"/>
    <x v="16"/>
    <x v="16"/>
    <x v="15"/>
    <x v="5"/>
    <n v="2"/>
    <s v="S"/>
    <s v="17-18"/>
    <n v="2017"/>
    <n v="33"/>
    <n v="0"/>
    <n v="0"/>
    <n v="0"/>
    <n v="0"/>
    <n v="0"/>
    <n v="0"/>
    <n v="0"/>
    <n v="0"/>
    <n v="0"/>
    <n v="0"/>
    <n v="0"/>
    <n v="0"/>
    <n v="0"/>
    <n v="0"/>
    <n v="0"/>
    <n v="0"/>
    <n v="0"/>
    <n v="33"/>
    <n v="33"/>
    <n v="0"/>
    <n v="0"/>
  </r>
  <r>
    <n v="1718"/>
    <x v="1"/>
    <s v="I"/>
    <x v="16"/>
    <x v="16"/>
    <x v="16"/>
    <x v="5"/>
    <n v="2"/>
    <s v="S"/>
    <s v="17-18"/>
    <n v="2017"/>
    <n v="27"/>
    <n v="0"/>
    <n v="0"/>
    <n v="0"/>
    <n v="0"/>
    <n v="0"/>
    <n v="3"/>
    <n v="0"/>
    <n v="0"/>
    <n v="0"/>
    <n v="0"/>
    <n v="0"/>
    <n v="0"/>
    <n v="0"/>
    <n v="0"/>
    <n v="0"/>
    <n v="0"/>
    <n v="0"/>
    <n v="30"/>
    <n v="30"/>
    <n v="0"/>
    <n v="0"/>
  </r>
  <r>
    <n v="1718"/>
    <x v="1"/>
    <s v="I"/>
    <x v="16"/>
    <x v="16"/>
    <x v="172"/>
    <x v="5"/>
    <n v="2"/>
    <s v="S"/>
    <s v="17-18"/>
    <n v="2017"/>
    <n v="88"/>
    <n v="0"/>
    <n v="0"/>
    <n v="0"/>
    <n v="0"/>
    <n v="0"/>
    <n v="4"/>
    <n v="0"/>
    <n v="0"/>
    <n v="0"/>
    <n v="0"/>
    <n v="0"/>
    <n v="0"/>
    <n v="0"/>
    <n v="0"/>
    <n v="0"/>
    <n v="0"/>
    <n v="0"/>
    <n v="92"/>
    <n v="92"/>
    <n v="0"/>
    <n v="0"/>
  </r>
  <r>
    <n v="1718"/>
    <x v="1"/>
    <s v="I"/>
    <x v="16"/>
    <x v="16"/>
    <x v="20"/>
    <x v="5"/>
    <n v="2"/>
    <s v="S"/>
    <s v="17-18"/>
    <n v="2017"/>
    <n v="7"/>
    <n v="0"/>
    <n v="0"/>
    <n v="0"/>
    <n v="0"/>
    <n v="0"/>
    <n v="0"/>
    <n v="0"/>
    <n v="0"/>
    <n v="0"/>
    <n v="0"/>
    <n v="0"/>
    <n v="0"/>
    <n v="0"/>
    <n v="0"/>
    <n v="0"/>
    <n v="0"/>
    <n v="0"/>
    <n v="7"/>
    <n v="7"/>
    <n v="0"/>
    <n v="0"/>
  </r>
  <r>
    <n v="1718"/>
    <x v="1"/>
    <s v="I"/>
    <x v="16"/>
    <x v="16"/>
    <x v="108"/>
    <x v="5"/>
    <n v="2"/>
    <s v="S"/>
    <s v="17-18"/>
    <n v="2017"/>
    <n v="6"/>
    <n v="0"/>
    <n v="0"/>
    <n v="0"/>
    <n v="0"/>
    <n v="0"/>
    <n v="0"/>
    <n v="0"/>
    <n v="0"/>
    <n v="0"/>
    <n v="0"/>
    <n v="0"/>
    <n v="0"/>
    <n v="0"/>
    <n v="0"/>
    <n v="0"/>
    <n v="0"/>
    <n v="0"/>
    <n v="6"/>
    <n v="6"/>
    <n v="0"/>
    <n v="0"/>
  </r>
  <r>
    <n v="1718"/>
    <x v="1"/>
    <s v="I"/>
    <x v="16"/>
    <x v="16"/>
    <x v="24"/>
    <x v="5"/>
    <n v="2"/>
    <s v="S"/>
    <s v="17-18"/>
    <n v="2017"/>
    <n v="12"/>
    <n v="0"/>
    <n v="0"/>
    <n v="0"/>
    <n v="0"/>
    <n v="0"/>
    <n v="3"/>
    <n v="0"/>
    <n v="0"/>
    <n v="0"/>
    <n v="0"/>
    <n v="0"/>
    <n v="0"/>
    <n v="0"/>
    <n v="0"/>
    <n v="0"/>
    <n v="0"/>
    <n v="0"/>
    <n v="15"/>
    <n v="15"/>
    <n v="0"/>
    <n v="0"/>
  </r>
  <r>
    <n v="1718"/>
    <x v="1"/>
    <s v="I"/>
    <x v="16"/>
    <x v="16"/>
    <x v="130"/>
    <x v="5"/>
    <n v="2"/>
    <s v="S"/>
    <s v="17-18"/>
    <n v="2017"/>
    <n v="120"/>
    <n v="0"/>
    <n v="0"/>
    <n v="0"/>
    <n v="0"/>
    <n v="0"/>
    <n v="9"/>
    <n v="0"/>
    <n v="0"/>
    <n v="0"/>
    <n v="0"/>
    <n v="0"/>
    <n v="0"/>
    <n v="0"/>
    <n v="0"/>
    <n v="0"/>
    <n v="0"/>
    <n v="0"/>
    <n v="129"/>
    <n v="129"/>
    <n v="0"/>
    <n v="0"/>
  </r>
  <r>
    <n v="1718"/>
    <x v="1"/>
    <s v="I"/>
    <x v="16"/>
    <x v="16"/>
    <x v="31"/>
    <x v="5"/>
    <n v="2"/>
    <s v="S"/>
    <s v="17-18"/>
    <n v="2017"/>
    <n v="25"/>
    <n v="0"/>
    <n v="0"/>
    <n v="0"/>
    <n v="0"/>
    <n v="0"/>
    <n v="0"/>
    <n v="0"/>
    <n v="0"/>
    <n v="0"/>
    <n v="0"/>
    <n v="0"/>
    <n v="0"/>
    <n v="0"/>
    <n v="0"/>
    <n v="0"/>
    <n v="0"/>
    <n v="0"/>
    <n v="25"/>
    <n v="25"/>
    <n v="0"/>
    <n v="0"/>
  </r>
  <r>
    <n v="1718"/>
    <x v="1"/>
    <s v="I"/>
    <x v="16"/>
    <x v="16"/>
    <x v="121"/>
    <x v="5"/>
    <n v="2"/>
    <s v="S"/>
    <s v="17-18"/>
    <n v="2017"/>
    <n v="446"/>
    <n v="0"/>
    <n v="0"/>
    <n v="0"/>
    <n v="0"/>
    <n v="0"/>
    <n v="25"/>
    <n v="0"/>
    <n v="0"/>
    <n v="0"/>
    <n v="0"/>
    <n v="0"/>
    <n v="0"/>
    <n v="0"/>
    <n v="0"/>
    <n v="0"/>
    <n v="0"/>
    <n v="0"/>
    <n v="471"/>
    <n v="471"/>
    <n v="0"/>
    <n v="0"/>
  </r>
  <r>
    <n v="1718"/>
    <x v="1"/>
    <s v="I"/>
    <x v="16"/>
    <x v="16"/>
    <x v="35"/>
    <x v="5"/>
    <n v="2"/>
    <s v="S"/>
    <s v="17-18"/>
    <n v="2017"/>
    <n v="9"/>
    <n v="0"/>
    <n v="0"/>
    <n v="0"/>
    <n v="0"/>
    <n v="0"/>
    <n v="0"/>
    <n v="0"/>
    <n v="0"/>
    <n v="0"/>
    <n v="0"/>
    <n v="0"/>
    <n v="0"/>
    <n v="0"/>
    <n v="0"/>
    <n v="0"/>
    <n v="0"/>
    <n v="0"/>
    <n v="9"/>
    <n v="9"/>
    <n v="0"/>
    <n v="0"/>
  </r>
  <r>
    <n v="1718"/>
    <x v="1"/>
    <s v="I"/>
    <x v="16"/>
    <x v="16"/>
    <x v="36"/>
    <x v="5"/>
    <n v="2"/>
    <s v="S"/>
    <s v="17-18"/>
    <n v="2017"/>
    <n v="84"/>
    <n v="0"/>
    <n v="0"/>
    <n v="0"/>
    <n v="0"/>
    <n v="0"/>
    <n v="4"/>
    <n v="0"/>
    <n v="0"/>
    <n v="0"/>
    <n v="0"/>
    <n v="0"/>
    <n v="0"/>
    <n v="0"/>
    <n v="0"/>
    <n v="0"/>
    <n v="0"/>
    <n v="0"/>
    <n v="88"/>
    <n v="88"/>
    <n v="0"/>
    <n v="0"/>
  </r>
  <r>
    <n v="1718"/>
    <x v="1"/>
    <s v="I"/>
    <x v="16"/>
    <x v="16"/>
    <x v="38"/>
    <x v="5"/>
    <n v="2"/>
    <s v="S"/>
    <s v="17-18"/>
    <n v="2017"/>
    <n v="21"/>
    <n v="0"/>
    <n v="0"/>
    <n v="0"/>
    <n v="0"/>
    <n v="0"/>
    <n v="0"/>
    <n v="0"/>
    <n v="0"/>
    <n v="0"/>
    <n v="0"/>
    <n v="0"/>
    <n v="0"/>
    <n v="0"/>
    <n v="0"/>
    <n v="0"/>
    <n v="0"/>
    <n v="0"/>
    <n v="21"/>
    <n v="21"/>
    <n v="0"/>
    <n v="0"/>
  </r>
  <r>
    <n v="1718"/>
    <x v="1"/>
    <s v="I"/>
    <x v="16"/>
    <x v="16"/>
    <x v="43"/>
    <x v="5"/>
    <n v="2"/>
    <s v="S"/>
    <s v="17-18"/>
    <n v="2017"/>
    <n v="3"/>
    <n v="0"/>
    <n v="0"/>
    <n v="0"/>
    <n v="0"/>
    <n v="0"/>
    <n v="0"/>
    <n v="0"/>
    <n v="0"/>
    <n v="0"/>
    <n v="0"/>
    <n v="0"/>
    <n v="0"/>
    <n v="0"/>
    <n v="0"/>
    <n v="0"/>
    <n v="0"/>
    <n v="0"/>
    <n v="3"/>
    <n v="3"/>
    <n v="0"/>
    <n v="0"/>
  </r>
  <r>
    <n v="1718"/>
    <x v="1"/>
    <s v="I"/>
    <x v="16"/>
    <x v="16"/>
    <x v="45"/>
    <x v="5"/>
    <n v="2"/>
    <s v="S"/>
    <s v="17-18"/>
    <n v="2017"/>
    <n v="12"/>
    <n v="0"/>
    <n v="0"/>
    <n v="0"/>
    <n v="0"/>
    <n v="0"/>
    <n v="0"/>
    <n v="0"/>
    <n v="0"/>
    <n v="0"/>
    <n v="0"/>
    <n v="0"/>
    <n v="0"/>
    <n v="0"/>
    <n v="0"/>
    <n v="0"/>
    <n v="0"/>
    <n v="0"/>
    <n v="12"/>
    <n v="12"/>
    <n v="0"/>
    <n v="0"/>
  </r>
  <r>
    <n v="1718"/>
    <x v="1"/>
    <s v="I"/>
    <x v="16"/>
    <x v="16"/>
    <x v="80"/>
    <x v="5"/>
    <n v="2"/>
    <s v="S"/>
    <s v="17-18"/>
    <n v="2017"/>
    <n v="120"/>
    <n v="0"/>
    <n v="0"/>
    <n v="0"/>
    <n v="0"/>
    <n v="0"/>
    <n v="3"/>
    <n v="0"/>
    <n v="0"/>
    <n v="0"/>
    <n v="0"/>
    <n v="0"/>
    <n v="0"/>
    <n v="0"/>
    <n v="0"/>
    <n v="0"/>
    <n v="0"/>
    <n v="0"/>
    <n v="123"/>
    <n v="123"/>
    <n v="0"/>
    <n v="0"/>
  </r>
  <r>
    <n v="1718"/>
    <x v="1"/>
    <s v="I"/>
    <x v="16"/>
    <x v="16"/>
    <x v="81"/>
    <x v="5"/>
    <n v="2"/>
    <s v="S"/>
    <s v="17-18"/>
    <n v="2017"/>
    <n v="192"/>
    <n v="0"/>
    <n v="0"/>
    <n v="0"/>
    <n v="0"/>
    <n v="0"/>
    <n v="3"/>
    <n v="0"/>
    <n v="0"/>
    <n v="0"/>
    <n v="0"/>
    <n v="0"/>
    <n v="0"/>
    <n v="0"/>
    <n v="0"/>
    <n v="0"/>
    <n v="0"/>
    <n v="0"/>
    <n v="195"/>
    <n v="195"/>
    <n v="0"/>
    <n v="0"/>
  </r>
  <r>
    <n v="1718"/>
    <x v="1"/>
    <s v="K"/>
    <x v="24"/>
    <x v="24"/>
    <x v="1"/>
    <x v="6"/>
    <n v="2"/>
    <s v="I"/>
    <s v="17-18"/>
    <n v="2017"/>
    <n v="72"/>
    <n v="0"/>
    <n v="0"/>
    <n v="0"/>
    <n v="0"/>
    <n v="0"/>
    <n v="0"/>
    <n v="0"/>
    <n v="0"/>
    <n v="0"/>
    <n v="0"/>
    <n v="0"/>
    <n v="0"/>
    <n v="0"/>
    <n v="0"/>
    <n v="0"/>
    <n v="0"/>
    <n v="0"/>
    <n v="72"/>
    <n v="72"/>
    <n v="0"/>
    <n v="0"/>
  </r>
  <r>
    <n v="1718"/>
    <x v="1"/>
    <s v="K"/>
    <x v="24"/>
    <x v="24"/>
    <x v="122"/>
    <x v="6"/>
    <n v="2"/>
    <s v="I"/>
    <s v="17-18"/>
    <n v="2017"/>
    <n v="1156"/>
    <n v="0"/>
    <n v="0"/>
    <n v="0"/>
    <n v="0"/>
    <n v="0"/>
    <n v="15"/>
    <n v="0"/>
    <n v="0"/>
    <n v="0"/>
    <n v="0"/>
    <n v="0"/>
    <n v="0"/>
    <n v="0"/>
    <n v="0"/>
    <n v="0"/>
    <n v="0"/>
    <n v="0"/>
    <n v="1171"/>
    <n v="1171"/>
    <n v="0"/>
    <n v="0"/>
  </r>
  <r>
    <n v="1718"/>
    <x v="1"/>
    <s v="K"/>
    <x v="24"/>
    <x v="24"/>
    <x v="10"/>
    <x v="6"/>
    <n v="2"/>
    <s v="I"/>
    <s v="17-18"/>
    <n v="2017"/>
    <n v="14"/>
    <n v="0"/>
    <n v="0"/>
    <n v="0"/>
    <n v="0"/>
    <n v="0"/>
    <n v="4"/>
    <n v="0"/>
    <n v="0"/>
    <n v="0"/>
    <n v="0"/>
    <n v="0"/>
    <n v="0"/>
    <n v="0"/>
    <n v="0"/>
    <n v="0"/>
    <n v="0"/>
    <n v="0"/>
    <n v="18"/>
    <n v="18"/>
    <n v="0"/>
    <n v="0"/>
  </r>
  <r>
    <n v="1718"/>
    <x v="1"/>
    <s v="K"/>
    <x v="24"/>
    <x v="24"/>
    <x v="16"/>
    <x v="6"/>
    <n v="2"/>
    <s v="I"/>
    <s v="17-18"/>
    <n v="2017"/>
    <n v="2725"/>
    <n v="3"/>
    <n v="0"/>
    <n v="0"/>
    <n v="0"/>
    <n v="0"/>
    <n v="51"/>
    <n v="15"/>
    <n v="0"/>
    <n v="0"/>
    <n v="0"/>
    <n v="0"/>
    <n v="0"/>
    <n v="0"/>
    <n v="0"/>
    <n v="0"/>
    <n v="0"/>
    <n v="0"/>
    <n v="2794"/>
    <n v="2776"/>
    <n v="18"/>
    <n v="0"/>
  </r>
  <r>
    <n v="1718"/>
    <x v="1"/>
    <s v="K"/>
    <x v="24"/>
    <x v="24"/>
    <x v="70"/>
    <x v="6"/>
    <n v="2"/>
    <s v="I"/>
    <s v="17-18"/>
    <n v="2017"/>
    <n v="124"/>
    <n v="0"/>
    <n v="0"/>
    <n v="0"/>
    <n v="0"/>
    <n v="0"/>
    <n v="0"/>
    <n v="0"/>
    <n v="0"/>
    <n v="0"/>
    <n v="0"/>
    <n v="0"/>
    <n v="0"/>
    <n v="0"/>
    <n v="0"/>
    <n v="0"/>
    <n v="0"/>
    <n v="0"/>
    <n v="124"/>
    <n v="124"/>
    <n v="0"/>
    <n v="0"/>
  </r>
  <r>
    <n v="1718"/>
    <x v="1"/>
    <s v="K"/>
    <x v="24"/>
    <x v="24"/>
    <x v="17"/>
    <x v="6"/>
    <n v="2"/>
    <s v="I"/>
    <s v="17-18"/>
    <n v="2017"/>
    <n v="51"/>
    <n v="0"/>
    <n v="0"/>
    <n v="0"/>
    <n v="0"/>
    <n v="0"/>
    <n v="3"/>
    <n v="0"/>
    <n v="0"/>
    <n v="0"/>
    <n v="0"/>
    <n v="0"/>
    <n v="0"/>
    <n v="0"/>
    <n v="0"/>
    <n v="0"/>
    <n v="0"/>
    <n v="0"/>
    <n v="54"/>
    <n v="54"/>
    <n v="0"/>
    <n v="0"/>
  </r>
  <r>
    <n v="1718"/>
    <x v="1"/>
    <s v="K"/>
    <x v="24"/>
    <x v="24"/>
    <x v="95"/>
    <x v="6"/>
    <n v="2"/>
    <s v="I"/>
    <s v="17-18"/>
    <n v="2017"/>
    <n v="15"/>
    <n v="0"/>
    <n v="0"/>
    <n v="0"/>
    <n v="0"/>
    <n v="0"/>
    <n v="0"/>
    <n v="0"/>
    <n v="0"/>
    <n v="0"/>
    <n v="0"/>
    <n v="0"/>
    <n v="0"/>
    <n v="0"/>
    <n v="0"/>
    <n v="0"/>
    <n v="0"/>
    <n v="0"/>
    <n v="15"/>
    <n v="15"/>
    <n v="0"/>
    <n v="0"/>
  </r>
  <r>
    <n v="1718"/>
    <x v="1"/>
    <s v="K"/>
    <x v="24"/>
    <x v="24"/>
    <x v="21"/>
    <x v="6"/>
    <n v="2"/>
    <s v="I"/>
    <s v="17-18"/>
    <n v="2017"/>
    <n v="49"/>
    <n v="0"/>
    <n v="0"/>
    <n v="0"/>
    <n v="0"/>
    <n v="0"/>
    <n v="0"/>
    <n v="0"/>
    <n v="0"/>
    <n v="0"/>
    <n v="0"/>
    <n v="0"/>
    <n v="0"/>
    <n v="0"/>
    <n v="0"/>
    <n v="0"/>
    <n v="0"/>
    <n v="0"/>
    <n v="49"/>
    <n v="49"/>
    <n v="0"/>
    <n v="0"/>
  </r>
  <r>
    <n v="1718"/>
    <x v="1"/>
    <s v="K"/>
    <x v="24"/>
    <x v="24"/>
    <x v="24"/>
    <x v="6"/>
    <n v="2"/>
    <s v="I"/>
    <s v="17-18"/>
    <n v="2017"/>
    <n v="858"/>
    <n v="0"/>
    <n v="0"/>
    <n v="0"/>
    <n v="0"/>
    <n v="0"/>
    <n v="6"/>
    <n v="0"/>
    <n v="0"/>
    <n v="0"/>
    <n v="0"/>
    <n v="0"/>
    <n v="0"/>
    <n v="0"/>
    <n v="0"/>
    <n v="0"/>
    <n v="0"/>
    <n v="0"/>
    <n v="864"/>
    <n v="864"/>
    <n v="0"/>
    <n v="0"/>
  </r>
  <r>
    <n v="1718"/>
    <x v="1"/>
    <s v="K"/>
    <x v="24"/>
    <x v="24"/>
    <x v="76"/>
    <x v="6"/>
    <n v="2"/>
    <s v="I"/>
    <s v="17-18"/>
    <n v="2017"/>
    <n v="36"/>
    <n v="0"/>
    <n v="0"/>
    <n v="0"/>
    <n v="0"/>
    <n v="0"/>
    <n v="0"/>
    <n v="0"/>
    <n v="0"/>
    <n v="0"/>
    <n v="0"/>
    <n v="0"/>
    <n v="0"/>
    <n v="0"/>
    <n v="0"/>
    <n v="0"/>
    <n v="0"/>
    <n v="0"/>
    <n v="36"/>
    <n v="36"/>
    <n v="0"/>
    <n v="0"/>
  </r>
  <r>
    <n v="1718"/>
    <x v="1"/>
    <s v="K"/>
    <x v="24"/>
    <x v="24"/>
    <x v="123"/>
    <x v="6"/>
    <n v="2"/>
    <s v="I"/>
    <s v="17-18"/>
    <n v="2017"/>
    <n v="348"/>
    <n v="0"/>
    <n v="0"/>
    <n v="0"/>
    <n v="0"/>
    <n v="0"/>
    <n v="1"/>
    <n v="0"/>
    <n v="0"/>
    <n v="0"/>
    <n v="0"/>
    <n v="0"/>
    <n v="0"/>
    <n v="0"/>
    <n v="0"/>
    <n v="0"/>
    <n v="0"/>
    <n v="0"/>
    <n v="349"/>
    <n v="349"/>
    <n v="0"/>
    <n v="0"/>
  </r>
  <r>
    <n v="1718"/>
    <x v="1"/>
    <s v="K"/>
    <x v="24"/>
    <x v="24"/>
    <x v="64"/>
    <x v="6"/>
    <n v="2"/>
    <s v="I"/>
    <s v="17-18"/>
    <n v="2017"/>
    <n v="452"/>
    <n v="0"/>
    <n v="0"/>
    <n v="0"/>
    <n v="0"/>
    <n v="0"/>
    <n v="32"/>
    <n v="0"/>
    <n v="0"/>
    <n v="0"/>
    <n v="0"/>
    <n v="0"/>
    <n v="0"/>
    <n v="0"/>
    <n v="0"/>
    <n v="0"/>
    <n v="0"/>
    <n v="0"/>
    <n v="484"/>
    <n v="484"/>
    <n v="0"/>
    <n v="0"/>
  </r>
  <r>
    <n v="1718"/>
    <x v="1"/>
    <s v="K"/>
    <x v="24"/>
    <x v="24"/>
    <x v="97"/>
    <x v="6"/>
    <n v="2"/>
    <s v="I"/>
    <s v="17-18"/>
    <n v="2017"/>
    <n v="21"/>
    <n v="0"/>
    <n v="0"/>
    <n v="0"/>
    <n v="0"/>
    <n v="0"/>
    <n v="0"/>
    <n v="0"/>
    <n v="0"/>
    <n v="0"/>
    <n v="0"/>
    <n v="0"/>
    <n v="0"/>
    <n v="0"/>
    <n v="0"/>
    <n v="0"/>
    <n v="0"/>
    <n v="0"/>
    <n v="21"/>
    <n v="21"/>
    <n v="0"/>
    <n v="0"/>
  </r>
  <r>
    <n v="1718"/>
    <x v="1"/>
    <s v="K"/>
    <x v="24"/>
    <x v="24"/>
    <x v="59"/>
    <x v="6"/>
    <n v="2"/>
    <s v="I"/>
    <s v="17-18"/>
    <n v="2017"/>
    <n v="1055"/>
    <n v="3"/>
    <n v="0"/>
    <n v="0"/>
    <n v="0"/>
    <n v="0"/>
    <n v="27"/>
    <n v="0"/>
    <n v="0"/>
    <n v="0"/>
    <n v="0"/>
    <n v="0"/>
    <n v="0"/>
    <n v="0"/>
    <n v="0"/>
    <n v="0"/>
    <n v="0"/>
    <n v="0"/>
    <n v="1085"/>
    <n v="1082"/>
    <n v="3"/>
    <n v="0"/>
  </r>
  <r>
    <n v="1718"/>
    <x v="1"/>
    <s v="K"/>
    <x v="24"/>
    <x v="24"/>
    <x v="124"/>
    <x v="6"/>
    <n v="2"/>
    <s v="I"/>
    <s v="17-18"/>
    <n v="2017"/>
    <n v="753"/>
    <n v="0"/>
    <n v="0"/>
    <n v="0"/>
    <n v="0"/>
    <n v="0"/>
    <n v="6"/>
    <n v="0"/>
    <n v="0"/>
    <n v="0"/>
    <n v="0"/>
    <n v="0"/>
    <n v="0"/>
    <n v="0"/>
    <n v="0"/>
    <n v="0"/>
    <n v="0"/>
    <n v="0"/>
    <n v="759"/>
    <n v="759"/>
    <n v="0"/>
    <n v="0"/>
  </r>
  <r>
    <n v="1718"/>
    <x v="1"/>
    <s v="K"/>
    <x v="24"/>
    <x v="24"/>
    <x v="35"/>
    <x v="6"/>
    <n v="2"/>
    <s v="I"/>
    <s v="17-18"/>
    <n v="2017"/>
    <n v="1053"/>
    <n v="3"/>
    <n v="0"/>
    <n v="0"/>
    <n v="0"/>
    <n v="0"/>
    <n v="39"/>
    <n v="0"/>
    <n v="0"/>
    <n v="0"/>
    <n v="0"/>
    <n v="0"/>
    <n v="0"/>
    <n v="0"/>
    <n v="0"/>
    <n v="0"/>
    <n v="0"/>
    <n v="0"/>
    <n v="1095"/>
    <n v="1092"/>
    <n v="3"/>
    <n v="0"/>
  </r>
  <r>
    <n v="1718"/>
    <x v="1"/>
    <s v="K"/>
    <x v="24"/>
    <x v="24"/>
    <x v="37"/>
    <x v="6"/>
    <n v="2"/>
    <s v="I"/>
    <s v="17-18"/>
    <n v="2017"/>
    <n v="165"/>
    <n v="0"/>
    <n v="0"/>
    <n v="0"/>
    <n v="0"/>
    <n v="0"/>
    <n v="6"/>
    <n v="0"/>
    <n v="0"/>
    <n v="0"/>
    <n v="0"/>
    <n v="0"/>
    <n v="0"/>
    <n v="0"/>
    <n v="0"/>
    <n v="0"/>
    <n v="0"/>
    <n v="0"/>
    <n v="171"/>
    <n v="171"/>
    <n v="0"/>
    <n v="0"/>
  </r>
  <r>
    <n v="1718"/>
    <x v="1"/>
    <s v="K"/>
    <x v="24"/>
    <x v="24"/>
    <x v="38"/>
    <x v="6"/>
    <n v="2"/>
    <s v="I"/>
    <s v="17-18"/>
    <n v="2017"/>
    <n v="2346"/>
    <n v="9"/>
    <n v="0"/>
    <n v="0"/>
    <n v="0"/>
    <n v="0"/>
    <n v="42"/>
    <n v="0"/>
    <n v="0"/>
    <n v="0"/>
    <n v="0"/>
    <n v="0"/>
    <n v="0"/>
    <n v="0"/>
    <n v="0"/>
    <n v="0"/>
    <n v="0"/>
    <n v="0"/>
    <n v="2397"/>
    <n v="2388"/>
    <n v="9"/>
    <n v="0"/>
  </r>
  <r>
    <n v="1718"/>
    <x v="1"/>
    <s v="K"/>
    <x v="24"/>
    <x v="24"/>
    <x v="43"/>
    <x v="6"/>
    <n v="2"/>
    <s v="I"/>
    <s v="17-18"/>
    <n v="2017"/>
    <n v="1089"/>
    <n v="0"/>
    <n v="0"/>
    <n v="0"/>
    <n v="0"/>
    <n v="0"/>
    <n v="36"/>
    <n v="0"/>
    <n v="0"/>
    <n v="0"/>
    <n v="0"/>
    <n v="0"/>
    <n v="0"/>
    <n v="0"/>
    <n v="0"/>
    <n v="0"/>
    <n v="0"/>
    <n v="0"/>
    <n v="1125"/>
    <n v="1125"/>
    <n v="0"/>
    <n v="0"/>
  </r>
  <r>
    <n v="1718"/>
    <x v="1"/>
    <s v="K"/>
    <x v="24"/>
    <x v="24"/>
    <x v="71"/>
    <x v="6"/>
    <n v="2"/>
    <s v="I"/>
    <s v="17-18"/>
    <n v="2017"/>
    <n v="206"/>
    <n v="0"/>
    <n v="0"/>
    <n v="0"/>
    <n v="0"/>
    <n v="0"/>
    <n v="0"/>
    <n v="0"/>
    <n v="0"/>
    <n v="0"/>
    <n v="0"/>
    <n v="0"/>
    <n v="0"/>
    <n v="0"/>
    <n v="0"/>
    <n v="0"/>
    <n v="0"/>
    <n v="0"/>
    <n v="206"/>
    <n v="206"/>
    <n v="0"/>
    <n v="0"/>
  </r>
  <r>
    <n v="1718"/>
    <x v="1"/>
    <s v="K"/>
    <x v="24"/>
    <x v="24"/>
    <x v="72"/>
    <x v="6"/>
    <n v="2"/>
    <s v="I"/>
    <s v="17-18"/>
    <n v="2017"/>
    <n v="1503"/>
    <n v="0"/>
    <n v="0"/>
    <n v="0"/>
    <n v="0"/>
    <n v="0"/>
    <n v="21"/>
    <n v="0"/>
    <n v="0"/>
    <n v="0"/>
    <n v="0"/>
    <n v="0"/>
    <n v="0"/>
    <n v="0"/>
    <n v="0"/>
    <n v="0"/>
    <n v="0"/>
    <n v="0"/>
    <n v="1524"/>
    <n v="1524"/>
    <n v="0"/>
    <n v="0"/>
  </r>
  <r>
    <n v="1718"/>
    <x v="1"/>
    <s v="K"/>
    <x v="24"/>
    <x v="24"/>
    <x v="46"/>
    <x v="6"/>
    <n v="2"/>
    <s v="I"/>
    <s v="17-18"/>
    <n v="2017"/>
    <n v="133"/>
    <n v="3"/>
    <n v="0"/>
    <n v="0"/>
    <n v="0"/>
    <n v="0"/>
    <n v="6"/>
    <n v="0"/>
    <n v="0"/>
    <n v="0"/>
    <n v="0"/>
    <n v="0"/>
    <n v="0"/>
    <n v="0"/>
    <n v="0"/>
    <n v="0"/>
    <n v="0"/>
    <n v="0"/>
    <n v="142"/>
    <n v="139"/>
    <n v="3"/>
    <n v="0"/>
  </r>
  <r>
    <n v="1718"/>
    <x v="1"/>
    <s v="K"/>
    <x v="11"/>
    <x v="11"/>
    <x v="66"/>
    <x v="6"/>
    <n v="2"/>
    <s v="I"/>
    <s v="17-18"/>
    <n v="2017"/>
    <n v="3679"/>
    <n v="6"/>
    <n v="0"/>
    <n v="0"/>
    <n v="183"/>
    <n v="0"/>
    <n v="24"/>
    <n v="0"/>
    <n v="0"/>
    <n v="0"/>
    <n v="60"/>
    <n v="0"/>
    <n v="0"/>
    <n v="0"/>
    <n v="0"/>
    <n v="0"/>
    <n v="0"/>
    <n v="0"/>
    <n v="3952"/>
    <n v="3703"/>
    <n v="249"/>
    <n v="0"/>
  </r>
  <r>
    <n v="1718"/>
    <x v="1"/>
    <s v="K"/>
    <x v="13"/>
    <x v="13"/>
    <x v="170"/>
    <x v="6"/>
    <n v="2"/>
    <s v="I"/>
    <s v="17-18"/>
    <n v="2017"/>
    <n v="6"/>
    <n v="0"/>
    <n v="0"/>
    <n v="0"/>
    <n v="0"/>
    <n v="0"/>
    <n v="6"/>
    <n v="0"/>
    <n v="0"/>
    <n v="0"/>
    <n v="0"/>
    <n v="0"/>
    <n v="0"/>
    <n v="0"/>
    <n v="0"/>
    <n v="0"/>
    <n v="0"/>
    <n v="0"/>
    <n v="12"/>
    <n v="12"/>
    <n v="0"/>
    <n v="0"/>
  </r>
  <r>
    <n v="1718"/>
    <x v="1"/>
    <s v="K"/>
    <x v="13"/>
    <x v="13"/>
    <x v="47"/>
    <x v="6"/>
    <n v="2"/>
    <s v="I"/>
    <s v="17-18"/>
    <n v="2017"/>
    <n v="910"/>
    <n v="0"/>
    <n v="0"/>
    <n v="0"/>
    <n v="0"/>
    <n v="0"/>
    <n v="15"/>
    <n v="0"/>
    <n v="0"/>
    <n v="0"/>
    <n v="0"/>
    <n v="0"/>
    <n v="0"/>
    <n v="0"/>
    <n v="0"/>
    <n v="0"/>
    <n v="0"/>
    <n v="0"/>
    <n v="925"/>
    <n v="925"/>
    <n v="0"/>
    <n v="0"/>
  </r>
  <r>
    <n v="1718"/>
    <x v="1"/>
    <s v="K"/>
    <x v="13"/>
    <x v="13"/>
    <x v="3"/>
    <x v="6"/>
    <n v="2"/>
    <s v="I"/>
    <s v="17-18"/>
    <n v="2017"/>
    <n v="69"/>
    <n v="0"/>
    <n v="0"/>
    <n v="0"/>
    <n v="0"/>
    <n v="0"/>
    <n v="0"/>
    <n v="0"/>
    <n v="0"/>
    <n v="0"/>
    <n v="0"/>
    <n v="0"/>
    <n v="0"/>
    <n v="0"/>
    <n v="0"/>
    <n v="0"/>
    <n v="0"/>
    <n v="0"/>
    <n v="69"/>
    <n v="69"/>
    <n v="0"/>
    <n v="0"/>
  </r>
  <r>
    <n v="1718"/>
    <x v="1"/>
    <s v="K"/>
    <x v="13"/>
    <x v="13"/>
    <x v="5"/>
    <x v="6"/>
    <n v="2"/>
    <s v="I"/>
    <s v="17-18"/>
    <n v="2017"/>
    <n v="862"/>
    <n v="5"/>
    <n v="0"/>
    <n v="0"/>
    <n v="0"/>
    <n v="0"/>
    <n v="29"/>
    <n v="0"/>
    <n v="0"/>
    <n v="0"/>
    <n v="0"/>
    <n v="0"/>
    <n v="0"/>
    <n v="0"/>
    <n v="0"/>
    <n v="0"/>
    <n v="0"/>
    <n v="0"/>
    <n v="896"/>
    <n v="891"/>
    <n v="5"/>
    <n v="0"/>
  </r>
  <r>
    <n v="1718"/>
    <x v="1"/>
    <s v="K"/>
    <x v="13"/>
    <x v="13"/>
    <x v="8"/>
    <x v="6"/>
    <n v="2"/>
    <s v="I"/>
    <s v="17-18"/>
    <n v="2017"/>
    <n v="872"/>
    <n v="20"/>
    <n v="0"/>
    <n v="0"/>
    <n v="0"/>
    <n v="0"/>
    <n v="43"/>
    <n v="0"/>
    <n v="0"/>
    <n v="0"/>
    <n v="0"/>
    <n v="0"/>
    <n v="0"/>
    <n v="0"/>
    <n v="0"/>
    <n v="0"/>
    <n v="0"/>
    <n v="0"/>
    <n v="935"/>
    <n v="915"/>
    <n v="20"/>
    <n v="0"/>
  </r>
  <r>
    <n v="1718"/>
    <x v="1"/>
    <s v="K"/>
    <x v="13"/>
    <x v="13"/>
    <x v="62"/>
    <x v="6"/>
    <n v="2"/>
    <s v="I"/>
    <s v="17-18"/>
    <n v="2017"/>
    <n v="277"/>
    <n v="1"/>
    <n v="0"/>
    <n v="0"/>
    <n v="0"/>
    <n v="0"/>
    <n v="4"/>
    <n v="0"/>
    <n v="0"/>
    <n v="0"/>
    <n v="0"/>
    <n v="0"/>
    <n v="0"/>
    <n v="0"/>
    <n v="0"/>
    <n v="0"/>
    <n v="0"/>
    <n v="0"/>
    <n v="282"/>
    <n v="281"/>
    <n v="1"/>
    <n v="0"/>
  </r>
  <r>
    <n v="1718"/>
    <x v="1"/>
    <s v="K"/>
    <x v="13"/>
    <x v="13"/>
    <x v="19"/>
    <x v="6"/>
    <n v="2"/>
    <s v="I"/>
    <s v="17-18"/>
    <n v="2017"/>
    <n v="75"/>
    <n v="0"/>
    <n v="0"/>
    <n v="0"/>
    <n v="0"/>
    <n v="0"/>
    <n v="0"/>
    <n v="0"/>
    <n v="0"/>
    <n v="0"/>
    <n v="0"/>
    <n v="0"/>
    <n v="0"/>
    <n v="0"/>
    <n v="0"/>
    <n v="0"/>
    <n v="0"/>
    <n v="0"/>
    <n v="75"/>
    <n v="75"/>
    <n v="0"/>
    <n v="0"/>
  </r>
  <r>
    <n v="1718"/>
    <x v="1"/>
    <s v="K"/>
    <x v="13"/>
    <x v="13"/>
    <x v="20"/>
    <x v="6"/>
    <n v="2"/>
    <s v="I"/>
    <s v="17-18"/>
    <n v="2017"/>
    <n v="225"/>
    <n v="0"/>
    <n v="0"/>
    <n v="0"/>
    <n v="0"/>
    <n v="0"/>
    <n v="0"/>
    <n v="0"/>
    <n v="0"/>
    <n v="0"/>
    <n v="0"/>
    <n v="0"/>
    <n v="0"/>
    <n v="0"/>
    <n v="0"/>
    <n v="0"/>
    <n v="0"/>
    <n v="0"/>
    <n v="225"/>
    <n v="225"/>
    <n v="0"/>
    <n v="0"/>
  </r>
  <r>
    <n v="1718"/>
    <x v="1"/>
    <s v="K"/>
    <x v="13"/>
    <x v="13"/>
    <x v="65"/>
    <x v="6"/>
    <n v="2"/>
    <s v="I"/>
    <s v="17-18"/>
    <n v="2017"/>
    <n v="21"/>
    <n v="0"/>
    <n v="0"/>
    <n v="0"/>
    <n v="0"/>
    <n v="0"/>
    <n v="0"/>
    <n v="0"/>
    <n v="0"/>
    <n v="0"/>
    <n v="0"/>
    <n v="0"/>
    <n v="0"/>
    <n v="0"/>
    <n v="0"/>
    <n v="0"/>
    <n v="0"/>
    <n v="0"/>
    <n v="21"/>
    <n v="21"/>
    <n v="0"/>
    <n v="0"/>
  </r>
  <r>
    <n v="1718"/>
    <x v="1"/>
    <s v="K"/>
    <x v="13"/>
    <x v="13"/>
    <x v="130"/>
    <x v="6"/>
    <n v="2"/>
    <s v="I"/>
    <s v="17-18"/>
    <n v="2017"/>
    <n v="9"/>
    <n v="0"/>
    <n v="0"/>
    <n v="0"/>
    <n v="0"/>
    <n v="0"/>
    <n v="0"/>
    <n v="0"/>
    <n v="0"/>
    <n v="0"/>
    <n v="0"/>
    <n v="0"/>
    <n v="0"/>
    <n v="0"/>
    <n v="0"/>
    <n v="0"/>
    <n v="0"/>
    <n v="0"/>
    <n v="9"/>
    <n v="9"/>
    <n v="0"/>
    <n v="0"/>
  </r>
  <r>
    <n v="1718"/>
    <x v="1"/>
    <s v="K"/>
    <x v="13"/>
    <x v="13"/>
    <x v="31"/>
    <x v="6"/>
    <n v="2"/>
    <s v="I"/>
    <s v="17-18"/>
    <n v="2017"/>
    <n v="2702"/>
    <n v="8"/>
    <n v="0"/>
    <n v="0"/>
    <n v="0"/>
    <n v="0"/>
    <n v="69"/>
    <n v="0"/>
    <n v="0"/>
    <n v="0"/>
    <n v="0"/>
    <n v="0"/>
    <n v="0"/>
    <n v="0"/>
    <n v="0"/>
    <n v="0"/>
    <n v="0"/>
    <n v="0"/>
    <n v="2779"/>
    <n v="2771"/>
    <n v="8"/>
    <n v="0"/>
  </r>
  <r>
    <n v="1718"/>
    <x v="1"/>
    <s v="K"/>
    <x v="13"/>
    <x v="13"/>
    <x v="137"/>
    <x v="6"/>
    <n v="2"/>
    <s v="I"/>
    <s v="17-18"/>
    <n v="2017"/>
    <n v="378"/>
    <n v="4"/>
    <n v="0"/>
    <n v="0"/>
    <n v="0"/>
    <n v="0"/>
    <n v="11"/>
    <n v="0"/>
    <n v="0"/>
    <n v="0"/>
    <n v="0"/>
    <n v="0"/>
    <n v="0"/>
    <n v="0"/>
    <n v="0"/>
    <n v="0"/>
    <n v="0"/>
    <n v="0"/>
    <n v="393"/>
    <n v="389"/>
    <n v="4"/>
    <n v="0"/>
  </r>
  <r>
    <n v="1718"/>
    <x v="1"/>
    <s v="K"/>
    <x v="13"/>
    <x v="13"/>
    <x v="50"/>
    <x v="6"/>
    <n v="2"/>
    <s v="I"/>
    <s v="17-18"/>
    <n v="2017"/>
    <n v="552"/>
    <n v="5"/>
    <n v="0"/>
    <n v="0"/>
    <n v="0"/>
    <n v="0"/>
    <n v="0"/>
    <n v="0"/>
    <n v="0"/>
    <n v="0"/>
    <n v="0"/>
    <n v="0"/>
    <n v="0"/>
    <n v="0"/>
    <n v="0"/>
    <n v="0"/>
    <n v="0"/>
    <n v="0"/>
    <n v="557"/>
    <n v="552"/>
    <n v="5"/>
    <n v="0"/>
  </r>
  <r>
    <n v="1718"/>
    <x v="1"/>
    <s v="K"/>
    <x v="13"/>
    <x v="13"/>
    <x v="36"/>
    <x v="6"/>
    <n v="2"/>
    <s v="I"/>
    <s v="17-18"/>
    <n v="2017"/>
    <n v="155"/>
    <n v="0"/>
    <n v="0"/>
    <n v="0"/>
    <n v="0"/>
    <n v="0"/>
    <n v="0"/>
    <n v="0"/>
    <n v="0"/>
    <n v="0"/>
    <n v="0"/>
    <n v="0"/>
    <n v="0"/>
    <n v="0"/>
    <n v="0"/>
    <n v="0"/>
    <n v="0"/>
    <n v="0"/>
    <n v="155"/>
    <n v="155"/>
    <n v="0"/>
    <n v="0"/>
  </r>
  <r>
    <n v="1718"/>
    <x v="1"/>
    <s v="K"/>
    <x v="13"/>
    <x v="13"/>
    <x v="125"/>
    <x v="6"/>
    <n v="2"/>
    <s v="I"/>
    <s v="17-18"/>
    <n v="2017"/>
    <n v="120"/>
    <n v="0"/>
    <n v="0"/>
    <n v="0"/>
    <n v="0"/>
    <n v="0"/>
    <n v="0"/>
    <n v="0"/>
    <n v="0"/>
    <n v="0"/>
    <n v="0"/>
    <n v="0"/>
    <n v="0"/>
    <n v="0"/>
    <n v="0"/>
    <n v="0"/>
    <n v="0"/>
    <n v="0"/>
    <n v="120"/>
    <n v="120"/>
    <n v="0"/>
    <n v="0"/>
  </r>
  <r>
    <n v="1718"/>
    <x v="1"/>
    <s v="K"/>
    <x v="13"/>
    <x v="13"/>
    <x v="202"/>
    <x v="6"/>
    <n v="2"/>
    <s v="I"/>
    <s v="17-18"/>
    <n v="2017"/>
    <n v="224"/>
    <n v="0"/>
    <n v="0"/>
    <n v="0"/>
    <n v="0"/>
    <n v="0"/>
    <n v="5"/>
    <n v="0"/>
    <n v="0"/>
    <n v="0"/>
    <n v="0"/>
    <n v="0"/>
    <n v="0"/>
    <n v="0"/>
    <n v="0"/>
    <n v="0"/>
    <n v="0"/>
    <n v="0"/>
    <n v="229"/>
    <n v="229"/>
    <n v="0"/>
    <n v="0"/>
  </r>
  <r>
    <n v="1718"/>
    <x v="1"/>
    <s v="K"/>
    <x v="13"/>
    <x v="13"/>
    <x v="126"/>
    <x v="6"/>
    <n v="2"/>
    <s v="I"/>
    <s v="17-18"/>
    <n v="2017"/>
    <n v="3"/>
    <n v="0"/>
    <n v="0"/>
    <n v="0"/>
    <n v="0"/>
    <n v="0"/>
    <n v="0"/>
    <n v="0"/>
    <n v="0"/>
    <n v="0"/>
    <n v="0"/>
    <n v="0"/>
    <n v="0"/>
    <n v="0"/>
    <n v="0"/>
    <n v="0"/>
    <n v="0"/>
    <n v="0"/>
    <n v="3"/>
    <n v="3"/>
    <n v="0"/>
    <n v="0"/>
  </r>
  <r>
    <n v="1718"/>
    <x v="1"/>
    <s v="K"/>
    <x v="3"/>
    <x v="3"/>
    <x v="127"/>
    <x v="6"/>
    <n v="2"/>
    <s v="I"/>
    <s v="17-18"/>
    <n v="2017"/>
    <n v="0"/>
    <n v="0"/>
    <n v="0"/>
    <n v="0"/>
    <n v="216"/>
    <n v="0"/>
    <n v="0"/>
    <n v="0"/>
    <n v="0"/>
    <n v="0"/>
    <n v="66"/>
    <n v="0"/>
    <n v="0"/>
    <n v="0"/>
    <n v="0"/>
    <n v="0"/>
    <n v="0"/>
    <n v="0"/>
    <n v="282"/>
    <n v="0"/>
    <n v="282"/>
    <n v="0"/>
  </r>
  <r>
    <n v="1718"/>
    <x v="1"/>
    <s v="K"/>
    <x v="3"/>
    <x v="3"/>
    <x v="54"/>
    <x v="6"/>
    <n v="2"/>
    <s v="I"/>
    <s v="17-18"/>
    <n v="2017"/>
    <n v="2496"/>
    <n v="63"/>
    <n v="0"/>
    <n v="0"/>
    <n v="0"/>
    <n v="0"/>
    <n v="72"/>
    <n v="33"/>
    <n v="0"/>
    <n v="0"/>
    <n v="0"/>
    <n v="0"/>
    <n v="0"/>
    <n v="0"/>
    <n v="0"/>
    <n v="0"/>
    <n v="0"/>
    <n v="0"/>
    <n v="2664"/>
    <n v="2568"/>
    <n v="96"/>
    <n v="0"/>
  </r>
  <r>
    <n v="1718"/>
    <x v="1"/>
    <s v="K"/>
    <x v="3"/>
    <x v="3"/>
    <x v="15"/>
    <x v="6"/>
    <n v="2"/>
    <s v="I"/>
    <s v="17-18"/>
    <n v="2017"/>
    <n v="519"/>
    <n v="0"/>
    <n v="0"/>
    <n v="0"/>
    <n v="0"/>
    <n v="0"/>
    <n v="15"/>
    <n v="0"/>
    <n v="0"/>
    <n v="0"/>
    <n v="0"/>
    <n v="0"/>
    <n v="0"/>
    <n v="0"/>
    <n v="0"/>
    <n v="0"/>
    <n v="0"/>
    <n v="0"/>
    <n v="534"/>
    <n v="534"/>
    <n v="0"/>
    <n v="0"/>
  </r>
  <r>
    <n v="1718"/>
    <x v="1"/>
    <s v="K"/>
    <x v="3"/>
    <x v="3"/>
    <x v="203"/>
    <x v="6"/>
    <n v="2"/>
    <s v="I"/>
    <s v="17-18"/>
    <n v="2017"/>
    <n v="345"/>
    <n v="0"/>
    <n v="0"/>
    <n v="0"/>
    <n v="0"/>
    <n v="0"/>
    <n v="18"/>
    <n v="0"/>
    <n v="0"/>
    <n v="0"/>
    <n v="0"/>
    <n v="0"/>
    <n v="0"/>
    <n v="0"/>
    <n v="0"/>
    <n v="0"/>
    <n v="0"/>
    <n v="0"/>
    <n v="363"/>
    <n v="363"/>
    <n v="0"/>
    <n v="0"/>
  </r>
  <r>
    <n v="1718"/>
    <x v="1"/>
    <s v="K"/>
    <x v="3"/>
    <x v="3"/>
    <x v="128"/>
    <x v="6"/>
    <n v="2"/>
    <s v="I"/>
    <s v="17-18"/>
    <n v="2017"/>
    <n v="297"/>
    <n v="0"/>
    <n v="0"/>
    <n v="0"/>
    <n v="189"/>
    <n v="0"/>
    <n v="15"/>
    <n v="0"/>
    <n v="0"/>
    <n v="0"/>
    <n v="15"/>
    <n v="0"/>
    <n v="0"/>
    <n v="0"/>
    <n v="0"/>
    <n v="0"/>
    <n v="0"/>
    <n v="0"/>
    <n v="516"/>
    <n v="312"/>
    <n v="204"/>
    <n v="0"/>
  </r>
  <r>
    <n v="1718"/>
    <x v="1"/>
    <s v="K"/>
    <x v="4"/>
    <x v="4"/>
    <x v="55"/>
    <x v="6"/>
    <n v="2"/>
    <s v="I"/>
    <s v="17-18"/>
    <n v="2017"/>
    <n v="1630"/>
    <n v="21"/>
    <n v="0"/>
    <n v="0"/>
    <n v="51"/>
    <n v="0"/>
    <n v="0"/>
    <n v="0"/>
    <n v="0"/>
    <n v="0"/>
    <n v="0"/>
    <n v="0"/>
    <n v="0"/>
    <n v="0"/>
    <n v="0"/>
    <n v="0"/>
    <n v="0"/>
    <n v="0"/>
    <n v="1702"/>
    <n v="1630"/>
    <n v="72"/>
    <n v="0"/>
  </r>
  <r>
    <n v="1718"/>
    <x v="1"/>
    <s v="K"/>
    <x v="10"/>
    <x v="10"/>
    <x v="129"/>
    <x v="6"/>
    <n v="2"/>
    <s v="I"/>
    <s v="17-18"/>
    <n v="2017"/>
    <n v="1694"/>
    <n v="3"/>
    <n v="0"/>
    <n v="0"/>
    <n v="0"/>
    <n v="0"/>
    <n v="8"/>
    <n v="0"/>
    <n v="0"/>
    <n v="0"/>
    <n v="0"/>
    <n v="0"/>
    <n v="0"/>
    <n v="0"/>
    <n v="0"/>
    <n v="0"/>
    <n v="0"/>
    <n v="0"/>
    <n v="1705"/>
    <n v="1702"/>
    <n v="3"/>
    <n v="0"/>
  </r>
  <r>
    <n v="1718"/>
    <x v="1"/>
    <s v="K"/>
    <x v="10"/>
    <x v="10"/>
    <x v="74"/>
    <x v="6"/>
    <n v="2"/>
    <s v="I"/>
    <s v="17-18"/>
    <n v="2017"/>
    <n v="1281"/>
    <n v="0"/>
    <n v="0"/>
    <n v="0"/>
    <n v="0"/>
    <n v="0"/>
    <n v="36"/>
    <n v="0"/>
    <n v="0"/>
    <n v="0"/>
    <n v="0"/>
    <n v="0"/>
    <n v="0"/>
    <n v="0"/>
    <n v="0"/>
    <n v="0"/>
    <n v="0"/>
    <n v="0"/>
    <n v="1317"/>
    <n v="1317"/>
    <n v="0"/>
    <n v="0"/>
  </r>
  <r>
    <n v="1718"/>
    <x v="1"/>
    <s v="K"/>
    <x v="37"/>
    <x v="37"/>
    <x v="142"/>
    <x v="6"/>
    <n v="2"/>
    <s v="I"/>
    <s v="17-18"/>
    <n v="2017"/>
    <n v="3"/>
    <n v="0"/>
    <n v="0"/>
    <n v="0"/>
    <n v="0"/>
    <n v="0"/>
    <n v="0"/>
    <n v="0"/>
    <n v="0"/>
    <n v="0"/>
    <n v="0"/>
    <n v="0"/>
    <n v="0"/>
    <n v="0"/>
    <n v="0"/>
    <n v="0"/>
    <n v="0"/>
    <n v="0"/>
    <n v="3"/>
    <n v="3"/>
    <n v="0"/>
    <n v="0"/>
  </r>
  <r>
    <n v="1718"/>
    <x v="1"/>
    <s v="K"/>
    <x v="37"/>
    <x v="37"/>
    <x v="171"/>
    <x v="6"/>
    <n v="2"/>
    <s v="I"/>
    <s v="17-18"/>
    <n v="2017"/>
    <n v="6"/>
    <n v="0"/>
    <n v="0"/>
    <n v="0"/>
    <n v="0"/>
    <n v="0"/>
    <n v="0"/>
    <n v="0"/>
    <n v="0"/>
    <n v="0"/>
    <n v="0"/>
    <n v="0"/>
    <n v="0"/>
    <n v="0"/>
    <n v="0"/>
    <n v="0"/>
    <n v="0"/>
    <n v="0"/>
    <n v="6"/>
    <n v="6"/>
    <n v="0"/>
    <n v="0"/>
  </r>
  <r>
    <n v="1718"/>
    <x v="1"/>
    <s v="K"/>
    <x v="37"/>
    <x v="37"/>
    <x v="172"/>
    <x v="6"/>
    <n v="2"/>
    <s v="I"/>
    <s v="17-18"/>
    <n v="2017"/>
    <n v="8"/>
    <n v="0"/>
    <n v="0"/>
    <n v="0"/>
    <n v="0"/>
    <n v="0"/>
    <n v="0"/>
    <n v="0"/>
    <n v="0"/>
    <n v="0"/>
    <n v="0"/>
    <n v="0"/>
    <n v="0"/>
    <n v="0"/>
    <n v="0"/>
    <n v="0"/>
    <n v="0"/>
    <n v="0"/>
    <n v="8"/>
    <n v="8"/>
    <n v="0"/>
    <n v="0"/>
  </r>
  <r>
    <n v="1718"/>
    <x v="1"/>
    <s v="K"/>
    <x v="37"/>
    <x v="37"/>
    <x v="78"/>
    <x v="6"/>
    <n v="2"/>
    <s v="I"/>
    <s v="17-18"/>
    <n v="2017"/>
    <n v="3"/>
    <n v="0"/>
    <n v="0"/>
    <n v="0"/>
    <n v="0"/>
    <n v="0"/>
    <n v="0"/>
    <n v="0"/>
    <n v="0"/>
    <n v="0"/>
    <n v="0"/>
    <n v="0"/>
    <n v="0"/>
    <n v="0"/>
    <n v="0"/>
    <n v="0"/>
    <n v="0"/>
    <n v="0"/>
    <n v="3"/>
    <n v="3"/>
    <n v="0"/>
    <n v="0"/>
  </r>
  <r>
    <n v="1718"/>
    <x v="1"/>
    <s v="K"/>
    <x v="26"/>
    <x v="26"/>
    <x v="170"/>
    <x v="6"/>
    <n v="2"/>
    <s v="I"/>
    <s v="17-18"/>
    <n v="2017"/>
    <n v="15"/>
    <n v="0"/>
    <n v="0"/>
    <n v="0"/>
    <n v="0"/>
    <n v="0"/>
    <n v="3"/>
    <n v="0"/>
    <n v="0"/>
    <n v="0"/>
    <n v="0"/>
    <n v="0"/>
    <n v="0"/>
    <n v="0"/>
    <n v="0"/>
    <n v="0"/>
    <n v="0"/>
    <n v="0"/>
    <n v="18"/>
    <n v="18"/>
    <n v="0"/>
    <n v="0"/>
  </r>
  <r>
    <n v="1718"/>
    <x v="1"/>
    <s v="K"/>
    <x v="26"/>
    <x v="26"/>
    <x v="47"/>
    <x v="6"/>
    <n v="2"/>
    <s v="I"/>
    <s v="17-18"/>
    <n v="2017"/>
    <n v="5"/>
    <n v="0"/>
    <n v="0"/>
    <n v="0"/>
    <n v="0"/>
    <n v="0"/>
    <n v="0"/>
    <n v="0"/>
    <n v="0"/>
    <n v="0"/>
    <n v="0"/>
    <n v="0"/>
    <n v="0"/>
    <n v="0"/>
    <n v="0"/>
    <n v="0"/>
    <n v="0"/>
    <n v="0"/>
    <n v="5"/>
    <n v="5"/>
    <n v="0"/>
    <n v="0"/>
  </r>
  <r>
    <n v="1718"/>
    <x v="1"/>
    <s v="K"/>
    <x v="26"/>
    <x v="26"/>
    <x v="1"/>
    <x v="6"/>
    <n v="2"/>
    <s v="I"/>
    <s v="17-18"/>
    <n v="2017"/>
    <n v="24"/>
    <n v="0"/>
    <n v="0"/>
    <n v="0"/>
    <n v="0"/>
    <n v="0"/>
    <n v="0"/>
    <n v="0"/>
    <n v="0"/>
    <n v="0"/>
    <n v="0"/>
    <n v="0"/>
    <n v="0"/>
    <n v="0"/>
    <n v="0"/>
    <n v="0"/>
    <n v="0"/>
    <n v="0"/>
    <n v="24"/>
    <n v="24"/>
    <n v="0"/>
    <n v="0"/>
  </r>
  <r>
    <n v="1718"/>
    <x v="1"/>
    <s v="K"/>
    <x v="26"/>
    <x v="26"/>
    <x v="5"/>
    <x v="6"/>
    <n v="2"/>
    <s v="I"/>
    <s v="17-18"/>
    <n v="2017"/>
    <n v="3"/>
    <n v="0"/>
    <n v="0"/>
    <n v="0"/>
    <n v="0"/>
    <n v="0"/>
    <n v="0"/>
    <n v="0"/>
    <n v="0"/>
    <n v="0"/>
    <n v="0"/>
    <n v="0"/>
    <n v="0"/>
    <n v="0"/>
    <n v="0"/>
    <n v="0"/>
    <n v="0"/>
    <n v="0"/>
    <n v="3"/>
    <n v="3"/>
    <n v="0"/>
    <n v="0"/>
  </r>
  <r>
    <n v="1718"/>
    <x v="1"/>
    <s v="K"/>
    <x v="26"/>
    <x v="26"/>
    <x v="54"/>
    <x v="6"/>
    <n v="2"/>
    <s v="I"/>
    <s v="17-18"/>
    <n v="2017"/>
    <n v="369"/>
    <n v="21"/>
    <n v="0"/>
    <n v="0"/>
    <n v="0"/>
    <n v="0"/>
    <n v="9"/>
    <n v="0"/>
    <n v="0"/>
    <n v="0"/>
    <n v="0"/>
    <n v="0"/>
    <n v="0"/>
    <n v="0"/>
    <n v="0"/>
    <n v="0"/>
    <n v="0"/>
    <n v="0"/>
    <n v="399"/>
    <n v="378"/>
    <n v="21"/>
    <n v="0"/>
  </r>
  <r>
    <n v="1718"/>
    <x v="1"/>
    <s v="K"/>
    <x v="26"/>
    <x v="26"/>
    <x v="8"/>
    <x v="6"/>
    <n v="2"/>
    <s v="I"/>
    <s v="17-18"/>
    <n v="2017"/>
    <n v="39"/>
    <n v="0"/>
    <n v="0"/>
    <n v="0"/>
    <n v="0"/>
    <n v="0"/>
    <n v="0"/>
    <n v="0"/>
    <n v="0"/>
    <n v="0"/>
    <n v="0"/>
    <n v="0"/>
    <n v="0"/>
    <n v="0"/>
    <n v="0"/>
    <n v="0"/>
    <n v="0"/>
    <n v="0"/>
    <n v="39"/>
    <n v="39"/>
    <n v="0"/>
    <n v="0"/>
  </r>
  <r>
    <n v="1718"/>
    <x v="1"/>
    <s v="K"/>
    <x v="26"/>
    <x v="26"/>
    <x v="9"/>
    <x v="6"/>
    <n v="2"/>
    <s v="I"/>
    <s v="17-18"/>
    <n v="2017"/>
    <n v="9"/>
    <n v="0"/>
    <n v="0"/>
    <n v="0"/>
    <n v="0"/>
    <n v="0"/>
    <n v="0"/>
    <n v="0"/>
    <n v="0"/>
    <n v="0"/>
    <n v="0"/>
    <n v="0"/>
    <n v="0"/>
    <n v="0"/>
    <n v="0"/>
    <n v="0"/>
    <n v="0"/>
    <n v="0"/>
    <n v="9"/>
    <n v="9"/>
    <n v="0"/>
    <n v="0"/>
  </r>
  <r>
    <n v="1718"/>
    <x v="1"/>
    <s v="K"/>
    <x v="26"/>
    <x v="26"/>
    <x v="69"/>
    <x v="6"/>
    <n v="2"/>
    <s v="I"/>
    <s v="17-18"/>
    <n v="2017"/>
    <n v="36"/>
    <n v="0"/>
    <n v="0"/>
    <n v="0"/>
    <n v="0"/>
    <n v="0"/>
    <n v="0"/>
    <n v="0"/>
    <n v="0"/>
    <n v="0"/>
    <n v="0"/>
    <n v="0"/>
    <n v="0"/>
    <n v="0"/>
    <n v="0"/>
    <n v="0"/>
    <n v="0"/>
    <n v="0"/>
    <n v="36"/>
    <n v="36"/>
    <n v="0"/>
    <n v="0"/>
  </r>
  <r>
    <n v="1718"/>
    <x v="1"/>
    <s v="K"/>
    <x v="26"/>
    <x v="26"/>
    <x v="136"/>
    <x v="6"/>
    <n v="2"/>
    <s v="I"/>
    <s v="17-18"/>
    <n v="2017"/>
    <n v="15"/>
    <n v="0"/>
    <n v="0"/>
    <n v="0"/>
    <n v="0"/>
    <n v="0"/>
    <n v="0"/>
    <n v="0"/>
    <n v="0"/>
    <n v="0"/>
    <n v="0"/>
    <n v="0"/>
    <n v="0"/>
    <n v="0"/>
    <n v="0"/>
    <n v="0"/>
    <n v="0"/>
    <n v="0"/>
    <n v="15"/>
    <n v="15"/>
    <n v="0"/>
    <n v="0"/>
  </r>
  <r>
    <n v="1718"/>
    <x v="1"/>
    <s v="K"/>
    <x v="26"/>
    <x v="26"/>
    <x v="62"/>
    <x v="6"/>
    <n v="2"/>
    <s v="I"/>
    <s v="17-18"/>
    <n v="2017"/>
    <n v="6"/>
    <n v="0"/>
    <n v="0"/>
    <n v="0"/>
    <n v="0"/>
    <n v="0"/>
    <n v="0"/>
    <n v="0"/>
    <n v="0"/>
    <n v="0"/>
    <n v="0"/>
    <n v="0"/>
    <n v="0"/>
    <n v="0"/>
    <n v="0"/>
    <n v="0"/>
    <n v="0"/>
    <n v="0"/>
    <n v="6"/>
    <n v="6"/>
    <n v="0"/>
    <n v="0"/>
  </r>
  <r>
    <n v="1718"/>
    <x v="1"/>
    <s v="K"/>
    <x v="26"/>
    <x v="26"/>
    <x v="15"/>
    <x v="6"/>
    <n v="2"/>
    <s v="I"/>
    <s v="17-18"/>
    <n v="2017"/>
    <n v="93"/>
    <n v="0"/>
    <n v="0"/>
    <n v="0"/>
    <n v="0"/>
    <n v="0"/>
    <n v="0"/>
    <n v="0"/>
    <n v="0"/>
    <n v="0"/>
    <n v="0"/>
    <n v="0"/>
    <n v="0"/>
    <n v="0"/>
    <n v="0"/>
    <n v="0"/>
    <n v="0"/>
    <n v="0"/>
    <n v="93"/>
    <n v="93"/>
    <n v="0"/>
    <n v="0"/>
  </r>
  <r>
    <n v="1718"/>
    <x v="1"/>
    <s v="K"/>
    <x v="26"/>
    <x v="26"/>
    <x v="55"/>
    <x v="6"/>
    <n v="2"/>
    <s v="I"/>
    <s v="17-18"/>
    <n v="2017"/>
    <n v="90"/>
    <n v="0"/>
    <n v="0"/>
    <n v="0"/>
    <n v="0"/>
    <n v="0"/>
    <n v="0"/>
    <n v="0"/>
    <n v="0"/>
    <n v="0"/>
    <n v="0"/>
    <n v="0"/>
    <n v="0"/>
    <n v="0"/>
    <n v="0"/>
    <n v="0"/>
    <n v="0"/>
    <n v="0"/>
    <n v="90"/>
    <n v="90"/>
    <n v="0"/>
    <n v="0"/>
  </r>
  <r>
    <n v="1718"/>
    <x v="1"/>
    <s v="K"/>
    <x v="26"/>
    <x v="26"/>
    <x v="16"/>
    <x v="6"/>
    <n v="2"/>
    <s v="I"/>
    <s v="17-18"/>
    <n v="2017"/>
    <n v="72"/>
    <n v="0"/>
    <n v="0"/>
    <n v="0"/>
    <n v="0"/>
    <n v="0"/>
    <n v="0"/>
    <n v="0"/>
    <n v="0"/>
    <n v="0"/>
    <n v="0"/>
    <n v="0"/>
    <n v="0"/>
    <n v="0"/>
    <n v="0"/>
    <n v="0"/>
    <n v="0"/>
    <n v="0"/>
    <n v="72"/>
    <n v="72"/>
    <n v="0"/>
    <n v="0"/>
  </r>
  <r>
    <n v="1718"/>
    <x v="1"/>
    <s v="K"/>
    <x v="26"/>
    <x v="26"/>
    <x v="70"/>
    <x v="6"/>
    <n v="2"/>
    <s v="I"/>
    <s v="17-18"/>
    <n v="2017"/>
    <n v="36"/>
    <n v="0"/>
    <n v="0"/>
    <n v="0"/>
    <n v="0"/>
    <n v="0"/>
    <n v="3"/>
    <n v="0"/>
    <n v="0"/>
    <n v="0"/>
    <n v="0"/>
    <n v="0"/>
    <n v="0"/>
    <n v="0"/>
    <n v="0"/>
    <n v="0"/>
    <n v="0"/>
    <n v="0"/>
    <n v="39"/>
    <n v="39"/>
    <n v="0"/>
    <n v="0"/>
  </r>
  <r>
    <n v="1718"/>
    <x v="1"/>
    <s v="K"/>
    <x v="26"/>
    <x v="26"/>
    <x v="95"/>
    <x v="6"/>
    <n v="2"/>
    <s v="I"/>
    <s v="17-18"/>
    <n v="2017"/>
    <n v="24"/>
    <n v="0"/>
    <n v="0"/>
    <n v="0"/>
    <n v="0"/>
    <n v="0"/>
    <n v="0"/>
    <n v="0"/>
    <n v="0"/>
    <n v="0"/>
    <n v="0"/>
    <n v="0"/>
    <n v="0"/>
    <n v="0"/>
    <n v="0"/>
    <n v="0"/>
    <n v="0"/>
    <n v="0"/>
    <n v="24"/>
    <n v="24"/>
    <n v="0"/>
    <n v="0"/>
  </r>
  <r>
    <n v="1718"/>
    <x v="1"/>
    <s v="K"/>
    <x v="26"/>
    <x v="26"/>
    <x v="19"/>
    <x v="6"/>
    <n v="2"/>
    <s v="I"/>
    <s v="17-18"/>
    <n v="2017"/>
    <n v="39"/>
    <n v="0"/>
    <n v="0"/>
    <n v="0"/>
    <n v="0"/>
    <n v="0"/>
    <n v="0"/>
    <n v="0"/>
    <n v="0"/>
    <n v="0"/>
    <n v="0"/>
    <n v="0"/>
    <n v="0"/>
    <n v="0"/>
    <n v="0"/>
    <n v="0"/>
    <n v="0"/>
    <n v="0"/>
    <n v="39"/>
    <n v="39"/>
    <n v="0"/>
    <n v="0"/>
  </r>
  <r>
    <n v="1718"/>
    <x v="1"/>
    <s v="K"/>
    <x v="26"/>
    <x v="26"/>
    <x v="21"/>
    <x v="6"/>
    <n v="2"/>
    <s v="I"/>
    <s v="17-18"/>
    <n v="2017"/>
    <n v="16"/>
    <n v="0"/>
    <n v="0"/>
    <n v="0"/>
    <n v="0"/>
    <n v="0"/>
    <n v="0"/>
    <n v="0"/>
    <n v="0"/>
    <n v="0"/>
    <n v="0"/>
    <n v="0"/>
    <n v="0"/>
    <n v="0"/>
    <n v="0"/>
    <n v="0"/>
    <n v="0"/>
    <n v="0"/>
    <n v="16"/>
    <n v="16"/>
    <n v="0"/>
    <n v="0"/>
  </r>
  <r>
    <n v="1718"/>
    <x v="1"/>
    <s v="K"/>
    <x v="26"/>
    <x v="26"/>
    <x v="24"/>
    <x v="6"/>
    <n v="2"/>
    <s v="I"/>
    <s v="17-18"/>
    <n v="2017"/>
    <n v="84"/>
    <n v="0"/>
    <n v="0"/>
    <n v="0"/>
    <n v="0"/>
    <n v="0"/>
    <n v="3"/>
    <n v="0"/>
    <n v="0"/>
    <n v="0"/>
    <n v="0"/>
    <n v="0"/>
    <n v="0"/>
    <n v="0"/>
    <n v="0"/>
    <n v="0"/>
    <n v="0"/>
    <n v="0"/>
    <n v="87"/>
    <n v="87"/>
    <n v="0"/>
    <n v="0"/>
  </r>
  <r>
    <n v="1718"/>
    <x v="1"/>
    <s v="K"/>
    <x v="26"/>
    <x v="26"/>
    <x v="74"/>
    <x v="6"/>
    <n v="2"/>
    <s v="I"/>
    <s v="17-18"/>
    <n v="2017"/>
    <n v="36"/>
    <n v="0"/>
    <n v="0"/>
    <n v="0"/>
    <n v="0"/>
    <n v="0"/>
    <n v="0"/>
    <n v="0"/>
    <n v="0"/>
    <n v="0"/>
    <n v="0"/>
    <n v="0"/>
    <n v="0"/>
    <n v="0"/>
    <n v="0"/>
    <n v="0"/>
    <n v="0"/>
    <n v="0"/>
    <n v="36"/>
    <n v="36"/>
    <n v="0"/>
    <n v="0"/>
  </r>
  <r>
    <n v="1718"/>
    <x v="1"/>
    <s v="K"/>
    <x v="26"/>
    <x v="26"/>
    <x v="64"/>
    <x v="6"/>
    <n v="2"/>
    <s v="I"/>
    <s v="17-18"/>
    <n v="2017"/>
    <n v="24"/>
    <n v="0"/>
    <n v="0"/>
    <n v="0"/>
    <n v="0"/>
    <n v="0"/>
    <n v="0"/>
    <n v="0"/>
    <n v="0"/>
    <n v="0"/>
    <n v="0"/>
    <n v="0"/>
    <n v="0"/>
    <n v="0"/>
    <n v="0"/>
    <n v="0"/>
    <n v="0"/>
    <n v="0"/>
    <n v="24"/>
    <n v="24"/>
    <n v="0"/>
    <n v="0"/>
  </r>
  <r>
    <n v="1718"/>
    <x v="1"/>
    <s v="K"/>
    <x v="26"/>
    <x v="26"/>
    <x v="97"/>
    <x v="6"/>
    <n v="2"/>
    <s v="I"/>
    <s v="17-18"/>
    <n v="2017"/>
    <n v="15"/>
    <n v="0"/>
    <n v="0"/>
    <n v="0"/>
    <n v="0"/>
    <n v="0"/>
    <n v="3"/>
    <n v="0"/>
    <n v="0"/>
    <n v="0"/>
    <n v="0"/>
    <n v="0"/>
    <n v="0"/>
    <n v="0"/>
    <n v="0"/>
    <n v="0"/>
    <n v="0"/>
    <n v="0"/>
    <n v="18"/>
    <n v="18"/>
    <n v="0"/>
    <n v="0"/>
  </r>
  <r>
    <n v="1718"/>
    <x v="1"/>
    <s v="K"/>
    <x v="26"/>
    <x v="26"/>
    <x v="59"/>
    <x v="6"/>
    <n v="2"/>
    <s v="I"/>
    <s v="17-18"/>
    <n v="2017"/>
    <n v="90"/>
    <n v="0"/>
    <n v="0"/>
    <n v="0"/>
    <n v="0"/>
    <n v="0"/>
    <n v="0"/>
    <n v="0"/>
    <n v="0"/>
    <n v="0"/>
    <n v="0"/>
    <n v="0"/>
    <n v="0"/>
    <n v="0"/>
    <n v="0"/>
    <n v="0"/>
    <n v="0"/>
    <n v="0"/>
    <n v="90"/>
    <n v="90"/>
    <n v="0"/>
    <n v="0"/>
  </r>
  <r>
    <n v="1718"/>
    <x v="1"/>
    <s v="K"/>
    <x v="26"/>
    <x v="26"/>
    <x v="35"/>
    <x v="6"/>
    <n v="2"/>
    <s v="I"/>
    <s v="17-18"/>
    <n v="2017"/>
    <n v="48"/>
    <n v="0"/>
    <n v="0"/>
    <n v="0"/>
    <n v="0"/>
    <n v="0"/>
    <n v="6"/>
    <n v="0"/>
    <n v="0"/>
    <n v="0"/>
    <n v="0"/>
    <n v="0"/>
    <n v="0"/>
    <n v="0"/>
    <n v="0"/>
    <n v="0"/>
    <n v="0"/>
    <n v="0"/>
    <n v="54"/>
    <n v="54"/>
    <n v="0"/>
    <n v="0"/>
  </r>
  <r>
    <n v="1718"/>
    <x v="1"/>
    <s v="K"/>
    <x v="26"/>
    <x v="26"/>
    <x v="37"/>
    <x v="6"/>
    <n v="2"/>
    <s v="I"/>
    <s v="17-18"/>
    <n v="2017"/>
    <n v="57"/>
    <n v="0"/>
    <n v="0"/>
    <n v="0"/>
    <n v="0"/>
    <n v="0"/>
    <n v="0"/>
    <n v="0"/>
    <n v="0"/>
    <n v="0"/>
    <n v="0"/>
    <n v="0"/>
    <n v="0"/>
    <n v="0"/>
    <n v="0"/>
    <n v="0"/>
    <n v="0"/>
    <n v="0"/>
    <n v="57"/>
    <n v="57"/>
    <n v="0"/>
    <n v="0"/>
  </r>
  <r>
    <n v="1718"/>
    <x v="1"/>
    <s v="K"/>
    <x v="26"/>
    <x v="26"/>
    <x v="38"/>
    <x v="6"/>
    <n v="2"/>
    <s v="I"/>
    <s v="17-18"/>
    <n v="2017"/>
    <n v="6"/>
    <n v="0"/>
    <n v="0"/>
    <n v="0"/>
    <n v="0"/>
    <n v="0"/>
    <n v="0"/>
    <n v="0"/>
    <n v="0"/>
    <n v="0"/>
    <n v="0"/>
    <n v="0"/>
    <n v="0"/>
    <n v="0"/>
    <n v="0"/>
    <n v="0"/>
    <n v="0"/>
    <n v="0"/>
    <n v="6"/>
    <n v="6"/>
    <n v="0"/>
    <n v="0"/>
  </r>
  <r>
    <n v="1718"/>
    <x v="1"/>
    <s v="K"/>
    <x v="26"/>
    <x v="26"/>
    <x v="39"/>
    <x v="6"/>
    <n v="2"/>
    <s v="I"/>
    <s v="17-18"/>
    <n v="2017"/>
    <n v="15"/>
    <n v="0"/>
    <n v="0"/>
    <n v="0"/>
    <n v="0"/>
    <n v="0"/>
    <n v="3"/>
    <n v="0"/>
    <n v="0"/>
    <n v="0"/>
    <n v="0"/>
    <n v="0"/>
    <n v="0"/>
    <n v="0"/>
    <n v="0"/>
    <n v="0"/>
    <n v="0"/>
    <n v="0"/>
    <n v="18"/>
    <n v="18"/>
    <n v="0"/>
    <n v="0"/>
  </r>
  <r>
    <n v="1718"/>
    <x v="1"/>
    <s v="K"/>
    <x v="26"/>
    <x v="26"/>
    <x v="43"/>
    <x v="6"/>
    <n v="2"/>
    <s v="I"/>
    <s v="17-18"/>
    <n v="2017"/>
    <n v="81"/>
    <n v="0"/>
    <n v="0"/>
    <n v="0"/>
    <n v="0"/>
    <n v="0"/>
    <n v="6"/>
    <n v="0"/>
    <n v="0"/>
    <n v="0"/>
    <n v="0"/>
    <n v="0"/>
    <n v="0"/>
    <n v="0"/>
    <n v="0"/>
    <n v="0"/>
    <n v="0"/>
    <n v="0"/>
    <n v="87"/>
    <n v="87"/>
    <n v="0"/>
    <n v="0"/>
  </r>
  <r>
    <n v="1718"/>
    <x v="1"/>
    <s v="K"/>
    <x v="26"/>
    <x v="26"/>
    <x v="71"/>
    <x v="6"/>
    <n v="2"/>
    <s v="I"/>
    <s v="17-18"/>
    <n v="2017"/>
    <n v="19"/>
    <n v="0"/>
    <n v="0"/>
    <n v="0"/>
    <n v="0"/>
    <n v="0"/>
    <n v="0"/>
    <n v="0"/>
    <n v="0"/>
    <n v="0"/>
    <n v="0"/>
    <n v="0"/>
    <n v="0"/>
    <n v="0"/>
    <n v="0"/>
    <n v="0"/>
    <n v="0"/>
    <n v="0"/>
    <n v="19"/>
    <n v="19"/>
    <n v="0"/>
    <n v="0"/>
  </r>
  <r>
    <n v="1718"/>
    <x v="1"/>
    <s v="K"/>
    <x v="26"/>
    <x v="26"/>
    <x v="72"/>
    <x v="6"/>
    <n v="2"/>
    <s v="I"/>
    <s v="17-18"/>
    <n v="2017"/>
    <n v="84"/>
    <n v="0"/>
    <n v="0"/>
    <n v="0"/>
    <n v="0"/>
    <n v="0"/>
    <n v="3"/>
    <n v="0"/>
    <n v="0"/>
    <n v="0"/>
    <n v="0"/>
    <n v="0"/>
    <n v="0"/>
    <n v="0"/>
    <n v="0"/>
    <n v="0"/>
    <n v="0"/>
    <n v="0"/>
    <n v="87"/>
    <n v="87"/>
    <n v="0"/>
    <n v="0"/>
  </r>
  <r>
    <n v="1718"/>
    <x v="1"/>
    <s v="K"/>
    <x v="26"/>
    <x v="26"/>
    <x v="58"/>
    <x v="6"/>
    <n v="2"/>
    <s v="I"/>
    <s v="17-18"/>
    <n v="2017"/>
    <n v="18"/>
    <n v="0"/>
    <n v="0"/>
    <n v="0"/>
    <n v="0"/>
    <n v="0"/>
    <n v="0"/>
    <n v="0"/>
    <n v="0"/>
    <n v="0"/>
    <n v="0"/>
    <n v="0"/>
    <n v="0"/>
    <n v="0"/>
    <n v="0"/>
    <n v="0"/>
    <n v="0"/>
    <n v="0"/>
    <n v="18"/>
    <n v="18"/>
    <n v="0"/>
    <n v="0"/>
  </r>
  <r>
    <n v="1718"/>
    <x v="1"/>
    <s v="K"/>
    <x v="26"/>
    <x v="26"/>
    <x v="46"/>
    <x v="6"/>
    <n v="2"/>
    <s v="I"/>
    <s v="17-18"/>
    <n v="2017"/>
    <n v="6"/>
    <n v="0"/>
    <n v="0"/>
    <n v="0"/>
    <n v="0"/>
    <n v="0"/>
    <n v="0"/>
    <n v="0"/>
    <n v="0"/>
    <n v="0"/>
    <n v="0"/>
    <n v="0"/>
    <n v="0"/>
    <n v="0"/>
    <n v="0"/>
    <n v="0"/>
    <n v="0"/>
    <n v="0"/>
    <n v="6"/>
    <n v="6"/>
    <n v="0"/>
    <n v="0"/>
  </r>
  <r>
    <n v="1718"/>
    <x v="1"/>
    <s v="K"/>
    <x v="26"/>
    <x v="26"/>
    <x v="100"/>
    <x v="6"/>
    <n v="2"/>
    <s v="I"/>
    <s v="17-18"/>
    <n v="2017"/>
    <n v="3"/>
    <n v="0"/>
    <n v="0"/>
    <n v="0"/>
    <n v="0"/>
    <n v="0"/>
    <n v="0"/>
    <n v="0"/>
    <n v="0"/>
    <n v="0"/>
    <n v="0"/>
    <n v="0"/>
    <n v="0"/>
    <n v="0"/>
    <n v="0"/>
    <n v="0"/>
    <n v="0"/>
    <n v="0"/>
    <n v="3"/>
    <n v="3"/>
    <n v="0"/>
    <n v="0"/>
  </r>
  <r>
    <n v="1718"/>
    <x v="1"/>
    <s v="K"/>
    <x v="16"/>
    <x v="16"/>
    <x v="3"/>
    <x v="6"/>
    <n v="2"/>
    <s v="S"/>
    <s v="17-18"/>
    <n v="2017"/>
    <n v="6"/>
    <n v="0"/>
    <n v="0"/>
    <n v="0"/>
    <n v="0"/>
    <n v="0"/>
    <n v="0"/>
    <n v="0"/>
    <n v="0"/>
    <n v="0"/>
    <n v="0"/>
    <n v="0"/>
    <n v="0"/>
    <n v="0"/>
    <n v="0"/>
    <n v="0"/>
    <n v="0"/>
    <n v="0"/>
    <n v="6"/>
    <n v="6"/>
    <n v="0"/>
    <n v="0"/>
  </r>
  <r>
    <n v="1718"/>
    <x v="1"/>
    <s v="K"/>
    <x v="16"/>
    <x v="16"/>
    <x v="5"/>
    <x v="6"/>
    <n v="2"/>
    <s v="S"/>
    <s v="17-18"/>
    <n v="2017"/>
    <n v="15"/>
    <n v="0"/>
    <n v="0"/>
    <n v="0"/>
    <n v="0"/>
    <n v="0"/>
    <n v="0"/>
    <n v="0"/>
    <n v="0"/>
    <n v="0"/>
    <n v="0"/>
    <n v="0"/>
    <n v="0"/>
    <n v="0"/>
    <n v="0"/>
    <n v="0"/>
    <n v="0"/>
    <n v="0"/>
    <n v="15"/>
    <n v="15"/>
    <n v="0"/>
    <n v="0"/>
  </r>
  <r>
    <n v="1718"/>
    <x v="1"/>
    <s v="K"/>
    <x v="16"/>
    <x v="16"/>
    <x v="54"/>
    <x v="6"/>
    <n v="2"/>
    <s v="S"/>
    <s v="17-18"/>
    <n v="2017"/>
    <n v="54"/>
    <n v="0"/>
    <n v="0"/>
    <n v="0"/>
    <n v="0"/>
    <n v="0"/>
    <n v="0"/>
    <n v="0"/>
    <n v="0"/>
    <n v="0"/>
    <n v="0"/>
    <n v="0"/>
    <n v="0"/>
    <n v="0"/>
    <n v="0"/>
    <n v="0"/>
    <n v="0"/>
    <n v="0"/>
    <n v="54"/>
    <n v="54"/>
    <n v="0"/>
    <n v="0"/>
  </r>
  <r>
    <n v="1718"/>
    <x v="1"/>
    <s v="K"/>
    <x v="16"/>
    <x v="16"/>
    <x v="120"/>
    <x v="6"/>
    <n v="2"/>
    <s v="S"/>
    <s v="17-18"/>
    <n v="2017"/>
    <n v="0"/>
    <n v="0"/>
    <n v="0"/>
    <n v="0"/>
    <n v="0"/>
    <n v="0"/>
    <n v="0"/>
    <n v="0"/>
    <n v="0"/>
    <n v="0"/>
    <n v="0"/>
    <n v="0"/>
    <n v="0"/>
    <n v="0"/>
    <n v="0"/>
    <n v="0"/>
    <n v="0"/>
    <n v="0"/>
    <n v="0"/>
    <n v="0"/>
    <n v="0"/>
    <n v="0"/>
  </r>
  <r>
    <n v="1718"/>
    <x v="1"/>
    <s v="K"/>
    <x v="16"/>
    <x v="16"/>
    <x v="142"/>
    <x v="6"/>
    <n v="2"/>
    <s v="S"/>
    <s v="17-18"/>
    <n v="2017"/>
    <n v="33"/>
    <n v="0"/>
    <n v="0"/>
    <n v="0"/>
    <n v="0"/>
    <n v="0"/>
    <n v="0"/>
    <n v="0"/>
    <n v="0"/>
    <n v="0"/>
    <n v="0"/>
    <n v="0"/>
    <n v="0"/>
    <n v="0"/>
    <n v="0"/>
    <n v="0"/>
    <n v="0"/>
    <n v="0"/>
    <n v="33"/>
    <n v="33"/>
    <n v="0"/>
    <n v="0"/>
  </r>
  <r>
    <n v="1718"/>
    <x v="1"/>
    <s v="K"/>
    <x v="16"/>
    <x v="16"/>
    <x v="8"/>
    <x v="6"/>
    <n v="2"/>
    <s v="S"/>
    <s v="17-18"/>
    <n v="2017"/>
    <n v="50"/>
    <n v="0"/>
    <n v="0"/>
    <n v="0"/>
    <n v="0"/>
    <n v="0"/>
    <n v="0"/>
    <n v="0"/>
    <n v="0"/>
    <n v="0"/>
    <n v="0"/>
    <n v="0"/>
    <n v="0"/>
    <n v="0"/>
    <n v="0"/>
    <n v="0"/>
    <n v="0"/>
    <n v="0"/>
    <n v="50"/>
    <n v="50"/>
    <n v="0"/>
    <n v="0"/>
  </r>
  <r>
    <n v="1718"/>
    <x v="1"/>
    <s v="K"/>
    <x v="16"/>
    <x v="16"/>
    <x v="171"/>
    <x v="6"/>
    <n v="2"/>
    <s v="S"/>
    <s v="17-18"/>
    <n v="2017"/>
    <n v="312"/>
    <n v="0"/>
    <n v="0"/>
    <n v="0"/>
    <n v="0"/>
    <n v="0"/>
    <n v="0"/>
    <n v="0"/>
    <n v="0"/>
    <n v="0"/>
    <n v="0"/>
    <n v="0"/>
    <n v="0"/>
    <n v="0"/>
    <n v="0"/>
    <n v="0"/>
    <n v="0"/>
    <n v="0"/>
    <n v="312"/>
    <n v="312"/>
    <n v="0"/>
    <n v="0"/>
  </r>
  <r>
    <n v="1718"/>
    <x v="1"/>
    <s v="K"/>
    <x v="16"/>
    <x v="16"/>
    <x v="111"/>
    <x v="6"/>
    <n v="2"/>
    <s v="S"/>
    <s v="17-18"/>
    <n v="2017"/>
    <n v="100"/>
    <n v="0"/>
    <n v="0"/>
    <n v="0"/>
    <n v="0"/>
    <n v="0"/>
    <n v="0"/>
    <n v="0"/>
    <n v="0"/>
    <n v="0"/>
    <n v="0"/>
    <n v="0"/>
    <n v="0"/>
    <n v="0"/>
    <n v="0"/>
    <n v="0"/>
    <n v="0"/>
    <n v="0"/>
    <n v="100"/>
    <n v="100"/>
    <n v="0"/>
    <n v="0"/>
  </r>
  <r>
    <n v="1718"/>
    <x v="1"/>
    <s v="K"/>
    <x v="16"/>
    <x v="16"/>
    <x v="15"/>
    <x v="6"/>
    <n v="2"/>
    <s v="S"/>
    <s v="17-18"/>
    <n v="2017"/>
    <n v="48"/>
    <n v="0"/>
    <n v="0"/>
    <n v="0"/>
    <n v="0"/>
    <n v="0"/>
    <n v="0"/>
    <n v="0"/>
    <n v="0"/>
    <n v="0"/>
    <n v="0"/>
    <n v="0"/>
    <n v="0"/>
    <n v="0"/>
    <n v="0"/>
    <n v="0"/>
    <n v="0"/>
    <n v="0"/>
    <n v="48"/>
    <n v="48"/>
    <n v="0"/>
    <n v="0"/>
  </r>
  <r>
    <n v="1718"/>
    <x v="1"/>
    <s v="K"/>
    <x v="16"/>
    <x v="16"/>
    <x v="16"/>
    <x v="6"/>
    <n v="2"/>
    <s v="S"/>
    <s v="17-18"/>
    <n v="2017"/>
    <n v="102"/>
    <n v="0"/>
    <n v="0"/>
    <n v="0"/>
    <n v="0"/>
    <n v="0"/>
    <n v="0"/>
    <n v="0"/>
    <n v="0"/>
    <n v="0"/>
    <n v="0"/>
    <n v="0"/>
    <n v="0"/>
    <n v="0"/>
    <n v="0"/>
    <n v="0"/>
    <n v="0"/>
    <n v="0"/>
    <n v="102"/>
    <n v="102"/>
    <n v="0"/>
    <n v="0"/>
  </r>
  <r>
    <n v="1718"/>
    <x v="1"/>
    <s v="K"/>
    <x v="16"/>
    <x v="16"/>
    <x v="172"/>
    <x v="6"/>
    <n v="2"/>
    <s v="S"/>
    <s v="17-18"/>
    <n v="2017"/>
    <n v="111"/>
    <n v="0"/>
    <n v="0"/>
    <n v="0"/>
    <n v="0"/>
    <n v="0"/>
    <n v="0"/>
    <n v="0"/>
    <n v="0"/>
    <n v="0"/>
    <n v="0"/>
    <n v="0"/>
    <n v="0"/>
    <n v="0"/>
    <n v="0"/>
    <n v="0"/>
    <n v="0"/>
    <n v="0"/>
    <n v="111"/>
    <n v="111"/>
    <n v="0"/>
    <n v="0"/>
  </r>
  <r>
    <n v="1718"/>
    <x v="1"/>
    <s v="K"/>
    <x v="16"/>
    <x v="16"/>
    <x v="20"/>
    <x v="6"/>
    <n v="2"/>
    <s v="S"/>
    <s v="17-18"/>
    <n v="2017"/>
    <n v="15"/>
    <n v="0"/>
    <n v="0"/>
    <n v="0"/>
    <n v="0"/>
    <n v="0"/>
    <n v="0"/>
    <n v="0"/>
    <n v="0"/>
    <n v="0"/>
    <n v="0"/>
    <n v="0"/>
    <n v="0"/>
    <n v="0"/>
    <n v="0"/>
    <n v="0"/>
    <n v="0"/>
    <n v="0"/>
    <n v="15"/>
    <n v="15"/>
    <n v="0"/>
    <n v="0"/>
  </r>
  <r>
    <n v="1718"/>
    <x v="1"/>
    <s v="K"/>
    <x v="16"/>
    <x v="16"/>
    <x v="21"/>
    <x v="6"/>
    <n v="2"/>
    <s v="S"/>
    <s v="17-18"/>
    <n v="2017"/>
    <n v="4"/>
    <n v="0"/>
    <n v="0"/>
    <n v="0"/>
    <n v="0"/>
    <n v="0"/>
    <n v="0"/>
    <n v="0"/>
    <n v="0"/>
    <n v="0"/>
    <n v="0"/>
    <n v="0"/>
    <n v="0"/>
    <n v="0"/>
    <n v="0"/>
    <n v="0"/>
    <n v="0"/>
    <n v="0"/>
    <n v="4"/>
    <n v="4"/>
    <n v="0"/>
    <n v="0"/>
  </r>
  <r>
    <n v="1718"/>
    <x v="1"/>
    <s v="K"/>
    <x v="16"/>
    <x v="16"/>
    <x v="24"/>
    <x v="6"/>
    <n v="2"/>
    <s v="S"/>
    <s v="17-18"/>
    <n v="2017"/>
    <n v="9"/>
    <n v="0"/>
    <n v="0"/>
    <n v="0"/>
    <n v="0"/>
    <n v="0"/>
    <n v="0"/>
    <n v="0"/>
    <n v="0"/>
    <n v="0"/>
    <n v="0"/>
    <n v="0"/>
    <n v="0"/>
    <n v="0"/>
    <n v="0"/>
    <n v="0"/>
    <n v="0"/>
    <n v="0"/>
    <n v="9"/>
    <n v="9"/>
    <n v="0"/>
    <n v="0"/>
  </r>
  <r>
    <n v="1718"/>
    <x v="1"/>
    <s v="K"/>
    <x v="16"/>
    <x v="16"/>
    <x v="64"/>
    <x v="6"/>
    <n v="2"/>
    <s v="S"/>
    <s v="17-18"/>
    <n v="2017"/>
    <n v="3"/>
    <n v="0"/>
    <n v="0"/>
    <n v="0"/>
    <n v="0"/>
    <n v="0"/>
    <n v="0"/>
    <n v="0"/>
    <n v="0"/>
    <n v="0"/>
    <n v="0"/>
    <n v="0"/>
    <n v="0"/>
    <n v="0"/>
    <n v="0"/>
    <n v="0"/>
    <n v="0"/>
    <n v="0"/>
    <n v="3"/>
    <n v="3"/>
    <n v="0"/>
    <n v="0"/>
  </r>
  <r>
    <n v="1718"/>
    <x v="1"/>
    <s v="K"/>
    <x v="16"/>
    <x v="16"/>
    <x v="130"/>
    <x v="6"/>
    <n v="2"/>
    <s v="S"/>
    <s v="17-18"/>
    <n v="2017"/>
    <n v="81"/>
    <n v="0"/>
    <n v="0"/>
    <n v="0"/>
    <n v="0"/>
    <n v="0"/>
    <n v="0"/>
    <n v="0"/>
    <n v="0"/>
    <n v="0"/>
    <n v="0"/>
    <n v="0"/>
    <n v="0"/>
    <n v="0"/>
    <n v="0"/>
    <n v="0"/>
    <n v="0"/>
    <n v="0"/>
    <n v="81"/>
    <n v="81"/>
    <n v="0"/>
    <n v="0"/>
  </r>
  <r>
    <n v="1718"/>
    <x v="1"/>
    <s v="K"/>
    <x v="16"/>
    <x v="16"/>
    <x v="31"/>
    <x v="6"/>
    <n v="2"/>
    <s v="S"/>
    <s v="17-18"/>
    <n v="2017"/>
    <n v="15"/>
    <n v="0"/>
    <n v="0"/>
    <n v="0"/>
    <n v="0"/>
    <n v="0"/>
    <n v="0"/>
    <n v="0"/>
    <n v="0"/>
    <n v="0"/>
    <n v="0"/>
    <n v="0"/>
    <n v="0"/>
    <n v="0"/>
    <n v="0"/>
    <n v="0"/>
    <n v="0"/>
    <n v="0"/>
    <n v="15"/>
    <n v="15"/>
    <n v="0"/>
    <n v="0"/>
  </r>
  <r>
    <n v="1718"/>
    <x v="1"/>
    <s v="K"/>
    <x v="16"/>
    <x v="16"/>
    <x v="121"/>
    <x v="6"/>
    <n v="2"/>
    <s v="S"/>
    <s v="17-18"/>
    <n v="2017"/>
    <n v="230"/>
    <n v="0"/>
    <n v="0"/>
    <n v="0"/>
    <n v="0"/>
    <n v="0"/>
    <n v="0"/>
    <n v="0"/>
    <n v="0"/>
    <n v="0"/>
    <n v="0"/>
    <n v="0"/>
    <n v="0"/>
    <n v="0"/>
    <n v="0"/>
    <n v="0"/>
    <n v="0"/>
    <n v="0"/>
    <n v="230"/>
    <n v="230"/>
    <n v="0"/>
    <n v="0"/>
  </r>
  <r>
    <n v="1718"/>
    <x v="1"/>
    <s v="K"/>
    <x v="16"/>
    <x v="16"/>
    <x v="59"/>
    <x v="6"/>
    <n v="2"/>
    <s v="S"/>
    <s v="17-18"/>
    <n v="2017"/>
    <n v="6"/>
    <n v="0"/>
    <n v="0"/>
    <n v="0"/>
    <n v="0"/>
    <n v="0"/>
    <n v="0"/>
    <n v="0"/>
    <n v="0"/>
    <n v="0"/>
    <n v="0"/>
    <n v="0"/>
    <n v="0"/>
    <n v="0"/>
    <n v="0"/>
    <n v="0"/>
    <n v="0"/>
    <n v="0"/>
    <n v="6"/>
    <n v="6"/>
    <n v="0"/>
    <n v="0"/>
  </r>
  <r>
    <n v="1718"/>
    <x v="1"/>
    <s v="K"/>
    <x v="16"/>
    <x v="16"/>
    <x v="78"/>
    <x v="6"/>
    <n v="2"/>
    <s v="S"/>
    <s v="17-18"/>
    <n v="2017"/>
    <n v="84"/>
    <n v="0"/>
    <n v="0"/>
    <n v="0"/>
    <n v="0"/>
    <n v="0"/>
    <n v="0"/>
    <n v="0"/>
    <n v="0"/>
    <n v="0"/>
    <n v="0"/>
    <n v="0"/>
    <n v="0"/>
    <n v="0"/>
    <n v="0"/>
    <n v="0"/>
    <n v="0"/>
    <n v="0"/>
    <n v="84"/>
    <n v="84"/>
    <n v="0"/>
    <n v="0"/>
  </r>
  <r>
    <n v="1718"/>
    <x v="1"/>
    <s v="K"/>
    <x v="16"/>
    <x v="16"/>
    <x v="35"/>
    <x v="6"/>
    <n v="2"/>
    <s v="S"/>
    <s v="17-18"/>
    <n v="2017"/>
    <n v="6"/>
    <n v="0"/>
    <n v="0"/>
    <n v="0"/>
    <n v="0"/>
    <n v="0"/>
    <n v="0"/>
    <n v="0"/>
    <n v="0"/>
    <n v="0"/>
    <n v="0"/>
    <n v="0"/>
    <n v="0"/>
    <n v="0"/>
    <n v="0"/>
    <n v="0"/>
    <n v="0"/>
    <n v="0"/>
    <n v="6"/>
    <n v="6"/>
    <n v="0"/>
    <n v="0"/>
  </r>
  <r>
    <n v="1718"/>
    <x v="1"/>
    <s v="K"/>
    <x v="16"/>
    <x v="16"/>
    <x v="36"/>
    <x v="6"/>
    <n v="2"/>
    <s v="S"/>
    <s v="17-18"/>
    <n v="2017"/>
    <n v="65"/>
    <n v="0"/>
    <n v="0"/>
    <n v="0"/>
    <n v="0"/>
    <n v="0"/>
    <n v="0"/>
    <n v="0"/>
    <n v="0"/>
    <n v="0"/>
    <n v="0"/>
    <n v="0"/>
    <n v="0"/>
    <n v="0"/>
    <n v="0"/>
    <n v="0"/>
    <n v="0"/>
    <n v="0"/>
    <n v="65"/>
    <n v="65"/>
    <n v="0"/>
    <n v="0"/>
  </r>
  <r>
    <n v="1718"/>
    <x v="1"/>
    <s v="K"/>
    <x v="16"/>
    <x v="16"/>
    <x v="37"/>
    <x v="6"/>
    <n v="2"/>
    <s v="S"/>
    <s v="17-18"/>
    <n v="2017"/>
    <n v="6"/>
    <n v="0"/>
    <n v="0"/>
    <n v="0"/>
    <n v="0"/>
    <n v="0"/>
    <n v="0"/>
    <n v="0"/>
    <n v="0"/>
    <n v="0"/>
    <n v="0"/>
    <n v="0"/>
    <n v="0"/>
    <n v="0"/>
    <n v="0"/>
    <n v="0"/>
    <n v="0"/>
    <n v="0"/>
    <n v="6"/>
    <n v="6"/>
    <n v="0"/>
    <n v="0"/>
  </r>
  <r>
    <n v="1718"/>
    <x v="1"/>
    <s v="K"/>
    <x v="16"/>
    <x v="16"/>
    <x v="38"/>
    <x v="6"/>
    <n v="2"/>
    <s v="S"/>
    <s v="17-18"/>
    <n v="2017"/>
    <n v="3"/>
    <n v="0"/>
    <n v="0"/>
    <n v="0"/>
    <n v="0"/>
    <n v="0"/>
    <n v="0"/>
    <n v="0"/>
    <n v="0"/>
    <n v="0"/>
    <n v="0"/>
    <n v="0"/>
    <n v="0"/>
    <n v="0"/>
    <n v="0"/>
    <n v="0"/>
    <n v="0"/>
    <n v="0"/>
    <n v="3"/>
    <n v="3"/>
    <n v="0"/>
    <n v="0"/>
  </r>
  <r>
    <n v="1718"/>
    <x v="1"/>
    <s v="K"/>
    <x v="16"/>
    <x v="16"/>
    <x v="43"/>
    <x v="6"/>
    <n v="2"/>
    <s v="S"/>
    <s v="17-18"/>
    <n v="2017"/>
    <n v="12"/>
    <n v="0"/>
    <n v="0"/>
    <n v="0"/>
    <n v="0"/>
    <n v="0"/>
    <n v="0"/>
    <n v="0"/>
    <n v="0"/>
    <n v="0"/>
    <n v="0"/>
    <n v="0"/>
    <n v="0"/>
    <n v="0"/>
    <n v="0"/>
    <n v="0"/>
    <n v="0"/>
    <n v="0"/>
    <n v="12"/>
    <n v="12"/>
    <n v="0"/>
    <n v="0"/>
  </r>
  <r>
    <n v="1718"/>
    <x v="1"/>
    <s v="K"/>
    <x v="16"/>
    <x v="16"/>
    <x v="72"/>
    <x v="6"/>
    <n v="2"/>
    <s v="S"/>
    <s v="17-18"/>
    <n v="2017"/>
    <n v="72"/>
    <n v="0"/>
    <n v="0"/>
    <n v="0"/>
    <n v="0"/>
    <n v="0"/>
    <n v="0"/>
    <n v="0"/>
    <n v="0"/>
    <n v="0"/>
    <n v="0"/>
    <n v="0"/>
    <n v="0"/>
    <n v="0"/>
    <n v="0"/>
    <n v="0"/>
    <n v="0"/>
    <n v="0"/>
    <n v="72"/>
    <n v="72"/>
    <n v="0"/>
    <n v="0"/>
  </r>
  <r>
    <n v="1718"/>
    <x v="1"/>
    <s v="K"/>
    <x v="16"/>
    <x v="16"/>
    <x v="45"/>
    <x v="6"/>
    <n v="2"/>
    <s v="S"/>
    <s v="17-18"/>
    <n v="2017"/>
    <n v="42"/>
    <n v="0"/>
    <n v="0"/>
    <n v="0"/>
    <n v="0"/>
    <n v="0"/>
    <n v="0"/>
    <n v="0"/>
    <n v="0"/>
    <n v="0"/>
    <n v="0"/>
    <n v="0"/>
    <n v="0"/>
    <n v="0"/>
    <n v="0"/>
    <n v="0"/>
    <n v="0"/>
    <n v="0"/>
    <n v="42"/>
    <n v="42"/>
    <n v="0"/>
    <n v="0"/>
  </r>
  <r>
    <n v="1718"/>
    <x v="1"/>
    <s v="K"/>
    <x v="16"/>
    <x v="16"/>
    <x v="80"/>
    <x v="6"/>
    <n v="2"/>
    <s v="S"/>
    <s v="17-18"/>
    <n v="2017"/>
    <n v="91"/>
    <n v="0"/>
    <n v="0"/>
    <n v="0"/>
    <n v="0"/>
    <n v="0"/>
    <n v="0"/>
    <n v="0"/>
    <n v="0"/>
    <n v="0"/>
    <n v="0"/>
    <n v="0"/>
    <n v="0"/>
    <n v="0"/>
    <n v="0"/>
    <n v="0"/>
    <n v="0"/>
    <n v="0"/>
    <n v="91"/>
    <n v="91"/>
    <n v="0"/>
    <n v="0"/>
  </r>
  <r>
    <n v="1718"/>
    <x v="1"/>
    <s v="K"/>
    <x v="16"/>
    <x v="16"/>
    <x v="46"/>
    <x v="6"/>
    <n v="2"/>
    <s v="S"/>
    <s v="17-18"/>
    <n v="2017"/>
    <n v="3"/>
    <n v="0"/>
    <n v="0"/>
    <n v="0"/>
    <n v="0"/>
    <n v="0"/>
    <n v="0"/>
    <n v="0"/>
    <n v="0"/>
    <n v="0"/>
    <n v="0"/>
    <n v="0"/>
    <n v="0"/>
    <n v="0"/>
    <n v="0"/>
    <n v="0"/>
    <n v="0"/>
    <n v="0"/>
    <n v="3"/>
    <n v="3"/>
    <n v="0"/>
    <n v="0"/>
  </r>
  <r>
    <n v="1718"/>
    <x v="1"/>
    <s v="K"/>
    <x v="16"/>
    <x v="16"/>
    <x v="81"/>
    <x v="6"/>
    <n v="2"/>
    <s v="S"/>
    <s v="17-18"/>
    <n v="2017"/>
    <n v="162"/>
    <n v="0"/>
    <n v="0"/>
    <n v="0"/>
    <n v="0"/>
    <n v="0"/>
    <n v="0"/>
    <n v="0"/>
    <n v="0"/>
    <n v="0"/>
    <n v="0"/>
    <n v="0"/>
    <n v="0"/>
    <n v="0"/>
    <n v="0"/>
    <n v="0"/>
    <n v="0"/>
    <n v="0"/>
    <n v="162"/>
    <n v="162"/>
    <n v="0"/>
    <n v="0"/>
  </r>
  <r>
    <n v="1718"/>
    <x v="1"/>
    <s v="N"/>
    <x v="0"/>
    <x v="0"/>
    <x v="0"/>
    <x v="7"/>
    <n v="2"/>
    <s v="I"/>
    <s v="17-18"/>
    <n v="2017"/>
    <n v="459"/>
    <n v="6"/>
    <n v="0"/>
    <n v="0"/>
    <n v="0"/>
    <n v="0"/>
    <n v="27"/>
    <n v="0"/>
    <n v="0"/>
    <n v="0"/>
    <n v="0"/>
    <n v="0"/>
    <n v="0"/>
    <n v="0"/>
    <n v="0"/>
    <n v="0"/>
    <n v="0"/>
    <n v="0"/>
    <n v="492"/>
    <n v="486"/>
    <n v="6"/>
    <n v="0"/>
  </r>
  <r>
    <n v="1718"/>
    <x v="1"/>
    <s v="N"/>
    <x v="0"/>
    <x v="0"/>
    <x v="1"/>
    <x v="7"/>
    <n v="2"/>
    <s v="I"/>
    <s v="17-18"/>
    <n v="2017"/>
    <n v="570"/>
    <n v="0"/>
    <n v="0"/>
    <n v="0"/>
    <n v="0"/>
    <n v="0"/>
    <n v="33"/>
    <n v="0"/>
    <n v="0"/>
    <n v="0"/>
    <n v="0"/>
    <n v="0"/>
    <n v="0"/>
    <n v="0"/>
    <n v="0"/>
    <n v="0"/>
    <n v="0"/>
    <n v="0"/>
    <n v="603"/>
    <n v="603"/>
    <n v="0"/>
    <n v="0"/>
  </r>
  <r>
    <n v="1718"/>
    <x v="1"/>
    <s v="N"/>
    <x v="0"/>
    <x v="0"/>
    <x v="3"/>
    <x v="7"/>
    <n v="2"/>
    <s v="I"/>
    <s v="17-18"/>
    <n v="2017"/>
    <n v="54"/>
    <n v="0"/>
    <n v="0"/>
    <n v="0"/>
    <n v="0"/>
    <n v="0"/>
    <n v="0"/>
    <n v="0"/>
    <n v="0"/>
    <n v="0"/>
    <n v="0"/>
    <n v="0"/>
    <n v="0"/>
    <n v="0"/>
    <n v="0"/>
    <n v="0"/>
    <n v="0"/>
    <n v="0"/>
    <n v="54"/>
    <n v="54"/>
    <n v="0"/>
    <n v="0"/>
  </r>
  <r>
    <n v="1718"/>
    <x v="1"/>
    <s v="N"/>
    <x v="0"/>
    <x v="0"/>
    <x v="5"/>
    <x v="7"/>
    <n v="2"/>
    <s v="I"/>
    <s v="17-18"/>
    <n v="2017"/>
    <n v="1323"/>
    <n v="0"/>
    <n v="0"/>
    <n v="0"/>
    <n v="0"/>
    <n v="0"/>
    <n v="34"/>
    <n v="0"/>
    <n v="0"/>
    <n v="0"/>
    <n v="0"/>
    <n v="0"/>
    <n v="0"/>
    <n v="0"/>
    <n v="0"/>
    <n v="0"/>
    <n v="0"/>
    <n v="0"/>
    <n v="1357"/>
    <n v="1357"/>
    <n v="0"/>
    <n v="0"/>
  </r>
  <r>
    <n v="1718"/>
    <x v="1"/>
    <s v="N"/>
    <x v="0"/>
    <x v="0"/>
    <x v="204"/>
    <x v="7"/>
    <n v="2"/>
    <s v="I"/>
    <s v="17-18"/>
    <n v="2017"/>
    <n v="66"/>
    <n v="0"/>
    <n v="0"/>
    <n v="0"/>
    <n v="0"/>
    <n v="0"/>
    <n v="0"/>
    <n v="0"/>
    <n v="0"/>
    <n v="0"/>
    <n v="0"/>
    <n v="0"/>
    <n v="0"/>
    <n v="0"/>
    <n v="0"/>
    <n v="0"/>
    <n v="0"/>
    <n v="0"/>
    <n v="66"/>
    <n v="66"/>
    <n v="0"/>
    <n v="0"/>
  </r>
  <r>
    <n v="1718"/>
    <x v="1"/>
    <s v="N"/>
    <x v="0"/>
    <x v="0"/>
    <x v="8"/>
    <x v="7"/>
    <n v="2"/>
    <s v="I"/>
    <s v="17-18"/>
    <n v="2017"/>
    <n v="1182"/>
    <n v="0"/>
    <n v="0"/>
    <n v="0"/>
    <n v="0"/>
    <n v="0"/>
    <n v="62"/>
    <n v="0"/>
    <n v="0"/>
    <n v="0"/>
    <n v="0"/>
    <n v="0"/>
    <n v="0"/>
    <n v="0"/>
    <n v="0"/>
    <n v="0"/>
    <n v="0"/>
    <n v="0"/>
    <n v="1244"/>
    <n v="1244"/>
    <n v="0"/>
    <n v="0"/>
  </r>
  <r>
    <n v="1718"/>
    <x v="1"/>
    <s v="N"/>
    <x v="0"/>
    <x v="0"/>
    <x v="205"/>
    <x v="7"/>
    <n v="2"/>
    <s v="I"/>
    <s v="17-18"/>
    <n v="2017"/>
    <n v="162"/>
    <n v="3"/>
    <n v="0"/>
    <n v="0"/>
    <n v="0"/>
    <n v="0"/>
    <n v="9"/>
    <n v="0"/>
    <n v="0"/>
    <n v="0"/>
    <n v="0"/>
    <n v="0"/>
    <n v="0"/>
    <n v="0"/>
    <n v="0"/>
    <n v="0"/>
    <n v="0"/>
    <n v="0"/>
    <n v="174"/>
    <n v="171"/>
    <n v="3"/>
    <n v="0"/>
  </r>
  <r>
    <n v="1718"/>
    <x v="1"/>
    <s v="N"/>
    <x v="0"/>
    <x v="0"/>
    <x v="136"/>
    <x v="7"/>
    <n v="2"/>
    <s v="I"/>
    <s v="17-18"/>
    <n v="2017"/>
    <n v="79"/>
    <n v="0"/>
    <n v="0"/>
    <n v="0"/>
    <n v="4"/>
    <n v="0"/>
    <n v="3"/>
    <n v="0"/>
    <n v="0"/>
    <n v="0"/>
    <n v="0"/>
    <n v="0"/>
    <n v="0"/>
    <n v="0"/>
    <n v="0"/>
    <n v="0"/>
    <n v="0"/>
    <n v="0"/>
    <n v="86"/>
    <n v="82"/>
    <n v="4"/>
    <n v="0"/>
  </r>
  <r>
    <n v="1718"/>
    <x v="1"/>
    <s v="N"/>
    <x v="0"/>
    <x v="0"/>
    <x v="94"/>
    <x v="7"/>
    <n v="2"/>
    <s v="I"/>
    <s v="17-18"/>
    <n v="2017"/>
    <n v="129"/>
    <n v="0"/>
    <n v="0"/>
    <n v="0"/>
    <n v="0"/>
    <n v="0"/>
    <n v="0"/>
    <n v="0"/>
    <n v="0"/>
    <n v="0"/>
    <n v="0"/>
    <n v="0"/>
    <n v="0"/>
    <n v="0"/>
    <n v="0"/>
    <n v="0"/>
    <n v="0"/>
    <n v="0"/>
    <n v="129"/>
    <n v="129"/>
    <n v="0"/>
    <n v="0"/>
  </r>
  <r>
    <n v="1718"/>
    <x v="1"/>
    <s v="N"/>
    <x v="0"/>
    <x v="0"/>
    <x v="62"/>
    <x v="7"/>
    <n v="2"/>
    <s v="I"/>
    <s v="17-18"/>
    <n v="2017"/>
    <n v="1462"/>
    <n v="0"/>
    <n v="0"/>
    <n v="0"/>
    <n v="0"/>
    <n v="0"/>
    <n v="51"/>
    <n v="0"/>
    <n v="0"/>
    <n v="0"/>
    <n v="0"/>
    <n v="0"/>
    <n v="0"/>
    <n v="0"/>
    <n v="0"/>
    <n v="0"/>
    <n v="0"/>
    <n v="0"/>
    <n v="1513"/>
    <n v="1513"/>
    <n v="0"/>
    <n v="0"/>
  </r>
  <r>
    <n v="1718"/>
    <x v="1"/>
    <s v="N"/>
    <x v="0"/>
    <x v="0"/>
    <x v="16"/>
    <x v="7"/>
    <n v="2"/>
    <s v="I"/>
    <s v="17-18"/>
    <n v="2017"/>
    <n v="2937"/>
    <n v="12"/>
    <n v="0"/>
    <n v="0"/>
    <n v="0"/>
    <n v="0"/>
    <n v="114"/>
    <n v="0"/>
    <n v="0"/>
    <n v="0"/>
    <n v="0"/>
    <n v="0"/>
    <n v="0"/>
    <n v="0"/>
    <n v="0"/>
    <n v="0"/>
    <n v="0"/>
    <n v="0"/>
    <n v="3063"/>
    <n v="3051"/>
    <n v="12"/>
    <n v="0"/>
  </r>
  <r>
    <n v="1718"/>
    <x v="1"/>
    <s v="N"/>
    <x v="0"/>
    <x v="0"/>
    <x v="70"/>
    <x v="7"/>
    <n v="2"/>
    <s v="I"/>
    <s v="17-18"/>
    <n v="2017"/>
    <n v="1044"/>
    <n v="2"/>
    <n v="0"/>
    <n v="0"/>
    <n v="0"/>
    <n v="0"/>
    <n v="16"/>
    <n v="0"/>
    <n v="0"/>
    <n v="0"/>
    <n v="0"/>
    <n v="0"/>
    <n v="0"/>
    <n v="0"/>
    <n v="0"/>
    <n v="0"/>
    <n v="0"/>
    <n v="0"/>
    <n v="1062"/>
    <n v="1060"/>
    <n v="2"/>
    <n v="0"/>
  </r>
  <r>
    <n v="1718"/>
    <x v="1"/>
    <s v="N"/>
    <x v="0"/>
    <x v="0"/>
    <x v="95"/>
    <x v="7"/>
    <n v="2"/>
    <s v="I"/>
    <s v="17-18"/>
    <n v="2017"/>
    <n v="206"/>
    <n v="0"/>
    <n v="0"/>
    <n v="0"/>
    <n v="0"/>
    <n v="0"/>
    <n v="4"/>
    <n v="0"/>
    <n v="0"/>
    <n v="0"/>
    <n v="0"/>
    <n v="0"/>
    <n v="0"/>
    <n v="0"/>
    <n v="0"/>
    <n v="0"/>
    <n v="0"/>
    <n v="0"/>
    <n v="210"/>
    <n v="210"/>
    <n v="0"/>
    <n v="0"/>
  </r>
  <r>
    <n v="1718"/>
    <x v="1"/>
    <s v="N"/>
    <x v="0"/>
    <x v="0"/>
    <x v="19"/>
    <x v="7"/>
    <n v="2"/>
    <s v="I"/>
    <s v="17-18"/>
    <n v="2017"/>
    <n v="108"/>
    <n v="0"/>
    <n v="0"/>
    <n v="0"/>
    <n v="0"/>
    <n v="0"/>
    <n v="6"/>
    <n v="0"/>
    <n v="0"/>
    <n v="0"/>
    <n v="0"/>
    <n v="0"/>
    <n v="0"/>
    <n v="0"/>
    <n v="0"/>
    <n v="0"/>
    <n v="0"/>
    <n v="0"/>
    <n v="114"/>
    <n v="114"/>
    <n v="0"/>
    <n v="0"/>
  </r>
  <r>
    <n v="1718"/>
    <x v="1"/>
    <s v="N"/>
    <x v="0"/>
    <x v="0"/>
    <x v="20"/>
    <x v="7"/>
    <n v="2"/>
    <s v="I"/>
    <s v="17-18"/>
    <n v="2017"/>
    <n v="483"/>
    <n v="0"/>
    <n v="0"/>
    <n v="0"/>
    <n v="0"/>
    <n v="0"/>
    <n v="14"/>
    <n v="0"/>
    <n v="0"/>
    <n v="0"/>
    <n v="0"/>
    <n v="0"/>
    <n v="0"/>
    <n v="0"/>
    <n v="0"/>
    <n v="0"/>
    <n v="0"/>
    <n v="0"/>
    <n v="497"/>
    <n v="497"/>
    <n v="0"/>
    <n v="0"/>
  </r>
  <r>
    <n v="1718"/>
    <x v="1"/>
    <s v="N"/>
    <x v="0"/>
    <x v="0"/>
    <x v="21"/>
    <x v="7"/>
    <n v="2"/>
    <s v="I"/>
    <s v="17-18"/>
    <n v="2017"/>
    <n v="77"/>
    <n v="0"/>
    <n v="0"/>
    <n v="0"/>
    <n v="0"/>
    <n v="0"/>
    <n v="0"/>
    <n v="0"/>
    <n v="0"/>
    <n v="0"/>
    <n v="0"/>
    <n v="0"/>
    <n v="0"/>
    <n v="0"/>
    <n v="0"/>
    <n v="0"/>
    <n v="0"/>
    <n v="0"/>
    <n v="77"/>
    <n v="77"/>
    <n v="0"/>
    <n v="0"/>
  </r>
  <r>
    <n v="1718"/>
    <x v="1"/>
    <s v="N"/>
    <x v="0"/>
    <x v="0"/>
    <x v="96"/>
    <x v="7"/>
    <n v="2"/>
    <s v="I"/>
    <s v="17-18"/>
    <n v="2017"/>
    <n v="81"/>
    <n v="0"/>
    <n v="0"/>
    <n v="0"/>
    <n v="0"/>
    <n v="0"/>
    <n v="3"/>
    <n v="0"/>
    <n v="0"/>
    <n v="0"/>
    <n v="0"/>
    <n v="0"/>
    <n v="0"/>
    <n v="0"/>
    <n v="0"/>
    <n v="0"/>
    <n v="0"/>
    <n v="0"/>
    <n v="84"/>
    <n v="84"/>
    <n v="0"/>
    <n v="0"/>
  </r>
  <r>
    <n v="1718"/>
    <x v="1"/>
    <s v="N"/>
    <x v="0"/>
    <x v="0"/>
    <x v="24"/>
    <x v="7"/>
    <n v="2"/>
    <s v="I"/>
    <s v="17-18"/>
    <n v="2017"/>
    <n v="1411"/>
    <n v="18"/>
    <n v="0"/>
    <n v="0"/>
    <n v="0"/>
    <n v="0"/>
    <n v="48"/>
    <n v="0"/>
    <n v="0"/>
    <n v="0"/>
    <n v="0"/>
    <n v="0"/>
    <n v="0"/>
    <n v="0"/>
    <n v="0"/>
    <n v="0"/>
    <n v="0"/>
    <n v="0"/>
    <n v="1477"/>
    <n v="1459"/>
    <n v="18"/>
    <n v="0"/>
  </r>
  <r>
    <n v="1718"/>
    <x v="1"/>
    <s v="N"/>
    <x v="0"/>
    <x v="0"/>
    <x v="64"/>
    <x v="7"/>
    <n v="2"/>
    <s v="I"/>
    <s v="17-18"/>
    <n v="2017"/>
    <n v="81"/>
    <n v="0"/>
    <n v="0"/>
    <n v="0"/>
    <n v="0"/>
    <n v="0"/>
    <n v="0"/>
    <n v="0"/>
    <n v="0"/>
    <n v="0"/>
    <n v="0"/>
    <n v="0"/>
    <n v="0"/>
    <n v="0"/>
    <n v="0"/>
    <n v="0"/>
    <n v="0"/>
    <n v="0"/>
    <n v="81"/>
    <n v="81"/>
    <n v="0"/>
    <n v="0"/>
  </r>
  <r>
    <n v="1718"/>
    <x v="1"/>
    <s v="N"/>
    <x v="0"/>
    <x v="0"/>
    <x v="206"/>
    <x v="7"/>
    <n v="2"/>
    <s v="I"/>
    <s v="17-18"/>
    <n v="2017"/>
    <n v="6"/>
    <n v="0"/>
    <n v="0"/>
    <n v="0"/>
    <n v="0"/>
    <n v="0"/>
    <n v="0"/>
    <n v="0"/>
    <n v="0"/>
    <n v="0"/>
    <n v="0"/>
    <n v="0"/>
    <n v="0"/>
    <n v="0"/>
    <n v="0"/>
    <n v="0"/>
    <n v="0"/>
    <n v="0"/>
    <n v="6"/>
    <n v="6"/>
    <n v="0"/>
    <n v="0"/>
  </r>
  <r>
    <n v="1718"/>
    <x v="1"/>
    <s v="N"/>
    <x v="0"/>
    <x v="0"/>
    <x v="131"/>
    <x v="7"/>
    <n v="2"/>
    <s v="I"/>
    <s v="17-18"/>
    <n v="2017"/>
    <n v="0"/>
    <n v="0"/>
    <n v="0"/>
    <n v="0"/>
    <n v="58"/>
    <n v="0"/>
    <n v="0"/>
    <n v="0"/>
    <n v="0"/>
    <n v="0"/>
    <n v="0"/>
    <n v="0"/>
    <n v="0"/>
    <n v="0"/>
    <n v="0"/>
    <n v="0"/>
    <n v="0"/>
    <n v="0"/>
    <n v="58"/>
    <n v="0"/>
    <n v="58"/>
    <n v="0"/>
  </r>
  <r>
    <n v="1718"/>
    <x v="1"/>
    <s v="N"/>
    <x v="0"/>
    <x v="0"/>
    <x v="31"/>
    <x v="7"/>
    <n v="2"/>
    <s v="I"/>
    <s v="17-18"/>
    <n v="2017"/>
    <n v="3356"/>
    <n v="3"/>
    <n v="0"/>
    <n v="0"/>
    <n v="0"/>
    <n v="0"/>
    <n v="119"/>
    <n v="0"/>
    <n v="0"/>
    <n v="0"/>
    <n v="0"/>
    <n v="0"/>
    <n v="0"/>
    <n v="0"/>
    <n v="0"/>
    <n v="0"/>
    <n v="0"/>
    <n v="0"/>
    <n v="3478"/>
    <n v="3475"/>
    <n v="3"/>
    <n v="0"/>
  </r>
  <r>
    <n v="1718"/>
    <x v="1"/>
    <s v="N"/>
    <x v="0"/>
    <x v="0"/>
    <x v="59"/>
    <x v="7"/>
    <n v="2"/>
    <s v="I"/>
    <s v="17-18"/>
    <n v="2017"/>
    <n v="82"/>
    <n v="0"/>
    <n v="0"/>
    <n v="0"/>
    <n v="0"/>
    <n v="0"/>
    <n v="6"/>
    <n v="0"/>
    <n v="0"/>
    <n v="0"/>
    <n v="0"/>
    <n v="0"/>
    <n v="0"/>
    <n v="0"/>
    <n v="0"/>
    <n v="0"/>
    <n v="0"/>
    <n v="0"/>
    <n v="88"/>
    <n v="88"/>
    <n v="0"/>
    <n v="0"/>
  </r>
  <r>
    <n v="1718"/>
    <x v="1"/>
    <s v="N"/>
    <x v="0"/>
    <x v="0"/>
    <x v="35"/>
    <x v="7"/>
    <n v="2"/>
    <s v="I"/>
    <s v="17-18"/>
    <n v="2017"/>
    <n v="807"/>
    <n v="0"/>
    <n v="0"/>
    <n v="0"/>
    <n v="0"/>
    <n v="0"/>
    <n v="36"/>
    <n v="0"/>
    <n v="0"/>
    <n v="0"/>
    <n v="0"/>
    <n v="0"/>
    <n v="0"/>
    <n v="0"/>
    <n v="0"/>
    <n v="0"/>
    <n v="0"/>
    <n v="0"/>
    <n v="843"/>
    <n v="843"/>
    <n v="0"/>
    <n v="0"/>
  </r>
  <r>
    <n v="1718"/>
    <x v="1"/>
    <s v="N"/>
    <x v="0"/>
    <x v="0"/>
    <x v="50"/>
    <x v="7"/>
    <n v="2"/>
    <s v="I"/>
    <s v="17-18"/>
    <n v="2017"/>
    <n v="2195"/>
    <n v="0"/>
    <n v="0"/>
    <n v="0"/>
    <n v="0"/>
    <n v="0"/>
    <n v="44"/>
    <n v="0"/>
    <n v="0"/>
    <n v="0"/>
    <n v="0"/>
    <n v="0"/>
    <n v="0"/>
    <n v="0"/>
    <n v="0"/>
    <n v="0"/>
    <n v="0"/>
    <n v="0"/>
    <n v="2239"/>
    <n v="2239"/>
    <n v="0"/>
    <n v="0"/>
  </r>
  <r>
    <n v="1718"/>
    <x v="1"/>
    <s v="N"/>
    <x v="0"/>
    <x v="0"/>
    <x v="36"/>
    <x v="7"/>
    <n v="2"/>
    <s v="I"/>
    <s v="17-18"/>
    <n v="2017"/>
    <n v="282"/>
    <n v="0"/>
    <n v="0"/>
    <n v="0"/>
    <n v="0"/>
    <n v="0"/>
    <n v="14"/>
    <n v="0"/>
    <n v="0"/>
    <n v="0"/>
    <n v="0"/>
    <n v="0"/>
    <n v="0"/>
    <n v="0"/>
    <n v="0"/>
    <n v="0"/>
    <n v="0"/>
    <n v="0"/>
    <n v="296"/>
    <n v="296"/>
    <n v="0"/>
    <n v="0"/>
  </r>
  <r>
    <n v="1718"/>
    <x v="1"/>
    <s v="N"/>
    <x v="0"/>
    <x v="0"/>
    <x v="37"/>
    <x v="7"/>
    <n v="2"/>
    <s v="I"/>
    <s v="17-18"/>
    <n v="2017"/>
    <n v="387"/>
    <n v="9"/>
    <n v="0"/>
    <n v="0"/>
    <n v="0"/>
    <n v="0"/>
    <n v="18"/>
    <n v="0"/>
    <n v="0"/>
    <n v="0"/>
    <n v="0"/>
    <n v="0"/>
    <n v="0"/>
    <n v="0"/>
    <n v="0"/>
    <n v="0"/>
    <n v="0"/>
    <n v="0"/>
    <n v="414"/>
    <n v="405"/>
    <n v="9"/>
    <n v="0"/>
  </r>
  <r>
    <n v="1718"/>
    <x v="1"/>
    <s v="N"/>
    <x v="0"/>
    <x v="0"/>
    <x v="38"/>
    <x v="7"/>
    <n v="2"/>
    <s v="I"/>
    <s v="17-18"/>
    <n v="2017"/>
    <n v="2532"/>
    <n v="3"/>
    <n v="0"/>
    <n v="3"/>
    <n v="70"/>
    <n v="0"/>
    <n v="75"/>
    <n v="0"/>
    <n v="0"/>
    <n v="0"/>
    <n v="0"/>
    <n v="0"/>
    <n v="0"/>
    <n v="0"/>
    <n v="0"/>
    <n v="0"/>
    <n v="0"/>
    <n v="0"/>
    <n v="2683"/>
    <n v="2610"/>
    <n v="73"/>
    <n v="0"/>
  </r>
  <r>
    <n v="1718"/>
    <x v="1"/>
    <s v="N"/>
    <x v="0"/>
    <x v="0"/>
    <x v="39"/>
    <x v="7"/>
    <n v="2"/>
    <s v="I"/>
    <s v="17-18"/>
    <n v="2017"/>
    <n v="48"/>
    <n v="0"/>
    <n v="0"/>
    <n v="0"/>
    <n v="0"/>
    <n v="0"/>
    <n v="0"/>
    <n v="0"/>
    <n v="0"/>
    <n v="0"/>
    <n v="0"/>
    <n v="0"/>
    <n v="0"/>
    <n v="0"/>
    <n v="0"/>
    <n v="0"/>
    <n v="0"/>
    <n v="0"/>
    <n v="48"/>
    <n v="48"/>
    <n v="0"/>
    <n v="0"/>
  </r>
  <r>
    <n v="1718"/>
    <x v="1"/>
    <s v="N"/>
    <x v="0"/>
    <x v="0"/>
    <x v="43"/>
    <x v="7"/>
    <n v="2"/>
    <s v="I"/>
    <s v="17-18"/>
    <n v="2017"/>
    <n v="1266"/>
    <n v="3"/>
    <n v="0"/>
    <n v="0"/>
    <n v="0"/>
    <n v="0"/>
    <n v="42"/>
    <n v="0"/>
    <n v="0"/>
    <n v="0"/>
    <n v="0"/>
    <n v="0"/>
    <n v="0"/>
    <n v="0"/>
    <n v="0"/>
    <n v="0"/>
    <n v="0"/>
    <n v="0"/>
    <n v="1311"/>
    <n v="1308"/>
    <n v="3"/>
    <n v="0"/>
  </r>
  <r>
    <n v="1718"/>
    <x v="1"/>
    <s v="N"/>
    <x v="0"/>
    <x v="0"/>
    <x v="71"/>
    <x v="7"/>
    <n v="2"/>
    <s v="I"/>
    <s v="17-18"/>
    <n v="2017"/>
    <n v="804"/>
    <n v="0"/>
    <n v="0"/>
    <n v="0"/>
    <n v="0"/>
    <n v="0"/>
    <n v="19"/>
    <n v="0"/>
    <n v="0"/>
    <n v="0"/>
    <n v="0"/>
    <n v="0"/>
    <n v="0"/>
    <n v="0"/>
    <n v="0"/>
    <n v="0"/>
    <n v="0"/>
    <n v="0"/>
    <n v="823"/>
    <n v="823"/>
    <n v="0"/>
    <n v="0"/>
  </r>
  <r>
    <n v="1718"/>
    <x v="1"/>
    <s v="N"/>
    <x v="0"/>
    <x v="0"/>
    <x v="72"/>
    <x v="7"/>
    <n v="2"/>
    <s v="I"/>
    <s v="17-18"/>
    <n v="2017"/>
    <n v="1881"/>
    <n v="6"/>
    <n v="0"/>
    <n v="0"/>
    <n v="0"/>
    <n v="0"/>
    <n v="45"/>
    <n v="0"/>
    <n v="0"/>
    <n v="0"/>
    <n v="0"/>
    <n v="0"/>
    <n v="0"/>
    <n v="0"/>
    <n v="0"/>
    <n v="0"/>
    <n v="0"/>
    <n v="0"/>
    <n v="1932"/>
    <n v="1926"/>
    <n v="6"/>
    <n v="0"/>
  </r>
  <r>
    <n v="1718"/>
    <x v="1"/>
    <s v="N"/>
    <x v="0"/>
    <x v="0"/>
    <x v="139"/>
    <x v="7"/>
    <n v="2"/>
    <s v="I"/>
    <s v="17-18"/>
    <n v="2017"/>
    <n v="33"/>
    <n v="0"/>
    <n v="0"/>
    <n v="0"/>
    <n v="0"/>
    <n v="0"/>
    <n v="0"/>
    <n v="0"/>
    <n v="0"/>
    <n v="0"/>
    <n v="0"/>
    <n v="0"/>
    <n v="0"/>
    <n v="0"/>
    <n v="0"/>
    <n v="0"/>
    <n v="0"/>
    <n v="0"/>
    <n v="33"/>
    <n v="33"/>
    <n v="0"/>
    <n v="0"/>
  </r>
  <r>
    <n v="1718"/>
    <x v="1"/>
    <s v="N"/>
    <x v="0"/>
    <x v="0"/>
    <x v="46"/>
    <x v="7"/>
    <n v="2"/>
    <s v="I"/>
    <s v="17-18"/>
    <n v="2017"/>
    <n v="169"/>
    <n v="0"/>
    <n v="0"/>
    <n v="0"/>
    <n v="0"/>
    <n v="0"/>
    <n v="0"/>
    <n v="0"/>
    <n v="0"/>
    <n v="0"/>
    <n v="0"/>
    <n v="0"/>
    <n v="0"/>
    <n v="0"/>
    <n v="0"/>
    <n v="0"/>
    <n v="0"/>
    <n v="0"/>
    <n v="169"/>
    <n v="169"/>
    <n v="0"/>
    <n v="0"/>
  </r>
  <r>
    <n v="1718"/>
    <x v="1"/>
    <s v="N"/>
    <x v="0"/>
    <x v="0"/>
    <x v="132"/>
    <x v="7"/>
    <n v="2"/>
    <s v="I"/>
    <s v="17-18"/>
    <n v="2017"/>
    <n v="165"/>
    <n v="0"/>
    <n v="0"/>
    <n v="0"/>
    <n v="0"/>
    <n v="0"/>
    <n v="9"/>
    <n v="0"/>
    <n v="0"/>
    <n v="0"/>
    <n v="0"/>
    <n v="0"/>
    <n v="0"/>
    <n v="0"/>
    <n v="0"/>
    <n v="0"/>
    <n v="0"/>
    <n v="0"/>
    <n v="174"/>
    <n v="174"/>
    <n v="0"/>
    <n v="0"/>
  </r>
  <r>
    <n v="1718"/>
    <x v="1"/>
    <s v="N"/>
    <x v="25"/>
    <x v="25"/>
    <x v="170"/>
    <x v="7"/>
    <n v="2"/>
    <s v="I"/>
    <s v="17-18"/>
    <n v="2017"/>
    <n v="15"/>
    <n v="0"/>
    <n v="0"/>
    <n v="0"/>
    <n v="0"/>
    <n v="0"/>
    <n v="0"/>
    <n v="0"/>
    <n v="0"/>
    <n v="0"/>
    <n v="0"/>
    <n v="0"/>
    <n v="0"/>
    <n v="0"/>
    <n v="0"/>
    <n v="0"/>
    <n v="0"/>
    <n v="0"/>
    <n v="15"/>
    <n v="15"/>
    <n v="0"/>
    <n v="0"/>
  </r>
  <r>
    <n v="1718"/>
    <x v="1"/>
    <s v="N"/>
    <x v="25"/>
    <x v="25"/>
    <x v="180"/>
    <x v="7"/>
    <n v="2"/>
    <s v="I"/>
    <s v="17-18"/>
    <n v="2017"/>
    <n v="118"/>
    <n v="0"/>
    <n v="0"/>
    <n v="0"/>
    <n v="0"/>
    <n v="0"/>
    <n v="0"/>
    <n v="0"/>
    <n v="0"/>
    <n v="0"/>
    <n v="0"/>
    <n v="0"/>
    <n v="0"/>
    <n v="0"/>
    <n v="0"/>
    <n v="0"/>
    <n v="0"/>
    <n v="0"/>
    <n v="118"/>
    <n v="118"/>
    <n v="0"/>
    <n v="0"/>
  </r>
  <r>
    <n v="1718"/>
    <x v="1"/>
    <s v="N"/>
    <x v="25"/>
    <x v="25"/>
    <x v="181"/>
    <x v="7"/>
    <n v="2"/>
    <s v="I"/>
    <s v="17-18"/>
    <n v="2017"/>
    <n v="705"/>
    <n v="0"/>
    <n v="0"/>
    <n v="0"/>
    <n v="0"/>
    <n v="0"/>
    <n v="28"/>
    <n v="0"/>
    <n v="0"/>
    <n v="0"/>
    <n v="0"/>
    <n v="0"/>
    <n v="0"/>
    <n v="0"/>
    <n v="0"/>
    <n v="0"/>
    <n v="0"/>
    <n v="0"/>
    <n v="733"/>
    <n v="733"/>
    <n v="0"/>
    <n v="0"/>
  </r>
  <r>
    <n v="1718"/>
    <x v="1"/>
    <s v="N"/>
    <x v="25"/>
    <x v="25"/>
    <x v="117"/>
    <x v="7"/>
    <n v="2"/>
    <s v="I"/>
    <s v="17-18"/>
    <n v="2017"/>
    <n v="546"/>
    <n v="0"/>
    <n v="0"/>
    <n v="0"/>
    <n v="0"/>
    <n v="0"/>
    <n v="23"/>
    <n v="0"/>
    <n v="0"/>
    <n v="0"/>
    <n v="0"/>
    <n v="0"/>
    <n v="0"/>
    <n v="0"/>
    <n v="0"/>
    <n v="0"/>
    <n v="0"/>
    <n v="0"/>
    <n v="569"/>
    <n v="569"/>
    <n v="0"/>
    <n v="0"/>
  </r>
  <r>
    <n v="1718"/>
    <x v="1"/>
    <s v="N"/>
    <x v="25"/>
    <x v="25"/>
    <x v="66"/>
    <x v="7"/>
    <n v="2"/>
    <s v="I"/>
    <s v="17-18"/>
    <n v="2017"/>
    <n v="2400"/>
    <n v="0"/>
    <n v="0"/>
    <n v="0"/>
    <n v="90"/>
    <n v="0"/>
    <n v="87"/>
    <n v="0"/>
    <n v="0"/>
    <n v="0"/>
    <n v="0"/>
    <n v="0"/>
    <n v="0"/>
    <n v="0"/>
    <n v="0"/>
    <n v="0"/>
    <n v="0"/>
    <n v="0"/>
    <n v="2577"/>
    <n v="2487"/>
    <n v="90"/>
    <n v="0"/>
  </r>
  <r>
    <n v="1718"/>
    <x v="1"/>
    <s v="N"/>
    <x v="25"/>
    <x v="25"/>
    <x v="89"/>
    <x v="7"/>
    <n v="2"/>
    <s v="I"/>
    <s v="17-18"/>
    <n v="2017"/>
    <n v="248"/>
    <n v="0"/>
    <n v="0"/>
    <n v="0"/>
    <n v="0"/>
    <n v="0"/>
    <n v="8"/>
    <n v="0"/>
    <n v="0"/>
    <n v="0"/>
    <n v="0"/>
    <n v="0"/>
    <n v="0"/>
    <n v="0"/>
    <n v="0"/>
    <n v="0"/>
    <n v="0"/>
    <n v="0"/>
    <n v="256"/>
    <n v="256"/>
    <n v="0"/>
    <n v="0"/>
  </r>
  <r>
    <n v="1718"/>
    <x v="1"/>
    <s v="N"/>
    <x v="25"/>
    <x v="25"/>
    <x v="133"/>
    <x v="7"/>
    <n v="2"/>
    <s v="I"/>
    <s v="17-18"/>
    <n v="2017"/>
    <n v="1241"/>
    <n v="0"/>
    <n v="0"/>
    <n v="0"/>
    <n v="0"/>
    <n v="0"/>
    <n v="42"/>
    <n v="0"/>
    <n v="0"/>
    <n v="0"/>
    <n v="0"/>
    <n v="0"/>
    <n v="0"/>
    <n v="0"/>
    <n v="0"/>
    <n v="0"/>
    <n v="0"/>
    <n v="0"/>
    <n v="1283"/>
    <n v="1283"/>
    <n v="0"/>
    <n v="0"/>
  </r>
  <r>
    <n v="1718"/>
    <x v="1"/>
    <s v="N"/>
    <x v="25"/>
    <x v="25"/>
    <x v="58"/>
    <x v="7"/>
    <n v="2"/>
    <s v="I"/>
    <s v="17-18"/>
    <n v="2017"/>
    <n v="2750"/>
    <n v="3"/>
    <n v="0"/>
    <n v="12"/>
    <n v="519"/>
    <n v="0"/>
    <n v="66"/>
    <n v="0"/>
    <n v="0"/>
    <n v="1"/>
    <n v="0"/>
    <n v="0"/>
    <n v="0"/>
    <n v="0"/>
    <n v="0"/>
    <n v="0"/>
    <n v="0"/>
    <n v="0"/>
    <n v="3351"/>
    <n v="2829"/>
    <n v="522"/>
    <n v="0"/>
  </r>
  <r>
    <n v="1718"/>
    <x v="1"/>
    <s v="N"/>
    <x v="25"/>
    <x v="25"/>
    <x v="68"/>
    <x v="7"/>
    <n v="2"/>
    <s v="I"/>
    <s v="17-18"/>
    <n v="2017"/>
    <n v="1080"/>
    <n v="0"/>
    <n v="0"/>
    <n v="0"/>
    <n v="585"/>
    <n v="0"/>
    <n v="15"/>
    <n v="0"/>
    <n v="0"/>
    <n v="0"/>
    <n v="9"/>
    <n v="0"/>
    <n v="0"/>
    <n v="0"/>
    <n v="0"/>
    <n v="0"/>
    <n v="0"/>
    <n v="0"/>
    <n v="1689"/>
    <n v="1095"/>
    <n v="594"/>
    <n v="0"/>
  </r>
  <r>
    <n v="1718"/>
    <x v="1"/>
    <s v="N"/>
    <x v="3"/>
    <x v="3"/>
    <x v="134"/>
    <x v="7"/>
    <n v="2"/>
    <s v="I"/>
    <s v="17-18"/>
    <n v="2017"/>
    <n v="0"/>
    <n v="0"/>
    <n v="0"/>
    <n v="3"/>
    <n v="810"/>
    <n v="0"/>
    <n v="0"/>
    <n v="0"/>
    <n v="0"/>
    <n v="0"/>
    <n v="18"/>
    <n v="0"/>
    <n v="0"/>
    <n v="0"/>
    <n v="0"/>
    <n v="0"/>
    <n v="0"/>
    <n v="0"/>
    <n v="831"/>
    <n v="3"/>
    <n v="828"/>
    <n v="0"/>
  </r>
  <r>
    <n v="1718"/>
    <x v="1"/>
    <s v="N"/>
    <x v="3"/>
    <x v="3"/>
    <x v="54"/>
    <x v="7"/>
    <n v="2"/>
    <s v="I"/>
    <s v="17-18"/>
    <n v="2017"/>
    <n v="3375"/>
    <n v="0"/>
    <n v="0"/>
    <n v="0"/>
    <n v="0"/>
    <n v="0"/>
    <n v="106"/>
    <n v="3"/>
    <n v="0"/>
    <n v="0"/>
    <n v="0"/>
    <n v="0"/>
    <n v="0"/>
    <n v="0"/>
    <n v="0"/>
    <n v="0"/>
    <n v="0"/>
    <n v="0"/>
    <n v="3484"/>
    <n v="3481"/>
    <n v="3"/>
    <n v="0"/>
  </r>
  <r>
    <n v="1718"/>
    <x v="1"/>
    <s v="N"/>
    <x v="3"/>
    <x v="3"/>
    <x v="15"/>
    <x v="7"/>
    <n v="2"/>
    <s v="I"/>
    <s v="17-18"/>
    <n v="2017"/>
    <n v="897"/>
    <n v="15"/>
    <n v="0"/>
    <n v="0"/>
    <n v="0"/>
    <n v="0"/>
    <n v="24"/>
    <n v="0"/>
    <n v="0"/>
    <n v="0"/>
    <n v="0"/>
    <n v="0"/>
    <n v="0"/>
    <n v="0"/>
    <n v="0"/>
    <n v="0"/>
    <n v="0"/>
    <n v="0"/>
    <n v="936"/>
    <n v="921"/>
    <n v="15"/>
    <n v="0"/>
  </r>
  <r>
    <n v="1718"/>
    <x v="1"/>
    <s v="N"/>
    <x v="4"/>
    <x v="4"/>
    <x v="55"/>
    <x v="7"/>
    <n v="2"/>
    <s v="I"/>
    <s v="17-18"/>
    <n v="2017"/>
    <n v="1519"/>
    <n v="11"/>
    <n v="0"/>
    <n v="3"/>
    <n v="235"/>
    <n v="0"/>
    <n v="13"/>
    <n v="0"/>
    <n v="0"/>
    <n v="0"/>
    <n v="12"/>
    <n v="0"/>
    <n v="0"/>
    <n v="0"/>
    <n v="0"/>
    <n v="0"/>
    <n v="0"/>
    <n v="0"/>
    <n v="1793"/>
    <n v="1535"/>
    <n v="258"/>
    <n v="0"/>
  </r>
  <r>
    <n v="1718"/>
    <x v="1"/>
    <s v="N"/>
    <x v="4"/>
    <x v="4"/>
    <x v="74"/>
    <x v="7"/>
    <n v="2"/>
    <s v="I"/>
    <s v="17-18"/>
    <n v="2017"/>
    <n v="418"/>
    <n v="10"/>
    <n v="0"/>
    <n v="0"/>
    <n v="0"/>
    <n v="0"/>
    <n v="28"/>
    <n v="0"/>
    <n v="0"/>
    <n v="0"/>
    <n v="0"/>
    <n v="0"/>
    <n v="0"/>
    <n v="0"/>
    <n v="0"/>
    <n v="0"/>
    <n v="0"/>
    <n v="0"/>
    <n v="456"/>
    <n v="446"/>
    <n v="10"/>
    <n v="0"/>
  </r>
  <r>
    <n v="1718"/>
    <x v="1"/>
    <s v="N"/>
    <x v="10"/>
    <x v="10"/>
    <x v="65"/>
    <x v="7"/>
    <n v="2"/>
    <s v="I"/>
    <s v="17-18"/>
    <n v="2017"/>
    <n v="133"/>
    <n v="3"/>
    <n v="0"/>
    <n v="0"/>
    <n v="0"/>
    <n v="0"/>
    <n v="10"/>
    <n v="0"/>
    <n v="0"/>
    <n v="0"/>
    <n v="0"/>
    <n v="0"/>
    <n v="0"/>
    <n v="0"/>
    <n v="0"/>
    <n v="0"/>
    <n v="0"/>
    <n v="0"/>
    <n v="146"/>
    <n v="143"/>
    <n v="3"/>
    <n v="0"/>
  </r>
  <r>
    <n v="1718"/>
    <x v="1"/>
    <s v="N"/>
    <x v="15"/>
    <x v="15"/>
    <x v="164"/>
    <x v="7"/>
    <n v="2"/>
    <s v="I"/>
    <s v="17-18"/>
    <n v="2017"/>
    <n v="41"/>
    <n v="0"/>
    <n v="0"/>
    <n v="0"/>
    <n v="0"/>
    <n v="0"/>
    <n v="0"/>
    <n v="0"/>
    <n v="0"/>
    <n v="0"/>
    <n v="0"/>
    <n v="0"/>
    <n v="0"/>
    <n v="0"/>
    <n v="0"/>
    <n v="0"/>
    <n v="0"/>
    <n v="0"/>
    <n v="41"/>
    <n v="41"/>
    <n v="0"/>
    <n v="0"/>
  </r>
  <r>
    <n v="1718"/>
    <x v="1"/>
    <s v="N"/>
    <x v="26"/>
    <x v="26"/>
    <x v="129"/>
    <x v="7"/>
    <n v="2"/>
    <s v="I"/>
    <s v="17-18"/>
    <n v="2017"/>
    <n v="24"/>
    <n v="0"/>
    <n v="0"/>
    <n v="0"/>
    <n v="0"/>
    <n v="0"/>
    <n v="0"/>
    <n v="0"/>
    <n v="0"/>
    <n v="0"/>
    <n v="0"/>
    <n v="0"/>
    <n v="0"/>
    <n v="0"/>
    <n v="0"/>
    <n v="0"/>
    <n v="0"/>
    <n v="0"/>
    <n v="24"/>
    <n v="24"/>
    <n v="0"/>
    <n v="0"/>
  </r>
  <r>
    <n v="1718"/>
    <x v="1"/>
    <s v="N"/>
    <x v="26"/>
    <x v="26"/>
    <x v="170"/>
    <x v="7"/>
    <n v="2"/>
    <s v="I"/>
    <s v="17-18"/>
    <n v="2017"/>
    <n v="30"/>
    <n v="0"/>
    <n v="0"/>
    <n v="0"/>
    <n v="0"/>
    <n v="0"/>
    <n v="0"/>
    <n v="0"/>
    <n v="0"/>
    <n v="0"/>
    <n v="0"/>
    <n v="0"/>
    <n v="0"/>
    <n v="0"/>
    <n v="0"/>
    <n v="0"/>
    <n v="0"/>
    <n v="0"/>
    <n v="30"/>
    <n v="30"/>
    <n v="0"/>
    <n v="0"/>
  </r>
  <r>
    <n v="1718"/>
    <x v="1"/>
    <s v="N"/>
    <x v="26"/>
    <x v="26"/>
    <x v="1"/>
    <x v="7"/>
    <n v="2"/>
    <s v="I"/>
    <s v="17-18"/>
    <n v="2017"/>
    <n v="108"/>
    <n v="0"/>
    <n v="0"/>
    <n v="0"/>
    <n v="0"/>
    <n v="0"/>
    <n v="0"/>
    <n v="0"/>
    <n v="0"/>
    <n v="0"/>
    <n v="0"/>
    <n v="0"/>
    <n v="0"/>
    <n v="0"/>
    <n v="0"/>
    <n v="0"/>
    <n v="0"/>
    <n v="0"/>
    <n v="108"/>
    <n v="108"/>
    <n v="0"/>
    <n v="0"/>
  </r>
  <r>
    <n v="1718"/>
    <x v="1"/>
    <s v="N"/>
    <x v="26"/>
    <x v="26"/>
    <x v="5"/>
    <x v="7"/>
    <n v="2"/>
    <s v="I"/>
    <s v="17-18"/>
    <n v="2017"/>
    <n v="9"/>
    <n v="0"/>
    <n v="0"/>
    <n v="0"/>
    <n v="0"/>
    <n v="0"/>
    <n v="0"/>
    <n v="0"/>
    <n v="0"/>
    <n v="0"/>
    <n v="0"/>
    <n v="0"/>
    <n v="0"/>
    <n v="0"/>
    <n v="0"/>
    <n v="0"/>
    <n v="0"/>
    <n v="0"/>
    <n v="9"/>
    <n v="9"/>
    <n v="0"/>
    <n v="0"/>
  </r>
  <r>
    <n v="1718"/>
    <x v="1"/>
    <s v="N"/>
    <x v="26"/>
    <x v="26"/>
    <x v="54"/>
    <x v="7"/>
    <n v="2"/>
    <s v="I"/>
    <s v="17-18"/>
    <n v="2017"/>
    <n v="155"/>
    <n v="0"/>
    <n v="0"/>
    <n v="0"/>
    <n v="0"/>
    <n v="0"/>
    <n v="3"/>
    <n v="0"/>
    <n v="0"/>
    <n v="0"/>
    <n v="0"/>
    <n v="0"/>
    <n v="0"/>
    <n v="0"/>
    <n v="0"/>
    <n v="0"/>
    <n v="0"/>
    <n v="0"/>
    <n v="158"/>
    <n v="158"/>
    <n v="0"/>
    <n v="0"/>
  </r>
  <r>
    <n v="1718"/>
    <x v="1"/>
    <s v="N"/>
    <x v="26"/>
    <x v="26"/>
    <x v="9"/>
    <x v="7"/>
    <n v="2"/>
    <s v="I"/>
    <s v="17-18"/>
    <n v="2017"/>
    <n v="12"/>
    <n v="0"/>
    <n v="0"/>
    <n v="0"/>
    <n v="0"/>
    <n v="0"/>
    <n v="0"/>
    <n v="0"/>
    <n v="0"/>
    <n v="0"/>
    <n v="0"/>
    <n v="0"/>
    <n v="0"/>
    <n v="0"/>
    <n v="0"/>
    <n v="0"/>
    <n v="0"/>
    <n v="0"/>
    <n v="12"/>
    <n v="12"/>
    <n v="0"/>
    <n v="0"/>
  </r>
  <r>
    <n v="1718"/>
    <x v="1"/>
    <s v="N"/>
    <x v="26"/>
    <x v="26"/>
    <x v="69"/>
    <x v="7"/>
    <n v="2"/>
    <s v="I"/>
    <s v="17-18"/>
    <n v="2017"/>
    <n v="9"/>
    <n v="0"/>
    <n v="0"/>
    <n v="0"/>
    <n v="0"/>
    <n v="0"/>
    <n v="0"/>
    <n v="0"/>
    <n v="0"/>
    <n v="0"/>
    <n v="0"/>
    <n v="0"/>
    <n v="0"/>
    <n v="0"/>
    <n v="0"/>
    <n v="0"/>
    <n v="0"/>
    <n v="0"/>
    <n v="9"/>
    <n v="9"/>
    <n v="0"/>
    <n v="0"/>
  </r>
  <r>
    <n v="1718"/>
    <x v="1"/>
    <s v="N"/>
    <x v="26"/>
    <x v="26"/>
    <x v="136"/>
    <x v="7"/>
    <n v="2"/>
    <s v="I"/>
    <s v="17-18"/>
    <n v="2017"/>
    <n v="6"/>
    <n v="0"/>
    <n v="0"/>
    <n v="0"/>
    <n v="0"/>
    <n v="0"/>
    <n v="0"/>
    <n v="0"/>
    <n v="0"/>
    <n v="0"/>
    <n v="0"/>
    <n v="0"/>
    <n v="0"/>
    <n v="0"/>
    <n v="0"/>
    <n v="0"/>
    <n v="0"/>
    <n v="0"/>
    <n v="6"/>
    <n v="6"/>
    <n v="0"/>
    <n v="0"/>
  </r>
  <r>
    <n v="1718"/>
    <x v="1"/>
    <s v="N"/>
    <x v="26"/>
    <x v="26"/>
    <x v="62"/>
    <x v="7"/>
    <n v="2"/>
    <s v="I"/>
    <s v="17-18"/>
    <n v="2017"/>
    <n v="12"/>
    <n v="0"/>
    <n v="0"/>
    <n v="0"/>
    <n v="0"/>
    <n v="0"/>
    <n v="0"/>
    <n v="0"/>
    <n v="0"/>
    <n v="0"/>
    <n v="0"/>
    <n v="0"/>
    <n v="0"/>
    <n v="0"/>
    <n v="0"/>
    <n v="0"/>
    <n v="0"/>
    <n v="0"/>
    <n v="12"/>
    <n v="12"/>
    <n v="0"/>
    <n v="0"/>
  </r>
  <r>
    <n v="1718"/>
    <x v="1"/>
    <s v="N"/>
    <x v="26"/>
    <x v="26"/>
    <x v="15"/>
    <x v="7"/>
    <n v="2"/>
    <s v="I"/>
    <s v="17-18"/>
    <n v="2017"/>
    <n v="51"/>
    <n v="0"/>
    <n v="0"/>
    <n v="0"/>
    <n v="0"/>
    <n v="0"/>
    <n v="3"/>
    <n v="0"/>
    <n v="0"/>
    <n v="0"/>
    <n v="0"/>
    <n v="0"/>
    <n v="0"/>
    <n v="0"/>
    <n v="0"/>
    <n v="0"/>
    <n v="0"/>
    <n v="0"/>
    <n v="54"/>
    <n v="54"/>
    <n v="0"/>
    <n v="0"/>
  </r>
  <r>
    <n v="1718"/>
    <x v="1"/>
    <s v="N"/>
    <x v="26"/>
    <x v="26"/>
    <x v="55"/>
    <x v="7"/>
    <n v="2"/>
    <s v="I"/>
    <s v="17-18"/>
    <n v="2017"/>
    <n v="12"/>
    <n v="3"/>
    <n v="0"/>
    <n v="0"/>
    <n v="0"/>
    <n v="0"/>
    <n v="0"/>
    <n v="0"/>
    <n v="0"/>
    <n v="0"/>
    <n v="0"/>
    <n v="0"/>
    <n v="0"/>
    <n v="0"/>
    <n v="0"/>
    <n v="0"/>
    <n v="0"/>
    <n v="0"/>
    <n v="15"/>
    <n v="12"/>
    <n v="3"/>
    <n v="0"/>
  </r>
  <r>
    <n v="1718"/>
    <x v="1"/>
    <s v="N"/>
    <x v="26"/>
    <x v="26"/>
    <x v="16"/>
    <x v="7"/>
    <n v="2"/>
    <s v="I"/>
    <s v="17-18"/>
    <n v="2017"/>
    <n v="48"/>
    <n v="3"/>
    <n v="0"/>
    <n v="0"/>
    <n v="0"/>
    <n v="0"/>
    <n v="0"/>
    <n v="0"/>
    <n v="0"/>
    <n v="0"/>
    <n v="0"/>
    <n v="0"/>
    <n v="0"/>
    <n v="0"/>
    <n v="0"/>
    <n v="0"/>
    <n v="0"/>
    <n v="0"/>
    <n v="51"/>
    <n v="48"/>
    <n v="3"/>
    <n v="0"/>
  </r>
  <r>
    <n v="1718"/>
    <x v="1"/>
    <s v="N"/>
    <x v="26"/>
    <x v="26"/>
    <x v="70"/>
    <x v="7"/>
    <n v="2"/>
    <s v="I"/>
    <s v="17-18"/>
    <n v="2017"/>
    <n v="102"/>
    <n v="0"/>
    <n v="0"/>
    <n v="0"/>
    <n v="0"/>
    <n v="0"/>
    <n v="3"/>
    <n v="0"/>
    <n v="0"/>
    <n v="0"/>
    <n v="0"/>
    <n v="0"/>
    <n v="0"/>
    <n v="0"/>
    <n v="0"/>
    <n v="0"/>
    <n v="0"/>
    <n v="0"/>
    <n v="105"/>
    <n v="105"/>
    <n v="0"/>
    <n v="0"/>
  </r>
  <r>
    <n v="1718"/>
    <x v="1"/>
    <s v="N"/>
    <x v="26"/>
    <x v="26"/>
    <x v="95"/>
    <x v="7"/>
    <n v="2"/>
    <s v="I"/>
    <s v="17-18"/>
    <n v="2017"/>
    <n v="40"/>
    <n v="0"/>
    <n v="0"/>
    <n v="0"/>
    <n v="0"/>
    <n v="0"/>
    <n v="0"/>
    <n v="0"/>
    <n v="0"/>
    <n v="0"/>
    <n v="0"/>
    <n v="0"/>
    <n v="0"/>
    <n v="0"/>
    <n v="0"/>
    <n v="0"/>
    <n v="0"/>
    <n v="0"/>
    <n v="40"/>
    <n v="40"/>
    <n v="0"/>
    <n v="0"/>
  </r>
  <r>
    <n v="1718"/>
    <x v="1"/>
    <s v="N"/>
    <x v="26"/>
    <x v="26"/>
    <x v="19"/>
    <x v="7"/>
    <n v="2"/>
    <s v="I"/>
    <s v="17-18"/>
    <n v="2017"/>
    <n v="3"/>
    <n v="0"/>
    <n v="0"/>
    <n v="0"/>
    <n v="0"/>
    <n v="0"/>
    <n v="0"/>
    <n v="0"/>
    <n v="0"/>
    <n v="0"/>
    <n v="0"/>
    <n v="0"/>
    <n v="0"/>
    <n v="0"/>
    <n v="0"/>
    <n v="0"/>
    <n v="0"/>
    <n v="0"/>
    <n v="3"/>
    <n v="3"/>
    <n v="0"/>
    <n v="0"/>
  </r>
  <r>
    <n v="1718"/>
    <x v="1"/>
    <s v="N"/>
    <x v="26"/>
    <x v="26"/>
    <x v="24"/>
    <x v="7"/>
    <n v="2"/>
    <s v="I"/>
    <s v="17-18"/>
    <n v="2017"/>
    <n v="6"/>
    <n v="0"/>
    <n v="0"/>
    <n v="0"/>
    <n v="0"/>
    <n v="0"/>
    <n v="0"/>
    <n v="0"/>
    <n v="0"/>
    <n v="0"/>
    <n v="0"/>
    <n v="0"/>
    <n v="0"/>
    <n v="0"/>
    <n v="0"/>
    <n v="0"/>
    <n v="0"/>
    <n v="0"/>
    <n v="6"/>
    <n v="6"/>
    <n v="0"/>
    <n v="0"/>
  </r>
  <r>
    <n v="1718"/>
    <x v="1"/>
    <s v="N"/>
    <x v="26"/>
    <x v="26"/>
    <x v="74"/>
    <x v="7"/>
    <n v="2"/>
    <s v="I"/>
    <s v="17-18"/>
    <n v="2017"/>
    <n v="30"/>
    <n v="0"/>
    <n v="0"/>
    <n v="0"/>
    <n v="0"/>
    <n v="0"/>
    <n v="0"/>
    <n v="0"/>
    <n v="0"/>
    <n v="0"/>
    <n v="0"/>
    <n v="0"/>
    <n v="0"/>
    <n v="0"/>
    <n v="0"/>
    <n v="0"/>
    <n v="0"/>
    <n v="0"/>
    <n v="30"/>
    <n v="30"/>
    <n v="0"/>
    <n v="0"/>
  </r>
  <r>
    <n v="1718"/>
    <x v="1"/>
    <s v="N"/>
    <x v="26"/>
    <x v="26"/>
    <x v="64"/>
    <x v="7"/>
    <n v="2"/>
    <s v="I"/>
    <s v="17-18"/>
    <n v="2017"/>
    <n v="3"/>
    <n v="0"/>
    <n v="0"/>
    <n v="0"/>
    <n v="0"/>
    <n v="0"/>
    <n v="0"/>
    <n v="0"/>
    <n v="0"/>
    <n v="0"/>
    <n v="0"/>
    <n v="0"/>
    <n v="0"/>
    <n v="0"/>
    <n v="0"/>
    <n v="0"/>
    <n v="0"/>
    <n v="0"/>
    <n v="3"/>
    <n v="3"/>
    <n v="0"/>
    <n v="0"/>
  </r>
  <r>
    <n v="1718"/>
    <x v="1"/>
    <s v="N"/>
    <x v="26"/>
    <x v="26"/>
    <x v="31"/>
    <x v="7"/>
    <n v="2"/>
    <s v="I"/>
    <s v="17-18"/>
    <n v="2017"/>
    <n v="3"/>
    <n v="0"/>
    <n v="0"/>
    <n v="0"/>
    <n v="0"/>
    <n v="0"/>
    <n v="0"/>
    <n v="0"/>
    <n v="0"/>
    <n v="0"/>
    <n v="0"/>
    <n v="0"/>
    <n v="0"/>
    <n v="0"/>
    <n v="0"/>
    <n v="0"/>
    <n v="0"/>
    <n v="0"/>
    <n v="3"/>
    <n v="3"/>
    <n v="0"/>
    <n v="0"/>
  </r>
  <r>
    <n v="1718"/>
    <x v="1"/>
    <s v="N"/>
    <x v="26"/>
    <x v="26"/>
    <x v="59"/>
    <x v="7"/>
    <n v="2"/>
    <s v="I"/>
    <s v="17-18"/>
    <n v="2017"/>
    <n v="54"/>
    <n v="0"/>
    <n v="0"/>
    <n v="0"/>
    <n v="0"/>
    <n v="0"/>
    <n v="0"/>
    <n v="0"/>
    <n v="0"/>
    <n v="0"/>
    <n v="0"/>
    <n v="0"/>
    <n v="0"/>
    <n v="0"/>
    <n v="0"/>
    <n v="0"/>
    <n v="0"/>
    <n v="0"/>
    <n v="54"/>
    <n v="54"/>
    <n v="0"/>
    <n v="0"/>
  </r>
  <r>
    <n v="1718"/>
    <x v="1"/>
    <s v="N"/>
    <x v="26"/>
    <x v="26"/>
    <x v="128"/>
    <x v="7"/>
    <n v="2"/>
    <s v="I"/>
    <s v="17-18"/>
    <n v="2017"/>
    <n v="12"/>
    <n v="0"/>
    <n v="0"/>
    <n v="0"/>
    <n v="0"/>
    <n v="0"/>
    <n v="0"/>
    <n v="0"/>
    <n v="0"/>
    <n v="0"/>
    <n v="0"/>
    <n v="0"/>
    <n v="0"/>
    <n v="0"/>
    <n v="0"/>
    <n v="0"/>
    <n v="0"/>
    <n v="0"/>
    <n v="12"/>
    <n v="12"/>
    <n v="0"/>
    <n v="0"/>
  </r>
  <r>
    <n v="1718"/>
    <x v="1"/>
    <s v="N"/>
    <x v="26"/>
    <x v="26"/>
    <x v="35"/>
    <x v="7"/>
    <n v="2"/>
    <s v="I"/>
    <s v="17-18"/>
    <n v="2017"/>
    <n v="45"/>
    <n v="0"/>
    <n v="0"/>
    <n v="0"/>
    <n v="0"/>
    <n v="0"/>
    <n v="3"/>
    <n v="0"/>
    <n v="0"/>
    <n v="0"/>
    <n v="0"/>
    <n v="0"/>
    <n v="0"/>
    <n v="0"/>
    <n v="0"/>
    <n v="0"/>
    <n v="0"/>
    <n v="0"/>
    <n v="48"/>
    <n v="48"/>
    <n v="0"/>
    <n v="0"/>
  </r>
  <r>
    <n v="1718"/>
    <x v="1"/>
    <s v="N"/>
    <x v="26"/>
    <x v="26"/>
    <x v="37"/>
    <x v="7"/>
    <n v="2"/>
    <s v="I"/>
    <s v="17-18"/>
    <n v="2017"/>
    <n v="36"/>
    <n v="0"/>
    <n v="0"/>
    <n v="0"/>
    <n v="0"/>
    <n v="0"/>
    <n v="0"/>
    <n v="0"/>
    <n v="0"/>
    <n v="0"/>
    <n v="0"/>
    <n v="0"/>
    <n v="0"/>
    <n v="0"/>
    <n v="0"/>
    <n v="0"/>
    <n v="0"/>
    <n v="0"/>
    <n v="36"/>
    <n v="36"/>
    <n v="0"/>
    <n v="0"/>
  </r>
  <r>
    <n v="1718"/>
    <x v="1"/>
    <s v="N"/>
    <x v="26"/>
    <x v="26"/>
    <x v="38"/>
    <x v="7"/>
    <n v="2"/>
    <s v="I"/>
    <s v="17-18"/>
    <n v="2017"/>
    <n v="18"/>
    <n v="0"/>
    <n v="0"/>
    <n v="0"/>
    <n v="0"/>
    <n v="0"/>
    <n v="3"/>
    <n v="0"/>
    <n v="0"/>
    <n v="0"/>
    <n v="0"/>
    <n v="0"/>
    <n v="0"/>
    <n v="0"/>
    <n v="0"/>
    <n v="0"/>
    <n v="0"/>
    <n v="0"/>
    <n v="21"/>
    <n v="21"/>
    <n v="0"/>
    <n v="0"/>
  </r>
  <r>
    <n v="1718"/>
    <x v="1"/>
    <s v="N"/>
    <x v="26"/>
    <x v="26"/>
    <x v="39"/>
    <x v="7"/>
    <n v="2"/>
    <s v="I"/>
    <s v="17-18"/>
    <n v="2017"/>
    <n v="12"/>
    <n v="0"/>
    <n v="0"/>
    <n v="0"/>
    <n v="0"/>
    <n v="0"/>
    <n v="0"/>
    <n v="0"/>
    <n v="0"/>
    <n v="0"/>
    <n v="0"/>
    <n v="0"/>
    <n v="0"/>
    <n v="0"/>
    <n v="0"/>
    <n v="0"/>
    <n v="0"/>
    <n v="0"/>
    <n v="12"/>
    <n v="12"/>
    <n v="0"/>
    <n v="0"/>
  </r>
  <r>
    <n v="1718"/>
    <x v="1"/>
    <s v="N"/>
    <x v="26"/>
    <x v="26"/>
    <x v="43"/>
    <x v="7"/>
    <n v="2"/>
    <s v="I"/>
    <s v="17-18"/>
    <n v="2017"/>
    <n v="81"/>
    <n v="0"/>
    <n v="0"/>
    <n v="0"/>
    <n v="0"/>
    <n v="0"/>
    <n v="0"/>
    <n v="0"/>
    <n v="0"/>
    <n v="0"/>
    <n v="0"/>
    <n v="0"/>
    <n v="0"/>
    <n v="0"/>
    <n v="0"/>
    <n v="0"/>
    <n v="0"/>
    <n v="0"/>
    <n v="81"/>
    <n v="81"/>
    <n v="0"/>
    <n v="0"/>
  </r>
  <r>
    <n v="1718"/>
    <x v="1"/>
    <s v="N"/>
    <x v="26"/>
    <x v="26"/>
    <x v="71"/>
    <x v="7"/>
    <n v="2"/>
    <s v="I"/>
    <s v="17-18"/>
    <n v="2017"/>
    <n v="121"/>
    <n v="0"/>
    <n v="0"/>
    <n v="0"/>
    <n v="0"/>
    <n v="0"/>
    <n v="3"/>
    <n v="0"/>
    <n v="0"/>
    <n v="0"/>
    <n v="0"/>
    <n v="0"/>
    <n v="0"/>
    <n v="0"/>
    <n v="0"/>
    <n v="0"/>
    <n v="0"/>
    <n v="0"/>
    <n v="124"/>
    <n v="124"/>
    <n v="0"/>
    <n v="0"/>
  </r>
  <r>
    <n v="1718"/>
    <x v="1"/>
    <s v="N"/>
    <x v="26"/>
    <x v="26"/>
    <x v="72"/>
    <x v="7"/>
    <n v="2"/>
    <s v="I"/>
    <s v="17-18"/>
    <n v="2017"/>
    <n v="24"/>
    <n v="0"/>
    <n v="0"/>
    <n v="0"/>
    <n v="0"/>
    <n v="0"/>
    <n v="3"/>
    <n v="0"/>
    <n v="0"/>
    <n v="0"/>
    <n v="0"/>
    <n v="0"/>
    <n v="0"/>
    <n v="0"/>
    <n v="0"/>
    <n v="0"/>
    <n v="0"/>
    <n v="0"/>
    <n v="27"/>
    <n v="27"/>
    <n v="0"/>
    <n v="0"/>
  </r>
  <r>
    <n v="1718"/>
    <x v="1"/>
    <s v="S"/>
    <x v="0"/>
    <x v="0"/>
    <x v="163"/>
    <x v="8"/>
    <n v="2"/>
    <s v="I"/>
    <s v="17-18"/>
    <n v="2017"/>
    <n v="1"/>
    <n v="0"/>
    <n v="0"/>
    <n v="0"/>
    <n v="0"/>
    <n v="0"/>
    <n v="0"/>
    <n v="0"/>
    <n v="0"/>
    <n v="0"/>
    <n v="0"/>
    <n v="0"/>
    <n v="0"/>
    <n v="0"/>
    <n v="0"/>
    <n v="0"/>
    <n v="0"/>
    <n v="0"/>
    <n v="1"/>
    <n v="1"/>
    <n v="0"/>
    <n v="0"/>
  </r>
  <r>
    <n v="1718"/>
    <x v="1"/>
    <s v="S"/>
    <x v="0"/>
    <x v="0"/>
    <x v="207"/>
    <x v="8"/>
    <n v="2"/>
    <s v="I"/>
    <s v="17-18"/>
    <n v="2017"/>
    <n v="9"/>
    <n v="0"/>
    <n v="0"/>
    <n v="0"/>
    <n v="0"/>
    <n v="0"/>
    <n v="3"/>
    <n v="0"/>
    <n v="0"/>
    <n v="0"/>
    <n v="0"/>
    <n v="0"/>
    <n v="0"/>
    <n v="0"/>
    <n v="0"/>
    <n v="0"/>
    <n v="0"/>
    <n v="0"/>
    <n v="12"/>
    <n v="12"/>
    <n v="0"/>
    <n v="0"/>
  </r>
  <r>
    <n v="1718"/>
    <x v="1"/>
    <s v="S"/>
    <x v="0"/>
    <x v="0"/>
    <x v="135"/>
    <x v="8"/>
    <n v="2"/>
    <s v="I"/>
    <s v="17-18"/>
    <n v="2017"/>
    <n v="369"/>
    <n v="0"/>
    <n v="0"/>
    <n v="0"/>
    <n v="0"/>
    <n v="0"/>
    <n v="18"/>
    <n v="0"/>
    <n v="0"/>
    <n v="0"/>
    <n v="0"/>
    <n v="0"/>
    <n v="0"/>
    <n v="0"/>
    <n v="0"/>
    <n v="0"/>
    <n v="0"/>
    <n v="0"/>
    <n v="387"/>
    <n v="387"/>
    <n v="0"/>
    <n v="0"/>
  </r>
  <r>
    <n v="1718"/>
    <x v="1"/>
    <s v="S"/>
    <x v="0"/>
    <x v="0"/>
    <x v="1"/>
    <x v="8"/>
    <n v="2"/>
    <s v="I"/>
    <s v="17-18"/>
    <n v="2017"/>
    <n v="1250"/>
    <n v="0"/>
    <n v="0"/>
    <n v="0"/>
    <n v="0"/>
    <n v="0"/>
    <n v="63"/>
    <n v="0"/>
    <n v="0"/>
    <n v="0"/>
    <n v="0"/>
    <n v="0"/>
    <n v="0"/>
    <n v="0"/>
    <n v="0"/>
    <n v="0"/>
    <n v="0"/>
    <n v="0"/>
    <n v="1313"/>
    <n v="1313"/>
    <n v="0"/>
    <n v="0"/>
  </r>
  <r>
    <n v="1718"/>
    <x v="1"/>
    <s v="S"/>
    <x v="0"/>
    <x v="0"/>
    <x v="3"/>
    <x v="8"/>
    <n v="2"/>
    <s v="I"/>
    <s v="17-18"/>
    <n v="2017"/>
    <n v="297"/>
    <n v="0"/>
    <n v="0"/>
    <n v="0"/>
    <n v="0"/>
    <n v="0"/>
    <n v="12"/>
    <n v="0"/>
    <n v="0"/>
    <n v="0"/>
    <n v="0"/>
    <n v="0"/>
    <n v="0"/>
    <n v="0"/>
    <n v="0"/>
    <n v="0"/>
    <n v="0"/>
    <n v="0"/>
    <n v="309"/>
    <n v="309"/>
    <n v="0"/>
    <n v="0"/>
  </r>
  <r>
    <n v="1718"/>
    <x v="1"/>
    <s v="S"/>
    <x v="0"/>
    <x v="0"/>
    <x v="5"/>
    <x v="8"/>
    <n v="2"/>
    <s v="I"/>
    <s v="17-18"/>
    <n v="2017"/>
    <n v="1439"/>
    <n v="3"/>
    <n v="0"/>
    <n v="0"/>
    <n v="0"/>
    <n v="0"/>
    <n v="104"/>
    <n v="0"/>
    <n v="0"/>
    <n v="0"/>
    <n v="0"/>
    <n v="0"/>
    <n v="0"/>
    <n v="0"/>
    <n v="0"/>
    <n v="0"/>
    <n v="0"/>
    <n v="0"/>
    <n v="1546"/>
    <n v="1543"/>
    <n v="3"/>
    <n v="0"/>
  </r>
  <r>
    <n v="1718"/>
    <x v="1"/>
    <s v="S"/>
    <x v="0"/>
    <x v="0"/>
    <x v="8"/>
    <x v="8"/>
    <n v="2"/>
    <s v="I"/>
    <s v="17-18"/>
    <n v="2017"/>
    <n v="1873"/>
    <n v="0"/>
    <n v="0"/>
    <n v="0"/>
    <n v="0"/>
    <n v="0"/>
    <n v="161"/>
    <n v="0"/>
    <n v="0"/>
    <n v="0"/>
    <n v="0"/>
    <n v="0"/>
    <n v="0"/>
    <n v="0"/>
    <n v="0"/>
    <n v="0"/>
    <n v="0"/>
    <n v="0"/>
    <n v="2034"/>
    <n v="2034"/>
    <n v="0"/>
    <n v="0"/>
  </r>
  <r>
    <n v="1718"/>
    <x v="1"/>
    <s v="S"/>
    <x v="0"/>
    <x v="0"/>
    <x v="9"/>
    <x v="8"/>
    <n v="2"/>
    <s v="I"/>
    <s v="17-18"/>
    <n v="2017"/>
    <n v="711"/>
    <n v="0"/>
    <n v="0"/>
    <n v="0"/>
    <n v="0"/>
    <n v="0"/>
    <n v="45"/>
    <n v="0"/>
    <n v="0"/>
    <n v="0"/>
    <n v="0"/>
    <n v="0"/>
    <n v="0"/>
    <n v="0"/>
    <n v="0"/>
    <n v="0"/>
    <n v="0"/>
    <n v="0"/>
    <n v="756"/>
    <n v="756"/>
    <n v="0"/>
    <n v="0"/>
  </r>
  <r>
    <n v="1718"/>
    <x v="1"/>
    <s v="S"/>
    <x v="0"/>
    <x v="0"/>
    <x v="11"/>
    <x v="8"/>
    <n v="2"/>
    <s v="I"/>
    <s v="17-18"/>
    <n v="2017"/>
    <n v="174"/>
    <n v="0"/>
    <n v="0"/>
    <n v="0"/>
    <n v="0"/>
    <n v="0"/>
    <n v="6"/>
    <n v="0"/>
    <n v="0"/>
    <n v="0"/>
    <n v="0"/>
    <n v="0"/>
    <n v="0"/>
    <n v="0"/>
    <n v="0"/>
    <n v="0"/>
    <n v="0"/>
    <n v="0"/>
    <n v="180"/>
    <n v="180"/>
    <n v="0"/>
    <n v="0"/>
  </r>
  <r>
    <n v="1718"/>
    <x v="1"/>
    <s v="S"/>
    <x v="0"/>
    <x v="0"/>
    <x v="136"/>
    <x v="8"/>
    <n v="2"/>
    <s v="I"/>
    <s v="17-18"/>
    <n v="2017"/>
    <n v="439"/>
    <n v="0"/>
    <n v="0"/>
    <n v="0"/>
    <n v="5"/>
    <n v="0"/>
    <n v="35"/>
    <n v="0"/>
    <n v="0"/>
    <n v="0"/>
    <n v="2"/>
    <n v="0"/>
    <n v="0"/>
    <n v="0"/>
    <n v="0"/>
    <n v="0"/>
    <n v="0"/>
    <n v="0"/>
    <n v="481"/>
    <n v="474"/>
    <n v="7"/>
    <n v="0"/>
  </r>
  <r>
    <n v="1718"/>
    <x v="1"/>
    <s v="S"/>
    <x v="0"/>
    <x v="0"/>
    <x v="62"/>
    <x v="8"/>
    <n v="2"/>
    <s v="I"/>
    <s v="17-18"/>
    <n v="2017"/>
    <n v="2033"/>
    <n v="3"/>
    <n v="0"/>
    <n v="9"/>
    <n v="45"/>
    <n v="0"/>
    <n v="85"/>
    <n v="3"/>
    <n v="0"/>
    <n v="0"/>
    <n v="30"/>
    <n v="0"/>
    <n v="0"/>
    <n v="0"/>
    <n v="0"/>
    <n v="0"/>
    <n v="0"/>
    <n v="0"/>
    <n v="2208"/>
    <n v="2127"/>
    <n v="81"/>
    <n v="0"/>
  </r>
  <r>
    <n v="1718"/>
    <x v="1"/>
    <s v="S"/>
    <x v="0"/>
    <x v="0"/>
    <x v="14"/>
    <x v="8"/>
    <n v="2"/>
    <s v="I"/>
    <s v="17-18"/>
    <n v="2017"/>
    <n v="172"/>
    <n v="0"/>
    <n v="0"/>
    <n v="0"/>
    <n v="0"/>
    <n v="0"/>
    <n v="8"/>
    <n v="0"/>
    <n v="0"/>
    <n v="0"/>
    <n v="0"/>
    <n v="0"/>
    <n v="0"/>
    <n v="0"/>
    <n v="0"/>
    <n v="0"/>
    <n v="0"/>
    <n v="0"/>
    <n v="180"/>
    <n v="180"/>
    <n v="0"/>
    <n v="0"/>
  </r>
  <r>
    <n v="1718"/>
    <x v="1"/>
    <s v="S"/>
    <x v="0"/>
    <x v="0"/>
    <x v="16"/>
    <x v="8"/>
    <n v="2"/>
    <s v="I"/>
    <s v="17-18"/>
    <n v="2017"/>
    <n v="4187"/>
    <n v="0"/>
    <n v="0"/>
    <n v="4"/>
    <n v="116"/>
    <n v="0"/>
    <n v="249"/>
    <n v="38"/>
    <n v="0"/>
    <n v="0"/>
    <n v="1"/>
    <n v="0"/>
    <n v="0"/>
    <n v="0"/>
    <n v="0"/>
    <n v="0"/>
    <n v="0"/>
    <n v="0"/>
    <n v="4595"/>
    <n v="4440"/>
    <n v="155"/>
    <n v="0"/>
  </r>
  <r>
    <n v="1718"/>
    <x v="1"/>
    <s v="S"/>
    <x v="0"/>
    <x v="0"/>
    <x v="95"/>
    <x v="8"/>
    <n v="2"/>
    <s v="I"/>
    <s v="17-18"/>
    <n v="2017"/>
    <n v="181"/>
    <n v="0"/>
    <n v="0"/>
    <n v="0"/>
    <n v="0"/>
    <n v="0"/>
    <n v="9"/>
    <n v="0"/>
    <n v="0"/>
    <n v="0"/>
    <n v="0"/>
    <n v="0"/>
    <n v="0"/>
    <n v="0"/>
    <n v="0"/>
    <n v="0"/>
    <n v="0"/>
    <n v="0"/>
    <n v="190"/>
    <n v="190"/>
    <n v="0"/>
    <n v="0"/>
  </r>
  <r>
    <n v="1718"/>
    <x v="1"/>
    <s v="S"/>
    <x v="0"/>
    <x v="0"/>
    <x v="20"/>
    <x v="8"/>
    <n v="2"/>
    <s v="I"/>
    <s v="17-18"/>
    <n v="2017"/>
    <n v="315"/>
    <n v="0"/>
    <n v="0"/>
    <n v="0"/>
    <n v="0"/>
    <n v="0"/>
    <n v="18"/>
    <n v="0"/>
    <n v="0"/>
    <n v="0"/>
    <n v="0"/>
    <n v="0"/>
    <n v="0"/>
    <n v="0"/>
    <n v="0"/>
    <n v="0"/>
    <n v="0"/>
    <n v="0"/>
    <n v="333"/>
    <n v="333"/>
    <n v="0"/>
    <n v="0"/>
  </r>
  <r>
    <n v="1718"/>
    <x v="1"/>
    <s v="S"/>
    <x v="0"/>
    <x v="0"/>
    <x v="21"/>
    <x v="8"/>
    <n v="2"/>
    <s v="I"/>
    <s v="17-18"/>
    <n v="2017"/>
    <n v="201"/>
    <n v="3"/>
    <n v="0"/>
    <n v="0"/>
    <n v="0"/>
    <n v="0"/>
    <n v="9"/>
    <n v="0"/>
    <n v="0"/>
    <n v="0"/>
    <n v="0"/>
    <n v="0"/>
    <n v="0"/>
    <n v="0"/>
    <n v="0"/>
    <n v="0"/>
    <n v="0"/>
    <n v="0"/>
    <n v="213"/>
    <n v="210"/>
    <n v="3"/>
    <n v="0"/>
  </r>
  <r>
    <n v="1718"/>
    <x v="1"/>
    <s v="S"/>
    <x v="0"/>
    <x v="0"/>
    <x v="96"/>
    <x v="8"/>
    <n v="2"/>
    <s v="I"/>
    <s v="17-18"/>
    <n v="2017"/>
    <n v="134"/>
    <n v="0"/>
    <n v="0"/>
    <n v="0"/>
    <n v="0"/>
    <n v="0"/>
    <n v="1"/>
    <n v="0"/>
    <n v="0"/>
    <n v="0"/>
    <n v="0"/>
    <n v="0"/>
    <n v="0"/>
    <n v="0"/>
    <n v="0"/>
    <n v="0"/>
    <n v="0"/>
    <n v="0"/>
    <n v="135"/>
    <n v="135"/>
    <n v="0"/>
    <n v="0"/>
  </r>
  <r>
    <n v="1718"/>
    <x v="1"/>
    <s v="S"/>
    <x v="0"/>
    <x v="0"/>
    <x v="24"/>
    <x v="8"/>
    <n v="2"/>
    <s v="I"/>
    <s v="17-18"/>
    <n v="2017"/>
    <n v="1419"/>
    <n v="0"/>
    <n v="0"/>
    <n v="0"/>
    <n v="0"/>
    <n v="0"/>
    <n v="69"/>
    <n v="0"/>
    <n v="0"/>
    <n v="0"/>
    <n v="0"/>
    <n v="0"/>
    <n v="0"/>
    <n v="0"/>
    <n v="0"/>
    <n v="0"/>
    <n v="0"/>
    <n v="0"/>
    <n v="1488"/>
    <n v="1488"/>
    <n v="0"/>
    <n v="0"/>
  </r>
  <r>
    <n v="1718"/>
    <x v="1"/>
    <s v="S"/>
    <x v="0"/>
    <x v="0"/>
    <x v="64"/>
    <x v="8"/>
    <n v="2"/>
    <s v="I"/>
    <s v="17-18"/>
    <n v="2017"/>
    <n v="263"/>
    <n v="0"/>
    <n v="0"/>
    <n v="0"/>
    <n v="0"/>
    <n v="0"/>
    <n v="10"/>
    <n v="0"/>
    <n v="0"/>
    <n v="0"/>
    <n v="0"/>
    <n v="0"/>
    <n v="0"/>
    <n v="0"/>
    <n v="0"/>
    <n v="0"/>
    <n v="0"/>
    <n v="0"/>
    <n v="273"/>
    <n v="273"/>
    <n v="0"/>
    <n v="0"/>
  </r>
  <r>
    <n v="1718"/>
    <x v="1"/>
    <s v="S"/>
    <x v="0"/>
    <x v="0"/>
    <x v="28"/>
    <x v="8"/>
    <n v="2"/>
    <s v="I"/>
    <s v="17-18"/>
    <n v="2017"/>
    <n v="3"/>
    <n v="0"/>
    <n v="0"/>
    <n v="0"/>
    <n v="0"/>
    <n v="0"/>
    <n v="0"/>
    <n v="0"/>
    <n v="0"/>
    <n v="0"/>
    <n v="0"/>
    <n v="0"/>
    <n v="0"/>
    <n v="0"/>
    <n v="0"/>
    <n v="0"/>
    <n v="0"/>
    <n v="0"/>
    <n v="3"/>
    <n v="3"/>
    <n v="0"/>
    <n v="0"/>
  </r>
  <r>
    <n v="1718"/>
    <x v="1"/>
    <s v="S"/>
    <x v="0"/>
    <x v="0"/>
    <x v="208"/>
    <x v="8"/>
    <n v="2"/>
    <s v="I"/>
    <s v="17-18"/>
    <n v="2017"/>
    <n v="0"/>
    <n v="0"/>
    <n v="0"/>
    <n v="9"/>
    <n v="104"/>
    <n v="0"/>
    <n v="0"/>
    <n v="0"/>
    <n v="0"/>
    <n v="0"/>
    <n v="9"/>
    <n v="0"/>
    <n v="0"/>
    <n v="0"/>
    <n v="0"/>
    <n v="0"/>
    <n v="0"/>
    <n v="0"/>
    <n v="122"/>
    <n v="9"/>
    <n v="113"/>
    <n v="0"/>
  </r>
  <r>
    <n v="1718"/>
    <x v="1"/>
    <s v="S"/>
    <x v="0"/>
    <x v="0"/>
    <x v="29"/>
    <x v="8"/>
    <n v="2"/>
    <s v="I"/>
    <s v="17-18"/>
    <n v="2017"/>
    <n v="4"/>
    <n v="0"/>
    <n v="0"/>
    <n v="0"/>
    <n v="0"/>
    <n v="0"/>
    <n v="12"/>
    <n v="0"/>
    <n v="0"/>
    <n v="0"/>
    <n v="0"/>
    <n v="0"/>
    <n v="0"/>
    <n v="0"/>
    <n v="0"/>
    <n v="0"/>
    <n v="0"/>
    <n v="0"/>
    <n v="16"/>
    <n v="16"/>
    <n v="0"/>
    <n v="0"/>
  </r>
  <r>
    <n v="1718"/>
    <x v="1"/>
    <s v="S"/>
    <x v="0"/>
    <x v="0"/>
    <x v="31"/>
    <x v="8"/>
    <n v="2"/>
    <s v="I"/>
    <s v="17-18"/>
    <n v="2017"/>
    <n v="5027"/>
    <n v="29"/>
    <n v="0"/>
    <n v="0"/>
    <n v="18"/>
    <n v="0"/>
    <n v="316"/>
    <n v="14"/>
    <n v="0"/>
    <n v="0"/>
    <n v="15"/>
    <n v="0"/>
    <n v="0"/>
    <n v="0"/>
    <n v="0"/>
    <n v="0"/>
    <n v="0"/>
    <n v="0"/>
    <n v="5419"/>
    <n v="5343"/>
    <n v="76"/>
    <n v="0"/>
  </r>
  <r>
    <n v="1718"/>
    <x v="1"/>
    <s v="S"/>
    <x v="0"/>
    <x v="0"/>
    <x v="137"/>
    <x v="8"/>
    <n v="2"/>
    <s v="I"/>
    <s v="17-18"/>
    <n v="2017"/>
    <n v="243"/>
    <n v="0"/>
    <n v="0"/>
    <n v="0"/>
    <n v="0"/>
    <n v="0"/>
    <n v="8"/>
    <n v="0"/>
    <n v="0"/>
    <n v="0"/>
    <n v="0"/>
    <n v="0"/>
    <n v="0"/>
    <n v="0"/>
    <n v="0"/>
    <n v="0"/>
    <n v="0"/>
    <n v="0"/>
    <n v="251"/>
    <n v="251"/>
    <n v="0"/>
    <n v="0"/>
  </r>
  <r>
    <n v="1718"/>
    <x v="1"/>
    <s v="S"/>
    <x v="0"/>
    <x v="0"/>
    <x v="164"/>
    <x v="8"/>
    <n v="2"/>
    <s v="I"/>
    <s v="17-18"/>
    <n v="2017"/>
    <n v="5"/>
    <n v="0"/>
    <n v="0"/>
    <n v="0"/>
    <n v="0"/>
    <n v="0"/>
    <n v="0"/>
    <n v="0"/>
    <n v="0"/>
    <n v="0"/>
    <n v="0"/>
    <n v="0"/>
    <n v="0"/>
    <n v="0"/>
    <n v="0"/>
    <n v="0"/>
    <n v="0"/>
    <n v="0"/>
    <n v="5"/>
    <n v="5"/>
    <n v="0"/>
    <n v="0"/>
  </r>
  <r>
    <n v="1718"/>
    <x v="1"/>
    <s v="S"/>
    <x v="0"/>
    <x v="0"/>
    <x v="35"/>
    <x v="8"/>
    <n v="2"/>
    <s v="I"/>
    <s v="17-18"/>
    <n v="2017"/>
    <n v="1258"/>
    <n v="0"/>
    <n v="0"/>
    <n v="0"/>
    <n v="0"/>
    <n v="0"/>
    <n v="84"/>
    <n v="0"/>
    <n v="0"/>
    <n v="0"/>
    <n v="0"/>
    <n v="0"/>
    <n v="0"/>
    <n v="0"/>
    <n v="0"/>
    <n v="0"/>
    <n v="0"/>
    <n v="0"/>
    <n v="1342"/>
    <n v="1342"/>
    <n v="0"/>
    <n v="0"/>
  </r>
  <r>
    <n v="1718"/>
    <x v="1"/>
    <s v="S"/>
    <x v="0"/>
    <x v="0"/>
    <x v="50"/>
    <x v="8"/>
    <n v="2"/>
    <s v="I"/>
    <s v="17-18"/>
    <n v="2017"/>
    <n v="640"/>
    <n v="0"/>
    <n v="0"/>
    <n v="0"/>
    <n v="0"/>
    <n v="0"/>
    <n v="24"/>
    <n v="0"/>
    <n v="0"/>
    <n v="0"/>
    <n v="0"/>
    <n v="0"/>
    <n v="0"/>
    <n v="0"/>
    <n v="0"/>
    <n v="0"/>
    <n v="0"/>
    <n v="0"/>
    <n v="664"/>
    <n v="664"/>
    <n v="0"/>
    <n v="0"/>
  </r>
  <r>
    <n v="1718"/>
    <x v="1"/>
    <s v="S"/>
    <x v="0"/>
    <x v="0"/>
    <x v="36"/>
    <x v="8"/>
    <n v="2"/>
    <s v="I"/>
    <s v="17-18"/>
    <n v="2017"/>
    <n v="616"/>
    <n v="0"/>
    <n v="0"/>
    <n v="0"/>
    <n v="0"/>
    <n v="0"/>
    <n v="39"/>
    <n v="0"/>
    <n v="0"/>
    <n v="0"/>
    <n v="0"/>
    <n v="0"/>
    <n v="0"/>
    <n v="0"/>
    <n v="0"/>
    <n v="0"/>
    <n v="0"/>
    <n v="0"/>
    <n v="655"/>
    <n v="655"/>
    <n v="0"/>
    <n v="0"/>
  </r>
  <r>
    <n v="1718"/>
    <x v="1"/>
    <s v="S"/>
    <x v="0"/>
    <x v="0"/>
    <x v="37"/>
    <x v="8"/>
    <n v="2"/>
    <s v="I"/>
    <s v="17-18"/>
    <n v="2017"/>
    <n v="753"/>
    <n v="3"/>
    <n v="0"/>
    <n v="0"/>
    <n v="96"/>
    <n v="0"/>
    <n v="30"/>
    <n v="0"/>
    <n v="0"/>
    <n v="0"/>
    <n v="39"/>
    <n v="0"/>
    <n v="0"/>
    <n v="0"/>
    <n v="0"/>
    <n v="0"/>
    <n v="0"/>
    <n v="0"/>
    <n v="921"/>
    <n v="783"/>
    <n v="138"/>
    <n v="0"/>
  </r>
  <r>
    <n v="1718"/>
    <x v="1"/>
    <s v="S"/>
    <x v="0"/>
    <x v="0"/>
    <x v="38"/>
    <x v="8"/>
    <n v="2"/>
    <s v="I"/>
    <s v="17-18"/>
    <n v="2017"/>
    <n v="2481"/>
    <n v="3"/>
    <n v="0"/>
    <n v="0"/>
    <n v="0"/>
    <n v="0"/>
    <n v="112"/>
    <n v="0"/>
    <n v="0"/>
    <n v="0"/>
    <n v="0"/>
    <n v="0"/>
    <n v="0"/>
    <n v="0"/>
    <n v="0"/>
    <n v="0"/>
    <n v="0"/>
    <n v="0"/>
    <n v="2596"/>
    <n v="2593"/>
    <n v="3"/>
    <n v="0"/>
  </r>
  <r>
    <n v="1718"/>
    <x v="1"/>
    <s v="S"/>
    <x v="0"/>
    <x v="0"/>
    <x v="39"/>
    <x v="8"/>
    <n v="2"/>
    <s v="I"/>
    <s v="17-18"/>
    <n v="2017"/>
    <n v="39"/>
    <n v="0"/>
    <n v="0"/>
    <n v="0"/>
    <n v="0"/>
    <n v="0"/>
    <n v="0"/>
    <n v="0"/>
    <n v="0"/>
    <n v="0"/>
    <n v="0"/>
    <n v="0"/>
    <n v="0"/>
    <n v="0"/>
    <n v="0"/>
    <n v="0"/>
    <n v="0"/>
    <n v="0"/>
    <n v="39"/>
    <n v="39"/>
    <n v="0"/>
    <n v="0"/>
  </r>
  <r>
    <n v="1718"/>
    <x v="1"/>
    <s v="S"/>
    <x v="0"/>
    <x v="0"/>
    <x v="43"/>
    <x v="8"/>
    <n v="2"/>
    <s v="I"/>
    <s v="17-18"/>
    <n v="2017"/>
    <n v="1446"/>
    <n v="0"/>
    <n v="0"/>
    <n v="0"/>
    <n v="0"/>
    <n v="0"/>
    <n v="69"/>
    <n v="0"/>
    <n v="0"/>
    <n v="0"/>
    <n v="0"/>
    <n v="0"/>
    <n v="0"/>
    <n v="0"/>
    <n v="0"/>
    <n v="0"/>
    <n v="0"/>
    <n v="0"/>
    <n v="1515"/>
    <n v="1515"/>
    <n v="0"/>
    <n v="0"/>
  </r>
  <r>
    <n v="1718"/>
    <x v="1"/>
    <s v="S"/>
    <x v="0"/>
    <x v="0"/>
    <x v="71"/>
    <x v="8"/>
    <n v="2"/>
    <s v="I"/>
    <s v="17-18"/>
    <n v="2017"/>
    <n v="1031"/>
    <n v="0"/>
    <n v="0"/>
    <n v="0"/>
    <n v="0"/>
    <n v="0"/>
    <n v="57"/>
    <n v="0"/>
    <n v="0"/>
    <n v="0"/>
    <n v="0"/>
    <n v="0"/>
    <n v="0"/>
    <n v="0"/>
    <n v="0"/>
    <n v="0"/>
    <n v="0"/>
    <n v="0"/>
    <n v="1088"/>
    <n v="1088"/>
    <n v="0"/>
    <n v="0"/>
  </r>
  <r>
    <n v="1718"/>
    <x v="1"/>
    <s v="S"/>
    <x v="0"/>
    <x v="0"/>
    <x v="126"/>
    <x v="8"/>
    <n v="2"/>
    <s v="I"/>
    <s v="17-18"/>
    <n v="2017"/>
    <n v="144"/>
    <n v="0"/>
    <n v="0"/>
    <n v="0"/>
    <n v="5"/>
    <n v="0"/>
    <n v="3"/>
    <n v="0"/>
    <n v="0"/>
    <n v="0"/>
    <n v="8"/>
    <n v="0"/>
    <n v="0"/>
    <n v="0"/>
    <n v="0"/>
    <n v="0"/>
    <n v="0"/>
    <n v="0"/>
    <n v="160"/>
    <n v="147"/>
    <n v="13"/>
    <n v="0"/>
  </r>
  <r>
    <n v="1718"/>
    <x v="1"/>
    <s v="S"/>
    <x v="0"/>
    <x v="0"/>
    <x v="132"/>
    <x v="8"/>
    <n v="2"/>
    <s v="I"/>
    <s v="17-18"/>
    <n v="2017"/>
    <n v="471"/>
    <n v="0"/>
    <n v="0"/>
    <n v="0"/>
    <n v="0"/>
    <n v="0"/>
    <n v="39"/>
    <n v="0"/>
    <n v="0"/>
    <n v="0"/>
    <n v="0"/>
    <n v="0"/>
    <n v="0"/>
    <n v="0"/>
    <n v="0"/>
    <n v="0"/>
    <n v="0"/>
    <n v="0"/>
    <n v="510"/>
    <n v="510"/>
    <n v="0"/>
    <n v="0"/>
  </r>
  <r>
    <n v="1718"/>
    <x v="1"/>
    <s v="S"/>
    <x v="27"/>
    <x v="27"/>
    <x v="129"/>
    <x v="8"/>
    <n v="2"/>
    <s v="I"/>
    <s v="17-18"/>
    <n v="2017"/>
    <n v="477"/>
    <n v="0"/>
    <n v="0"/>
    <n v="0"/>
    <n v="0"/>
    <n v="0"/>
    <n v="21"/>
    <n v="0"/>
    <n v="0"/>
    <n v="0"/>
    <n v="0"/>
    <n v="0"/>
    <n v="0"/>
    <n v="0"/>
    <n v="0"/>
    <n v="0"/>
    <n v="0"/>
    <n v="0"/>
    <n v="498"/>
    <n v="498"/>
    <n v="0"/>
    <n v="0"/>
  </r>
  <r>
    <n v="1718"/>
    <x v="1"/>
    <s v="S"/>
    <x v="27"/>
    <x v="27"/>
    <x v="170"/>
    <x v="8"/>
    <n v="2"/>
    <s v="I"/>
    <s v="17-18"/>
    <n v="2017"/>
    <n v="6"/>
    <n v="0"/>
    <n v="0"/>
    <n v="0"/>
    <n v="0"/>
    <n v="0"/>
    <n v="0"/>
    <n v="0"/>
    <n v="0"/>
    <n v="0"/>
    <n v="0"/>
    <n v="0"/>
    <n v="0"/>
    <n v="0"/>
    <n v="0"/>
    <n v="0"/>
    <n v="0"/>
    <n v="0"/>
    <n v="6"/>
    <n v="6"/>
    <n v="0"/>
    <n v="0"/>
  </r>
  <r>
    <n v="1718"/>
    <x v="1"/>
    <s v="S"/>
    <x v="27"/>
    <x v="27"/>
    <x v="209"/>
    <x v="8"/>
    <n v="2"/>
    <s v="I"/>
    <s v="17-18"/>
    <n v="2017"/>
    <n v="30"/>
    <n v="0"/>
    <n v="0"/>
    <n v="0"/>
    <n v="0"/>
    <n v="0"/>
    <n v="0"/>
    <n v="0"/>
    <n v="0"/>
    <n v="0"/>
    <n v="0"/>
    <n v="0"/>
    <n v="0"/>
    <n v="0"/>
    <n v="0"/>
    <n v="0"/>
    <n v="0"/>
    <n v="0"/>
    <n v="30"/>
    <n v="30"/>
    <n v="0"/>
    <n v="0"/>
  </r>
  <r>
    <n v="1718"/>
    <x v="1"/>
    <s v="S"/>
    <x v="27"/>
    <x v="27"/>
    <x v="181"/>
    <x v="8"/>
    <n v="2"/>
    <s v="I"/>
    <s v="17-18"/>
    <n v="2017"/>
    <n v="471"/>
    <n v="0"/>
    <n v="0"/>
    <n v="0"/>
    <n v="0"/>
    <n v="0"/>
    <n v="84"/>
    <n v="0"/>
    <n v="0"/>
    <n v="0"/>
    <n v="0"/>
    <n v="0"/>
    <n v="0"/>
    <n v="0"/>
    <n v="0"/>
    <n v="0"/>
    <n v="0"/>
    <n v="0"/>
    <n v="555"/>
    <n v="555"/>
    <n v="0"/>
    <n v="0"/>
  </r>
  <r>
    <n v="1718"/>
    <x v="1"/>
    <s v="S"/>
    <x v="27"/>
    <x v="27"/>
    <x v="210"/>
    <x v="8"/>
    <n v="2"/>
    <s v="I"/>
    <s v="17-18"/>
    <n v="2017"/>
    <n v="1381"/>
    <n v="6"/>
    <n v="0"/>
    <n v="0"/>
    <n v="0"/>
    <n v="0"/>
    <n v="123"/>
    <n v="0"/>
    <n v="0"/>
    <n v="0"/>
    <n v="0"/>
    <n v="0"/>
    <n v="0"/>
    <n v="0"/>
    <n v="0"/>
    <n v="0"/>
    <n v="0"/>
    <n v="0"/>
    <n v="1510"/>
    <n v="1504"/>
    <n v="6"/>
    <n v="0"/>
  </r>
  <r>
    <n v="1718"/>
    <x v="1"/>
    <s v="S"/>
    <x v="27"/>
    <x v="27"/>
    <x v="66"/>
    <x v="8"/>
    <n v="2"/>
    <s v="I"/>
    <s v="17-18"/>
    <n v="2017"/>
    <n v="2184"/>
    <n v="0"/>
    <n v="0"/>
    <n v="0"/>
    <n v="180"/>
    <n v="0"/>
    <n v="135"/>
    <n v="0"/>
    <n v="0"/>
    <n v="0"/>
    <n v="12"/>
    <n v="0"/>
    <n v="0"/>
    <n v="0"/>
    <n v="0"/>
    <n v="0"/>
    <n v="0"/>
    <n v="0"/>
    <n v="2511"/>
    <n v="2319"/>
    <n v="192"/>
    <n v="0"/>
  </r>
  <r>
    <n v="1718"/>
    <x v="1"/>
    <s v="S"/>
    <x v="27"/>
    <x v="27"/>
    <x v="68"/>
    <x v="8"/>
    <n v="2"/>
    <s v="I"/>
    <s v="17-18"/>
    <n v="2017"/>
    <n v="1353"/>
    <n v="0"/>
    <n v="0"/>
    <n v="0"/>
    <n v="973"/>
    <n v="0"/>
    <n v="63"/>
    <n v="0"/>
    <n v="0"/>
    <n v="0"/>
    <n v="54"/>
    <n v="0"/>
    <n v="0"/>
    <n v="0"/>
    <n v="0"/>
    <n v="0"/>
    <n v="0"/>
    <n v="0"/>
    <n v="2443"/>
    <n v="1416"/>
    <n v="1027"/>
    <n v="0"/>
  </r>
  <r>
    <n v="1718"/>
    <x v="1"/>
    <s v="S"/>
    <x v="3"/>
    <x v="3"/>
    <x v="54"/>
    <x v="8"/>
    <n v="2"/>
    <s v="I"/>
    <s v="17-18"/>
    <n v="2017"/>
    <n v="6755"/>
    <n v="3"/>
    <n v="0"/>
    <n v="0"/>
    <n v="0"/>
    <n v="0"/>
    <n v="597"/>
    <n v="0"/>
    <n v="0"/>
    <n v="0"/>
    <n v="0"/>
    <n v="0"/>
    <n v="0"/>
    <n v="0"/>
    <n v="0"/>
    <n v="0"/>
    <n v="0"/>
    <n v="0"/>
    <n v="7355"/>
    <n v="7352"/>
    <n v="3"/>
    <n v="0"/>
  </r>
  <r>
    <n v="1718"/>
    <x v="1"/>
    <s v="S"/>
    <x v="3"/>
    <x v="3"/>
    <x v="138"/>
    <x v="8"/>
    <n v="2"/>
    <s v="I"/>
    <s v="17-18"/>
    <n v="2017"/>
    <n v="0"/>
    <n v="0"/>
    <n v="0"/>
    <n v="0"/>
    <n v="435"/>
    <n v="0"/>
    <n v="0"/>
    <n v="0"/>
    <n v="0"/>
    <n v="0"/>
    <n v="160.5"/>
    <n v="0"/>
    <n v="0"/>
    <n v="0"/>
    <n v="0"/>
    <n v="0"/>
    <n v="0"/>
    <n v="0"/>
    <n v="595.5"/>
    <n v="0"/>
    <n v="595.5"/>
    <n v="0"/>
  </r>
  <r>
    <n v="1718"/>
    <x v="1"/>
    <s v="S"/>
    <x v="3"/>
    <x v="3"/>
    <x v="15"/>
    <x v="8"/>
    <n v="2"/>
    <s v="I"/>
    <s v="17-18"/>
    <n v="2017"/>
    <n v="1488"/>
    <n v="0"/>
    <n v="0"/>
    <n v="0"/>
    <n v="0"/>
    <n v="0"/>
    <n v="90"/>
    <n v="0"/>
    <n v="0"/>
    <n v="0"/>
    <n v="0"/>
    <n v="0"/>
    <n v="0"/>
    <n v="0"/>
    <n v="0"/>
    <n v="0"/>
    <n v="0"/>
    <n v="0"/>
    <n v="1578"/>
    <n v="1578"/>
    <n v="0"/>
    <n v="0"/>
  </r>
  <r>
    <n v="1718"/>
    <x v="1"/>
    <s v="S"/>
    <x v="4"/>
    <x v="4"/>
    <x v="55"/>
    <x v="8"/>
    <n v="2"/>
    <s v="I"/>
    <s v="17-18"/>
    <n v="2017"/>
    <n v="3717"/>
    <n v="27"/>
    <n v="0"/>
    <n v="0"/>
    <n v="679"/>
    <n v="0"/>
    <n v="102"/>
    <n v="6"/>
    <n v="0"/>
    <n v="0"/>
    <n v="60"/>
    <n v="0"/>
    <n v="0"/>
    <n v="0"/>
    <n v="0"/>
    <n v="0"/>
    <n v="0"/>
    <n v="0"/>
    <n v="4591"/>
    <n v="3819"/>
    <n v="772"/>
    <n v="0"/>
  </r>
  <r>
    <n v="1718"/>
    <x v="1"/>
    <s v="S"/>
    <x v="4"/>
    <x v="4"/>
    <x v="74"/>
    <x v="8"/>
    <n v="2"/>
    <s v="I"/>
    <s v="17-18"/>
    <n v="2017"/>
    <n v="817"/>
    <n v="3"/>
    <n v="0"/>
    <n v="0"/>
    <n v="0"/>
    <n v="0"/>
    <n v="59"/>
    <n v="1"/>
    <n v="0"/>
    <n v="0"/>
    <n v="0"/>
    <n v="0"/>
    <n v="0"/>
    <n v="0"/>
    <n v="0"/>
    <n v="0"/>
    <n v="0"/>
    <n v="0"/>
    <n v="880"/>
    <n v="876"/>
    <n v="4"/>
    <n v="0"/>
  </r>
  <r>
    <n v="1718"/>
    <x v="1"/>
    <s v="S"/>
    <x v="28"/>
    <x v="28"/>
    <x v="94"/>
    <x v="8"/>
    <n v="2"/>
    <s v="I"/>
    <s v="17-18"/>
    <n v="2017"/>
    <n v="0"/>
    <n v="0"/>
    <n v="0"/>
    <n v="0"/>
    <n v="24"/>
    <n v="0"/>
    <n v="0"/>
    <n v="0"/>
    <n v="0"/>
    <n v="0"/>
    <n v="0"/>
    <n v="0"/>
    <n v="0"/>
    <n v="0"/>
    <n v="0"/>
    <n v="0"/>
    <n v="0"/>
    <n v="0"/>
    <n v="24"/>
    <n v="0"/>
    <n v="24"/>
    <n v="0"/>
  </r>
  <r>
    <n v="1718"/>
    <x v="1"/>
    <s v="S"/>
    <x v="28"/>
    <x v="28"/>
    <x v="70"/>
    <x v="8"/>
    <n v="2"/>
    <s v="I"/>
    <s v="17-18"/>
    <n v="2017"/>
    <n v="2657"/>
    <n v="0"/>
    <n v="0"/>
    <n v="0"/>
    <n v="0"/>
    <n v="0"/>
    <n v="99"/>
    <n v="0"/>
    <n v="0"/>
    <n v="0"/>
    <n v="0"/>
    <n v="0"/>
    <n v="0"/>
    <n v="0"/>
    <n v="0"/>
    <n v="0"/>
    <n v="0"/>
    <n v="0"/>
    <n v="2756"/>
    <n v="2756"/>
    <n v="0"/>
    <n v="0"/>
  </r>
  <r>
    <n v="1718"/>
    <x v="1"/>
    <s v="S"/>
    <x v="28"/>
    <x v="28"/>
    <x v="211"/>
    <x v="8"/>
    <n v="2"/>
    <s v="I"/>
    <s v="17-18"/>
    <n v="2017"/>
    <n v="186"/>
    <n v="0"/>
    <n v="0"/>
    <n v="0"/>
    <n v="0"/>
    <n v="0"/>
    <n v="21"/>
    <n v="0"/>
    <n v="0"/>
    <n v="0"/>
    <n v="0"/>
    <n v="0"/>
    <n v="0"/>
    <n v="0"/>
    <n v="0"/>
    <n v="0"/>
    <n v="0"/>
    <n v="0"/>
    <n v="207"/>
    <n v="207"/>
    <n v="0"/>
    <n v="0"/>
  </r>
  <r>
    <n v="1718"/>
    <x v="1"/>
    <s v="S"/>
    <x v="28"/>
    <x v="28"/>
    <x v="97"/>
    <x v="8"/>
    <n v="2"/>
    <s v="I"/>
    <s v="17-18"/>
    <n v="2017"/>
    <n v="421"/>
    <n v="0"/>
    <n v="0"/>
    <n v="0"/>
    <n v="0"/>
    <n v="0"/>
    <n v="48"/>
    <n v="0"/>
    <n v="0"/>
    <n v="0"/>
    <n v="0"/>
    <n v="0"/>
    <n v="0"/>
    <n v="0"/>
    <n v="0"/>
    <n v="0"/>
    <n v="0"/>
    <n v="0"/>
    <n v="469"/>
    <n v="469"/>
    <n v="0"/>
    <n v="0"/>
  </r>
  <r>
    <n v="1718"/>
    <x v="1"/>
    <s v="S"/>
    <x v="28"/>
    <x v="28"/>
    <x v="59"/>
    <x v="8"/>
    <n v="2"/>
    <s v="I"/>
    <s v="17-18"/>
    <n v="2017"/>
    <n v="957"/>
    <n v="2"/>
    <n v="0"/>
    <n v="0"/>
    <n v="30"/>
    <n v="0"/>
    <n v="40"/>
    <n v="0"/>
    <n v="0"/>
    <n v="0"/>
    <n v="23"/>
    <n v="0"/>
    <n v="0"/>
    <n v="0"/>
    <n v="0"/>
    <n v="0"/>
    <n v="0"/>
    <n v="0"/>
    <n v="1052"/>
    <n v="997"/>
    <n v="55"/>
    <n v="0"/>
  </r>
  <r>
    <n v="1718"/>
    <x v="1"/>
    <s v="S"/>
    <x v="28"/>
    <x v="28"/>
    <x v="72"/>
    <x v="8"/>
    <n v="2"/>
    <s v="I"/>
    <s v="17-18"/>
    <n v="2017"/>
    <n v="1572"/>
    <n v="0"/>
    <n v="0"/>
    <n v="0"/>
    <n v="30"/>
    <n v="0"/>
    <n v="84"/>
    <n v="0"/>
    <n v="0"/>
    <n v="0"/>
    <n v="0"/>
    <n v="0"/>
    <n v="0"/>
    <n v="0"/>
    <n v="0"/>
    <n v="0"/>
    <n v="0"/>
    <n v="0"/>
    <n v="1686"/>
    <n v="1656"/>
    <n v="30"/>
    <n v="0"/>
  </r>
  <r>
    <n v="1718"/>
    <x v="1"/>
    <s v="S"/>
    <x v="28"/>
    <x v="28"/>
    <x v="139"/>
    <x v="8"/>
    <n v="2"/>
    <s v="I"/>
    <s v="17-18"/>
    <n v="2017"/>
    <n v="321"/>
    <n v="0"/>
    <n v="0"/>
    <n v="0"/>
    <n v="0"/>
    <n v="0"/>
    <n v="18"/>
    <n v="0"/>
    <n v="0"/>
    <n v="0"/>
    <n v="0"/>
    <n v="0"/>
    <n v="0"/>
    <n v="0"/>
    <n v="0"/>
    <n v="0"/>
    <n v="0"/>
    <n v="0"/>
    <n v="339"/>
    <n v="339"/>
    <n v="0"/>
    <n v="0"/>
  </r>
  <r>
    <n v="1718"/>
    <x v="1"/>
    <s v="S"/>
    <x v="28"/>
    <x v="28"/>
    <x v="46"/>
    <x v="8"/>
    <n v="2"/>
    <s v="I"/>
    <s v="17-18"/>
    <n v="2017"/>
    <n v="1025"/>
    <n v="3"/>
    <n v="0"/>
    <n v="0"/>
    <n v="0"/>
    <n v="0"/>
    <n v="98"/>
    <n v="2"/>
    <n v="0"/>
    <n v="0"/>
    <n v="0"/>
    <n v="0"/>
    <n v="0"/>
    <n v="0"/>
    <n v="0"/>
    <n v="0"/>
    <n v="0"/>
    <n v="0"/>
    <n v="1128"/>
    <n v="1123"/>
    <n v="5"/>
    <n v="0"/>
  </r>
  <r>
    <n v="1718"/>
    <x v="1"/>
    <s v="S"/>
    <x v="10"/>
    <x v="10"/>
    <x v="65"/>
    <x v="8"/>
    <n v="2"/>
    <s v="I"/>
    <s v="17-18"/>
    <n v="2017"/>
    <n v="133"/>
    <n v="0"/>
    <n v="0"/>
    <n v="0"/>
    <n v="0"/>
    <n v="0"/>
    <n v="0"/>
    <n v="0"/>
    <n v="0"/>
    <n v="0"/>
    <n v="0"/>
    <n v="0"/>
    <n v="0"/>
    <n v="0"/>
    <n v="0"/>
    <n v="0"/>
    <n v="0"/>
    <n v="0"/>
    <n v="133"/>
    <n v="133"/>
    <n v="0"/>
    <n v="0"/>
  </r>
  <r>
    <n v="1718"/>
    <x v="1"/>
    <s v="S"/>
    <x v="15"/>
    <x v="15"/>
    <x v="76"/>
    <x v="8"/>
    <n v="2"/>
    <s v="I"/>
    <s v="17-18"/>
    <n v="2017"/>
    <n v="146"/>
    <n v="0"/>
    <n v="0"/>
    <n v="0"/>
    <n v="0"/>
    <n v="0"/>
    <n v="27"/>
    <n v="0"/>
    <n v="0"/>
    <n v="0"/>
    <n v="0"/>
    <n v="0"/>
    <n v="0"/>
    <n v="0"/>
    <n v="0"/>
    <n v="0"/>
    <n v="0"/>
    <n v="0"/>
    <n v="173"/>
    <n v="173"/>
    <n v="0"/>
    <n v="0"/>
  </r>
  <r>
    <n v="1718"/>
    <x v="1"/>
    <s v="S"/>
    <x v="26"/>
    <x v="26"/>
    <x v="129"/>
    <x v="8"/>
    <n v="2"/>
    <s v="I"/>
    <s v="17-18"/>
    <n v="2017"/>
    <n v="30"/>
    <n v="0"/>
    <n v="0"/>
    <n v="0"/>
    <n v="0"/>
    <n v="0"/>
    <n v="6"/>
    <n v="0"/>
    <n v="0"/>
    <n v="0"/>
    <n v="0"/>
    <n v="0"/>
    <n v="0"/>
    <n v="0"/>
    <n v="0"/>
    <n v="0"/>
    <n v="0"/>
    <n v="0"/>
    <n v="36"/>
    <n v="36"/>
    <n v="0"/>
    <n v="0"/>
  </r>
  <r>
    <n v="1718"/>
    <x v="1"/>
    <s v="S"/>
    <x v="26"/>
    <x v="26"/>
    <x v="170"/>
    <x v="8"/>
    <n v="2"/>
    <s v="I"/>
    <s v="17-18"/>
    <n v="2017"/>
    <n v="33"/>
    <n v="0"/>
    <n v="0"/>
    <n v="0"/>
    <n v="0"/>
    <n v="0"/>
    <n v="0"/>
    <n v="0"/>
    <n v="0"/>
    <n v="0"/>
    <n v="0"/>
    <n v="0"/>
    <n v="0"/>
    <n v="0"/>
    <n v="0"/>
    <n v="0"/>
    <n v="0"/>
    <n v="0"/>
    <n v="33"/>
    <n v="33"/>
    <n v="0"/>
    <n v="0"/>
  </r>
  <r>
    <n v="1718"/>
    <x v="1"/>
    <s v="S"/>
    <x v="26"/>
    <x v="26"/>
    <x v="47"/>
    <x v="8"/>
    <n v="2"/>
    <s v="I"/>
    <s v="17-18"/>
    <n v="2017"/>
    <n v="55"/>
    <n v="0"/>
    <n v="0"/>
    <n v="0"/>
    <n v="0"/>
    <n v="0"/>
    <n v="0"/>
    <n v="0"/>
    <n v="0"/>
    <n v="0"/>
    <n v="0"/>
    <n v="0"/>
    <n v="0"/>
    <n v="0"/>
    <n v="0"/>
    <n v="0"/>
    <n v="0"/>
    <n v="0"/>
    <n v="55"/>
    <n v="55"/>
    <n v="0"/>
    <n v="0"/>
  </r>
  <r>
    <n v="1718"/>
    <x v="1"/>
    <s v="S"/>
    <x v="26"/>
    <x v="26"/>
    <x v="1"/>
    <x v="8"/>
    <n v="2"/>
    <s v="I"/>
    <s v="17-18"/>
    <n v="2017"/>
    <n v="159"/>
    <n v="0"/>
    <n v="0"/>
    <n v="0"/>
    <n v="0"/>
    <n v="0"/>
    <n v="6"/>
    <n v="0"/>
    <n v="0"/>
    <n v="0"/>
    <n v="0"/>
    <n v="0"/>
    <n v="0"/>
    <n v="0"/>
    <n v="0"/>
    <n v="0"/>
    <n v="0"/>
    <n v="0"/>
    <n v="165"/>
    <n v="165"/>
    <n v="0"/>
    <n v="0"/>
  </r>
  <r>
    <n v="1718"/>
    <x v="1"/>
    <s v="S"/>
    <x v="26"/>
    <x v="26"/>
    <x v="3"/>
    <x v="8"/>
    <n v="2"/>
    <s v="I"/>
    <s v="17-18"/>
    <n v="2017"/>
    <n v="9"/>
    <n v="0"/>
    <n v="0"/>
    <n v="0"/>
    <n v="0"/>
    <n v="0"/>
    <n v="3"/>
    <n v="0"/>
    <n v="0"/>
    <n v="0"/>
    <n v="0"/>
    <n v="0"/>
    <n v="0"/>
    <n v="0"/>
    <n v="0"/>
    <n v="0"/>
    <n v="0"/>
    <n v="0"/>
    <n v="12"/>
    <n v="12"/>
    <n v="0"/>
    <n v="0"/>
  </r>
  <r>
    <n v="1718"/>
    <x v="1"/>
    <s v="S"/>
    <x v="26"/>
    <x v="26"/>
    <x v="5"/>
    <x v="8"/>
    <n v="2"/>
    <s v="I"/>
    <s v="17-18"/>
    <n v="2017"/>
    <n v="6"/>
    <n v="0"/>
    <n v="0"/>
    <n v="0"/>
    <n v="0"/>
    <n v="0"/>
    <n v="0"/>
    <n v="0"/>
    <n v="0"/>
    <n v="0"/>
    <n v="0"/>
    <n v="0"/>
    <n v="0"/>
    <n v="0"/>
    <n v="0"/>
    <n v="0"/>
    <n v="0"/>
    <n v="0"/>
    <n v="6"/>
    <n v="6"/>
    <n v="0"/>
    <n v="0"/>
  </r>
  <r>
    <n v="1718"/>
    <x v="1"/>
    <s v="S"/>
    <x v="26"/>
    <x v="26"/>
    <x v="54"/>
    <x v="8"/>
    <n v="2"/>
    <s v="I"/>
    <s v="17-18"/>
    <n v="2017"/>
    <n v="209"/>
    <n v="0"/>
    <n v="0"/>
    <n v="0"/>
    <n v="0"/>
    <n v="0"/>
    <n v="18"/>
    <n v="0"/>
    <n v="0"/>
    <n v="0"/>
    <n v="0"/>
    <n v="0"/>
    <n v="0"/>
    <n v="0"/>
    <n v="0"/>
    <n v="0"/>
    <n v="0"/>
    <n v="0"/>
    <n v="227"/>
    <n v="227"/>
    <n v="0"/>
    <n v="0"/>
  </r>
  <r>
    <n v="1718"/>
    <x v="1"/>
    <s v="S"/>
    <x v="26"/>
    <x v="26"/>
    <x v="9"/>
    <x v="8"/>
    <n v="2"/>
    <s v="I"/>
    <s v="17-18"/>
    <n v="2017"/>
    <n v="75"/>
    <n v="0"/>
    <n v="0"/>
    <n v="0"/>
    <n v="0"/>
    <n v="0"/>
    <n v="0"/>
    <n v="0"/>
    <n v="0"/>
    <n v="0"/>
    <n v="0"/>
    <n v="0"/>
    <n v="0"/>
    <n v="0"/>
    <n v="0"/>
    <n v="0"/>
    <n v="0"/>
    <n v="0"/>
    <n v="75"/>
    <n v="75"/>
    <n v="0"/>
    <n v="0"/>
  </r>
  <r>
    <n v="1718"/>
    <x v="1"/>
    <s v="S"/>
    <x v="26"/>
    <x v="26"/>
    <x v="69"/>
    <x v="8"/>
    <n v="2"/>
    <s v="I"/>
    <s v="17-18"/>
    <n v="2017"/>
    <n v="3"/>
    <n v="0"/>
    <n v="0"/>
    <n v="0"/>
    <n v="0"/>
    <n v="0"/>
    <n v="0"/>
    <n v="0"/>
    <n v="0"/>
    <n v="0"/>
    <n v="0"/>
    <n v="0"/>
    <n v="0"/>
    <n v="0"/>
    <n v="0"/>
    <n v="0"/>
    <n v="0"/>
    <n v="0"/>
    <n v="3"/>
    <n v="3"/>
    <n v="0"/>
    <n v="0"/>
  </r>
  <r>
    <n v="1718"/>
    <x v="1"/>
    <s v="S"/>
    <x v="26"/>
    <x v="26"/>
    <x v="62"/>
    <x v="8"/>
    <n v="2"/>
    <s v="I"/>
    <s v="17-18"/>
    <n v="2017"/>
    <n v="57"/>
    <n v="0"/>
    <n v="0"/>
    <n v="0"/>
    <n v="0"/>
    <n v="0"/>
    <n v="0"/>
    <n v="0"/>
    <n v="0"/>
    <n v="0"/>
    <n v="0"/>
    <n v="0"/>
    <n v="0"/>
    <n v="0"/>
    <n v="0"/>
    <n v="0"/>
    <n v="0"/>
    <n v="0"/>
    <n v="57"/>
    <n v="57"/>
    <n v="0"/>
    <n v="0"/>
  </r>
  <r>
    <n v="1718"/>
    <x v="1"/>
    <s v="S"/>
    <x v="26"/>
    <x v="26"/>
    <x v="15"/>
    <x v="8"/>
    <n v="2"/>
    <s v="I"/>
    <s v="17-18"/>
    <n v="2017"/>
    <n v="75"/>
    <n v="0"/>
    <n v="0"/>
    <n v="0"/>
    <n v="0"/>
    <n v="0"/>
    <n v="3"/>
    <n v="0"/>
    <n v="0"/>
    <n v="0"/>
    <n v="0"/>
    <n v="0"/>
    <n v="0"/>
    <n v="0"/>
    <n v="0"/>
    <n v="0"/>
    <n v="0"/>
    <n v="0"/>
    <n v="78"/>
    <n v="78"/>
    <n v="0"/>
    <n v="0"/>
  </r>
  <r>
    <n v="1718"/>
    <x v="1"/>
    <s v="S"/>
    <x v="26"/>
    <x v="26"/>
    <x v="55"/>
    <x v="8"/>
    <n v="2"/>
    <s v="I"/>
    <s v="17-18"/>
    <n v="2017"/>
    <n v="57"/>
    <n v="0"/>
    <n v="0"/>
    <n v="0"/>
    <n v="0"/>
    <n v="0"/>
    <n v="0"/>
    <n v="0"/>
    <n v="0"/>
    <n v="0"/>
    <n v="0"/>
    <n v="0"/>
    <n v="0"/>
    <n v="0"/>
    <n v="0"/>
    <n v="0"/>
    <n v="0"/>
    <n v="0"/>
    <n v="57"/>
    <n v="57"/>
    <n v="0"/>
    <n v="0"/>
  </r>
  <r>
    <n v="1718"/>
    <x v="1"/>
    <s v="S"/>
    <x v="26"/>
    <x v="26"/>
    <x v="16"/>
    <x v="8"/>
    <n v="2"/>
    <s v="I"/>
    <s v="17-18"/>
    <n v="2017"/>
    <n v="27"/>
    <n v="0"/>
    <n v="0"/>
    <n v="0"/>
    <n v="0"/>
    <n v="0"/>
    <n v="0"/>
    <n v="0"/>
    <n v="0"/>
    <n v="0"/>
    <n v="0"/>
    <n v="0"/>
    <n v="0"/>
    <n v="0"/>
    <n v="0"/>
    <n v="0"/>
    <n v="0"/>
    <n v="0"/>
    <n v="27"/>
    <n v="27"/>
    <n v="0"/>
    <n v="0"/>
  </r>
  <r>
    <n v="1718"/>
    <x v="1"/>
    <s v="S"/>
    <x v="26"/>
    <x v="26"/>
    <x v="70"/>
    <x v="8"/>
    <n v="2"/>
    <s v="I"/>
    <s v="17-18"/>
    <n v="2017"/>
    <n v="90"/>
    <n v="0"/>
    <n v="0"/>
    <n v="0"/>
    <n v="0"/>
    <n v="0"/>
    <n v="0"/>
    <n v="3"/>
    <n v="0"/>
    <n v="0"/>
    <n v="0"/>
    <n v="0"/>
    <n v="0"/>
    <n v="0"/>
    <n v="0"/>
    <n v="0"/>
    <n v="0"/>
    <n v="0"/>
    <n v="93"/>
    <n v="90"/>
    <n v="3"/>
    <n v="0"/>
  </r>
  <r>
    <n v="1718"/>
    <x v="1"/>
    <s v="S"/>
    <x v="26"/>
    <x v="26"/>
    <x v="19"/>
    <x v="8"/>
    <n v="2"/>
    <s v="I"/>
    <s v="17-18"/>
    <n v="2017"/>
    <n v="12"/>
    <n v="0"/>
    <n v="0"/>
    <n v="0"/>
    <n v="0"/>
    <n v="0"/>
    <n v="3"/>
    <n v="0"/>
    <n v="0"/>
    <n v="0"/>
    <n v="0"/>
    <n v="0"/>
    <n v="0"/>
    <n v="0"/>
    <n v="0"/>
    <n v="0"/>
    <n v="0"/>
    <n v="0"/>
    <n v="15"/>
    <n v="15"/>
    <n v="0"/>
    <n v="0"/>
  </r>
  <r>
    <n v="1718"/>
    <x v="1"/>
    <s v="S"/>
    <x v="26"/>
    <x v="26"/>
    <x v="21"/>
    <x v="8"/>
    <n v="2"/>
    <s v="I"/>
    <s v="17-18"/>
    <n v="2017"/>
    <n v="7"/>
    <n v="0"/>
    <n v="0"/>
    <n v="0"/>
    <n v="0"/>
    <n v="0"/>
    <n v="0"/>
    <n v="0"/>
    <n v="0"/>
    <n v="0"/>
    <n v="0"/>
    <n v="0"/>
    <n v="0"/>
    <n v="0"/>
    <n v="0"/>
    <n v="0"/>
    <n v="0"/>
    <n v="0"/>
    <n v="7"/>
    <n v="7"/>
    <n v="0"/>
    <n v="0"/>
  </r>
  <r>
    <n v="1718"/>
    <x v="1"/>
    <s v="S"/>
    <x v="26"/>
    <x v="26"/>
    <x v="24"/>
    <x v="8"/>
    <n v="2"/>
    <s v="I"/>
    <s v="17-18"/>
    <n v="2017"/>
    <n v="63"/>
    <n v="0"/>
    <n v="0"/>
    <n v="0"/>
    <n v="0"/>
    <n v="0"/>
    <n v="6"/>
    <n v="0"/>
    <n v="0"/>
    <n v="0"/>
    <n v="0"/>
    <n v="0"/>
    <n v="0"/>
    <n v="0"/>
    <n v="0"/>
    <n v="0"/>
    <n v="0"/>
    <n v="0"/>
    <n v="69"/>
    <n v="69"/>
    <n v="0"/>
    <n v="0"/>
  </r>
  <r>
    <n v="1718"/>
    <x v="1"/>
    <s v="S"/>
    <x v="26"/>
    <x v="26"/>
    <x v="74"/>
    <x v="8"/>
    <n v="2"/>
    <s v="I"/>
    <s v="17-18"/>
    <n v="2017"/>
    <n v="105"/>
    <n v="0"/>
    <n v="0"/>
    <n v="0"/>
    <n v="0"/>
    <n v="0"/>
    <n v="0"/>
    <n v="0"/>
    <n v="0"/>
    <n v="0"/>
    <n v="0"/>
    <n v="0"/>
    <n v="0"/>
    <n v="0"/>
    <n v="0"/>
    <n v="0"/>
    <n v="0"/>
    <n v="0"/>
    <n v="105"/>
    <n v="105"/>
    <n v="0"/>
    <n v="0"/>
  </r>
  <r>
    <n v="1718"/>
    <x v="1"/>
    <s v="S"/>
    <x v="26"/>
    <x v="26"/>
    <x v="64"/>
    <x v="8"/>
    <n v="2"/>
    <s v="I"/>
    <s v="17-18"/>
    <n v="2017"/>
    <n v="18"/>
    <n v="0"/>
    <n v="0"/>
    <n v="0"/>
    <n v="0"/>
    <n v="0"/>
    <n v="6"/>
    <n v="0"/>
    <n v="0"/>
    <n v="0"/>
    <n v="0"/>
    <n v="0"/>
    <n v="0"/>
    <n v="0"/>
    <n v="0"/>
    <n v="0"/>
    <n v="0"/>
    <n v="0"/>
    <n v="24"/>
    <n v="24"/>
    <n v="0"/>
    <n v="0"/>
  </r>
  <r>
    <n v="1718"/>
    <x v="1"/>
    <s v="S"/>
    <x v="26"/>
    <x v="26"/>
    <x v="97"/>
    <x v="8"/>
    <n v="2"/>
    <s v="I"/>
    <s v="17-18"/>
    <n v="2017"/>
    <n v="48"/>
    <n v="0"/>
    <n v="0"/>
    <n v="0"/>
    <n v="0"/>
    <n v="0"/>
    <n v="3"/>
    <n v="0"/>
    <n v="0"/>
    <n v="0"/>
    <n v="0"/>
    <n v="0"/>
    <n v="0"/>
    <n v="0"/>
    <n v="0"/>
    <n v="0"/>
    <n v="0"/>
    <n v="0"/>
    <n v="51"/>
    <n v="51"/>
    <n v="0"/>
    <n v="0"/>
  </r>
  <r>
    <n v="1718"/>
    <x v="1"/>
    <s v="S"/>
    <x v="26"/>
    <x v="26"/>
    <x v="59"/>
    <x v="8"/>
    <n v="2"/>
    <s v="I"/>
    <s v="17-18"/>
    <n v="2017"/>
    <n v="84"/>
    <n v="0"/>
    <n v="0"/>
    <n v="0"/>
    <n v="0"/>
    <n v="0"/>
    <n v="3"/>
    <n v="0"/>
    <n v="0"/>
    <n v="0"/>
    <n v="0"/>
    <n v="0"/>
    <n v="0"/>
    <n v="0"/>
    <n v="0"/>
    <n v="0"/>
    <n v="0"/>
    <n v="0"/>
    <n v="87"/>
    <n v="87"/>
    <n v="0"/>
    <n v="0"/>
  </r>
  <r>
    <n v="1718"/>
    <x v="1"/>
    <s v="S"/>
    <x v="26"/>
    <x v="26"/>
    <x v="128"/>
    <x v="8"/>
    <n v="2"/>
    <s v="I"/>
    <s v="17-18"/>
    <n v="2017"/>
    <n v="3"/>
    <n v="0"/>
    <n v="0"/>
    <n v="0"/>
    <n v="0"/>
    <n v="0"/>
    <n v="0"/>
    <n v="0"/>
    <n v="0"/>
    <n v="0"/>
    <n v="0"/>
    <n v="0"/>
    <n v="0"/>
    <n v="0"/>
    <n v="0"/>
    <n v="0"/>
    <n v="0"/>
    <n v="0"/>
    <n v="3"/>
    <n v="3"/>
    <n v="0"/>
    <n v="0"/>
  </r>
  <r>
    <n v="1718"/>
    <x v="1"/>
    <s v="S"/>
    <x v="26"/>
    <x v="26"/>
    <x v="35"/>
    <x v="8"/>
    <n v="2"/>
    <s v="I"/>
    <s v="17-18"/>
    <n v="2017"/>
    <n v="168"/>
    <n v="0"/>
    <n v="0"/>
    <n v="0"/>
    <n v="0"/>
    <n v="0"/>
    <n v="9"/>
    <n v="0"/>
    <n v="0"/>
    <n v="0"/>
    <n v="0"/>
    <n v="0"/>
    <n v="0"/>
    <n v="0"/>
    <n v="0"/>
    <n v="0"/>
    <n v="0"/>
    <n v="0"/>
    <n v="177"/>
    <n v="177"/>
    <n v="0"/>
    <n v="0"/>
  </r>
  <r>
    <n v="1718"/>
    <x v="1"/>
    <s v="S"/>
    <x v="26"/>
    <x v="26"/>
    <x v="37"/>
    <x v="8"/>
    <n v="2"/>
    <s v="I"/>
    <s v="17-18"/>
    <n v="2017"/>
    <n v="93"/>
    <n v="0"/>
    <n v="0"/>
    <n v="0"/>
    <n v="0"/>
    <n v="0"/>
    <n v="12"/>
    <n v="0"/>
    <n v="0"/>
    <n v="0"/>
    <n v="0"/>
    <n v="0"/>
    <n v="0"/>
    <n v="0"/>
    <n v="0"/>
    <n v="0"/>
    <n v="0"/>
    <n v="0"/>
    <n v="105"/>
    <n v="105"/>
    <n v="0"/>
    <n v="0"/>
  </r>
  <r>
    <n v="1718"/>
    <x v="1"/>
    <s v="S"/>
    <x v="26"/>
    <x v="26"/>
    <x v="38"/>
    <x v="8"/>
    <n v="2"/>
    <s v="I"/>
    <s v="17-18"/>
    <n v="2017"/>
    <n v="51"/>
    <n v="0"/>
    <n v="0"/>
    <n v="0"/>
    <n v="0"/>
    <n v="0"/>
    <n v="3"/>
    <n v="0"/>
    <n v="0"/>
    <n v="0"/>
    <n v="0"/>
    <n v="0"/>
    <n v="0"/>
    <n v="0"/>
    <n v="0"/>
    <n v="0"/>
    <n v="0"/>
    <n v="0"/>
    <n v="54"/>
    <n v="54"/>
    <n v="0"/>
    <n v="0"/>
  </r>
  <r>
    <n v="1718"/>
    <x v="1"/>
    <s v="S"/>
    <x v="26"/>
    <x v="26"/>
    <x v="133"/>
    <x v="8"/>
    <n v="2"/>
    <s v="I"/>
    <s v="17-18"/>
    <n v="2017"/>
    <n v="6"/>
    <n v="0"/>
    <n v="0"/>
    <n v="0"/>
    <n v="0"/>
    <n v="0"/>
    <n v="0"/>
    <n v="0"/>
    <n v="0"/>
    <n v="0"/>
    <n v="0"/>
    <n v="0"/>
    <n v="0"/>
    <n v="0"/>
    <n v="0"/>
    <n v="0"/>
    <n v="0"/>
    <n v="0"/>
    <n v="6"/>
    <n v="6"/>
    <n v="0"/>
    <n v="0"/>
  </r>
  <r>
    <n v="1718"/>
    <x v="1"/>
    <s v="S"/>
    <x v="26"/>
    <x v="26"/>
    <x v="39"/>
    <x v="8"/>
    <n v="2"/>
    <s v="I"/>
    <s v="17-18"/>
    <n v="2017"/>
    <n v="45"/>
    <n v="0"/>
    <n v="0"/>
    <n v="0"/>
    <n v="0"/>
    <n v="0"/>
    <n v="0"/>
    <n v="0"/>
    <n v="0"/>
    <n v="0"/>
    <n v="0"/>
    <n v="0"/>
    <n v="0"/>
    <n v="0"/>
    <n v="0"/>
    <n v="0"/>
    <n v="0"/>
    <n v="0"/>
    <n v="45"/>
    <n v="45"/>
    <n v="0"/>
    <n v="0"/>
  </r>
  <r>
    <n v="1718"/>
    <x v="1"/>
    <s v="S"/>
    <x v="26"/>
    <x v="26"/>
    <x v="43"/>
    <x v="8"/>
    <n v="2"/>
    <s v="I"/>
    <s v="17-18"/>
    <n v="2017"/>
    <n v="93"/>
    <n v="0"/>
    <n v="0"/>
    <n v="0"/>
    <n v="0"/>
    <n v="0"/>
    <n v="3"/>
    <n v="0"/>
    <n v="0"/>
    <n v="0"/>
    <n v="0"/>
    <n v="0"/>
    <n v="0"/>
    <n v="0"/>
    <n v="0"/>
    <n v="0"/>
    <n v="0"/>
    <n v="0"/>
    <n v="96"/>
    <n v="96"/>
    <n v="0"/>
    <n v="0"/>
  </r>
  <r>
    <n v="1718"/>
    <x v="1"/>
    <s v="S"/>
    <x v="26"/>
    <x v="26"/>
    <x v="71"/>
    <x v="8"/>
    <n v="2"/>
    <s v="I"/>
    <s v="17-18"/>
    <n v="2017"/>
    <n v="63"/>
    <n v="0"/>
    <n v="0"/>
    <n v="0"/>
    <n v="0"/>
    <n v="0"/>
    <n v="0"/>
    <n v="0"/>
    <n v="0"/>
    <n v="0"/>
    <n v="0"/>
    <n v="0"/>
    <n v="0"/>
    <n v="0"/>
    <n v="0"/>
    <n v="0"/>
    <n v="0"/>
    <n v="0"/>
    <n v="63"/>
    <n v="63"/>
    <n v="0"/>
    <n v="0"/>
  </r>
  <r>
    <n v="1718"/>
    <x v="1"/>
    <s v="S"/>
    <x v="26"/>
    <x v="26"/>
    <x v="72"/>
    <x v="8"/>
    <n v="2"/>
    <s v="I"/>
    <s v="17-18"/>
    <n v="2017"/>
    <n v="138"/>
    <n v="0"/>
    <n v="0"/>
    <n v="0"/>
    <n v="0"/>
    <n v="0"/>
    <n v="15"/>
    <n v="0"/>
    <n v="0"/>
    <n v="0"/>
    <n v="0"/>
    <n v="0"/>
    <n v="0"/>
    <n v="0"/>
    <n v="0"/>
    <n v="0"/>
    <n v="0"/>
    <n v="0"/>
    <n v="153"/>
    <n v="153"/>
    <n v="0"/>
    <n v="0"/>
  </r>
  <r>
    <n v="1718"/>
    <x v="1"/>
    <s v="S"/>
    <x v="16"/>
    <x v="16"/>
    <x v="5"/>
    <x v="8"/>
    <n v="2"/>
    <s v="S"/>
    <s v="17-18"/>
    <n v="2017"/>
    <n v="5"/>
    <n v="0"/>
    <n v="0"/>
    <n v="0"/>
    <n v="0"/>
    <n v="0"/>
    <n v="0"/>
    <n v="0"/>
    <n v="0"/>
    <n v="0"/>
    <n v="0"/>
    <n v="0"/>
    <n v="0"/>
    <n v="0"/>
    <n v="0"/>
    <n v="0"/>
    <n v="0"/>
    <n v="0"/>
    <n v="5"/>
    <n v="5"/>
    <n v="0"/>
    <n v="0"/>
  </r>
  <r>
    <n v="1718"/>
    <x v="1"/>
    <s v="S"/>
    <x v="16"/>
    <x v="16"/>
    <x v="54"/>
    <x v="8"/>
    <n v="2"/>
    <s v="S"/>
    <s v="17-18"/>
    <n v="2017"/>
    <n v="6"/>
    <n v="0"/>
    <n v="0"/>
    <n v="0"/>
    <n v="0"/>
    <n v="0"/>
    <n v="0"/>
    <n v="0"/>
    <n v="0"/>
    <n v="0"/>
    <n v="0"/>
    <n v="0"/>
    <n v="0"/>
    <n v="0"/>
    <n v="0"/>
    <n v="0"/>
    <n v="0"/>
    <n v="0"/>
    <n v="6"/>
    <n v="6"/>
    <n v="0"/>
    <n v="0"/>
  </r>
  <r>
    <n v="1718"/>
    <x v="1"/>
    <s v="S"/>
    <x v="16"/>
    <x v="16"/>
    <x v="120"/>
    <x v="8"/>
    <n v="2"/>
    <s v="S"/>
    <s v="17-18"/>
    <n v="2017"/>
    <n v="0"/>
    <n v="0"/>
    <n v="0"/>
    <n v="0"/>
    <n v="0"/>
    <n v="0"/>
    <n v="0"/>
    <n v="0"/>
    <n v="0"/>
    <n v="0"/>
    <n v="0"/>
    <n v="0"/>
    <n v="0"/>
    <n v="0"/>
    <n v="0"/>
    <n v="0"/>
    <n v="0"/>
    <n v="0"/>
    <n v="0"/>
    <n v="0"/>
    <n v="0"/>
    <n v="0"/>
  </r>
  <r>
    <n v="1718"/>
    <x v="1"/>
    <s v="S"/>
    <x v="16"/>
    <x v="16"/>
    <x v="142"/>
    <x v="8"/>
    <n v="2"/>
    <s v="S"/>
    <s v="17-18"/>
    <n v="2017"/>
    <n v="48"/>
    <n v="0"/>
    <n v="0"/>
    <n v="0"/>
    <n v="0"/>
    <n v="0"/>
    <n v="0"/>
    <n v="0"/>
    <n v="0"/>
    <n v="0"/>
    <n v="0"/>
    <n v="0"/>
    <n v="0"/>
    <n v="0"/>
    <n v="0"/>
    <n v="0"/>
    <n v="0"/>
    <n v="0"/>
    <n v="48"/>
    <n v="48"/>
    <n v="0"/>
    <n v="0"/>
  </r>
  <r>
    <n v="1718"/>
    <x v="1"/>
    <s v="S"/>
    <x v="16"/>
    <x v="16"/>
    <x v="8"/>
    <x v="8"/>
    <n v="2"/>
    <s v="S"/>
    <s v="17-18"/>
    <n v="2017"/>
    <n v="38"/>
    <n v="0"/>
    <n v="0"/>
    <n v="0"/>
    <n v="0"/>
    <n v="0"/>
    <n v="0"/>
    <n v="0"/>
    <n v="0"/>
    <n v="0"/>
    <n v="0"/>
    <n v="0"/>
    <n v="0"/>
    <n v="0"/>
    <n v="0"/>
    <n v="0"/>
    <n v="0"/>
    <n v="0"/>
    <n v="38"/>
    <n v="38"/>
    <n v="0"/>
    <n v="0"/>
  </r>
  <r>
    <n v="1718"/>
    <x v="1"/>
    <s v="S"/>
    <x v="16"/>
    <x v="16"/>
    <x v="171"/>
    <x v="8"/>
    <n v="2"/>
    <s v="S"/>
    <s v="17-18"/>
    <n v="2017"/>
    <n v="30"/>
    <n v="0"/>
    <n v="0"/>
    <n v="0"/>
    <n v="0"/>
    <n v="0"/>
    <n v="0"/>
    <n v="0"/>
    <n v="0"/>
    <n v="0"/>
    <n v="0"/>
    <n v="0"/>
    <n v="0"/>
    <n v="0"/>
    <n v="0"/>
    <n v="0"/>
    <n v="0"/>
    <n v="0"/>
    <n v="30"/>
    <n v="30"/>
    <n v="0"/>
    <n v="0"/>
  </r>
  <r>
    <n v="1718"/>
    <x v="1"/>
    <s v="S"/>
    <x v="16"/>
    <x v="16"/>
    <x v="199"/>
    <x v="8"/>
    <n v="2"/>
    <s v="S"/>
    <s v="17-18"/>
    <n v="2017"/>
    <n v="66"/>
    <n v="0"/>
    <n v="0"/>
    <n v="0"/>
    <n v="0"/>
    <n v="0"/>
    <n v="3"/>
    <n v="0"/>
    <n v="0"/>
    <n v="0"/>
    <n v="0"/>
    <n v="0"/>
    <n v="0"/>
    <n v="0"/>
    <n v="0"/>
    <n v="0"/>
    <n v="0"/>
    <n v="0"/>
    <n v="69"/>
    <n v="69"/>
    <n v="0"/>
    <n v="0"/>
  </r>
  <r>
    <n v="1718"/>
    <x v="1"/>
    <s v="S"/>
    <x v="16"/>
    <x v="16"/>
    <x v="62"/>
    <x v="8"/>
    <n v="2"/>
    <s v="S"/>
    <s v="17-18"/>
    <n v="2017"/>
    <n v="4"/>
    <n v="0"/>
    <n v="0"/>
    <n v="0"/>
    <n v="0"/>
    <n v="0"/>
    <n v="0"/>
    <n v="0"/>
    <n v="0"/>
    <n v="0"/>
    <n v="0"/>
    <n v="0"/>
    <n v="0"/>
    <n v="0"/>
    <n v="0"/>
    <n v="0"/>
    <n v="0"/>
    <n v="0"/>
    <n v="4"/>
    <n v="4"/>
    <n v="0"/>
    <n v="0"/>
  </r>
  <r>
    <n v="1718"/>
    <x v="1"/>
    <s v="S"/>
    <x v="16"/>
    <x v="16"/>
    <x v="111"/>
    <x v="8"/>
    <n v="2"/>
    <s v="S"/>
    <s v="17-18"/>
    <n v="2017"/>
    <n v="160"/>
    <n v="0"/>
    <n v="0"/>
    <n v="0"/>
    <n v="0"/>
    <n v="0"/>
    <n v="4"/>
    <n v="0"/>
    <n v="0"/>
    <n v="0"/>
    <n v="0"/>
    <n v="0"/>
    <n v="0"/>
    <n v="0"/>
    <n v="0"/>
    <n v="0"/>
    <n v="0"/>
    <n v="0"/>
    <n v="164"/>
    <n v="164"/>
    <n v="0"/>
    <n v="0"/>
  </r>
  <r>
    <n v="1718"/>
    <x v="1"/>
    <s v="S"/>
    <x v="16"/>
    <x v="16"/>
    <x v="15"/>
    <x v="8"/>
    <n v="2"/>
    <s v="S"/>
    <s v="17-18"/>
    <n v="2017"/>
    <n v="12"/>
    <n v="0"/>
    <n v="0"/>
    <n v="0"/>
    <n v="0"/>
    <n v="0"/>
    <n v="0"/>
    <n v="0"/>
    <n v="0"/>
    <n v="0"/>
    <n v="0"/>
    <n v="0"/>
    <n v="0"/>
    <n v="0"/>
    <n v="0"/>
    <n v="0"/>
    <n v="0"/>
    <n v="0"/>
    <n v="12"/>
    <n v="12"/>
    <n v="0"/>
    <n v="0"/>
  </r>
  <r>
    <n v="1718"/>
    <x v="1"/>
    <s v="S"/>
    <x v="16"/>
    <x v="16"/>
    <x v="16"/>
    <x v="8"/>
    <n v="2"/>
    <s v="S"/>
    <s v="17-18"/>
    <n v="2017"/>
    <n v="35"/>
    <n v="0"/>
    <n v="0"/>
    <n v="0"/>
    <n v="0"/>
    <n v="0"/>
    <n v="0"/>
    <n v="0"/>
    <n v="0"/>
    <n v="0"/>
    <n v="0"/>
    <n v="0"/>
    <n v="0"/>
    <n v="0"/>
    <n v="0"/>
    <n v="0"/>
    <n v="0"/>
    <n v="0"/>
    <n v="35"/>
    <n v="35"/>
    <n v="0"/>
    <n v="0"/>
  </r>
  <r>
    <n v="1718"/>
    <x v="1"/>
    <s v="S"/>
    <x v="16"/>
    <x v="16"/>
    <x v="77"/>
    <x v="8"/>
    <n v="2"/>
    <s v="S"/>
    <s v="17-18"/>
    <n v="2017"/>
    <n v="39"/>
    <n v="0"/>
    <n v="0"/>
    <n v="0"/>
    <n v="0"/>
    <n v="0"/>
    <n v="3"/>
    <n v="0"/>
    <n v="0"/>
    <n v="0"/>
    <n v="0"/>
    <n v="0"/>
    <n v="0"/>
    <n v="0"/>
    <n v="0"/>
    <n v="0"/>
    <n v="0"/>
    <n v="0"/>
    <n v="42"/>
    <n v="42"/>
    <n v="0"/>
    <n v="0"/>
  </r>
  <r>
    <n v="1718"/>
    <x v="1"/>
    <s v="S"/>
    <x v="16"/>
    <x v="16"/>
    <x v="172"/>
    <x v="8"/>
    <n v="2"/>
    <s v="S"/>
    <s v="17-18"/>
    <n v="2017"/>
    <n v="96"/>
    <n v="0"/>
    <n v="0"/>
    <n v="0"/>
    <n v="0"/>
    <n v="0"/>
    <n v="0"/>
    <n v="0"/>
    <n v="0"/>
    <n v="0"/>
    <n v="0"/>
    <n v="0"/>
    <n v="0"/>
    <n v="0"/>
    <n v="0"/>
    <n v="0"/>
    <n v="0"/>
    <n v="0"/>
    <n v="96"/>
    <n v="96"/>
    <n v="0"/>
    <n v="0"/>
  </r>
  <r>
    <n v="1718"/>
    <x v="1"/>
    <s v="S"/>
    <x v="16"/>
    <x v="16"/>
    <x v="70"/>
    <x v="8"/>
    <n v="2"/>
    <s v="S"/>
    <s v="17-18"/>
    <n v="2017"/>
    <n v="12"/>
    <n v="0"/>
    <n v="0"/>
    <n v="0"/>
    <n v="0"/>
    <n v="0"/>
    <n v="0"/>
    <n v="0"/>
    <n v="0"/>
    <n v="0"/>
    <n v="0"/>
    <n v="0"/>
    <n v="0"/>
    <n v="0"/>
    <n v="0"/>
    <n v="0"/>
    <n v="0"/>
    <n v="0"/>
    <n v="12"/>
    <n v="12"/>
    <n v="0"/>
    <n v="0"/>
  </r>
  <r>
    <n v="1718"/>
    <x v="1"/>
    <s v="S"/>
    <x v="16"/>
    <x v="16"/>
    <x v="20"/>
    <x v="8"/>
    <n v="2"/>
    <s v="S"/>
    <s v="17-18"/>
    <n v="2017"/>
    <n v="3"/>
    <n v="0"/>
    <n v="0"/>
    <n v="0"/>
    <n v="0"/>
    <n v="0"/>
    <n v="0"/>
    <n v="0"/>
    <n v="0"/>
    <n v="0"/>
    <n v="0"/>
    <n v="0"/>
    <n v="0"/>
    <n v="0"/>
    <n v="0"/>
    <n v="0"/>
    <n v="0"/>
    <n v="0"/>
    <n v="3"/>
    <n v="3"/>
    <n v="0"/>
    <n v="0"/>
  </r>
  <r>
    <n v="1718"/>
    <x v="1"/>
    <s v="S"/>
    <x v="16"/>
    <x v="16"/>
    <x v="21"/>
    <x v="8"/>
    <n v="2"/>
    <s v="S"/>
    <s v="17-18"/>
    <n v="2017"/>
    <n v="3"/>
    <n v="0"/>
    <n v="0"/>
    <n v="0"/>
    <n v="0"/>
    <n v="0"/>
    <n v="0"/>
    <n v="0"/>
    <n v="0"/>
    <n v="0"/>
    <n v="0"/>
    <n v="0"/>
    <n v="0"/>
    <n v="0"/>
    <n v="0"/>
    <n v="0"/>
    <n v="0"/>
    <n v="0"/>
    <n v="3"/>
    <n v="3"/>
    <n v="0"/>
    <n v="0"/>
  </r>
  <r>
    <n v="1718"/>
    <x v="1"/>
    <s v="S"/>
    <x v="16"/>
    <x v="16"/>
    <x v="24"/>
    <x v="8"/>
    <n v="2"/>
    <s v="S"/>
    <s v="17-18"/>
    <n v="2017"/>
    <n v="3"/>
    <n v="0"/>
    <n v="0"/>
    <n v="0"/>
    <n v="0"/>
    <n v="0"/>
    <n v="0"/>
    <n v="0"/>
    <n v="0"/>
    <n v="0"/>
    <n v="0"/>
    <n v="0"/>
    <n v="0"/>
    <n v="0"/>
    <n v="0"/>
    <n v="0"/>
    <n v="0"/>
    <n v="0"/>
    <n v="3"/>
    <n v="3"/>
    <n v="0"/>
    <n v="0"/>
  </r>
  <r>
    <n v="1718"/>
    <x v="1"/>
    <s v="S"/>
    <x v="16"/>
    <x v="16"/>
    <x v="211"/>
    <x v="8"/>
    <n v="2"/>
    <s v="S"/>
    <s v="17-18"/>
    <n v="2017"/>
    <n v="3"/>
    <n v="0"/>
    <n v="0"/>
    <n v="0"/>
    <n v="0"/>
    <n v="0"/>
    <n v="0"/>
    <n v="0"/>
    <n v="0"/>
    <n v="0"/>
    <n v="0"/>
    <n v="0"/>
    <n v="0"/>
    <n v="0"/>
    <n v="0"/>
    <n v="0"/>
    <n v="0"/>
    <n v="0"/>
    <n v="3"/>
    <n v="3"/>
    <n v="0"/>
    <n v="0"/>
  </r>
  <r>
    <n v="1718"/>
    <x v="1"/>
    <s v="S"/>
    <x v="16"/>
    <x v="16"/>
    <x v="212"/>
    <x v="8"/>
    <n v="2"/>
    <s v="S"/>
    <s v="17-18"/>
    <n v="2017"/>
    <n v="54"/>
    <n v="0"/>
    <n v="0"/>
    <n v="0"/>
    <n v="0"/>
    <n v="0"/>
    <n v="6"/>
    <n v="0"/>
    <n v="0"/>
    <n v="0"/>
    <n v="0"/>
    <n v="0"/>
    <n v="0"/>
    <n v="0"/>
    <n v="0"/>
    <n v="0"/>
    <n v="0"/>
    <n v="0"/>
    <n v="60"/>
    <n v="60"/>
    <n v="0"/>
    <n v="0"/>
  </r>
  <r>
    <n v="1718"/>
    <x v="1"/>
    <s v="S"/>
    <x v="16"/>
    <x v="16"/>
    <x v="130"/>
    <x v="8"/>
    <n v="2"/>
    <s v="S"/>
    <s v="17-18"/>
    <n v="2017"/>
    <n v="93"/>
    <n v="0"/>
    <n v="0"/>
    <n v="0"/>
    <n v="0"/>
    <n v="0"/>
    <n v="0"/>
    <n v="0"/>
    <n v="0"/>
    <n v="0"/>
    <n v="0"/>
    <n v="0"/>
    <n v="0"/>
    <n v="0"/>
    <n v="0"/>
    <n v="0"/>
    <n v="0"/>
    <n v="0"/>
    <n v="93"/>
    <n v="93"/>
    <n v="0"/>
    <n v="0"/>
  </r>
  <r>
    <n v="1718"/>
    <x v="1"/>
    <s v="S"/>
    <x v="16"/>
    <x v="16"/>
    <x v="31"/>
    <x v="8"/>
    <n v="2"/>
    <s v="S"/>
    <s v="17-18"/>
    <n v="2017"/>
    <n v="17"/>
    <n v="0"/>
    <n v="0"/>
    <n v="0"/>
    <n v="0"/>
    <n v="0"/>
    <n v="0"/>
    <n v="0"/>
    <n v="0"/>
    <n v="0"/>
    <n v="0"/>
    <n v="0"/>
    <n v="0"/>
    <n v="0"/>
    <n v="0"/>
    <n v="0"/>
    <n v="0"/>
    <n v="0"/>
    <n v="17"/>
    <n v="17"/>
    <n v="0"/>
    <n v="0"/>
  </r>
  <r>
    <n v="1718"/>
    <x v="1"/>
    <s v="S"/>
    <x v="16"/>
    <x v="16"/>
    <x v="121"/>
    <x v="8"/>
    <n v="2"/>
    <s v="S"/>
    <s v="17-18"/>
    <n v="2017"/>
    <n v="265"/>
    <n v="0"/>
    <n v="0"/>
    <n v="0"/>
    <n v="0"/>
    <n v="0"/>
    <n v="9"/>
    <n v="0"/>
    <n v="0"/>
    <n v="0"/>
    <n v="0"/>
    <n v="0"/>
    <n v="0"/>
    <n v="0"/>
    <n v="0"/>
    <n v="0"/>
    <n v="0"/>
    <n v="0"/>
    <n v="274"/>
    <n v="274"/>
    <n v="0"/>
    <n v="0"/>
  </r>
  <r>
    <n v="1718"/>
    <x v="1"/>
    <s v="S"/>
    <x v="16"/>
    <x v="16"/>
    <x v="78"/>
    <x v="8"/>
    <n v="2"/>
    <s v="S"/>
    <s v="17-18"/>
    <n v="2017"/>
    <n v="3"/>
    <n v="0"/>
    <n v="0"/>
    <n v="0"/>
    <n v="0"/>
    <n v="0"/>
    <n v="0"/>
    <n v="0"/>
    <n v="0"/>
    <n v="0"/>
    <n v="0"/>
    <n v="0"/>
    <n v="0"/>
    <n v="0"/>
    <n v="0"/>
    <n v="0"/>
    <n v="0"/>
    <n v="0"/>
    <n v="3"/>
    <n v="3"/>
    <n v="0"/>
    <n v="0"/>
  </r>
  <r>
    <n v="1718"/>
    <x v="1"/>
    <s v="S"/>
    <x v="16"/>
    <x v="16"/>
    <x v="36"/>
    <x v="8"/>
    <n v="2"/>
    <s v="S"/>
    <s v="17-18"/>
    <n v="2017"/>
    <n v="46"/>
    <n v="0"/>
    <n v="0"/>
    <n v="0"/>
    <n v="0"/>
    <n v="0"/>
    <n v="8"/>
    <n v="0"/>
    <n v="0"/>
    <n v="0"/>
    <n v="0"/>
    <n v="0"/>
    <n v="0"/>
    <n v="0"/>
    <n v="0"/>
    <n v="0"/>
    <n v="0"/>
    <n v="0"/>
    <n v="54"/>
    <n v="54"/>
    <n v="0"/>
    <n v="0"/>
  </r>
  <r>
    <n v="1718"/>
    <x v="1"/>
    <s v="S"/>
    <x v="16"/>
    <x v="16"/>
    <x v="37"/>
    <x v="8"/>
    <n v="2"/>
    <s v="S"/>
    <s v="17-18"/>
    <n v="2017"/>
    <n v="3"/>
    <n v="0"/>
    <n v="0"/>
    <n v="0"/>
    <n v="0"/>
    <n v="0"/>
    <n v="0"/>
    <n v="0"/>
    <n v="0"/>
    <n v="0"/>
    <n v="0"/>
    <n v="0"/>
    <n v="0"/>
    <n v="0"/>
    <n v="0"/>
    <n v="0"/>
    <n v="0"/>
    <n v="0"/>
    <n v="3"/>
    <n v="3"/>
    <n v="0"/>
    <n v="0"/>
  </r>
  <r>
    <n v="1718"/>
    <x v="1"/>
    <s v="S"/>
    <x v="16"/>
    <x v="16"/>
    <x v="38"/>
    <x v="8"/>
    <n v="2"/>
    <s v="S"/>
    <s v="17-18"/>
    <n v="2017"/>
    <n v="3"/>
    <n v="0"/>
    <n v="0"/>
    <n v="0"/>
    <n v="0"/>
    <n v="0"/>
    <n v="0"/>
    <n v="0"/>
    <n v="0"/>
    <n v="0"/>
    <n v="0"/>
    <n v="0"/>
    <n v="0"/>
    <n v="0"/>
    <n v="0"/>
    <n v="0"/>
    <n v="0"/>
    <n v="0"/>
    <n v="3"/>
    <n v="3"/>
    <n v="0"/>
    <n v="0"/>
  </r>
  <r>
    <n v="1718"/>
    <x v="1"/>
    <s v="S"/>
    <x v="16"/>
    <x v="16"/>
    <x v="43"/>
    <x v="8"/>
    <n v="2"/>
    <s v="S"/>
    <s v="17-18"/>
    <n v="2017"/>
    <n v="3"/>
    <n v="0"/>
    <n v="0"/>
    <n v="0"/>
    <n v="0"/>
    <n v="0"/>
    <n v="0"/>
    <n v="0"/>
    <n v="0"/>
    <n v="0"/>
    <n v="0"/>
    <n v="0"/>
    <n v="0"/>
    <n v="0"/>
    <n v="0"/>
    <n v="0"/>
    <n v="0"/>
    <n v="0"/>
    <n v="3"/>
    <n v="3"/>
    <n v="0"/>
    <n v="0"/>
  </r>
  <r>
    <n v="1718"/>
    <x v="1"/>
    <s v="S"/>
    <x v="16"/>
    <x v="16"/>
    <x v="72"/>
    <x v="8"/>
    <n v="2"/>
    <s v="S"/>
    <s v="17-18"/>
    <n v="2017"/>
    <n v="6"/>
    <n v="0"/>
    <n v="0"/>
    <n v="0"/>
    <n v="0"/>
    <n v="0"/>
    <n v="0"/>
    <n v="0"/>
    <n v="0"/>
    <n v="0"/>
    <n v="0"/>
    <n v="0"/>
    <n v="0"/>
    <n v="0"/>
    <n v="0"/>
    <n v="0"/>
    <n v="0"/>
    <n v="0"/>
    <n v="6"/>
    <n v="6"/>
    <n v="0"/>
    <n v="0"/>
  </r>
  <r>
    <n v="1718"/>
    <x v="1"/>
    <s v="S"/>
    <x v="16"/>
    <x v="16"/>
    <x v="80"/>
    <x v="8"/>
    <n v="2"/>
    <s v="S"/>
    <s v="17-18"/>
    <n v="2017"/>
    <n v="93"/>
    <n v="0"/>
    <n v="0"/>
    <n v="0"/>
    <n v="0"/>
    <n v="0"/>
    <n v="0"/>
    <n v="0"/>
    <n v="0"/>
    <n v="0"/>
    <n v="0"/>
    <n v="0"/>
    <n v="0"/>
    <n v="0"/>
    <n v="0"/>
    <n v="0"/>
    <n v="0"/>
    <n v="0"/>
    <n v="93"/>
    <n v="93"/>
    <n v="0"/>
    <n v="0"/>
  </r>
  <r>
    <n v="1718"/>
    <x v="1"/>
    <s v="S"/>
    <x v="16"/>
    <x v="16"/>
    <x v="81"/>
    <x v="8"/>
    <n v="2"/>
    <s v="S"/>
    <s v="17-18"/>
    <n v="2017"/>
    <n v="168"/>
    <n v="0"/>
    <n v="0"/>
    <n v="0"/>
    <n v="0"/>
    <n v="0"/>
    <n v="9"/>
    <n v="0"/>
    <n v="0"/>
    <n v="0"/>
    <n v="0"/>
    <n v="0"/>
    <n v="0"/>
    <n v="0"/>
    <n v="0"/>
    <n v="0"/>
    <n v="0"/>
    <n v="0"/>
    <n v="177"/>
    <n v="177"/>
    <n v="0"/>
    <n v="0"/>
  </r>
  <r>
    <n v="1718"/>
    <x v="1"/>
    <s v="T"/>
    <x v="29"/>
    <x v="29"/>
    <x v="213"/>
    <x v="9"/>
    <n v="2"/>
    <s v="I"/>
    <s v="17-18"/>
    <n v="2017"/>
    <n v="3"/>
    <n v="0"/>
    <n v="0"/>
    <n v="0"/>
    <n v="0"/>
    <n v="0"/>
    <n v="0"/>
    <n v="0"/>
    <n v="0"/>
    <n v="0"/>
    <n v="0"/>
    <n v="0"/>
    <n v="0"/>
    <n v="0"/>
    <n v="0"/>
    <n v="0"/>
    <n v="0"/>
    <n v="0"/>
    <n v="3"/>
    <n v="3"/>
    <n v="0"/>
    <n v="0"/>
  </r>
  <r>
    <n v="1718"/>
    <x v="1"/>
    <s v="T"/>
    <x v="29"/>
    <x v="29"/>
    <x v="91"/>
    <x v="9"/>
    <n v="2"/>
    <s v="I"/>
    <s v="17-18"/>
    <n v="2017"/>
    <n v="27"/>
    <n v="0"/>
    <n v="0"/>
    <n v="0"/>
    <n v="0"/>
    <n v="0"/>
    <n v="0"/>
    <n v="0"/>
    <n v="0"/>
    <n v="0"/>
    <n v="0"/>
    <n v="0"/>
    <n v="42"/>
    <n v="0"/>
    <n v="0"/>
    <n v="0"/>
    <n v="0"/>
    <n v="0"/>
    <n v="69"/>
    <n v="69"/>
    <n v="0"/>
    <n v="0"/>
  </r>
  <r>
    <n v="1718"/>
    <x v="1"/>
    <s v="T"/>
    <x v="29"/>
    <x v="29"/>
    <x v="214"/>
    <x v="9"/>
    <n v="2"/>
    <s v="I"/>
    <s v="17-18"/>
    <n v="2017"/>
    <n v="0"/>
    <n v="0"/>
    <n v="0"/>
    <n v="0"/>
    <n v="0"/>
    <n v="0"/>
    <n v="0"/>
    <n v="0"/>
    <n v="0"/>
    <n v="0"/>
    <n v="0"/>
    <n v="0"/>
    <n v="3"/>
    <n v="0"/>
    <n v="0"/>
    <n v="0"/>
    <n v="0"/>
    <n v="0"/>
    <n v="3"/>
    <n v="3"/>
    <n v="0"/>
    <n v="0"/>
  </r>
  <r>
    <n v="1718"/>
    <x v="1"/>
    <s v="T"/>
    <x v="29"/>
    <x v="29"/>
    <x v="69"/>
    <x v="9"/>
    <n v="2"/>
    <s v="I"/>
    <s v="17-18"/>
    <n v="2017"/>
    <n v="123"/>
    <n v="0"/>
    <n v="0"/>
    <n v="0"/>
    <n v="0"/>
    <n v="0"/>
    <n v="0"/>
    <n v="0"/>
    <n v="0"/>
    <n v="0"/>
    <n v="0"/>
    <n v="0"/>
    <n v="21"/>
    <n v="0"/>
    <n v="0"/>
    <n v="0"/>
    <n v="0"/>
    <n v="0"/>
    <n v="144"/>
    <n v="144"/>
    <n v="0"/>
    <n v="0"/>
  </r>
  <r>
    <n v="1718"/>
    <x v="1"/>
    <s v="T"/>
    <x v="29"/>
    <x v="29"/>
    <x v="14"/>
    <x v="9"/>
    <n v="2"/>
    <s v="I"/>
    <s v="17-18"/>
    <n v="2017"/>
    <n v="129"/>
    <n v="0"/>
    <n v="0"/>
    <n v="0"/>
    <n v="0"/>
    <n v="0"/>
    <n v="0"/>
    <n v="0"/>
    <n v="0"/>
    <n v="0"/>
    <n v="0"/>
    <n v="0"/>
    <n v="30"/>
    <n v="0"/>
    <n v="0"/>
    <n v="0"/>
    <n v="0"/>
    <n v="0"/>
    <n v="159"/>
    <n v="159"/>
    <n v="0"/>
    <n v="0"/>
  </r>
  <r>
    <n v="1718"/>
    <x v="1"/>
    <s v="T"/>
    <x v="29"/>
    <x v="29"/>
    <x v="16"/>
    <x v="9"/>
    <n v="2"/>
    <s v="I"/>
    <s v="17-18"/>
    <n v="2017"/>
    <n v="3531"/>
    <n v="3"/>
    <n v="0"/>
    <n v="0"/>
    <n v="4"/>
    <n v="0"/>
    <n v="42"/>
    <n v="0"/>
    <n v="0"/>
    <n v="0"/>
    <n v="0"/>
    <n v="0"/>
    <n v="1572"/>
    <n v="0"/>
    <n v="0"/>
    <n v="0"/>
    <n v="0"/>
    <n v="0"/>
    <n v="5152"/>
    <n v="5145"/>
    <n v="7"/>
    <n v="0"/>
  </r>
  <r>
    <n v="1718"/>
    <x v="1"/>
    <s v="T"/>
    <x v="29"/>
    <x v="29"/>
    <x v="70"/>
    <x v="9"/>
    <n v="2"/>
    <s v="I"/>
    <s v="17-18"/>
    <n v="2017"/>
    <n v="1363"/>
    <n v="0"/>
    <n v="0"/>
    <n v="0"/>
    <n v="0"/>
    <n v="0"/>
    <n v="3"/>
    <n v="0"/>
    <n v="0"/>
    <n v="1"/>
    <n v="0"/>
    <n v="0"/>
    <n v="453"/>
    <n v="1"/>
    <n v="0"/>
    <n v="0"/>
    <n v="0"/>
    <n v="0"/>
    <n v="1821"/>
    <n v="1821"/>
    <n v="0"/>
    <n v="0"/>
  </r>
  <r>
    <n v="1718"/>
    <x v="1"/>
    <s v="T"/>
    <x v="29"/>
    <x v="29"/>
    <x v="95"/>
    <x v="9"/>
    <n v="2"/>
    <s v="I"/>
    <s v="17-18"/>
    <n v="2017"/>
    <n v="165"/>
    <n v="0"/>
    <n v="0"/>
    <n v="0"/>
    <n v="0"/>
    <n v="0"/>
    <n v="0"/>
    <n v="0"/>
    <n v="0"/>
    <n v="0"/>
    <n v="0"/>
    <n v="0"/>
    <n v="96"/>
    <n v="0"/>
    <n v="0"/>
    <n v="0"/>
    <n v="0"/>
    <n v="0"/>
    <n v="261"/>
    <n v="261"/>
    <n v="0"/>
    <n v="0"/>
  </r>
  <r>
    <n v="1718"/>
    <x v="1"/>
    <s v="T"/>
    <x v="29"/>
    <x v="29"/>
    <x v="21"/>
    <x v="9"/>
    <n v="2"/>
    <s v="I"/>
    <s v="17-18"/>
    <n v="2017"/>
    <n v="181"/>
    <n v="0"/>
    <n v="0"/>
    <n v="0"/>
    <n v="0"/>
    <n v="0"/>
    <n v="4"/>
    <n v="0"/>
    <n v="0"/>
    <n v="0"/>
    <n v="0"/>
    <n v="0"/>
    <n v="60"/>
    <n v="0"/>
    <n v="0"/>
    <n v="0"/>
    <n v="0"/>
    <n v="0"/>
    <n v="245"/>
    <n v="245"/>
    <n v="0"/>
    <n v="0"/>
  </r>
  <r>
    <n v="1718"/>
    <x v="1"/>
    <s v="T"/>
    <x v="29"/>
    <x v="29"/>
    <x v="75"/>
    <x v="9"/>
    <n v="2"/>
    <s v="I"/>
    <s v="17-18"/>
    <n v="2017"/>
    <n v="69"/>
    <n v="0"/>
    <n v="0"/>
    <n v="0"/>
    <n v="0"/>
    <n v="0"/>
    <n v="3"/>
    <n v="0"/>
    <n v="0"/>
    <n v="0"/>
    <n v="0"/>
    <n v="0"/>
    <n v="12"/>
    <n v="0"/>
    <n v="0"/>
    <n v="0"/>
    <n v="0"/>
    <n v="0"/>
    <n v="84"/>
    <n v="84"/>
    <n v="0"/>
    <n v="0"/>
  </r>
  <r>
    <n v="1718"/>
    <x v="1"/>
    <s v="T"/>
    <x v="29"/>
    <x v="29"/>
    <x v="215"/>
    <x v="9"/>
    <n v="2"/>
    <s v="I"/>
    <s v="17-18"/>
    <n v="2017"/>
    <n v="3"/>
    <n v="0"/>
    <n v="0"/>
    <n v="0"/>
    <n v="0"/>
    <n v="0"/>
    <n v="0"/>
    <n v="0"/>
    <n v="0"/>
    <n v="0"/>
    <n v="0"/>
    <n v="0"/>
    <n v="4"/>
    <n v="0"/>
    <n v="0"/>
    <n v="0"/>
    <n v="0"/>
    <n v="0"/>
    <n v="7"/>
    <n v="7"/>
    <n v="0"/>
    <n v="0"/>
  </r>
  <r>
    <n v="1718"/>
    <x v="1"/>
    <s v="T"/>
    <x v="29"/>
    <x v="29"/>
    <x v="216"/>
    <x v="9"/>
    <n v="2"/>
    <s v="I"/>
    <s v="17-18"/>
    <n v="2017"/>
    <n v="5"/>
    <n v="0"/>
    <n v="0"/>
    <n v="0"/>
    <n v="0"/>
    <n v="0"/>
    <n v="0"/>
    <n v="0"/>
    <n v="0"/>
    <n v="0"/>
    <n v="0"/>
    <n v="0"/>
    <n v="0"/>
    <n v="0"/>
    <n v="0"/>
    <n v="0"/>
    <n v="0"/>
    <n v="0"/>
    <n v="5"/>
    <n v="5"/>
    <n v="0"/>
    <n v="0"/>
  </r>
  <r>
    <n v="1718"/>
    <x v="1"/>
    <s v="T"/>
    <x v="29"/>
    <x v="29"/>
    <x v="197"/>
    <x v="9"/>
    <n v="2"/>
    <s v="I"/>
    <s v="17-18"/>
    <n v="2017"/>
    <n v="0.5"/>
    <n v="0"/>
    <n v="0"/>
    <n v="0"/>
    <n v="0"/>
    <n v="0"/>
    <n v="0"/>
    <n v="0"/>
    <n v="0"/>
    <n v="0"/>
    <n v="0"/>
    <n v="0"/>
    <n v="0"/>
    <n v="0"/>
    <n v="0"/>
    <n v="0"/>
    <n v="0"/>
    <n v="0"/>
    <n v="0.5"/>
    <n v="0.5"/>
    <n v="0"/>
    <n v="0"/>
  </r>
  <r>
    <n v="1718"/>
    <x v="1"/>
    <s v="T"/>
    <x v="29"/>
    <x v="29"/>
    <x v="59"/>
    <x v="9"/>
    <n v="2"/>
    <s v="I"/>
    <s v="17-18"/>
    <n v="2017"/>
    <n v="639"/>
    <n v="0"/>
    <n v="0"/>
    <n v="0"/>
    <n v="0"/>
    <n v="0"/>
    <n v="23"/>
    <n v="0"/>
    <n v="0"/>
    <n v="0"/>
    <n v="0"/>
    <n v="0"/>
    <n v="191"/>
    <n v="0"/>
    <n v="0"/>
    <n v="0"/>
    <n v="0"/>
    <n v="0"/>
    <n v="853"/>
    <n v="853"/>
    <n v="0"/>
    <n v="0"/>
  </r>
  <r>
    <n v="1718"/>
    <x v="1"/>
    <s v="T"/>
    <x v="29"/>
    <x v="29"/>
    <x v="35"/>
    <x v="9"/>
    <n v="2"/>
    <s v="I"/>
    <s v="17-18"/>
    <n v="2017"/>
    <n v="1002"/>
    <n v="0"/>
    <n v="0"/>
    <n v="0"/>
    <n v="0"/>
    <n v="0"/>
    <n v="12"/>
    <n v="0"/>
    <n v="0"/>
    <n v="0"/>
    <n v="0"/>
    <n v="0"/>
    <n v="372"/>
    <n v="0"/>
    <n v="0"/>
    <n v="0"/>
    <n v="0"/>
    <n v="0"/>
    <n v="1386"/>
    <n v="1386"/>
    <n v="0"/>
    <n v="0"/>
  </r>
  <r>
    <n v="1718"/>
    <x v="1"/>
    <s v="T"/>
    <x v="29"/>
    <x v="29"/>
    <x v="39"/>
    <x v="9"/>
    <n v="2"/>
    <s v="I"/>
    <s v="17-18"/>
    <n v="2017"/>
    <n v="33"/>
    <n v="0"/>
    <n v="0"/>
    <n v="0"/>
    <n v="0"/>
    <n v="0"/>
    <n v="0"/>
    <n v="0"/>
    <n v="0"/>
    <n v="0"/>
    <n v="0"/>
    <n v="0"/>
    <n v="24"/>
    <n v="0"/>
    <n v="0"/>
    <n v="0"/>
    <n v="0"/>
    <n v="0"/>
    <n v="57"/>
    <n v="57"/>
    <n v="0"/>
    <n v="0"/>
  </r>
  <r>
    <n v="1718"/>
    <x v="1"/>
    <s v="T"/>
    <x v="29"/>
    <x v="29"/>
    <x v="71"/>
    <x v="9"/>
    <n v="2"/>
    <s v="I"/>
    <s v="17-18"/>
    <n v="2017"/>
    <n v="636"/>
    <n v="0"/>
    <n v="0"/>
    <n v="0"/>
    <n v="0"/>
    <n v="0"/>
    <n v="16"/>
    <n v="0"/>
    <n v="0"/>
    <n v="0"/>
    <n v="0"/>
    <n v="0"/>
    <n v="223"/>
    <n v="0"/>
    <n v="0"/>
    <n v="0"/>
    <n v="0"/>
    <n v="0"/>
    <n v="875"/>
    <n v="875"/>
    <n v="0"/>
    <n v="0"/>
  </r>
  <r>
    <n v="1718"/>
    <x v="1"/>
    <s v="T"/>
    <x v="29"/>
    <x v="29"/>
    <x v="72"/>
    <x v="9"/>
    <n v="2"/>
    <s v="I"/>
    <s v="17-18"/>
    <n v="2017"/>
    <n v="1540"/>
    <n v="0"/>
    <n v="0"/>
    <n v="0"/>
    <n v="0"/>
    <n v="0"/>
    <n v="22"/>
    <n v="0"/>
    <n v="0"/>
    <n v="0"/>
    <n v="0"/>
    <n v="0"/>
    <n v="601"/>
    <n v="0"/>
    <n v="0"/>
    <n v="0"/>
    <n v="0"/>
    <n v="0"/>
    <n v="2163"/>
    <n v="2163"/>
    <n v="0"/>
    <n v="0"/>
  </r>
  <r>
    <n v="1718"/>
    <x v="1"/>
    <s v="T"/>
    <x v="29"/>
    <x v="29"/>
    <x v="139"/>
    <x v="9"/>
    <n v="2"/>
    <s v="I"/>
    <s v="17-18"/>
    <n v="2017"/>
    <n v="45"/>
    <n v="0"/>
    <n v="0"/>
    <n v="0"/>
    <n v="0"/>
    <n v="0"/>
    <n v="0"/>
    <n v="0"/>
    <n v="0"/>
    <n v="0"/>
    <n v="0"/>
    <n v="0"/>
    <n v="12"/>
    <n v="0"/>
    <n v="0"/>
    <n v="0"/>
    <n v="0"/>
    <n v="0"/>
    <n v="57"/>
    <n v="57"/>
    <n v="0"/>
    <n v="0"/>
  </r>
  <r>
    <n v="1718"/>
    <x v="1"/>
    <s v="T"/>
    <x v="29"/>
    <x v="29"/>
    <x v="46"/>
    <x v="9"/>
    <n v="2"/>
    <s v="I"/>
    <s v="17-18"/>
    <n v="2017"/>
    <n v="409"/>
    <n v="0"/>
    <n v="0"/>
    <n v="0"/>
    <n v="0"/>
    <n v="0"/>
    <n v="3"/>
    <n v="0"/>
    <n v="0"/>
    <n v="0"/>
    <n v="0"/>
    <n v="0"/>
    <n v="108"/>
    <n v="0"/>
    <n v="0"/>
    <n v="0"/>
    <n v="0"/>
    <n v="0"/>
    <n v="520"/>
    <n v="520"/>
    <n v="0"/>
    <n v="0"/>
  </r>
  <r>
    <n v="1718"/>
    <x v="1"/>
    <s v="T"/>
    <x v="11"/>
    <x v="11"/>
    <x v="66"/>
    <x v="9"/>
    <n v="2"/>
    <s v="I"/>
    <s v="17-18"/>
    <n v="2017"/>
    <n v="1457"/>
    <n v="0"/>
    <n v="0"/>
    <n v="0"/>
    <n v="60"/>
    <n v="0"/>
    <n v="9"/>
    <n v="0"/>
    <n v="0"/>
    <n v="0"/>
    <n v="0"/>
    <n v="0"/>
    <n v="548"/>
    <n v="0"/>
    <n v="0"/>
    <n v="12"/>
    <n v="0"/>
    <n v="0"/>
    <n v="2086"/>
    <n v="2014"/>
    <n v="72"/>
    <n v="0"/>
  </r>
  <r>
    <n v="1718"/>
    <x v="1"/>
    <s v="T"/>
    <x v="30"/>
    <x v="30"/>
    <x v="129"/>
    <x v="9"/>
    <n v="2"/>
    <s v="I"/>
    <s v="17-18"/>
    <n v="2017"/>
    <n v="319"/>
    <n v="0"/>
    <n v="0"/>
    <n v="0"/>
    <n v="0"/>
    <n v="0"/>
    <n v="0"/>
    <n v="0"/>
    <n v="0"/>
    <n v="0"/>
    <n v="0"/>
    <n v="0"/>
    <n v="136"/>
    <n v="0"/>
    <n v="0"/>
    <n v="0"/>
    <n v="0"/>
    <n v="0"/>
    <n v="455"/>
    <n v="455"/>
    <n v="0"/>
    <n v="0"/>
  </r>
  <r>
    <n v="1718"/>
    <x v="1"/>
    <s v="T"/>
    <x v="30"/>
    <x v="30"/>
    <x v="47"/>
    <x v="9"/>
    <n v="2"/>
    <s v="I"/>
    <s v="17-18"/>
    <n v="2017"/>
    <n v="644"/>
    <n v="0"/>
    <n v="0"/>
    <n v="0"/>
    <n v="0"/>
    <n v="0"/>
    <n v="5"/>
    <n v="0"/>
    <n v="0"/>
    <n v="0"/>
    <n v="0"/>
    <n v="0"/>
    <n v="246"/>
    <n v="0"/>
    <n v="0"/>
    <n v="0"/>
    <n v="0"/>
    <n v="0"/>
    <n v="895"/>
    <n v="895"/>
    <n v="0"/>
    <n v="0"/>
  </r>
  <r>
    <n v="1718"/>
    <x v="1"/>
    <s v="T"/>
    <x v="30"/>
    <x v="30"/>
    <x v="3"/>
    <x v="9"/>
    <n v="2"/>
    <s v="I"/>
    <s v="17-18"/>
    <n v="2017"/>
    <n v="60"/>
    <n v="0"/>
    <n v="0"/>
    <n v="0"/>
    <n v="0"/>
    <n v="0"/>
    <n v="0"/>
    <n v="0"/>
    <n v="0"/>
    <n v="0"/>
    <n v="0"/>
    <n v="0"/>
    <n v="24"/>
    <n v="0"/>
    <n v="0"/>
    <n v="0"/>
    <n v="0"/>
    <n v="0"/>
    <n v="84"/>
    <n v="84"/>
    <n v="0"/>
    <n v="0"/>
  </r>
  <r>
    <n v="1718"/>
    <x v="1"/>
    <s v="T"/>
    <x v="30"/>
    <x v="30"/>
    <x v="5"/>
    <x v="9"/>
    <n v="2"/>
    <s v="I"/>
    <s v="17-18"/>
    <n v="2017"/>
    <n v="1900"/>
    <n v="0"/>
    <n v="0"/>
    <n v="0"/>
    <n v="0"/>
    <n v="0"/>
    <n v="26"/>
    <n v="0"/>
    <n v="0"/>
    <n v="0"/>
    <n v="0"/>
    <n v="0"/>
    <n v="685"/>
    <n v="0"/>
    <n v="0"/>
    <n v="0"/>
    <n v="0"/>
    <n v="0"/>
    <n v="2611"/>
    <n v="2611"/>
    <n v="0"/>
    <n v="0"/>
  </r>
  <r>
    <n v="1718"/>
    <x v="1"/>
    <s v="T"/>
    <x v="30"/>
    <x v="30"/>
    <x v="8"/>
    <x v="9"/>
    <n v="2"/>
    <s v="I"/>
    <s v="17-18"/>
    <n v="2017"/>
    <n v="1730"/>
    <n v="0"/>
    <n v="0"/>
    <n v="0"/>
    <n v="0"/>
    <n v="0"/>
    <n v="34"/>
    <n v="0"/>
    <n v="0"/>
    <n v="0"/>
    <n v="0"/>
    <n v="0"/>
    <n v="631"/>
    <n v="0"/>
    <n v="0"/>
    <n v="0"/>
    <n v="0"/>
    <n v="0"/>
    <n v="2395"/>
    <n v="2395"/>
    <n v="0"/>
    <n v="0"/>
  </r>
  <r>
    <n v="1718"/>
    <x v="1"/>
    <s v="T"/>
    <x v="30"/>
    <x v="30"/>
    <x v="62"/>
    <x v="9"/>
    <n v="2"/>
    <s v="I"/>
    <s v="17-18"/>
    <n v="2017"/>
    <n v="842"/>
    <n v="0"/>
    <n v="0"/>
    <n v="0"/>
    <n v="0"/>
    <n v="0"/>
    <n v="11"/>
    <n v="0"/>
    <n v="0"/>
    <n v="0"/>
    <n v="0"/>
    <n v="0"/>
    <n v="347"/>
    <n v="0"/>
    <n v="0"/>
    <n v="0"/>
    <n v="0"/>
    <n v="0"/>
    <n v="1200"/>
    <n v="1200"/>
    <n v="0"/>
    <n v="0"/>
  </r>
  <r>
    <n v="1718"/>
    <x v="1"/>
    <s v="T"/>
    <x v="30"/>
    <x v="30"/>
    <x v="19"/>
    <x v="9"/>
    <n v="2"/>
    <s v="I"/>
    <s v="17-18"/>
    <n v="2017"/>
    <n v="1045"/>
    <n v="3"/>
    <n v="0"/>
    <n v="0"/>
    <n v="0"/>
    <n v="0"/>
    <n v="3"/>
    <n v="0"/>
    <n v="0"/>
    <n v="0"/>
    <n v="0"/>
    <n v="0"/>
    <n v="416"/>
    <n v="0"/>
    <n v="0"/>
    <n v="0"/>
    <n v="0"/>
    <n v="0"/>
    <n v="1467"/>
    <n v="1464"/>
    <n v="3"/>
    <n v="0"/>
  </r>
  <r>
    <n v="1718"/>
    <x v="1"/>
    <s v="T"/>
    <x v="30"/>
    <x v="30"/>
    <x v="20"/>
    <x v="9"/>
    <n v="2"/>
    <s v="I"/>
    <s v="17-18"/>
    <n v="2017"/>
    <n v="319"/>
    <n v="0"/>
    <n v="0"/>
    <n v="0"/>
    <n v="0"/>
    <n v="0"/>
    <n v="11"/>
    <n v="0"/>
    <n v="0"/>
    <n v="0"/>
    <n v="0"/>
    <n v="0"/>
    <n v="57"/>
    <n v="0"/>
    <n v="0"/>
    <n v="0"/>
    <n v="0"/>
    <n v="0"/>
    <n v="387"/>
    <n v="387"/>
    <n v="0"/>
    <n v="0"/>
  </r>
  <r>
    <n v="1718"/>
    <x v="1"/>
    <s v="T"/>
    <x v="30"/>
    <x v="30"/>
    <x v="117"/>
    <x v="9"/>
    <n v="2"/>
    <s v="I"/>
    <s v="17-18"/>
    <n v="2017"/>
    <n v="60"/>
    <n v="0"/>
    <n v="0"/>
    <n v="0"/>
    <n v="0"/>
    <n v="0"/>
    <n v="0"/>
    <n v="0"/>
    <n v="0"/>
    <n v="0"/>
    <n v="0"/>
    <n v="0"/>
    <n v="9"/>
    <n v="0"/>
    <n v="0"/>
    <n v="0"/>
    <n v="0"/>
    <n v="0"/>
    <n v="69"/>
    <n v="69"/>
    <n v="0"/>
    <n v="0"/>
  </r>
  <r>
    <n v="1718"/>
    <x v="1"/>
    <s v="T"/>
    <x v="30"/>
    <x v="30"/>
    <x v="64"/>
    <x v="9"/>
    <n v="2"/>
    <s v="I"/>
    <s v="17-18"/>
    <n v="2017"/>
    <n v="208"/>
    <n v="0"/>
    <n v="0"/>
    <n v="0"/>
    <n v="0"/>
    <n v="0"/>
    <n v="14"/>
    <n v="0"/>
    <n v="0"/>
    <n v="0"/>
    <n v="0"/>
    <n v="0"/>
    <n v="56.5"/>
    <n v="0"/>
    <n v="0"/>
    <n v="0"/>
    <n v="0"/>
    <n v="0"/>
    <n v="278.5"/>
    <n v="278.5"/>
    <n v="0"/>
    <n v="0"/>
  </r>
  <r>
    <n v="1718"/>
    <x v="1"/>
    <s v="T"/>
    <x v="30"/>
    <x v="30"/>
    <x v="31"/>
    <x v="9"/>
    <n v="2"/>
    <s v="I"/>
    <s v="17-18"/>
    <n v="2017"/>
    <n v="2859"/>
    <n v="5"/>
    <n v="0"/>
    <n v="0"/>
    <n v="0"/>
    <n v="0"/>
    <n v="46"/>
    <n v="0"/>
    <n v="0"/>
    <n v="0"/>
    <n v="0"/>
    <n v="0"/>
    <n v="1163"/>
    <n v="0"/>
    <n v="0"/>
    <n v="0"/>
    <n v="0"/>
    <n v="0"/>
    <n v="4073"/>
    <n v="4068"/>
    <n v="5"/>
    <n v="0"/>
  </r>
  <r>
    <n v="1718"/>
    <x v="1"/>
    <s v="T"/>
    <x v="30"/>
    <x v="30"/>
    <x v="137"/>
    <x v="9"/>
    <n v="2"/>
    <s v="I"/>
    <s v="17-18"/>
    <n v="2017"/>
    <n v="115"/>
    <n v="0"/>
    <n v="0"/>
    <n v="0"/>
    <n v="0"/>
    <n v="0"/>
    <n v="0"/>
    <n v="0"/>
    <n v="0"/>
    <n v="0"/>
    <n v="0"/>
    <n v="0"/>
    <n v="32"/>
    <n v="0"/>
    <n v="0"/>
    <n v="0"/>
    <n v="0"/>
    <n v="0"/>
    <n v="147"/>
    <n v="147"/>
    <n v="0"/>
    <n v="0"/>
  </r>
  <r>
    <n v="1718"/>
    <x v="1"/>
    <s v="T"/>
    <x v="30"/>
    <x v="30"/>
    <x v="140"/>
    <x v="9"/>
    <n v="2"/>
    <s v="I"/>
    <s v="17-18"/>
    <n v="2017"/>
    <n v="0"/>
    <n v="0"/>
    <n v="0"/>
    <n v="0"/>
    <n v="0"/>
    <n v="0"/>
    <n v="0"/>
    <n v="0"/>
    <n v="0"/>
    <n v="0"/>
    <n v="0"/>
    <n v="0"/>
    <n v="3"/>
    <n v="0"/>
    <n v="0"/>
    <n v="0"/>
    <n v="0"/>
    <n v="0"/>
    <n v="3"/>
    <n v="3"/>
    <n v="0"/>
    <n v="0"/>
  </r>
  <r>
    <n v="1718"/>
    <x v="1"/>
    <s v="T"/>
    <x v="30"/>
    <x v="30"/>
    <x v="50"/>
    <x v="9"/>
    <n v="2"/>
    <s v="I"/>
    <s v="17-18"/>
    <n v="2017"/>
    <n v="370"/>
    <n v="0"/>
    <n v="0"/>
    <n v="0"/>
    <n v="0"/>
    <n v="0"/>
    <n v="0"/>
    <n v="0"/>
    <n v="0"/>
    <n v="0"/>
    <n v="0"/>
    <n v="0"/>
    <n v="65"/>
    <n v="0"/>
    <n v="0"/>
    <n v="0"/>
    <n v="0"/>
    <n v="0"/>
    <n v="435"/>
    <n v="435"/>
    <n v="0"/>
    <n v="0"/>
  </r>
  <r>
    <n v="1718"/>
    <x v="1"/>
    <s v="T"/>
    <x v="30"/>
    <x v="30"/>
    <x v="36"/>
    <x v="9"/>
    <n v="2"/>
    <s v="I"/>
    <s v="17-18"/>
    <n v="2017"/>
    <n v="332"/>
    <n v="0"/>
    <n v="0"/>
    <n v="0"/>
    <n v="0"/>
    <n v="0"/>
    <n v="0"/>
    <n v="0"/>
    <n v="0"/>
    <n v="0"/>
    <n v="0"/>
    <n v="0"/>
    <n v="62"/>
    <n v="0"/>
    <n v="0"/>
    <n v="0"/>
    <n v="0"/>
    <n v="0"/>
    <n v="394"/>
    <n v="394"/>
    <n v="0"/>
    <n v="0"/>
  </r>
  <r>
    <n v="1718"/>
    <x v="1"/>
    <s v="T"/>
    <x v="30"/>
    <x v="30"/>
    <x v="125"/>
    <x v="9"/>
    <n v="2"/>
    <s v="I"/>
    <s v="17-18"/>
    <n v="2017"/>
    <n v="55"/>
    <n v="0"/>
    <n v="0"/>
    <n v="0"/>
    <n v="0"/>
    <n v="0"/>
    <n v="0"/>
    <n v="0"/>
    <n v="0"/>
    <n v="0"/>
    <n v="0"/>
    <n v="0"/>
    <n v="20"/>
    <n v="0"/>
    <n v="0"/>
    <n v="0"/>
    <n v="0"/>
    <n v="0"/>
    <n v="75"/>
    <n v="75"/>
    <n v="0"/>
    <n v="0"/>
  </r>
  <r>
    <n v="1718"/>
    <x v="1"/>
    <s v="T"/>
    <x v="30"/>
    <x v="30"/>
    <x v="126"/>
    <x v="9"/>
    <n v="2"/>
    <s v="I"/>
    <s v="17-18"/>
    <n v="2017"/>
    <n v="21"/>
    <n v="0"/>
    <n v="0"/>
    <n v="0"/>
    <n v="0"/>
    <n v="0"/>
    <n v="0"/>
    <n v="0"/>
    <n v="0"/>
    <n v="0"/>
    <n v="0"/>
    <n v="0"/>
    <n v="6"/>
    <n v="0"/>
    <n v="0"/>
    <n v="0"/>
    <n v="0"/>
    <n v="0"/>
    <n v="27"/>
    <n v="27"/>
    <n v="0"/>
    <n v="0"/>
  </r>
  <r>
    <n v="1718"/>
    <x v="1"/>
    <s v="T"/>
    <x v="30"/>
    <x v="30"/>
    <x v="217"/>
    <x v="9"/>
    <n v="2"/>
    <s v="I"/>
    <s v="17-18"/>
    <n v="2017"/>
    <n v="95"/>
    <n v="0"/>
    <n v="0"/>
    <n v="0"/>
    <n v="0"/>
    <n v="0"/>
    <n v="0"/>
    <n v="0"/>
    <n v="0"/>
    <n v="0"/>
    <n v="0"/>
    <n v="0"/>
    <n v="40"/>
    <n v="0"/>
    <n v="0"/>
    <n v="0"/>
    <n v="0"/>
    <n v="0"/>
    <n v="135"/>
    <n v="135"/>
    <n v="0"/>
    <n v="0"/>
  </r>
  <r>
    <n v="1718"/>
    <x v="1"/>
    <s v="T"/>
    <x v="31"/>
    <x v="31"/>
    <x v="1"/>
    <x v="9"/>
    <n v="2"/>
    <s v="I"/>
    <s v="17-18"/>
    <n v="2017"/>
    <n v="42"/>
    <n v="0"/>
    <n v="0"/>
    <n v="0"/>
    <n v="0"/>
    <n v="0"/>
    <n v="0"/>
    <n v="0"/>
    <n v="0"/>
    <n v="0"/>
    <n v="0"/>
    <n v="0"/>
    <n v="27"/>
    <n v="0"/>
    <n v="0"/>
    <n v="0"/>
    <n v="0"/>
    <n v="0"/>
    <n v="69"/>
    <n v="69"/>
    <n v="0"/>
    <n v="0"/>
  </r>
  <r>
    <n v="1718"/>
    <x v="1"/>
    <s v="T"/>
    <x v="31"/>
    <x v="31"/>
    <x v="9"/>
    <x v="9"/>
    <n v="2"/>
    <s v="I"/>
    <s v="17-18"/>
    <n v="2017"/>
    <n v="906"/>
    <n v="0"/>
    <n v="0"/>
    <n v="0"/>
    <n v="0"/>
    <n v="0"/>
    <n v="12"/>
    <n v="0"/>
    <n v="0"/>
    <n v="0"/>
    <n v="0"/>
    <n v="0"/>
    <n v="447"/>
    <n v="0"/>
    <n v="0"/>
    <n v="0"/>
    <n v="0"/>
    <n v="0"/>
    <n v="1365"/>
    <n v="1365"/>
    <n v="0"/>
    <n v="0"/>
  </r>
  <r>
    <n v="1718"/>
    <x v="1"/>
    <s v="T"/>
    <x v="31"/>
    <x v="31"/>
    <x v="24"/>
    <x v="9"/>
    <n v="2"/>
    <s v="I"/>
    <s v="17-18"/>
    <n v="2017"/>
    <n v="1081"/>
    <n v="0"/>
    <n v="0"/>
    <n v="0"/>
    <n v="0"/>
    <n v="0"/>
    <n v="9"/>
    <n v="0"/>
    <n v="0"/>
    <n v="0"/>
    <n v="0"/>
    <n v="0"/>
    <n v="470"/>
    <n v="0"/>
    <n v="0"/>
    <n v="0"/>
    <n v="0"/>
    <n v="0"/>
    <n v="1560"/>
    <n v="1560"/>
    <n v="0"/>
    <n v="0"/>
  </r>
  <r>
    <n v="1718"/>
    <x v="1"/>
    <s v="T"/>
    <x v="31"/>
    <x v="31"/>
    <x v="97"/>
    <x v="9"/>
    <n v="2"/>
    <s v="I"/>
    <s v="17-18"/>
    <n v="2017"/>
    <n v="516"/>
    <n v="0"/>
    <n v="0"/>
    <n v="0"/>
    <n v="0"/>
    <n v="0"/>
    <n v="3"/>
    <n v="0"/>
    <n v="0"/>
    <n v="0"/>
    <n v="0"/>
    <n v="0"/>
    <n v="174"/>
    <n v="0"/>
    <n v="0"/>
    <n v="0"/>
    <n v="0"/>
    <n v="0"/>
    <n v="693"/>
    <n v="693"/>
    <n v="0"/>
    <n v="0"/>
  </r>
  <r>
    <n v="1718"/>
    <x v="1"/>
    <s v="T"/>
    <x v="31"/>
    <x v="31"/>
    <x v="37"/>
    <x v="9"/>
    <n v="2"/>
    <s v="I"/>
    <s v="17-18"/>
    <n v="2017"/>
    <n v="670"/>
    <n v="0"/>
    <n v="0"/>
    <n v="0"/>
    <n v="0"/>
    <n v="0"/>
    <n v="15"/>
    <n v="0"/>
    <n v="0"/>
    <n v="0"/>
    <n v="0"/>
    <n v="0"/>
    <n v="231"/>
    <n v="0"/>
    <n v="0"/>
    <n v="0"/>
    <n v="0"/>
    <n v="0"/>
    <n v="916"/>
    <n v="916"/>
    <n v="0"/>
    <n v="0"/>
  </r>
  <r>
    <n v="1718"/>
    <x v="1"/>
    <s v="T"/>
    <x v="31"/>
    <x v="31"/>
    <x v="38"/>
    <x v="9"/>
    <n v="2"/>
    <s v="I"/>
    <s v="17-18"/>
    <n v="2017"/>
    <n v="2860"/>
    <n v="0"/>
    <n v="0"/>
    <n v="6"/>
    <n v="27"/>
    <n v="0"/>
    <n v="42"/>
    <n v="0"/>
    <n v="0"/>
    <n v="0"/>
    <n v="0"/>
    <n v="0"/>
    <n v="1212"/>
    <n v="0"/>
    <n v="0"/>
    <n v="3"/>
    <n v="0"/>
    <n v="0"/>
    <n v="4150"/>
    <n v="4120"/>
    <n v="30"/>
    <n v="0"/>
  </r>
  <r>
    <n v="1718"/>
    <x v="1"/>
    <s v="T"/>
    <x v="31"/>
    <x v="31"/>
    <x v="43"/>
    <x v="9"/>
    <n v="2"/>
    <s v="I"/>
    <s v="17-18"/>
    <n v="2017"/>
    <n v="1245"/>
    <n v="0"/>
    <n v="0"/>
    <n v="0"/>
    <n v="0"/>
    <n v="0"/>
    <n v="12"/>
    <n v="0"/>
    <n v="0"/>
    <n v="0"/>
    <n v="0"/>
    <n v="0"/>
    <n v="537"/>
    <n v="0"/>
    <n v="0"/>
    <n v="0"/>
    <n v="0"/>
    <n v="0"/>
    <n v="1794"/>
    <n v="1794"/>
    <n v="0"/>
    <n v="0"/>
  </r>
  <r>
    <n v="1718"/>
    <x v="1"/>
    <s v="T"/>
    <x v="3"/>
    <x v="3"/>
    <x v="54"/>
    <x v="9"/>
    <n v="2"/>
    <s v="I"/>
    <s v="17-18"/>
    <n v="2017"/>
    <n v="4738"/>
    <n v="4"/>
    <n v="0"/>
    <n v="0"/>
    <n v="0"/>
    <n v="0"/>
    <n v="125"/>
    <n v="3"/>
    <n v="0"/>
    <n v="0"/>
    <n v="0"/>
    <n v="0"/>
    <n v="1863"/>
    <n v="0"/>
    <n v="0"/>
    <n v="0"/>
    <n v="0"/>
    <n v="0"/>
    <n v="6733"/>
    <n v="6726"/>
    <n v="7"/>
    <n v="0"/>
  </r>
  <r>
    <n v="1718"/>
    <x v="1"/>
    <s v="T"/>
    <x v="3"/>
    <x v="3"/>
    <x v="141"/>
    <x v="9"/>
    <n v="2"/>
    <s v="I"/>
    <s v="17-18"/>
    <n v="2017"/>
    <n v="0"/>
    <n v="0"/>
    <n v="0"/>
    <n v="0"/>
    <n v="387.5"/>
    <n v="0"/>
    <n v="0"/>
    <n v="0"/>
    <n v="0"/>
    <n v="0"/>
    <n v="6"/>
    <n v="0"/>
    <n v="0"/>
    <n v="0"/>
    <n v="0"/>
    <n v="426.5"/>
    <n v="0"/>
    <n v="0"/>
    <n v="820"/>
    <n v="0"/>
    <n v="820"/>
    <n v="0"/>
  </r>
  <r>
    <n v="1718"/>
    <x v="1"/>
    <s v="T"/>
    <x v="3"/>
    <x v="3"/>
    <x v="15"/>
    <x v="9"/>
    <n v="2"/>
    <s v="I"/>
    <s v="17-18"/>
    <n v="2017"/>
    <n v="1299"/>
    <n v="0"/>
    <n v="0"/>
    <n v="0"/>
    <n v="0"/>
    <n v="0"/>
    <n v="24"/>
    <n v="0"/>
    <n v="0"/>
    <n v="0"/>
    <n v="0"/>
    <n v="0"/>
    <n v="465"/>
    <n v="0"/>
    <n v="0"/>
    <n v="0"/>
    <n v="0"/>
    <n v="0"/>
    <n v="1788"/>
    <n v="1788"/>
    <n v="0"/>
    <n v="0"/>
  </r>
  <r>
    <n v="1718"/>
    <x v="1"/>
    <s v="T"/>
    <x v="3"/>
    <x v="3"/>
    <x v="218"/>
    <x v="9"/>
    <n v="2"/>
    <s v="I"/>
    <s v="17-18"/>
    <n v="2017"/>
    <n v="0"/>
    <n v="0"/>
    <n v="0"/>
    <n v="0"/>
    <n v="0"/>
    <n v="0"/>
    <n v="0"/>
    <n v="0"/>
    <n v="0"/>
    <n v="0"/>
    <n v="0"/>
    <n v="0"/>
    <n v="3"/>
    <n v="0"/>
    <n v="0"/>
    <n v="0"/>
    <n v="0"/>
    <n v="0"/>
    <n v="3"/>
    <n v="3"/>
    <n v="0"/>
    <n v="0"/>
  </r>
  <r>
    <n v="1718"/>
    <x v="1"/>
    <s v="T"/>
    <x v="4"/>
    <x v="4"/>
    <x v="55"/>
    <x v="9"/>
    <n v="2"/>
    <s v="I"/>
    <s v="17-18"/>
    <n v="2017"/>
    <n v="1860"/>
    <n v="3"/>
    <n v="0"/>
    <n v="3"/>
    <n v="593"/>
    <n v="0"/>
    <n v="11"/>
    <n v="0"/>
    <n v="0"/>
    <n v="0"/>
    <n v="0"/>
    <n v="0"/>
    <n v="563"/>
    <n v="0"/>
    <n v="0"/>
    <n v="441"/>
    <n v="0"/>
    <n v="0"/>
    <n v="3474"/>
    <n v="2437"/>
    <n v="1037"/>
    <n v="0"/>
  </r>
  <r>
    <n v="1718"/>
    <x v="1"/>
    <s v="T"/>
    <x v="4"/>
    <x v="4"/>
    <x v="74"/>
    <x v="9"/>
    <n v="2"/>
    <s v="I"/>
    <s v="17-18"/>
    <n v="2017"/>
    <n v="378"/>
    <n v="0"/>
    <n v="0"/>
    <n v="0"/>
    <n v="0"/>
    <n v="0"/>
    <n v="0"/>
    <n v="0"/>
    <n v="0"/>
    <n v="0"/>
    <n v="0"/>
    <n v="0"/>
    <n v="194.5"/>
    <n v="0"/>
    <n v="0"/>
    <n v="0"/>
    <n v="0"/>
    <n v="0"/>
    <n v="572.5"/>
    <n v="572.5"/>
    <n v="0"/>
    <n v="0"/>
  </r>
  <r>
    <n v="1718"/>
    <x v="1"/>
    <s v="T"/>
    <x v="10"/>
    <x v="10"/>
    <x v="136"/>
    <x v="9"/>
    <n v="2"/>
    <s v="I"/>
    <s v="17-18"/>
    <n v="2017"/>
    <n v="870"/>
    <n v="0"/>
    <n v="0"/>
    <n v="0"/>
    <n v="0"/>
    <n v="0"/>
    <n v="10"/>
    <n v="0"/>
    <n v="0"/>
    <n v="0"/>
    <n v="0"/>
    <n v="0"/>
    <n v="316"/>
    <n v="0"/>
    <n v="0"/>
    <n v="0"/>
    <n v="0"/>
    <n v="0"/>
    <n v="1196"/>
    <n v="1196"/>
    <n v="0"/>
    <n v="0"/>
  </r>
  <r>
    <n v="1718"/>
    <x v="1"/>
    <s v="T"/>
    <x v="10"/>
    <x v="10"/>
    <x v="96"/>
    <x v="9"/>
    <n v="2"/>
    <s v="I"/>
    <s v="17-18"/>
    <n v="2017"/>
    <n v="42"/>
    <n v="0"/>
    <n v="0"/>
    <n v="0"/>
    <n v="0"/>
    <n v="0"/>
    <n v="0"/>
    <n v="0"/>
    <n v="0"/>
    <n v="0"/>
    <n v="0"/>
    <n v="0"/>
    <n v="21"/>
    <n v="0"/>
    <n v="0"/>
    <n v="0"/>
    <n v="0"/>
    <n v="0"/>
    <n v="63"/>
    <n v="63"/>
    <n v="0"/>
    <n v="0"/>
  </r>
  <r>
    <n v="1718"/>
    <x v="1"/>
    <s v="T"/>
    <x v="10"/>
    <x v="10"/>
    <x v="76"/>
    <x v="9"/>
    <n v="2"/>
    <s v="I"/>
    <s v="17-18"/>
    <n v="2017"/>
    <n v="93"/>
    <n v="0"/>
    <n v="0"/>
    <n v="0"/>
    <n v="0"/>
    <n v="0"/>
    <n v="0"/>
    <n v="0"/>
    <n v="0"/>
    <n v="0"/>
    <n v="0"/>
    <n v="0"/>
    <n v="27"/>
    <n v="0"/>
    <n v="0"/>
    <n v="0"/>
    <n v="0"/>
    <n v="0"/>
    <n v="120"/>
    <n v="120"/>
    <n v="0"/>
    <n v="0"/>
  </r>
  <r>
    <n v="1718"/>
    <x v="1"/>
    <s v="T"/>
    <x v="10"/>
    <x v="10"/>
    <x v="219"/>
    <x v="9"/>
    <n v="2"/>
    <s v="I"/>
    <s v="17-18"/>
    <n v="2017"/>
    <n v="0"/>
    <n v="0"/>
    <n v="0"/>
    <n v="0"/>
    <n v="84"/>
    <n v="0"/>
    <n v="0"/>
    <n v="0"/>
    <n v="0"/>
    <n v="0"/>
    <n v="10"/>
    <n v="0"/>
    <n v="0"/>
    <n v="0"/>
    <n v="0"/>
    <n v="18"/>
    <n v="0"/>
    <n v="0"/>
    <n v="112"/>
    <n v="0"/>
    <n v="112"/>
    <n v="0"/>
  </r>
  <r>
    <n v="1718"/>
    <x v="1"/>
    <s v="T"/>
    <x v="10"/>
    <x v="10"/>
    <x v="65"/>
    <x v="9"/>
    <n v="2"/>
    <s v="I"/>
    <s v="17-18"/>
    <n v="2017"/>
    <n v="51"/>
    <n v="0"/>
    <n v="0"/>
    <n v="0"/>
    <n v="0"/>
    <n v="0"/>
    <n v="0"/>
    <n v="0"/>
    <n v="0"/>
    <n v="0"/>
    <n v="0"/>
    <n v="0"/>
    <n v="59"/>
    <n v="0"/>
    <n v="0"/>
    <n v="0"/>
    <n v="0"/>
    <n v="0"/>
    <n v="110"/>
    <n v="110"/>
    <n v="0"/>
    <n v="0"/>
  </r>
  <r>
    <n v="1718"/>
    <x v="1"/>
    <s v="T"/>
    <x v="10"/>
    <x v="10"/>
    <x v="51"/>
    <x v="9"/>
    <n v="2"/>
    <s v="I"/>
    <s v="17-18"/>
    <n v="2017"/>
    <n v="99"/>
    <n v="0"/>
    <n v="0"/>
    <n v="0"/>
    <n v="0"/>
    <n v="0"/>
    <n v="3"/>
    <n v="0"/>
    <n v="0"/>
    <n v="0"/>
    <n v="0"/>
    <n v="0"/>
    <n v="51"/>
    <n v="0"/>
    <n v="0"/>
    <n v="0"/>
    <n v="0"/>
    <n v="0"/>
    <n v="153"/>
    <n v="153"/>
    <n v="0"/>
    <n v="0"/>
  </r>
  <r>
    <n v="1718"/>
    <x v="1"/>
    <s v="T"/>
    <x v="10"/>
    <x v="10"/>
    <x v="220"/>
    <x v="9"/>
    <n v="2"/>
    <s v="I"/>
    <s v="17-18"/>
    <n v="2017"/>
    <n v="66"/>
    <n v="0"/>
    <n v="0"/>
    <n v="0"/>
    <n v="0"/>
    <n v="0"/>
    <n v="3"/>
    <n v="0"/>
    <n v="0"/>
    <n v="0"/>
    <n v="0"/>
    <n v="0"/>
    <n v="36"/>
    <n v="0"/>
    <n v="0"/>
    <n v="0"/>
    <n v="0"/>
    <n v="0"/>
    <n v="105"/>
    <n v="105"/>
    <n v="0"/>
    <n v="0"/>
  </r>
  <r>
    <n v="1718"/>
    <x v="1"/>
    <s v="T"/>
    <x v="37"/>
    <x v="37"/>
    <x v="142"/>
    <x v="9"/>
    <n v="2"/>
    <s v="I"/>
    <s v="17-18"/>
    <n v="2017"/>
    <n v="2"/>
    <n v="0"/>
    <n v="0"/>
    <n v="0"/>
    <n v="0"/>
    <n v="0"/>
    <n v="0"/>
    <n v="0"/>
    <n v="0"/>
    <n v="0"/>
    <n v="0"/>
    <n v="0"/>
    <n v="0"/>
    <n v="0"/>
    <n v="0"/>
    <n v="0"/>
    <n v="0"/>
    <n v="0"/>
    <n v="2"/>
    <n v="2"/>
    <n v="0"/>
    <n v="0"/>
  </r>
  <r>
    <n v="1718"/>
    <x v="1"/>
    <s v="T"/>
    <x v="37"/>
    <x v="37"/>
    <x v="172"/>
    <x v="9"/>
    <n v="2"/>
    <s v="I"/>
    <s v="17-18"/>
    <n v="2017"/>
    <n v="0"/>
    <n v="0"/>
    <n v="0"/>
    <n v="0"/>
    <n v="0"/>
    <n v="0"/>
    <n v="0"/>
    <n v="0"/>
    <n v="0"/>
    <n v="0"/>
    <n v="0"/>
    <n v="0"/>
    <n v="4"/>
    <n v="0"/>
    <n v="0"/>
    <n v="0"/>
    <n v="0"/>
    <n v="0"/>
    <n v="4"/>
    <n v="4"/>
    <n v="0"/>
    <n v="0"/>
  </r>
  <r>
    <n v="1718"/>
    <x v="1"/>
    <s v="T"/>
    <x v="37"/>
    <x v="37"/>
    <x v="121"/>
    <x v="9"/>
    <n v="2"/>
    <s v="I"/>
    <s v="17-18"/>
    <n v="2017"/>
    <n v="3"/>
    <n v="0"/>
    <n v="0"/>
    <n v="0"/>
    <n v="0"/>
    <n v="0"/>
    <n v="0"/>
    <n v="0"/>
    <n v="0"/>
    <n v="0"/>
    <n v="0"/>
    <n v="0"/>
    <n v="0"/>
    <n v="0"/>
    <n v="0"/>
    <n v="0"/>
    <n v="0"/>
    <n v="0"/>
    <n v="3"/>
    <n v="3"/>
    <n v="0"/>
    <n v="0"/>
  </r>
  <r>
    <n v="1718"/>
    <x v="1"/>
    <s v="T"/>
    <x v="37"/>
    <x v="37"/>
    <x v="80"/>
    <x v="9"/>
    <n v="2"/>
    <s v="I"/>
    <s v="17-18"/>
    <n v="2017"/>
    <n v="3"/>
    <n v="0"/>
    <n v="0"/>
    <n v="0"/>
    <n v="0"/>
    <n v="0"/>
    <n v="0"/>
    <n v="0"/>
    <n v="0"/>
    <n v="0"/>
    <n v="0"/>
    <n v="0"/>
    <n v="3"/>
    <n v="0"/>
    <n v="0"/>
    <n v="0"/>
    <n v="0"/>
    <n v="0"/>
    <n v="6"/>
    <n v="6"/>
    <n v="0"/>
    <n v="0"/>
  </r>
  <r>
    <n v="1718"/>
    <x v="1"/>
    <s v="T"/>
    <x v="26"/>
    <x v="26"/>
    <x v="129"/>
    <x v="9"/>
    <n v="2"/>
    <s v="I"/>
    <s v="17-18"/>
    <n v="2017"/>
    <n v="51"/>
    <n v="0"/>
    <n v="0"/>
    <n v="0"/>
    <n v="0"/>
    <n v="0"/>
    <n v="0"/>
    <n v="0"/>
    <n v="0"/>
    <n v="0"/>
    <n v="0"/>
    <n v="0"/>
    <n v="18"/>
    <n v="0"/>
    <n v="0"/>
    <n v="0"/>
    <n v="0"/>
    <n v="0"/>
    <n v="69"/>
    <n v="69"/>
    <n v="0"/>
    <n v="0"/>
  </r>
  <r>
    <n v="1718"/>
    <x v="1"/>
    <s v="T"/>
    <x v="26"/>
    <x v="26"/>
    <x v="170"/>
    <x v="9"/>
    <n v="2"/>
    <s v="I"/>
    <s v="17-18"/>
    <n v="2017"/>
    <n v="30"/>
    <n v="0"/>
    <n v="0"/>
    <n v="0"/>
    <n v="0"/>
    <n v="0"/>
    <n v="0"/>
    <n v="0"/>
    <n v="0"/>
    <n v="0"/>
    <n v="0"/>
    <n v="0"/>
    <n v="6"/>
    <n v="0"/>
    <n v="0"/>
    <n v="0"/>
    <n v="0"/>
    <n v="0"/>
    <n v="36"/>
    <n v="36"/>
    <n v="0"/>
    <n v="0"/>
  </r>
  <r>
    <n v="1718"/>
    <x v="1"/>
    <s v="T"/>
    <x v="26"/>
    <x v="26"/>
    <x v="1"/>
    <x v="9"/>
    <n v="2"/>
    <s v="I"/>
    <s v="17-18"/>
    <n v="2017"/>
    <n v="24"/>
    <n v="0"/>
    <n v="0"/>
    <n v="0"/>
    <n v="0"/>
    <n v="0"/>
    <n v="0"/>
    <n v="0"/>
    <n v="0"/>
    <n v="0"/>
    <n v="0"/>
    <n v="0"/>
    <n v="12"/>
    <n v="0"/>
    <n v="0"/>
    <n v="0"/>
    <n v="0"/>
    <n v="0"/>
    <n v="36"/>
    <n v="36"/>
    <n v="0"/>
    <n v="0"/>
  </r>
  <r>
    <n v="1718"/>
    <x v="1"/>
    <s v="T"/>
    <x v="26"/>
    <x v="26"/>
    <x v="5"/>
    <x v="9"/>
    <n v="2"/>
    <s v="I"/>
    <s v="17-18"/>
    <n v="2017"/>
    <n v="12"/>
    <n v="0"/>
    <n v="0"/>
    <n v="0"/>
    <n v="0"/>
    <n v="0"/>
    <n v="0"/>
    <n v="0"/>
    <n v="0"/>
    <n v="0"/>
    <n v="0"/>
    <n v="0"/>
    <n v="0"/>
    <n v="0"/>
    <n v="0"/>
    <n v="0"/>
    <n v="0"/>
    <n v="0"/>
    <n v="12"/>
    <n v="12"/>
    <n v="0"/>
    <n v="0"/>
  </r>
  <r>
    <n v="1718"/>
    <x v="1"/>
    <s v="T"/>
    <x v="26"/>
    <x v="26"/>
    <x v="54"/>
    <x v="9"/>
    <n v="2"/>
    <s v="I"/>
    <s v="17-18"/>
    <n v="2017"/>
    <n v="348"/>
    <n v="0"/>
    <n v="0"/>
    <n v="0"/>
    <n v="0"/>
    <n v="0"/>
    <n v="9"/>
    <n v="0"/>
    <n v="0"/>
    <n v="0"/>
    <n v="0"/>
    <n v="0"/>
    <n v="195"/>
    <n v="0"/>
    <n v="0"/>
    <n v="0"/>
    <n v="0"/>
    <n v="0"/>
    <n v="552"/>
    <n v="552"/>
    <n v="0"/>
    <n v="0"/>
  </r>
  <r>
    <n v="1718"/>
    <x v="1"/>
    <s v="T"/>
    <x v="26"/>
    <x v="26"/>
    <x v="8"/>
    <x v="9"/>
    <n v="2"/>
    <s v="I"/>
    <s v="17-18"/>
    <n v="2017"/>
    <n v="18"/>
    <n v="0"/>
    <n v="0"/>
    <n v="0"/>
    <n v="0"/>
    <n v="0"/>
    <n v="0"/>
    <n v="0"/>
    <n v="0"/>
    <n v="0"/>
    <n v="0"/>
    <n v="0"/>
    <n v="21"/>
    <n v="0"/>
    <n v="0"/>
    <n v="0"/>
    <n v="0"/>
    <n v="0"/>
    <n v="39"/>
    <n v="39"/>
    <n v="0"/>
    <n v="0"/>
  </r>
  <r>
    <n v="1718"/>
    <x v="1"/>
    <s v="T"/>
    <x v="26"/>
    <x v="26"/>
    <x v="9"/>
    <x v="9"/>
    <n v="2"/>
    <s v="I"/>
    <s v="17-18"/>
    <n v="2017"/>
    <n v="21"/>
    <n v="0"/>
    <n v="0"/>
    <n v="0"/>
    <n v="0"/>
    <n v="0"/>
    <n v="0"/>
    <n v="0"/>
    <n v="0"/>
    <n v="0"/>
    <n v="0"/>
    <n v="0"/>
    <n v="6"/>
    <n v="0"/>
    <n v="0"/>
    <n v="0"/>
    <n v="0"/>
    <n v="0"/>
    <n v="27"/>
    <n v="27"/>
    <n v="0"/>
    <n v="0"/>
  </r>
  <r>
    <n v="1718"/>
    <x v="1"/>
    <s v="T"/>
    <x v="26"/>
    <x v="26"/>
    <x v="69"/>
    <x v="9"/>
    <n v="2"/>
    <s v="I"/>
    <s v="17-18"/>
    <n v="2017"/>
    <n v="36"/>
    <n v="0"/>
    <n v="0"/>
    <n v="0"/>
    <n v="0"/>
    <n v="0"/>
    <n v="3"/>
    <n v="0"/>
    <n v="0"/>
    <n v="0"/>
    <n v="0"/>
    <n v="0"/>
    <n v="6"/>
    <n v="0"/>
    <n v="0"/>
    <n v="0"/>
    <n v="0"/>
    <n v="0"/>
    <n v="45"/>
    <n v="45"/>
    <n v="0"/>
    <n v="0"/>
  </r>
  <r>
    <n v="1718"/>
    <x v="1"/>
    <s v="T"/>
    <x v="26"/>
    <x v="26"/>
    <x v="62"/>
    <x v="9"/>
    <n v="2"/>
    <s v="I"/>
    <s v="17-18"/>
    <n v="2017"/>
    <n v="15"/>
    <n v="0"/>
    <n v="0"/>
    <n v="0"/>
    <n v="0"/>
    <n v="0"/>
    <n v="0"/>
    <n v="0"/>
    <n v="0"/>
    <n v="0"/>
    <n v="0"/>
    <n v="0"/>
    <n v="6"/>
    <n v="0"/>
    <n v="0"/>
    <n v="0"/>
    <n v="0"/>
    <n v="0"/>
    <n v="21"/>
    <n v="21"/>
    <n v="0"/>
    <n v="0"/>
  </r>
  <r>
    <n v="1718"/>
    <x v="1"/>
    <s v="T"/>
    <x v="26"/>
    <x v="26"/>
    <x v="15"/>
    <x v="9"/>
    <n v="2"/>
    <s v="I"/>
    <s v="17-18"/>
    <n v="2017"/>
    <n v="48"/>
    <n v="0"/>
    <n v="0"/>
    <n v="0"/>
    <n v="0"/>
    <n v="0"/>
    <n v="3"/>
    <n v="0"/>
    <n v="0"/>
    <n v="0"/>
    <n v="0"/>
    <n v="0"/>
    <n v="30"/>
    <n v="0"/>
    <n v="0"/>
    <n v="0"/>
    <n v="0"/>
    <n v="0"/>
    <n v="81"/>
    <n v="81"/>
    <n v="0"/>
    <n v="0"/>
  </r>
  <r>
    <n v="1718"/>
    <x v="1"/>
    <s v="T"/>
    <x v="26"/>
    <x v="26"/>
    <x v="55"/>
    <x v="9"/>
    <n v="2"/>
    <s v="I"/>
    <s v="17-18"/>
    <n v="2017"/>
    <n v="9"/>
    <n v="0"/>
    <n v="0"/>
    <n v="0"/>
    <n v="0"/>
    <n v="0"/>
    <n v="0"/>
    <n v="0"/>
    <n v="0"/>
    <n v="0"/>
    <n v="0"/>
    <n v="0"/>
    <n v="9"/>
    <n v="0"/>
    <n v="0"/>
    <n v="0"/>
    <n v="0"/>
    <n v="0"/>
    <n v="18"/>
    <n v="18"/>
    <n v="0"/>
    <n v="0"/>
  </r>
  <r>
    <n v="1718"/>
    <x v="1"/>
    <s v="T"/>
    <x v="26"/>
    <x v="26"/>
    <x v="16"/>
    <x v="9"/>
    <n v="2"/>
    <s v="I"/>
    <s v="17-18"/>
    <n v="2017"/>
    <n v="36"/>
    <n v="0"/>
    <n v="0"/>
    <n v="0"/>
    <n v="0"/>
    <n v="0"/>
    <n v="0"/>
    <n v="0"/>
    <n v="0"/>
    <n v="0"/>
    <n v="0"/>
    <n v="0"/>
    <n v="27"/>
    <n v="0"/>
    <n v="0"/>
    <n v="0"/>
    <n v="0"/>
    <n v="0"/>
    <n v="63"/>
    <n v="63"/>
    <n v="0"/>
    <n v="0"/>
  </r>
  <r>
    <n v="1718"/>
    <x v="1"/>
    <s v="T"/>
    <x v="26"/>
    <x v="26"/>
    <x v="70"/>
    <x v="9"/>
    <n v="2"/>
    <s v="I"/>
    <s v="17-18"/>
    <n v="2017"/>
    <n v="75"/>
    <n v="0"/>
    <n v="0"/>
    <n v="0"/>
    <n v="0"/>
    <n v="0"/>
    <n v="0"/>
    <n v="0"/>
    <n v="0"/>
    <n v="0"/>
    <n v="0"/>
    <n v="0"/>
    <n v="48"/>
    <n v="0"/>
    <n v="0"/>
    <n v="0"/>
    <n v="0"/>
    <n v="0"/>
    <n v="123"/>
    <n v="123"/>
    <n v="0"/>
    <n v="0"/>
  </r>
  <r>
    <n v="1718"/>
    <x v="1"/>
    <s v="T"/>
    <x v="26"/>
    <x v="26"/>
    <x v="95"/>
    <x v="9"/>
    <n v="2"/>
    <s v="I"/>
    <s v="17-18"/>
    <n v="2017"/>
    <n v="35"/>
    <n v="0"/>
    <n v="0"/>
    <n v="0"/>
    <n v="0"/>
    <n v="0"/>
    <n v="0"/>
    <n v="0"/>
    <n v="0"/>
    <n v="0"/>
    <n v="0"/>
    <n v="0"/>
    <n v="10"/>
    <n v="0"/>
    <n v="0"/>
    <n v="0"/>
    <n v="0"/>
    <n v="0"/>
    <n v="45"/>
    <n v="45"/>
    <n v="0"/>
    <n v="0"/>
  </r>
  <r>
    <n v="1718"/>
    <x v="1"/>
    <s v="T"/>
    <x v="26"/>
    <x v="26"/>
    <x v="21"/>
    <x v="9"/>
    <n v="2"/>
    <s v="I"/>
    <s v="17-18"/>
    <n v="2017"/>
    <n v="15"/>
    <n v="0"/>
    <n v="0"/>
    <n v="0"/>
    <n v="0"/>
    <n v="0"/>
    <n v="0"/>
    <n v="0"/>
    <n v="0"/>
    <n v="0"/>
    <n v="0"/>
    <n v="0"/>
    <n v="13"/>
    <n v="0"/>
    <n v="0"/>
    <n v="0"/>
    <n v="0"/>
    <n v="0"/>
    <n v="28"/>
    <n v="28"/>
    <n v="0"/>
    <n v="0"/>
  </r>
  <r>
    <n v="1718"/>
    <x v="1"/>
    <s v="T"/>
    <x v="26"/>
    <x v="26"/>
    <x v="24"/>
    <x v="9"/>
    <n v="2"/>
    <s v="I"/>
    <s v="17-18"/>
    <n v="2017"/>
    <n v="39"/>
    <n v="0"/>
    <n v="0"/>
    <n v="0"/>
    <n v="0"/>
    <n v="0"/>
    <n v="3"/>
    <n v="0"/>
    <n v="0"/>
    <n v="0"/>
    <n v="0"/>
    <n v="0"/>
    <n v="42"/>
    <n v="0"/>
    <n v="0"/>
    <n v="0"/>
    <n v="0"/>
    <n v="0"/>
    <n v="84"/>
    <n v="84"/>
    <n v="0"/>
    <n v="0"/>
  </r>
  <r>
    <n v="1718"/>
    <x v="1"/>
    <s v="T"/>
    <x v="26"/>
    <x v="26"/>
    <x v="74"/>
    <x v="9"/>
    <n v="2"/>
    <s v="I"/>
    <s v="17-18"/>
    <n v="2017"/>
    <n v="42"/>
    <n v="0"/>
    <n v="0"/>
    <n v="0"/>
    <n v="0"/>
    <n v="0"/>
    <n v="3"/>
    <n v="0"/>
    <n v="0"/>
    <n v="0"/>
    <n v="0"/>
    <n v="0"/>
    <n v="36"/>
    <n v="0"/>
    <n v="0"/>
    <n v="0"/>
    <n v="0"/>
    <n v="0"/>
    <n v="81"/>
    <n v="81"/>
    <n v="0"/>
    <n v="0"/>
  </r>
  <r>
    <n v="1718"/>
    <x v="1"/>
    <s v="T"/>
    <x v="26"/>
    <x v="26"/>
    <x v="64"/>
    <x v="9"/>
    <n v="2"/>
    <s v="I"/>
    <s v="17-18"/>
    <n v="2017"/>
    <n v="12"/>
    <n v="0"/>
    <n v="0"/>
    <n v="0"/>
    <n v="0"/>
    <n v="0"/>
    <n v="0"/>
    <n v="0"/>
    <n v="0"/>
    <n v="0"/>
    <n v="0"/>
    <n v="0"/>
    <n v="6"/>
    <n v="0"/>
    <n v="0"/>
    <n v="0"/>
    <n v="0"/>
    <n v="0"/>
    <n v="18"/>
    <n v="18"/>
    <n v="0"/>
    <n v="0"/>
  </r>
  <r>
    <n v="1718"/>
    <x v="1"/>
    <s v="T"/>
    <x v="26"/>
    <x v="26"/>
    <x v="97"/>
    <x v="9"/>
    <n v="2"/>
    <s v="I"/>
    <s v="17-18"/>
    <n v="2017"/>
    <n v="33"/>
    <n v="0"/>
    <n v="0"/>
    <n v="0"/>
    <n v="0"/>
    <n v="0"/>
    <n v="0"/>
    <n v="0"/>
    <n v="0"/>
    <n v="0"/>
    <n v="0"/>
    <n v="0"/>
    <n v="12"/>
    <n v="0"/>
    <n v="0"/>
    <n v="0"/>
    <n v="0"/>
    <n v="0"/>
    <n v="45"/>
    <n v="45"/>
    <n v="0"/>
    <n v="0"/>
  </r>
  <r>
    <n v="1718"/>
    <x v="1"/>
    <s v="T"/>
    <x v="26"/>
    <x v="26"/>
    <x v="31"/>
    <x v="9"/>
    <n v="2"/>
    <s v="I"/>
    <s v="17-18"/>
    <n v="2017"/>
    <n v="9"/>
    <n v="0"/>
    <n v="0"/>
    <n v="0"/>
    <n v="0"/>
    <n v="0"/>
    <n v="3"/>
    <n v="0"/>
    <n v="0"/>
    <n v="0"/>
    <n v="0"/>
    <n v="0"/>
    <n v="18"/>
    <n v="0"/>
    <n v="0"/>
    <n v="0"/>
    <n v="0"/>
    <n v="0"/>
    <n v="30"/>
    <n v="30"/>
    <n v="0"/>
    <n v="0"/>
  </r>
  <r>
    <n v="1718"/>
    <x v="1"/>
    <s v="T"/>
    <x v="26"/>
    <x v="26"/>
    <x v="59"/>
    <x v="9"/>
    <n v="2"/>
    <s v="I"/>
    <s v="17-18"/>
    <n v="2017"/>
    <n v="51"/>
    <n v="0"/>
    <n v="0"/>
    <n v="0"/>
    <n v="0"/>
    <n v="0"/>
    <n v="0"/>
    <n v="0"/>
    <n v="0"/>
    <n v="0"/>
    <n v="0"/>
    <n v="0"/>
    <n v="27"/>
    <n v="0"/>
    <n v="0"/>
    <n v="0"/>
    <n v="0"/>
    <n v="0"/>
    <n v="78"/>
    <n v="78"/>
    <n v="0"/>
    <n v="0"/>
  </r>
  <r>
    <n v="1718"/>
    <x v="1"/>
    <s v="T"/>
    <x v="26"/>
    <x v="26"/>
    <x v="128"/>
    <x v="9"/>
    <n v="2"/>
    <s v="I"/>
    <s v="17-18"/>
    <n v="2017"/>
    <n v="6"/>
    <n v="0"/>
    <n v="0"/>
    <n v="0"/>
    <n v="0"/>
    <n v="0"/>
    <n v="0"/>
    <n v="0"/>
    <n v="0"/>
    <n v="0"/>
    <n v="0"/>
    <n v="0"/>
    <n v="9"/>
    <n v="0"/>
    <n v="0"/>
    <n v="0"/>
    <n v="0"/>
    <n v="0"/>
    <n v="15"/>
    <n v="15"/>
    <n v="0"/>
    <n v="0"/>
  </r>
  <r>
    <n v="1718"/>
    <x v="1"/>
    <s v="T"/>
    <x v="26"/>
    <x v="26"/>
    <x v="35"/>
    <x v="9"/>
    <n v="2"/>
    <s v="I"/>
    <s v="17-18"/>
    <n v="2017"/>
    <n v="105"/>
    <n v="0"/>
    <n v="0"/>
    <n v="0"/>
    <n v="0"/>
    <n v="0"/>
    <n v="6"/>
    <n v="0"/>
    <n v="0"/>
    <n v="0"/>
    <n v="0"/>
    <n v="0"/>
    <n v="81"/>
    <n v="0"/>
    <n v="0"/>
    <n v="0"/>
    <n v="0"/>
    <n v="0"/>
    <n v="192"/>
    <n v="192"/>
    <n v="0"/>
    <n v="0"/>
  </r>
  <r>
    <n v="1718"/>
    <x v="1"/>
    <s v="T"/>
    <x v="26"/>
    <x v="26"/>
    <x v="37"/>
    <x v="9"/>
    <n v="2"/>
    <s v="I"/>
    <s v="17-18"/>
    <n v="2017"/>
    <n v="72"/>
    <n v="0"/>
    <n v="0"/>
    <n v="0"/>
    <n v="0"/>
    <n v="0"/>
    <n v="0"/>
    <n v="0"/>
    <n v="0"/>
    <n v="0"/>
    <n v="0"/>
    <n v="0"/>
    <n v="21"/>
    <n v="0"/>
    <n v="0"/>
    <n v="0"/>
    <n v="0"/>
    <n v="0"/>
    <n v="93"/>
    <n v="93"/>
    <n v="0"/>
    <n v="0"/>
  </r>
  <r>
    <n v="1718"/>
    <x v="1"/>
    <s v="T"/>
    <x v="26"/>
    <x v="26"/>
    <x v="38"/>
    <x v="9"/>
    <n v="2"/>
    <s v="I"/>
    <s v="17-18"/>
    <n v="2017"/>
    <n v="15"/>
    <n v="0"/>
    <n v="0"/>
    <n v="0"/>
    <n v="0"/>
    <n v="0"/>
    <n v="0"/>
    <n v="0"/>
    <n v="0"/>
    <n v="0"/>
    <n v="0"/>
    <n v="0"/>
    <n v="15"/>
    <n v="0"/>
    <n v="0"/>
    <n v="0"/>
    <n v="0"/>
    <n v="0"/>
    <n v="30"/>
    <n v="30"/>
    <n v="0"/>
    <n v="0"/>
  </r>
  <r>
    <n v="1718"/>
    <x v="1"/>
    <s v="T"/>
    <x v="26"/>
    <x v="26"/>
    <x v="39"/>
    <x v="9"/>
    <n v="2"/>
    <s v="I"/>
    <s v="17-18"/>
    <n v="2017"/>
    <n v="18"/>
    <n v="0"/>
    <n v="0"/>
    <n v="0"/>
    <n v="0"/>
    <n v="0"/>
    <n v="0"/>
    <n v="0"/>
    <n v="0"/>
    <n v="0"/>
    <n v="0"/>
    <n v="0"/>
    <n v="6"/>
    <n v="0"/>
    <n v="0"/>
    <n v="0"/>
    <n v="0"/>
    <n v="0"/>
    <n v="24"/>
    <n v="24"/>
    <n v="0"/>
    <n v="0"/>
  </r>
  <r>
    <n v="1718"/>
    <x v="1"/>
    <s v="T"/>
    <x v="26"/>
    <x v="26"/>
    <x v="43"/>
    <x v="9"/>
    <n v="2"/>
    <s v="I"/>
    <s v="17-18"/>
    <n v="2017"/>
    <n v="24"/>
    <n v="0"/>
    <n v="0"/>
    <n v="0"/>
    <n v="0"/>
    <n v="0"/>
    <n v="0"/>
    <n v="0"/>
    <n v="0"/>
    <n v="0"/>
    <n v="0"/>
    <n v="0"/>
    <n v="21"/>
    <n v="0"/>
    <n v="0"/>
    <n v="0"/>
    <n v="0"/>
    <n v="0"/>
    <n v="45"/>
    <n v="45"/>
    <n v="0"/>
    <n v="0"/>
  </r>
  <r>
    <n v="1718"/>
    <x v="1"/>
    <s v="T"/>
    <x v="26"/>
    <x v="26"/>
    <x v="71"/>
    <x v="9"/>
    <n v="2"/>
    <s v="I"/>
    <s v="17-18"/>
    <n v="2017"/>
    <n v="169"/>
    <n v="4"/>
    <n v="0"/>
    <n v="0"/>
    <n v="0"/>
    <n v="0"/>
    <n v="0"/>
    <n v="0"/>
    <n v="0"/>
    <n v="0"/>
    <n v="0"/>
    <n v="0"/>
    <n v="119"/>
    <n v="0"/>
    <n v="0"/>
    <n v="0"/>
    <n v="0"/>
    <n v="0"/>
    <n v="292"/>
    <n v="288"/>
    <n v="4"/>
    <n v="0"/>
  </r>
  <r>
    <n v="1718"/>
    <x v="1"/>
    <s v="T"/>
    <x v="26"/>
    <x v="26"/>
    <x v="72"/>
    <x v="9"/>
    <n v="2"/>
    <s v="I"/>
    <s v="17-18"/>
    <n v="2017"/>
    <n v="93"/>
    <n v="0"/>
    <n v="0"/>
    <n v="0"/>
    <n v="0"/>
    <n v="0"/>
    <n v="3"/>
    <n v="0"/>
    <n v="0"/>
    <n v="0"/>
    <n v="0"/>
    <n v="0"/>
    <n v="78"/>
    <n v="0"/>
    <n v="0"/>
    <n v="0"/>
    <n v="0"/>
    <n v="0"/>
    <n v="174"/>
    <n v="174"/>
    <n v="0"/>
    <n v="0"/>
  </r>
  <r>
    <n v="1718"/>
    <x v="1"/>
    <s v="T"/>
    <x v="26"/>
    <x v="26"/>
    <x v="58"/>
    <x v="9"/>
    <n v="2"/>
    <s v="I"/>
    <s v="17-18"/>
    <n v="2017"/>
    <n v="0"/>
    <n v="0"/>
    <n v="0"/>
    <n v="0"/>
    <n v="0"/>
    <n v="0"/>
    <n v="0"/>
    <n v="0"/>
    <n v="0"/>
    <n v="0"/>
    <n v="0"/>
    <n v="0"/>
    <n v="6"/>
    <n v="0"/>
    <n v="0"/>
    <n v="0"/>
    <n v="0"/>
    <n v="0"/>
    <n v="6"/>
    <n v="6"/>
    <n v="0"/>
    <n v="0"/>
  </r>
  <r>
    <n v="1718"/>
    <x v="1"/>
    <s v="T"/>
    <x v="26"/>
    <x v="26"/>
    <x v="46"/>
    <x v="9"/>
    <n v="2"/>
    <s v="I"/>
    <s v="17-18"/>
    <n v="2017"/>
    <n v="3"/>
    <n v="0"/>
    <n v="0"/>
    <n v="0"/>
    <n v="0"/>
    <n v="0"/>
    <n v="0"/>
    <n v="0"/>
    <n v="0"/>
    <n v="0"/>
    <n v="0"/>
    <n v="0"/>
    <n v="0"/>
    <n v="0"/>
    <n v="0"/>
    <n v="0"/>
    <n v="0"/>
    <n v="0"/>
    <n v="3"/>
    <n v="3"/>
    <n v="0"/>
    <n v="0"/>
  </r>
  <r>
    <n v="1718"/>
    <x v="1"/>
    <s v="T"/>
    <x v="26"/>
    <x v="26"/>
    <x v="100"/>
    <x v="9"/>
    <n v="2"/>
    <s v="I"/>
    <s v="17-18"/>
    <n v="2017"/>
    <n v="3"/>
    <n v="0"/>
    <n v="0"/>
    <n v="0"/>
    <n v="0"/>
    <n v="0"/>
    <n v="0"/>
    <n v="0"/>
    <n v="0"/>
    <n v="0"/>
    <n v="0"/>
    <n v="0"/>
    <n v="3"/>
    <n v="0"/>
    <n v="0"/>
    <n v="0"/>
    <n v="0"/>
    <n v="0"/>
    <n v="6"/>
    <n v="6"/>
    <n v="0"/>
    <n v="0"/>
  </r>
  <r>
    <n v="1718"/>
    <x v="1"/>
    <s v="T"/>
    <x v="16"/>
    <x v="16"/>
    <x v="5"/>
    <x v="9"/>
    <n v="2"/>
    <s v="S"/>
    <s v="17-18"/>
    <n v="2017"/>
    <n v="5"/>
    <n v="0"/>
    <n v="0"/>
    <n v="0"/>
    <n v="0"/>
    <n v="0"/>
    <n v="0"/>
    <n v="0"/>
    <n v="0"/>
    <n v="0"/>
    <n v="0"/>
    <n v="0"/>
    <n v="3"/>
    <n v="0"/>
    <n v="0"/>
    <n v="0"/>
    <n v="0"/>
    <n v="0"/>
    <n v="8"/>
    <n v="8"/>
    <n v="0"/>
    <n v="0"/>
  </r>
  <r>
    <n v="1718"/>
    <x v="1"/>
    <s v="T"/>
    <x v="16"/>
    <x v="16"/>
    <x v="54"/>
    <x v="9"/>
    <n v="2"/>
    <s v="S"/>
    <s v="17-18"/>
    <n v="2017"/>
    <n v="39"/>
    <n v="0"/>
    <n v="0"/>
    <n v="0"/>
    <n v="0"/>
    <n v="0"/>
    <n v="0"/>
    <n v="0"/>
    <n v="0"/>
    <n v="0"/>
    <n v="0"/>
    <n v="0"/>
    <n v="18"/>
    <n v="0"/>
    <n v="0"/>
    <n v="0"/>
    <n v="0"/>
    <n v="0"/>
    <n v="57"/>
    <n v="57"/>
    <n v="0"/>
    <n v="0"/>
  </r>
  <r>
    <n v="1718"/>
    <x v="1"/>
    <s v="T"/>
    <x v="16"/>
    <x v="16"/>
    <x v="120"/>
    <x v="9"/>
    <n v="2"/>
    <s v="S"/>
    <s v="17-18"/>
    <n v="2017"/>
    <n v="0"/>
    <n v="0"/>
    <n v="0"/>
    <n v="0"/>
    <n v="0"/>
    <n v="0"/>
    <n v="0"/>
    <n v="0"/>
    <n v="0"/>
    <n v="0"/>
    <n v="0"/>
    <n v="0"/>
    <n v="0"/>
    <n v="0"/>
    <n v="0"/>
    <n v="0"/>
    <n v="0"/>
    <n v="0"/>
    <n v="0"/>
    <n v="0"/>
    <n v="0"/>
    <n v="0"/>
  </r>
  <r>
    <n v="1718"/>
    <x v="1"/>
    <s v="T"/>
    <x v="16"/>
    <x v="16"/>
    <x v="142"/>
    <x v="9"/>
    <n v="2"/>
    <s v="S"/>
    <s v="17-18"/>
    <n v="2017"/>
    <n v="317"/>
    <n v="0"/>
    <n v="0"/>
    <n v="0"/>
    <n v="0"/>
    <n v="0"/>
    <n v="7"/>
    <n v="0"/>
    <n v="0"/>
    <n v="0"/>
    <n v="0"/>
    <n v="0"/>
    <n v="46"/>
    <n v="0"/>
    <n v="0"/>
    <n v="0"/>
    <n v="0"/>
    <n v="0"/>
    <n v="370"/>
    <n v="370"/>
    <n v="0"/>
    <n v="0"/>
  </r>
  <r>
    <n v="1718"/>
    <x v="1"/>
    <s v="T"/>
    <x v="16"/>
    <x v="16"/>
    <x v="8"/>
    <x v="9"/>
    <n v="2"/>
    <s v="S"/>
    <s v="17-18"/>
    <n v="2017"/>
    <n v="112"/>
    <n v="0"/>
    <n v="0"/>
    <n v="0"/>
    <n v="0"/>
    <n v="0"/>
    <n v="0"/>
    <n v="0"/>
    <n v="0"/>
    <n v="0"/>
    <n v="0"/>
    <n v="0"/>
    <n v="22"/>
    <n v="0"/>
    <n v="0"/>
    <n v="0"/>
    <n v="0"/>
    <n v="0"/>
    <n v="134"/>
    <n v="134"/>
    <n v="0"/>
    <n v="0"/>
  </r>
  <r>
    <n v="1718"/>
    <x v="1"/>
    <s v="T"/>
    <x v="16"/>
    <x v="16"/>
    <x v="62"/>
    <x v="9"/>
    <n v="2"/>
    <s v="S"/>
    <s v="17-18"/>
    <n v="2017"/>
    <n v="101"/>
    <n v="0"/>
    <n v="0"/>
    <n v="0"/>
    <n v="0"/>
    <n v="0"/>
    <n v="0"/>
    <n v="0"/>
    <n v="0"/>
    <n v="0"/>
    <n v="0"/>
    <n v="0"/>
    <n v="22"/>
    <n v="0"/>
    <n v="0"/>
    <n v="0"/>
    <n v="0"/>
    <n v="0"/>
    <n v="123"/>
    <n v="123"/>
    <n v="0"/>
    <n v="0"/>
  </r>
  <r>
    <n v="1718"/>
    <x v="1"/>
    <s v="T"/>
    <x v="16"/>
    <x v="16"/>
    <x v="14"/>
    <x v="9"/>
    <n v="2"/>
    <s v="S"/>
    <s v="17-18"/>
    <n v="2017"/>
    <n v="0"/>
    <n v="0"/>
    <n v="0"/>
    <n v="0"/>
    <n v="0"/>
    <n v="0"/>
    <n v="0"/>
    <n v="0"/>
    <n v="0"/>
    <n v="0"/>
    <n v="0"/>
    <n v="0"/>
    <n v="6"/>
    <n v="0"/>
    <n v="0"/>
    <n v="0"/>
    <n v="0"/>
    <n v="0"/>
    <n v="6"/>
    <n v="6"/>
    <n v="0"/>
    <n v="0"/>
  </r>
  <r>
    <n v="1718"/>
    <x v="1"/>
    <s v="T"/>
    <x v="16"/>
    <x v="16"/>
    <x v="111"/>
    <x v="9"/>
    <n v="2"/>
    <s v="S"/>
    <s v="17-18"/>
    <n v="2017"/>
    <n v="140"/>
    <n v="0"/>
    <n v="0"/>
    <n v="0"/>
    <n v="0"/>
    <n v="0"/>
    <n v="9"/>
    <n v="0"/>
    <n v="0"/>
    <n v="0"/>
    <n v="0"/>
    <n v="0"/>
    <n v="49"/>
    <n v="0"/>
    <n v="0"/>
    <n v="0"/>
    <n v="0"/>
    <n v="0"/>
    <n v="198"/>
    <n v="198"/>
    <n v="0"/>
    <n v="0"/>
  </r>
  <r>
    <n v="1718"/>
    <x v="1"/>
    <s v="T"/>
    <x v="16"/>
    <x v="16"/>
    <x v="15"/>
    <x v="9"/>
    <n v="2"/>
    <s v="S"/>
    <s v="17-18"/>
    <n v="2017"/>
    <n v="48"/>
    <n v="0"/>
    <n v="0"/>
    <n v="0"/>
    <n v="0"/>
    <n v="0"/>
    <n v="0"/>
    <n v="0"/>
    <n v="0"/>
    <n v="0"/>
    <n v="0"/>
    <n v="0"/>
    <n v="3"/>
    <n v="0"/>
    <n v="0"/>
    <n v="0"/>
    <n v="0"/>
    <n v="0"/>
    <n v="51"/>
    <n v="51"/>
    <n v="0"/>
    <n v="0"/>
  </r>
  <r>
    <n v="1718"/>
    <x v="1"/>
    <s v="T"/>
    <x v="16"/>
    <x v="16"/>
    <x v="16"/>
    <x v="9"/>
    <n v="2"/>
    <s v="S"/>
    <s v="17-18"/>
    <n v="2017"/>
    <n v="36"/>
    <n v="0"/>
    <n v="0"/>
    <n v="0"/>
    <n v="0"/>
    <n v="0"/>
    <n v="3"/>
    <n v="0"/>
    <n v="0"/>
    <n v="0"/>
    <n v="0"/>
    <n v="0"/>
    <n v="15"/>
    <n v="0"/>
    <n v="0"/>
    <n v="0"/>
    <n v="0"/>
    <n v="0"/>
    <n v="54"/>
    <n v="54"/>
    <n v="0"/>
    <n v="0"/>
  </r>
  <r>
    <n v="1718"/>
    <x v="1"/>
    <s v="T"/>
    <x v="16"/>
    <x v="16"/>
    <x v="77"/>
    <x v="9"/>
    <n v="2"/>
    <s v="S"/>
    <s v="17-18"/>
    <n v="2017"/>
    <n v="48"/>
    <n v="0"/>
    <n v="0"/>
    <n v="0"/>
    <n v="0"/>
    <n v="0"/>
    <n v="0"/>
    <n v="0"/>
    <n v="0"/>
    <n v="0"/>
    <n v="0"/>
    <n v="0"/>
    <n v="12"/>
    <n v="0"/>
    <n v="0"/>
    <n v="0"/>
    <n v="0"/>
    <n v="0"/>
    <n v="60"/>
    <n v="60"/>
    <n v="0"/>
    <n v="0"/>
  </r>
  <r>
    <n v="1718"/>
    <x v="1"/>
    <s v="T"/>
    <x v="16"/>
    <x v="16"/>
    <x v="172"/>
    <x v="9"/>
    <n v="2"/>
    <s v="S"/>
    <s v="17-18"/>
    <n v="2017"/>
    <n v="98"/>
    <n v="0"/>
    <n v="0"/>
    <n v="0"/>
    <n v="0"/>
    <n v="0"/>
    <n v="7"/>
    <n v="0"/>
    <n v="0"/>
    <n v="0"/>
    <n v="0"/>
    <n v="0"/>
    <n v="23"/>
    <n v="0"/>
    <n v="0"/>
    <n v="0"/>
    <n v="0"/>
    <n v="0"/>
    <n v="128"/>
    <n v="128"/>
    <n v="0"/>
    <n v="0"/>
  </r>
  <r>
    <n v="1718"/>
    <x v="1"/>
    <s v="T"/>
    <x v="16"/>
    <x v="16"/>
    <x v="70"/>
    <x v="9"/>
    <n v="2"/>
    <s v="S"/>
    <s v="17-18"/>
    <n v="2017"/>
    <n v="18"/>
    <n v="0"/>
    <n v="0"/>
    <n v="0"/>
    <n v="0"/>
    <n v="0"/>
    <n v="0"/>
    <n v="0"/>
    <n v="0"/>
    <n v="0"/>
    <n v="0"/>
    <n v="0"/>
    <n v="0"/>
    <n v="0"/>
    <n v="0"/>
    <n v="0"/>
    <n v="0"/>
    <n v="0"/>
    <n v="18"/>
    <n v="18"/>
    <n v="0"/>
    <n v="0"/>
  </r>
  <r>
    <n v="1718"/>
    <x v="1"/>
    <s v="T"/>
    <x v="16"/>
    <x v="16"/>
    <x v="24"/>
    <x v="9"/>
    <n v="2"/>
    <s v="S"/>
    <s v="17-18"/>
    <n v="2017"/>
    <n v="18"/>
    <n v="0"/>
    <n v="0"/>
    <n v="0"/>
    <n v="0"/>
    <n v="0"/>
    <n v="0"/>
    <n v="0"/>
    <n v="0"/>
    <n v="0"/>
    <n v="0"/>
    <n v="0"/>
    <n v="6"/>
    <n v="0"/>
    <n v="0"/>
    <n v="0"/>
    <n v="0"/>
    <n v="0"/>
    <n v="24"/>
    <n v="24"/>
    <n v="0"/>
    <n v="0"/>
  </r>
  <r>
    <n v="1718"/>
    <x v="1"/>
    <s v="T"/>
    <x v="16"/>
    <x v="16"/>
    <x v="74"/>
    <x v="9"/>
    <n v="2"/>
    <s v="S"/>
    <s v="17-18"/>
    <n v="2017"/>
    <n v="3"/>
    <n v="0"/>
    <n v="0"/>
    <n v="0"/>
    <n v="0"/>
    <n v="0"/>
    <n v="0"/>
    <n v="0"/>
    <n v="0"/>
    <n v="0"/>
    <n v="0"/>
    <n v="0"/>
    <n v="0"/>
    <n v="0"/>
    <n v="0"/>
    <n v="0"/>
    <n v="0"/>
    <n v="0"/>
    <n v="3"/>
    <n v="3"/>
    <n v="0"/>
    <n v="0"/>
  </r>
  <r>
    <n v="1718"/>
    <x v="1"/>
    <s v="T"/>
    <x v="16"/>
    <x v="16"/>
    <x v="212"/>
    <x v="9"/>
    <n v="2"/>
    <s v="S"/>
    <s v="17-18"/>
    <n v="2017"/>
    <n v="36"/>
    <n v="0"/>
    <n v="0"/>
    <n v="0"/>
    <n v="0"/>
    <n v="0"/>
    <n v="0"/>
    <n v="0"/>
    <n v="0"/>
    <n v="0"/>
    <n v="0"/>
    <n v="0"/>
    <n v="6"/>
    <n v="0"/>
    <n v="0"/>
    <n v="0"/>
    <n v="0"/>
    <n v="0"/>
    <n v="42"/>
    <n v="42"/>
    <n v="0"/>
    <n v="0"/>
  </r>
  <r>
    <n v="1718"/>
    <x v="1"/>
    <s v="T"/>
    <x v="16"/>
    <x v="16"/>
    <x v="65"/>
    <x v="9"/>
    <n v="2"/>
    <s v="S"/>
    <s v="17-18"/>
    <n v="2017"/>
    <n v="3"/>
    <n v="0"/>
    <n v="0"/>
    <n v="0"/>
    <n v="0"/>
    <n v="0"/>
    <n v="0"/>
    <n v="0"/>
    <n v="0"/>
    <n v="0"/>
    <n v="0"/>
    <n v="0"/>
    <n v="0"/>
    <n v="0"/>
    <n v="0"/>
    <n v="0"/>
    <n v="0"/>
    <n v="0"/>
    <n v="3"/>
    <n v="3"/>
    <n v="0"/>
    <n v="0"/>
  </r>
  <r>
    <n v="1718"/>
    <x v="1"/>
    <s v="T"/>
    <x v="16"/>
    <x v="16"/>
    <x v="130"/>
    <x v="9"/>
    <n v="2"/>
    <s v="S"/>
    <s v="17-18"/>
    <n v="2017"/>
    <n v="207"/>
    <n v="0"/>
    <n v="0"/>
    <n v="0"/>
    <n v="0"/>
    <n v="0"/>
    <n v="6"/>
    <n v="0"/>
    <n v="0"/>
    <n v="0"/>
    <n v="0"/>
    <n v="0"/>
    <n v="54"/>
    <n v="0"/>
    <n v="0"/>
    <n v="0"/>
    <n v="0"/>
    <n v="0"/>
    <n v="267"/>
    <n v="267"/>
    <n v="0"/>
    <n v="0"/>
  </r>
  <r>
    <n v="1718"/>
    <x v="1"/>
    <s v="T"/>
    <x v="16"/>
    <x v="16"/>
    <x v="31"/>
    <x v="9"/>
    <n v="2"/>
    <s v="S"/>
    <s v="17-18"/>
    <n v="2017"/>
    <n v="71"/>
    <n v="0"/>
    <n v="0"/>
    <n v="0"/>
    <n v="0"/>
    <n v="0"/>
    <n v="3"/>
    <n v="0"/>
    <n v="0"/>
    <n v="0"/>
    <n v="0"/>
    <n v="0"/>
    <n v="13"/>
    <n v="0"/>
    <n v="0"/>
    <n v="0"/>
    <n v="0"/>
    <n v="0"/>
    <n v="87"/>
    <n v="87"/>
    <n v="0"/>
    <n v="0"/>
  </r>
  <r>
    <n v="1718"/>
    <x v="1"/>
    <s v="T"/>
    <x v="16"/>
    <x v="16"/>
    <x v="121"/>
    <x v="9"/>
    <n v="2"/>
    <s v="S"/>
    <s v="17-18"/>
    <n v="2017"/>
    <n v="559"/>
    <n v="0"/>
    <n v="0"/>
    <n v="0"/>
    <n v="0"/>
    <n v="0"/>
    <n v="6"/>
    <n v="0"/>
    <n v="0"/>
    <n v="0"/>
    <n v="0"/>
    <n v="0"/>
    <n v="84"/>
    <n v="0"/>
    <n v="0"/>
    <n v="0"/>
    <n v="0"/>
    <n v="0"/>
    <n v="649"/>
    <n v="649"/>
    <n v="0"/>
    <n v="0"/>
  </r>
  <r>
    <n v="1718"/>
    <x v="1"/>
    <s v="T"/>
    <x v="16"/>
    <x v="16"/>
    <x v="59"/>
    <x v="9"/>
    <n v="2"/>
    <s v="S"/>
    <s v="17-18"/>
    <n v="2017"/>
    <n v="10"/>
    <n v="0"/>
    <n v="0"/>
    <n v="0"/>
    <n v="0"/>
    <n v="0"/>
    <n v="0"/>
    <n v="0"/>
    <n v="0"/>
    <n v="0"/>
    <n v="0"/>
    <n v="0"/>
    <n v="0"/>
    <n v="0"/>
    <n v="0"/>
    <n v="0"/>
    <n v="0"/>
    <n v="0"/>
    <n v="10"/>
    <n v="10"/>
    <n v="0"/>
    <n v="0"/>
  </r>
  <r>
    <n v="1718"/>
    <x v="1"/>
    <s v="T"/>
    <x v="16"/>
    <x v="16"/>
    <x v="78"/>
    <x v="9"/>
    <n v="2"/>
    <s v="S"/>
    <s v="17-18"/>
    <n v="2017"/>
    <n v="69"/>
    <n v="0"/>
    <n v="0"/>
    <n v="0"/>
    <n v="0"/>
    <n v="0"/>
    <n v="0"/>
    <n v="0"/>
    <n v="0"/>
    <n v="0"/>
    <n v="0"/>
    <n v="0"/>
    <n v="12"/>
    <n v="0"/>
    <n v="0"/>
    <n v="0"/>
    <n v="0"/>
    <n v="0"/>
    <n v="81"/>
    <n v="81"/>
    <n v="0"/>
    <n v="0"/>
  </r>
  <r>
    <n v="1718"/>
    <x v="1"/>
    <s v="T"/>
    <x v="16"/>
    <x v="16"/>
    <x v="36"/>
    <x v="9"/>
    <n v="2"/>
    <s v="S"/>
    <s v="17-18"/>
    <n v="2017"/>
    <n v="175"/>
    <n v="0"/>
    <n v="0"/>
    <n v="0"/>
    <n v="0"/>
    <n v="0"/>
    <n v="0"/>
    <n v="0"/>
    <n v="0"/>
    <n v="0"/>
    <n v="0"/>
    <n v="0"/>
    <n v="9"/>
    <n v="0"/>
    <n v="0"/>
    <n v="0"/>
    <n v="0"/>
    <n v="0"/>
    <n v="184"/>
    <n v="184"/>
    <n v="0"/>
    <n v="0"/>
  </r>
  <r>
    <n v="1718"/>
    <x v="1"/>
    <s v="T"/>
    <x v="16"/>
    <x v="16"/>
    <x v="125"/>
    <x v="9"/>
    <n v="2"/>
    <s v="S"/>
    <s v="17-18"/>
    <n v="2017"/>
    <n v="0"/>
    <n v="0"/>
    <n v="0"/>
    <n v="0"/>
    <n v="0"/>
    <n v="0"/>
    <n v="0"/>
    <n v="0"/>
    <n v="0"/>
    <n v="0"/>
    <n v="0"/>
    <n v="0"/>
    <n v="5"/>
    <n v="0"/>
    <n v="0"/>
    <n v="0"/>
    <n v="0"/>
    <n v="0"/>
    <n v="5"/>
    <n v="5"/>
    <n v="0"/>
    <n v="0"/>
  </r>
  <r>
    <n v="1718"/>
    <x v="1"/>
    <s v="T"/>
    <x v="16"/>
    <x v="16"/>
    <x v="37"/>
    <x v="9"/>
    <n v="2"/>
    <s v="S"/>
    <s v="17-18"/>
    <n v="2017"/>
    <n v="3"/>
    <n v="0"/>
    <n v="0"/>
    <n v="0"/>
    <n v="0"/>
    <n v="0"/>
    <n v="0"/>
    <n v="0"/>
    <n v="0"/>
    <n v="0"/>
    <n v="0"/>
    <n v="0"/>
    <n v="0"/>
    <n v="0"/>
    <n v="0"/>
    <n v="0"/>
    <n v="0"/>
    <n v="0"/>
    <n v="3"/>
    <n v="3"/>
    <n v="0"/>
    <n v="0"/>
  </r>
  <r>
    <n v="1718"/>
    <x v="1"/>
    <s v="T"/>
    <x v="16"/>
    <x v="16"/>
    <x v="38"/>
    <x v="9"/>
    <n v="2"/>
    <s v="S"/>
    <s v="17-18"/>
    <n v="2017"/>
    <n v="21"/>
    <n v="0"/>
    <n v="0"/>
    <n v="0"/>
    <n v="0"/>
    <n v="0"/>
    <n v="0"/>
    <n v="0"/>
    <n v="0"/>
    <n v="0"/>
    <n v="0"/>
    <n v="0"/>
    <n v="15"/>
    <n v="0"/>
    <n v="0"/>
    <n v="0"/>
    <n v="0"/>
    <n v="0"/>
    <n v="36"/>
    <n v="36"/>
    <n v="0"/>
    <n v="0"/>
  </r>
  <r>
    <n v="1718"/>
    <x v="1"/>
    <s v="T"/>
    <x v="16"/>
    <x v="16"/>
    <x v="43"/>
    <x v="9"/>
    <n v="2"/>
    <s v="S"/>
    <s v="17-18"/>
    <n v="2017"/>
    <n v="6"/>
    <n v="0"/>
    <n v="0"/>
    <n v="0"/>
    <n v="0"/>
    <n v="0"/>
    <n v="0"/>
    <n v="0"/>
    <n v="0"/>
    <n v="0"/>
    <n v="0"/>
    <n v="0"/>
    <n v="0"/>
    <n v="0"/>
    <n v="0"/>
    <n v="0"/>
    <n v="0"/>
    <n v="0"/>
    <n v="6"/>
    <n v="6"/>
    <n v="0"/>
    <n v="0"/>
  </r>
  <r>
    <n v="1718"/>
    <x v="1"/>
    <s v="T"/>
    <x v="16"/>
    <x v="16"/>
    <x v="71"/>
    <x v="9"/>
    <n v="2"/>
    <s v="S"/>
    <s v="17-18"/>
    <n v="2017"/>
    <n v="0"/>
    <n v="0"/>
    <n v="0"/>
    <n v="0"/>
    <n v="0"/>
    <n v="0"/>
    <n v="0"/>
    <n v="0"/>
    <n v="0"/>
    <n v="0"/>
    <n v="0"/>
    <n v="0"/>
    <n v="4"/>
    <n v="0"/>
    <n v="0"/>
    <n v="0"/>
    <n v="0"/>
    <n v="0"/>
    <n v="4"/>
    <n v="4"/>
    <n v="0"/>
    <n v="0"/>
  </r>
  <r>
    <n v="1718"/>
    <x v="1"/>
    <s v="T"/>
    <x v="16"/>
    <x v="16"/>
    <x v="72"/>
    <x v="9"/>
    <n v="2"/>
    <s v="S"/>
    <s v="17-18"/>
    <n v="2017"/>
    <n v="24"/>
    <n v="0"/>
    <n v="0"/>
    <n v="0"/>
    <n v="0"/>
    <n v="0"/>
    <n v="0"/>
    <n v="0"/>
    <n v="0"/>
    <n v="0"/>
    <n v="0"/>
    <n v="0"/>
    <n v="15"/>
    <n v="0"/>
    <n v="0"/>
    <n v="0"/>
    <n v="0"/>
    <n v="0"/>
    <n v="39"/>
    <n v="39"/>
    <n v="0"/>
    <n v="0"/>
  </r>
  <r>
    <n v="1718"/>
    <x v="1"/>
    <s v="T"/>
    <x v="16"/>
    <x v="16"/>
    <x v="220"/>
    <x v="9"/>
    <n v="2"/>
    <s v="S"/>
    <s v="17-18"/>
    <n v="2017"/>
    <n v="6"/>
    <n v="0"/>
    <n v="0"/>
    <n v="0"/>
    <n v="0"/>
    <n v="0"/>
    <n v="0"/>
    <n v="0"/>
    <n v="0"/>
    <n v="0"/>
    <n v="0"/>
    <n v="0"/>
    <n v="0"/>
    <n v="0"/>
    <n v="0"/>
    <n v="0"/>
    <n v="0"/>
    <n v="0"/>
    <n v="6"/>
    <n v="6"/>
    <n v="0"/>
    <n v="0"/>
  </r>
  <r>
    <n v="1718"/>
    <x v="1"/>
    <s v="T"/>
    <x v="16"/>
    <x v="16"/>
    <x v="80"/>
    <x v="9"/>
    <n v="2"/>
    <s v="S"/>
    <s v="17-18"/>
    <n v="2017"/>
    <n v="221"/>
    <n v="0"/>
    <n v="0"/>
    <n v="0"/>
    <n v="0"/>
    <n v="0"/>
    <n v="6"/>
    <n v="0"/>
    <n v="0"/>
    <n v="0"/>
    <n v="0"/>
    <n v="0"/>
    <n v="69"/>
    <n v="0"/>
    <n v="0"/>
    <n v="0"/>
    <n v="0"/>
    <n v="0"/>
    <n v="296"/>
    <n v="296"/>
    <n v="0"/>
    <n v="0"/>
  </r>
  <r>
    <n v="1718"/>
    <x v="1"/>
    <s v="T"/>
    <x v="16"/>
    <x v="16"/>
    <x v="81"/>
    <x v="9"/>
    <n v="2"/>
    <s v="S"/>
    <s v="17-18"/>
    <n v="2017"/>
    <n v="162"/>
    <n v="0"/>
    <n v="0"/>
    <n v="0"/>
    <n v="0"/>
    <n v="0"/>
    <n v="0"/>
    <n v="0"/>
    <n v="0"/>
    <n v="0"/>
    <n v="0"/>
    <n v="0"/>
    <n v="51"/>
    <n v="0"/>
    <n v="0"/>
    <n v="0"/>
    <n v="0"/>
    <n v="0"/>
    <n v="213"/>
    <n v="213"/>
    <n v="0"/>
    <n v="0"/>
  </r>
  <r>
    <n v="1718"/>
    <x v="2"/>
    <s v="B"/>
    <x v="1"/>
    <x v="1"/>
    <x v="47"/>
    <x v="0"/>
    <n v="3"/>
    <s v="I"/>
    <s v="17-18"/>
    <n v="2017"/>
    <n v="2214"/>
    <n v="0"/>
    <n v="0"/>
    <n v="0"/>
    <n v="12"/>
    <n v="0"/>
    <n v="390"/>
    <n v="0"/>
    <n v="0"/>
    <n v="0"/>
    <n v="11"/>
    <n v="0"/>
    <n v="0"/>
    <n v="0"/>
    <n v="0"/>
    <n v="0"/>
    <n v="0"/>
    <n v="0"/>
    <n v="2627"/>
    <n v="2604"/>
    <n v="23"/>
    <n v="0"/>
  </r>
  <r>
    <n v="1718"/>
    <x v="2"/>
    <s v="B"/>
    <x v="1"/>
    <x v="1"/>
    <x v="48"/>
    <x v="0"/>
    <n v="3"/>
    <s v="I"/>
    <s v="17-18"/>
    <n v="2017"/>
    <n v="468"/>
    <n v="0"/>
    <n v="0"/>
    <n v="0"/>
    <n v="13"/>
    <n v="0"/>
    <n v="86"/>
    <n v="0"/>
    <n v="0"/>
    <n v="0"/>
    <n v="52"/>
    <n v="0"/>
    <n v="0"/>
    <n v="0"/>
    <n v="0"/>
    <n v="0"/>
    <n v="12"/>
    <n v="18"/>
    <n v="619"/>
    <n v="554"/>
    <n v="65"/>
    <n v="0"/>
  </r>
  <r>
    <n v="1718"/>
    <x v="2"/>
    <s v="B"/>
    <x v="1"/>
    <x v="1"/>
    <x v="49"/>
    <x v="0"/>
    <n v="3"/>
    <s v="I"/>
    <s v="17-18"/>
    <n v="2017"/>
    <n v="0"/>
    <n v="0"/>
    <n v="0"/>
    <n v="0"/>
    <n v="0"/>
    <n v="0"/>
    <n v="0"/>
    <n v="0"/>
    <n v="0"/>
    <n v="0"/>
    <n v="12"/>
    <n v="0"/>
    <n v="0"/>
    <n v="0"/>
    <n v="0"/>
    <n v="0"/>
    <n v="0"/>
    <n v="0"/>
    <n v="12"/>
    <n v="0"/>
    <n v="12"/>
    <n v="0"/>
  </r>
  <r>
    <n v="1718"/>
    <x v="2"/>
    <s v="B"/>
    <x v="1"/>
    <x v="1"/>
    <x v="50"/>
    <x v="0"/>
    <n v="3"/>
    <s v="I"/>
    <s v="17-18"/>
    <n v="2017"/>
    <n v="1276"/>
    <n v="0"/>
    <n v="0"/>
    <n v="0"/>
    <n v="0"/>
    <n v="0"/>
    <n v="180"/>
    <n v="0"/>
    <n v="0"/>
    <n v="0"/>
    <n v="0"/>
    <n v="0"/>
    <n v="0"/>
    <n v="0"/>
    <n v="0"/>
    <n v="0"/>
    <n v="0"/>
    <n v="0"/>
    <n v="1456"/>
    <n v="1456"/>
    <n v="0"/>
    <n v="0"/>
  </r>
  <r>
    <n v="1718"/>
    <x v="2"/>
    <s v="B"/>
    <x v="2"/>
    <x v="2"/>
    <x v="51"/>
    <x v="0"/>
    <n v="3"/>
    <s v="I"/>
    <s v="17-18"/>
    <n v="2017"/>
    <n v="25531"/>
    <n v="26"/>
    <n v="0"/>
    <n v="15"/>
    <n v="1305"/>
    <n v="0"/>
    <n v="11772"/>
    <n v="15"/>
    <n v="0"/>
    <n v="0"/>
    <n v="1511"/>
    <n v="0"/>
    <n v="0"/>
    <n v="0"/>
    <n v="0"/>
    <n v="0"/>
    <n v="102"/>
    <n v="102"/>
    <n v="40175"/>
    <n v="37318"/>
    <n v="2857"/>
    <n v="0"/>
  </r>
  <r>
    <n v="1718"/>
    <x v="2"/>
    <s v="B"/>
    <x v="3"/>
    <x v="3"/>
    <x v="52"/>
    <x v="0"/>
    <n v="3"/>
    <s v="I"/>
    <s v="17-18"/>
    <n v="2017"/>
    <n v="0"/>
    <n v="0"/>
    <n v="0"/>
    <n v="0"/>
    <n v="147"/>
    <n v="0"/>
    <n v="0"/>
    <n v="0"/>
    <n v="0"/>
    <n v="0"/>
    <n v="1061"/>
    <n v="0"/>
    <n v="0"/>
    <n v="0"/>
    <n v="0"/>
    <n v="0"/>
    <n v="0"/>
    <n v="0"/>
    <n v="1208"/>
    <n v="0"/>
    <n v="1208"/>
    <n v="0"/>
  </r>
  <r>
    <n v="1718"/>
    <x v="2"/>
    <s v="B"/>
    <x v="3"/>
    <x v="3"/>
    <x v="53"/>
    <x v="0"/>
    <n v="3"/>
    <s v="I"/>
    <s v="17-18"/>
    <n v="2017"/>
    <n v="0"/>
    <n v="0"/>
    <n v="0"/>
    <n v="0"/>
    <n v="910"/>
    <n v="0"/>
    <n v="0"/>
    <n v="0"/>
    <n v="0"/>
    <n v="0"/>
    <n v="5494.5"/>
    <n v="0"/>
    <n v="0"/>
    <n v="0"/>
    <n v="0"/>
    <n v="0"/>
    <n v="0"/>
    <n v="0"/>
    <n v="6404.5"/>
    <n v="0"/>
    <n v="6404.5"/>
    <n v="0"/>
  </r>
  <r>
    <n v="1718"/>
    <x v="2"/>
    <s v="B"/>
    <x v="3"/>
    <x v="3"/>
    <x v="54"/>
    <x v="0"/>
    <n v="3"/>
    <s v="I"/>
    <s v="17-18"/>
    <n v="2017"/>
    <n v="31017"/>
    <n v="12"/>
    <n v="0"/>
    <n v="3"/>
    <n v="2602.5"/>
    <n v="0"/>
    <n v="57272"/>
    <n v="9"/>
    <n v="0"/>
    <n v="0"/>
    <n v="7254"/>
    <n v="0"/>
    <n v="0"/>
    <n v="0"/>
    <n v="0"/>
    <n v="0"/>
    <n v="24"/>
    <n v="60"/>
    <n v="98169.5"/>
    <n v="88292"/>
    <n v="9877.5"/>
    <n v="0"/>
  </r>
  <r>
    <n v="1718"/>
    <x v="2"/>
    <s v="B"/>
    <x v="4"/>
    <x v="4"/>
    <x v="55"/>
    <x v="0"/>
    <n v="3"/>
    <s v="I"/>
    <s v="17-18"/>
    <n v="2017"/>
    <n v="10909"/>
    <n v="75"/>
    <n v="0"/>
    <n v="256"/>
    <n v="2873"/>
    <n v="0"/>
    <n v="4349"/>
    <n v="56"/>
    <n v="0"/>
    <n v="115"/>
    <n v="3265"/>
    <n v="0"/>
    <n v="0"/>
    <n v="0"/>
    <n v="0"/>
    <n v="0"/>
    <n v="252"/>
    <n v="396"/>
    <n v="21898"/>
    <n v="15629"/>
    <n v="6269"/>
    <n v="0"/>
  </r>
  <r>
    <n v="1718"/>
    <x v="2"/>
    <s v="B"/>
    <x v="5"/>
    <x v="5"/>
    <x v="56"/>
    <x v="0"/>
    <n v="3"/>
    <s v="I"/>
    <s v="17-18"/>
    <n v="2017"/>
    <n v="0"/>
    <n v="0"/>
    <n v="0"/>
    <n v="3"/>
    <n v="26"/>
    <n v="3014"/>
    <n v="0"/>
    <n v="0"/>
    <n v="0"/>
    <n v="3"/>
    <n v="796"/>
    <n v="3697"/>
    <n v="0"/>
    <n v="0"/>
    <n v="0"/>
    <n v="0"/>
    <n v="0"/>
    <n v="0"/>
    <n v="7539"/>
    <n v="6"/>
    <n v="822"/>
    <n v="6711"/>
  </r>
  <r>
    <n v="1718"/>
    <x v="2"/>
    <s v="B"/>
    <x v="6"/>
    <x v="6"/>
    <x v="57"/>
    <x v="0"/>
    <n v="3"/>
    <s v="I"/>
    <s v="17-18"/>
    <n v="2017"/>
    <n v="0"/>
    <n v="0"/>
    <n v="0"/>
    <n v="0"/>
    <n v="151"/>
    <n v="0"/>
    <n v="0"/>
    <n v="0"/>
    <n v="0"/>
    <n v="0"/>
    <n v="275.5"/>
    <n v="0"/>
    <n v="0"/>
    <n v="0"/>
    <n v="0"/>
    <n v="0"/>
    <n v="0"/>
    <n v="0"/>
    <n v="426.5"/>
    <n v="0"/>
    <n v="426.5"/>
    <n v="0"/>
  </r>
  <r>
    <n v="1718"/>
    <x v="2"/>
    <s v="B"/>
    <x v="6"/>
    <x v="6"/>
    <x v="58"/>
    <x v="0"/>
    <n v="3"/>
    <s v="I"/>
    <s v="17-18"/>
    <n v="2017"/>
    <n v="20481.5"/>
    <n v="3"/>
    <n v="0"/>
    <n v="288"/>
    <n v="1685"/>
    <n v="0"/>
    <n v="11139.5"/>
    <n v="4.5"/>
    <n v="0"/>
    <n v="97"/>
    <n v="3025"/>
    <n v="6"/>
    <n v="0"/>
    <n v="0"/>
    <n v="0"/>
    <n v="0"/>
    <n v="24"/>
    <n v="162"/>
    <n v="36729.5"/>
    <n v="32006"/>
    <n v="4717.5"/>
    <n v="6"/>
  </r>
  <r>
    <n v="1718"/>
    <x v="2"/>
    <s v="B"/>
    <x v="7"/>
    <x v="7"/>
    <x v="59"/>
    <x v="0"/>
    <n v="3"/>
    <s v="I"/>
    <s v="17-18"/>
    <n v="2017"/>
    <n v="7389"/>
    <n v="68"/>
    <n v="0"/>
    <n v="10"/>
    <n v="396"/>
    <n v="0"/>
    <n v="12120"/>
    <n v="890"/>
    <n v="0"/>
    <n v="13"/>
    <n v="4691"/>
    <n v="0"/>
    <n v="0"/>
    <n v="0"/>
    <n v="0"/>
    <n v="0"/>
    <n v="48"/>
    <n v="426"/>
    <n v="25577"/>
    <n v="19532"/>
    <n v="6045"/>
    <n v="0"/>
  </r>
  <r>
    <n v="1718"/>
    <x v="2"/>
    <s v="B"/>
    <x v="8"/>
    <x v="8"/>
    <x v="60"/>
    <x v="0"/>
    <n v="3"/>
    <s v="I"/>
    <s v="17-18"/>
    <n v="2017"/>
    <n v="0"/>
    <n v="0"/>
    <n v="0"/>
    <n v="0"/>
    <n v="4"/>
    <n v="2462"/>
    <n v="0"/>
    <n v="0"/>
    <n v="0"/>
    <n v="0"/>
    <n v="33.5"/>
    <n v="3231"/>
    <n v="0"/>
    <n v="0"/>
    <n v="0"/>
    <n v="0"/>
    <n v="0"/>
    <n v="0"/>
    <n v="5730.5"/>
    <n v="0"/>
    <n v="37.5"/>
    <n v="5693"/>
  </r>
  <r>
    <n v="1718"/>
    <x v="2"/>
    <s v="B"/>
    <x v="8"/>
    <x v="8"/>
    <x v="61"/>
    <x v="0"/>
    <n v="3"/>
    <s v="I"/>
    <s v="17-18"/>
    <n v="2017"/>
    <n v="12"/>
    <n v="0"/>
    <n v="0"/>
    <n v="0"/>
    <n v="15"/>
    <n v="6"/>
    <n v="0"/>
    <n v="0"/>
    <n v="0"/>
    <n v="0"/>
    <n v="134.5"/>
    <n v="33"/>
    <n v="0"/>
    <n v="0"/>
    <n v="0"/>
    <n v="0"/>
    <n v="6"/>
    <n v="24"/>
    <n v="200.5"/>
    <n v="12"/>
    <n v="149.5"/>
    <n v="39"/>
  </r>
  <r>
    <n v="1718"/>
    <x v="2"/>
    <s v="B"/>
    <x v="9"/>
    <x v="9"/>
    <x v="62"/>
    <x v="0"/>
    <n v="3"/>
    <s v="I"/>
    <s v="17-18"/>
    <n v="2017"/>
    <n v="4306.5"/>
    <n v="4"/>
    <n v="0"/>
    <n v="48"/>
    <n v="184"/>
    <n v="0"/>
    <n v="2508.5"/>
    <n v="4"/>
    <n v="0"/>
    <n v="27"/>
    <n v="1836"/>
    <n v="0"/>
    <n v="0"/>
    <n v="0"/>
    <n v="0"/>
    <n v="0"/>
    <n v="0"/>
    <n v="144"/>
    <n v="8918"/>
    <n v="6890"/>
    <n v="2028"/>
    <n v="0"/>
  </r>
  <r>
    <n v="1718"/>
    <x v="2"/>
    <s v="B"/>
    <x v="9"/>
    <x v="9"/>
    <x v="221"/>
    <x v="0"/>
    <n v="3"/>
    <s v="I"/>
    <s v="17-18"/>
    <n v="2017"/>
    <n v="0"/>
    <n v="0"/>
    <n v="0"/>
    <n v="0"/>
    <n v="11"/>
    <n v="0"/>
    <n v="0"/>
    <n v="0"/>
    <n v="0"/>
    <n v="0"/>
    <n v="67"/>
    <n v="0"/>
    <n v="0"/>
    <n v="0"/>
    <n v="0"/>
    <n v="0"/>
    <n v="0"/>
    <n v="0"/>
    <n v="78"/>
    <n v="0"/>
    <n v="78"/>
    <n v="0"/>
  </r>
  <r>
    <n v="1718"/>
    <x v="2"/>
    <s v="B"/>
    <x v="9"/>
    <x v="9"/>
    <x v="112"/>
    <x v="0"/>
    <n v="3"/>
    <s v="I"/>
    <s v="17-18"/>
    <n v="2017"/>
    <n v="230"/>
    <n v="0"/>
    <n v="0"/>
    <n v="0"/>
    <n v="171"/>
    <n v="0"/>
    <n v="94"/>
    <n v="0"/>
    <n v="0"/>
    <n v="0"/>
    <n v="658"/>
    <n v="0"/>
    <n v="0"/>
    <n v="0"/>
    <n v="0"/>
    <n v="0"/>
    <n v="0"/>
    <n v="0"/>
    <n v="1153"/>
    <n v="324"/>
    <n v="829"/>
    <n v="0"/>
  </r>
  <r>
    <n v="1718"/>
    <x v="2"/>
    <s v="B"/>
    <x v="9"/>
    <x v="9"/>
    <x v="63"/>
    <x v="0"/>
    <n v="3"/>
    <s v="I"/>
    <s v="17-18"/>
    <n v="2017"/>
    <n v="120"/>
    <n v="0"/>
    <n v="0"/>
    <n v="27"/>
    <n v="621"/>
    <n v="0"/>
    <n v="27"/>
    <n v="0"/>
    <n v="0"/>
    <n v="3"/>
    <n v="1007"/>
    <n v="0"/>
    <n v="0"/>
    <n v="0"/>
    <n v="0"/>
    <n v="0"/>
    <n v="6"/>
    <n v="12"/>
    <n v="1805"/>
    <n v="177"/>
    <n v="1628"/>
    <n v="0"/>
  </r>
  <r>
    <n v="1718"/>
    <x v="2"/>
    <s v="B"/>
    <x v="9"/>
    <x v="9"/>
    <x v="64"/>
    <x v="0"/>
    <n v="3"/>
    <s v="I"/>
    <s v="17-18"/>
    <n v="2017"/>
    <n v="8601"/>
    <n v="0"/>
    <n v="0"/>
    <n v="3"/>
    <n v="759"/>
    <n v="0"/>
    <n v="5350"/>
    <n v="0"/>
    <n v="0"/>
    <n v="6"/>
    <n v="1777"/>
    <n v="0"/>
    <n v="0"/>
    <n v="0"/>
    <n v="0"/>
    <n v="0"/>
    <n v="42"/>
    <n v="108"/>
    <n v="16496"/>
    <n v="13960"/>
    <n v="2536"/>
    <n v="0"/>
  </r>
  <r>
    <n v="1718"/>
    <x v="2"/>
    <s v="B"/>
    <x v="32"/>
    <x v="32"/>
    <x v="0"/>
    <x v="0"/>
    <n v="3"/>
    <s v="I"/>
    <s v="17-18"/>
    <n v="2017"/>
    <n v="1482"/>
    <n v="0"/>
    <n v="0"/>
    <n v="0"/>
    <n v="27"/>
    <n v="0"/>
    <n v="495"/>
    <n v="0"/>
    <n v="0"/>
    <n v="0"/>
    <n v="80"/>
    <n v="0"/>
    <n v="0"/>
    <n v="0"/>
    <n v="0"/>
    <n v="0"/>
    <n v="6"/>
    <n v="0"/>
    <n v="2084"/>
    <n v="1977"/>
    <n v="107"/>
    <n v="0"/>
  </r>
  <r>
    <n v="1718"/>
    <x v="2"/>
    <s v="B"/>
    <x v="32"/>
    <x v="32"/>
    <x v="144"/>
    <x v="0"/>
    <n v="3"/>
    <s v="I"/>
    <s v="17-18"/>
    <n v="2017"/>
    <n v="30"/>
    <n v="0"/>
    <n v="0"/>
    <n v="0"/>
    <n v="0"/>
    <n v="0"/>
    <n v="108"/>
    <n v="0"/>
    <n v="0"/>
    <n v="0"/>
    <n v="0"/>
    <n v="0"/>
    <n v="0"/>
    <n v="0"/>
    <n v="0"/>
    <n v="0"/>
    <n v="0"/>
    <n v="0"/>
    <n v="138"/>
    <n v="138"/>
    <n v="0"/>
    <n v="0"/>
  </r>
  <r>
    <n v="1718"/>
    <x v="2"/>
    <s v="B"/>
    <x v="32"/>
    <x v="32"/>
    <x v="145"/>
    <x v="0"/>
    <n v="3"/>
    <s v="I"/>
    <s v="17-18"/>
    <n v="2017"/>
    <n v="138"/>
    <n v="0"/>
    <n v="0"/>
    <n v="0"/>
    <n v="3"/>
    <n v="0"/>
    <n v="12"/>
    <n v="0"/>
    <n v="0"/>
    <n v="0"/>
    <n v="27"/>
    <n v="0"/>
    <n v="0"/>
    <n v="0"/>
    <n v="0"/>
    <n v="0"/>
    <n v="0"/>
    <n v="0"/>
    <n v="180"/>
    <n v="150"/>
    <n v="30"/>
    <n v="0"/>
  </r>
  <r>
    <n v="1718"/>
    <x v="2"/>
    <s v="B"/>
    <x v="32"/>
    <x v="32"/>
    <x v="92"/>
    <x v="0"/>
    <n v="3"/>
    <s v="I"/>
    <s v="17-18"/>
    <n v="2017"/>
    <n v="1221"/>
    <n v="0"/>
    <n v="0"/>
    <n v="0"/>
    <n v="7"/>
    <n v="0"/>
    <n v="540"/>
    <n v="0"/>
    <n v="0"/>
    <n v="0"/>
    <n v="1"/>
    <n v="0"/>
    <n v="0"/>
    <n v="0"/>
    <n v="0"/>
    <n v="0"/>
    <n v="12"/>
    <n v="24"/>
    <n v="1769"/>
    <n v="1761"/>
    <n v="8"/>
    <n v="0"/>
  </r>
  <r>
    <n v="1718"/>
    <x v="2"/>
    <s v="B"/>
    <x v="32"/>
    <x v="32"/>
    <x v="1"/>
    <x v="0"/>
    <n v="3"/>
    <s v="I"/>
    <s v="17-18"/>
    <n v="2017"/>
    <n v="2879"/>
    <n v="0"/>
    <n v="0"/>
    <n v="0"/>
    <n v="61"/>
    <n v="0"/>
    <n v="1035"/>
    <n v="0"/>
    <n v="0"/>
    <n v="0"/>
    <n v="326"/>
    <n v="0"/>
    <n v="0"/>
    <n v="0"/>
    <n v="0"/>
    <n v="0"/>
    <n v="18"/>
    <n v="144"/>
    <n v="4301"/>
    <n v="3914"/>
    <n v="387"/>
    <n v="0"/>
  </r>
  <r>
    <n v="1718"/>
    <x v="2"/>
    <s v="B"/>
    <x v="32"/>
    <x v="32"/>
    <x v="2"/>
    <x v="0"/>
    <n v="3"/>
    <s v="I"/>
    <s v="17-18"/>
    <n v="2017"/>
    <n v="1570"/>
    <n v="0"/>
    <n v="0"/>
    <n v="0"/>
    <n v="30"/>
    <n v="0"/>
    <n v="633"/>
    <n v="0"/>
    <n v="0"/>
    <n v="0"/>
    <n v="132"/>
    <n v="0"/>
    <n v="0"/>
    <n v="0"/>
    <n v="0"/>
    <n v="0"/>
    <n v="0"/>
    <n v="24"/>
    <n v="2365"/>
    <n v="2203"/>
    <n v="162"/>
    <n v="0"/>
  </r>
  <r>
    <n v="1718"/>
    <x v="2"/>
    <s v="B"/>
    <x v="32"/>
    <x v="32"/>
    <x v="146"/>
    <x v="0"/>
    <n v="3"/>
    <s v="I"/>
    <s v="17-18"/>
    <n v="2017"/>
    <n v="351"/>
    <n v="0"/>
    <n v="0"/>
    <n v="0"/>
    <n v="0"/>
    <n v="0"/>
    <n v="201"/>
    <n v="0"/>
    <n v="0"/>
    <n v="0"/>
    <n v="0"/>
    <n v="0"/>
    <n v="0"/>
    <n v="0"/>
    <n v="0"/>
    <n v="0"/>
    <n v="0"/>
    <n v="0"/>
    <n v="552"/>
    <n v="552"/>
    <n v="0"/>
    <n v="0"/>
  </r>
  <r>
    <n v="1718"/>
    <x v="2"/>
    <s v="B"/>
    <x v="32"/>
    <x v="32"/>
    <x v="3"/>
    <x v="0"/>
    <n v="3"/>
    <s v="I"/>
    <s v="17-18"/>
    <n v="2017"/>
    <n v="1721"/>
    <n v="0"/>
    <n v="0"/>
    <n v="6"/>
    <n v="9"/>
    <n v="0"/>
    <n v="1133"/>
    <n v="0"/>
    <n v="0"/>
    <n v="0"/>
    <n v="111"/>
    <n v="0"/>
    <n v="0"/>
    <n v="0"/>
    <n v="0"/>
    <n v="0"/>
    <n v="0"/>
    <n v="30"/>
    <n v="2980"/>
    <n v="2860"/>
    <n v="120"/>
    <n v="0"/>
  </r>
  <r>
    <n v="1718"/>
    <x v="2"/>
    <s v="B"/>
    <x v="32"/>
    <x v="32"/>
    <x v="4"/>
    <x v="0"/>
    <n v="3"/>
    <s v="I"/>
    <s v="17-18"/>
    <n v="2017"/>
    <n v="0"/>
    <n v="0"/>
    <n v="0"/>
    <n v="3"/>
    <n v="50.5"/>
    <n v="0"/>
    <n v="0"/>
    <n v="0"/>
    <n v="0"/>
    <n v="0"/>
    <n v="249"/>
    <n v="0"/>
    <n v="0"/>
    <n v="0"/>
    <n v="0"/>
    <n v="0"/>
    <n v="12"/>
    <n v="102"/>
    <n v="302.5"/>
    <n v="3"/>
    <n v="299.5"/>
    <n v="0"/>
  </r>
  <r>
    <n v="1718"/>
    <x v="2"/>
    <s v="B"/>
    <x v="32"/>
    <x v="32"/>
    <x v="5"/>
    <x v="0"/>
    <n v="3"/>
    <s v="I"/>
    <s v="17-18"/>
    <n v="2017"/>
    <n v="10635"/>
    <n v="7"/>
    <n v="0"/>
    <n v="0"/>
    <n v="84.5"/>
    <n v="0"/>
    <n v="1649"/>
    <n v="11"/>
    <n v="0"/>
    <n v="0"/>
    <n v="770"/>
    <n v="0"/>
    <n v="0"/>
    <n v="0"/>
    <n v="0"/>
    <n v="0"/>
    <n v="30"/>
    <n v="312"/>
    <n v="13156.5"/>
    <n v="12284"/>
    <n v="872.5"/>
    <n v="0"/>
  </r>
  <r>
    <n v="1718"/>
    <x v="2"/>
    <s v="B"/>
    <x v="32"/>
    <x v="32"/>
    <x v="6"/>
    <x v="0"/>
    <n v="3"/>
    <s v="I"/>
    <s v="17-18"/>
    <n v="2017"/>
    <n v="262"/>
    <n v="0"/>
    <n v="0"/>
    <n v="0"/>
    <n v="95"/>
    <n v="0"/>
    <n v="51"/>
    <n v="0"/>
    <n v="0"/>
    <n v="0"/>
    <n v="29"/>
    <n v="0"/>
    <n v="0"/>
    <n v="0"/>
    <n v="0"/>
    <n v="0"/>
    <n v="0"/>
    <n v="0"/>
    <n v="437"/>
    <n v="313"/>
    <n v="124"/>
    <n v="0"/>
  </r>
  <r>
    <n v="1718"/>
    <x v="2"/>
    <s v="B"/>
    <x v="32"/>
    <x v="32"/>
    <x v="8"/>
    <x v="0"/>
    <n v="3"/>
    <s v="I"/>
    <s v="17-18"/>
    <n v="2017"/>
    <n v="9641"/>
    <n v="3"/>
    <n v="0"/>
    <n v="0"/>
    <n v="173"/>
    <n v="0"/>
    <n v="1722"/>
    <n v="3"/>
    <n v="0"/>
    <n v="6"/>
    <n v="1352.5"/>
    <n v="0"/>
    <n v="0"/>
    <n v="0"/>
    <n v="0"/>
    <n v="0"/>
    <n v="42"/>
    <n v="330"/>
    <n v="12900.5"/>
    <n v="11369"/>
    <n v="1531.5"/>
    <n v="0"/>
  </r>
  <r>
    <n v="1718"/>
    <x v="2"/>
    <s v="B"/>
    <x v="32"/>
    <x v="32"/>
    <x v="9"/>
    <x v="0"/>
    <n v="3"/>
    <s v="I"/>
    <s v="17-18"/>
    <n v="2017"/>
    <n v="3339"/>
    <n v="0"/>
    <n v="0"/>
    <n v="0"/>
    <n v="16"/>
    <n v="0"/>
    <n v="1044"/>
    <n v="0"/>
    <n v="0"/>
    <n v="0"/>
    <n v="74"/>
    <n v="0"/>
    <n v="0"/>
    <n v="0"/>
    <n v="0"/>
    <n v="0"/>
    <n v="6"/>
    <n v="24"/>
    <n v="4473"/>
    <n v="4383"/>
    <n v="90"/>
    <n v="0"/>
  </r>
  <r>
    <n v="1718"/>
    <x v="2"/>
    <s v="B"/>
    <x v="32"/>
    <x v="32"/>
    <x v="10"/>
    <x v="0"/>
    <n v="3"/>
    <s v="I"/>
    <s v="17-18"/>
    <n v="2017"/>
    <n v="2371"/>
    <n v="6"/>
    <n v="0"/>
    <n v="0"/>
    <n v="35"/>
    <n v="0"/>
    <n v="909"/>
    <n v="12"/>
    <n v="0"/>
    <n v="0"/>
    <n v="133"/>
    <n v="0"/>
    <n v="0"/>
    <n v="0"/>
    <n v="0"/>
    <n v="0"/>
    <n v="6"/>
    <n v="6"/>
    <n v="3466"/>
    <n v="3280"/>
    <n v="186"/>
    <n v="0"/>
  </r>
  <r>
    <n v="1718"/>
    <x v="2"/>
    <s v="B"/>
    <x v="32"/>
    <x v="32"/>
    <x v="147"/>
    <x v="0"/>
    <n v="3"/>
    <s v="I"/>
    <s v="17-18"/>
    <n v="2017"/>
    <n v="345"/>
    <n v="0"/>
    <n v="0"/>
    <n v="0"/>
    <n v="0"/>
    <n v="0"/>
    <n v="116"/>
    <n v="0"/>
    <n v="0"/>
    <n v="0"/>
    <n v="0"/>
    <n v="0"/>
    <n v="0"/>
    <n v="0"/>
    <n v="0"/>
    <n v="0"/>
    <n v="0"/>
    <n v="0"/>
    <n v="461"/>
    <n v="461"/>
    <n v="0"/>
    <n v="0"/>
  </r>
  <r>
    <n v="1718"/>
    <x v="2"/>
    <s v="B"/>
    <x v="32"/>
    <x v="32"/>
    <x v="11"/>
    <x v="0"/>
    <n v="3"/>
    <s v="I"/>
    <s v="17-18"/>
    <n v="2017"/>
    <n v="954"/>
    <n v="0"/>
    <n v="0"/>
    <n v="0"/>
    <n v="22"/>
    <n v="0"/>
    <n v="660"/>
    <n v="0"/>
    <n v="0"/>
    <n v="0"/>
    <n v="165"/>
    <n v="0"/>
    <n v="0"/>
    <n v="0"/>
    <n v="0"/>
    <n v="0"/>
    <n v="0"/>
    <n v="42"/>
    <n v="1801"/>
    <n v="1614"/>
    <n v="187"/>
    <n v="0"/>
  </r>
  <r>
    <n v="1718"/>
    <x v="2"/>
    <s v="B"/>
    <x v="32"/>
    <x v="32"/>
    <x v="12"/>
    <x v="0"/>
    <n v="3"/>
    <s v="I"/>
    <s v="17-18"/>
    <n v="2017"/>
    <n v="446"/>
    <n v="0"/>
    <n v="0"/>
    <n v="3"/>
    <n v="11"/>
    <n v="0"/>
    <n v="156"/>
    <n v="0"/>
    <n v="0"/>
    <n v="0"/>
    <n v="148"/>
    <n v="0"/>
    <n v="0"/>
    <n v="0"/>
    <n v="0"/>
    <n v="0"/>
    <n v="6"/>
    <n v="12"/>
    <n v="764"/>
    <n v="605"/>
    <n v="159"/>
    <n v="0"/>
  </r>
  <r>
    <n v="1718"/>
    <x v="2"/>
    <s v="B"/>
    <x v="32"/>
    <x v="32"/>
    <x v="13"/>
    <x v="0"/>
    <n v="3"/>
    <s v="I"/>
    <s v="17-18"/>
    <n v="2017"/>
    <n v="7408"/>
    <n v="3"/>
    <n v="0"/>
    <n v="0"/>
    <n v="0"/>
    <n v="0"/>
    <n v="3237"/>
    <n v="0"/>
    <n v="0"/>
    <n v="0"/>
    <n v="0"/>
    <n v="0"/>
    <n v="0"/>
    <n v="0"/>
    <n v="0"/>
    <n v="0"/>
    <n v="0"/>
    <n v="0"/>
    <n v="10648"/>
    <n v="10645"/>
    <n v="3"/>
    <n v="0"/>
  </r>
  <r>
    <n v="1718"/>
    <x v="2"/>
    <s v="B"/>
    <x v="32"/>
    <x v="32"/>
    <x v="148"/>
    <x v="0"/>
    <n v="3"/>
    <s v="I"/>
    <s v="17-18"/>
    <n v="2017"/>
    <n v="0"/>
    <n v="0"/>
    <n v="0"/>
    <n v="3"/>
    <n v="3"/>
    <n v="0"/>
    <n v="0"/>
    <n v="0"/>
    <n v="0"/>
    <n v="0"/>
    <n v="27"/>
    <n v="0"/>
    <n v="0"/>
    <n v="0"/>
    <n v="0"/>
    <n v="0"/>
    <n v="0"/>
    <n v="0"/>
    <n v="33"/>
    <n v="3"/>
    <n v="30"/>
    <n v="0"/>
  </r>
  <r>
    <n v="1718"/>
    <x v="2"/>
    <s v="B"/>
    <x v="32"/>
    <x v="32"/>
    <x v="149"/>
    <x v="0"/>
    <n v="3"/>
    <s v="I"/>
    <s v="17-18"/>
    <n v="2017"/>
    <n v="0"/>
    <n v="0"/>
    <n v="0"/>
    <n v="0"/>
    <n v="6"/>
    <n v="0"/>
    <n v="0"/>
    <n v="0"/>
    <n v="0"/>
    <n v="0"/>
    <n v="25"/>
    <n v="0"/>
    <n v="0"/>
    <n v="0"/>
    <n v="0"/>
    <n v="0"/>
    <n v="0"/>
    <n v="0"/>
    <n v="31"/>
    <n v="0"/>
    <n v="31"/>
    <n v="0"/>
  </r>
  <r>
    <n v="1718"/>
    <x v="2"/>
    <s v="B"/>
    <x v="32"/>
    <x v="32"/>
    <x v="15"/>
    <x v="0"/>
    <n v="3"/>
    <s v="I"/>
    <s v="17-18"/>
    <n v="2017"/>
    <n v="3764"/>
    <n v="0"/>
    <n v="0"/>
    <n v="15"/>
    <n v="3"/>
    <n v="0"/>
    <n v="5274"/>
    <n v="0"/>
    <n v="0"/>
    <n v="3"/>
    <n v="383"/>
    <n v="0"/>
    <n v="0"/>
    <n v="0"/>
    <n v="0"/>
    <n v="0"/>
    <n v="6"/>
    <n v="174"/>
    <n v="9442"/>
    <n v="9056"/>
    <n v="386"/>
    <n v="0"/>
  </r>
  <r>
    <n v="1718"/>
    <x v="2"/>
    <s v="B"/>
    <x v="32"/>
    <x v="32"/>
    <x v="16"/>
    <x v="0"/>
    <n v="3"/>
    <s v="I"/>
    <s v="17-18"/>
    <n v="2017"/>
    <n v="8177"/>
    <n v="6"/>
    <n v="0"/>
    <n v="0"/>
    <n v="72"/>
    <n v="0"/>
    <n v="5779"/>
    <n v="0"/>
    <n v="0"/>
    <n v="0"/>
    <n v="671"/>
    <n v="0"/>
    <n v="0"/>
    <n v="0"/>
    <n v="0"/>
    <n v="0"/>
    <n v="18"/>
    <n v="132"/>
    <n v="14705"/>
    <n v="13956"/>
    <n v="749"/>
    <n v="0"/>
  </r>
  <r>
    <n v="1718"/>
    <x v="2"/>
    <s v="B"/>
    <x v="32"/>
    <x v="32"/>
    <x v="17"/>
    <x v="0"/>
    <n v="3"/>
    <s v="I"/>
    <s v="17-18"/>
    <n v="2017"/>
    <n v="2274"/>
    <n v="0"/>
    <n v="0"/>
    <n v="0"/>
    <n v="46"/>
    <n v="0"/>
    <n v="1461"/>
    <n v="0"/>
    <n v="0"/>
    <n v="0"/>
    <n v="267"/>
    <n v="0"/>
    <n v="0"/>
    <n v="0"/>
    <n v="0"/>
    <n v="0"/>
    <n v="12"/>
    <n v="96"/>
    <n v="4048"/>
    <n v="3735"/>
    <n v="313"/>
    <n v="0"/>
  </r>
  <r>
    <n v="1718"/>
    <x v="2"/>
    <s v="B"/>
    <x v="32"/>
    <x v="32"/>
    <x v="18"/>
    <x v="0"/>
    <n v="3"/>
    <s v="I"/>
    <s v="17-18"/>
    <n v="2017"/>
    <n v="2585"/>
    <n v="15"/>
    <n v="0"/>
    <n v="6"/>
    <n v="12"/>
    <n v="0"/>
    <n v="1206"/>
    <n v="121"/>
    <n v="0"/>
    <n v="0"/>
    <n v="251"/>
    <n v="0"/>
    <n v="0"/>
    <n v="0"/>
    <n v="0"/>
    <n v="0"/>
    <n v="0"/>
    <n v="96"/>
    <n v="4196"/>
    <n v="3797"/>
    <n v="399"/>
    <n v="0"/>
  </r>
  <r>
    <n v="1718"/>
    <x v="2"/>
    <s v="B"/>
    <x v="32"/>
    <x v="32"/>
    <x v="19"/>
    <x v="0"/>
    <n v="3"/>
    <s v="I"/>
    <s v="17-18"/>
    <n v="2017"/>
    <n v="1860"/>
    <n v="0"/>
    <n v="0"/>
    <n v="3"/>
    <n v="39"/>
    <n v="0"/>
    <n v="831"/>
    <n v="3"/>
    <n v="0"/>
    <n v="0"/>
    <n v="146"/>
    <n v="0"/>
    <n v="0"/>
    <n v="0"/>
    <n v="0"/>
    <n v="0"/>
    <n v="6"/>
    <n v="18"/>
    <n v="2882"/>
    <n v="2694"/>
    <n v="188"/>
    <n v="0"/>
  </r>
  <r>
    <n v="1718"/>
    <x v="2"/>
    <s v="B"/>
    <x v="32"/>
    <x v="32"/>
    <x v="20"/>
    <x v="0"/>
    <n v="3"/>
    <s v="I"/>
    <s v="17-18"/>
    <n v="2017"/>
    <n v="1554"/>
    <n v="4"/>
    <n v="0"/>
    <n v="6"/>
    <n v="80"/>
    <n v="0"/>
    <n v="513"/>
    <n v="4"/>
    <n v="0"/>
    <n v="0"/>
    <n v="242"/>
    <n v="0"/>
    <n v="0"/>
    <n v="0"/>
    <n v="0"/>
    <n v="0"/>
    <n v="12"/>
    <n v="60"/>
    <n v="2403"/>
    <n v="2073"/>
    <n v="330"/>
    <n v="0"/>
  </r>
  <r>
    <n v="1718"/>
    <x v="2"/>
    <s v="B"/>
    <x v="32"/>
    <x v="32"/>
    <x v="21"/>
    <x v="0"/>
    <n v="3"/>
    <s v="I"/>
    <s v="17-18"/>
    <n v="2017"/>
    <n v="1561"/>
    <n v="6"/>
    <n v="0"/>
    <n v="6"/>
    <n v="17"/>
    <n v="0"/>
    <n v="497"/>
    <n v="55"/>
    <n v="0"/>
    <n v="0"/>
    <n v="184"/>
    <n v="0"/>
    <n v="0"/>
    <n v="0"/>
    <n v="0"/>
    <n v="0"/>
    <n v="6"/>
    <n v="36"/>
    <n v="2326"/>
    <n v="2064"/>
    <n v="262"/>
    <n v="0"/>
  </r>
  <r>
    <n v="1718"/>
    <x v="2"/>
    <s v="B"/>
    <x v="32"/>
    <x v="32"/>
    <x v="150"/>
    <x v="0"/>
    <n v="3"/>
    <s v="I"/>
    <s v="17-18"/>
    <n v="2017"/>
    <n v="0"/>
    <n v="0"/>
    <n v="0"/>
    <n v="0"/>
    <n v="0"/>
    <n v="0"/>
    <n v="3"/>
    <n v="0"/>
    <n v="0"/>
    <n v="0"/>
    <n v="0"/>
    <n v="0"/>
    <n v="0"/>
    <n v="0"/>
    <n v="0"/>
    <n v="0"/>
    <n v="0"/>
    <n v="0"/>
    <n v="3"/>
    <n v="3"/>
    <n v="0"/>
    <n v="0"/>
  </r>
  <r>
    <n v="1718"/>
    <x v="2"/>
    <s v="B"/>
    <x v="32"/>
    <x v="32"/>
    <x v="22"/>
    <x v="0"/>
    <n v="3"/>
    <s v="I"/>
    <s v="17-18"/>
    <n v="2017"/>
    <n v="1524"/>
    <n v="0"/>
    <n v="0"/>
    <n v="0"/>
    <n v="39"/>
    <n v="0"/>
    <n v="963"/>
    <n v="0"/>
    <n v="0"/>
    <n v="0"/>
    <n v="171"/>
    <n v="0"/>
    <n v="0"/>
    <n v="0"/>
    <n v="0"/>
    <n v="0"/>
    <n v="0"/>
    <n v="30"/>
    <n v="2697"/>
    <n v="2487"/>
    <n v="210"/>
    <n v="0"/>
  </r>
  <r>
    <n v="1718"/>
    <x v="2"/>
    <s v="B"/>
    <x v="32"/>
    <x v="32"/>
    <x v="23"/>
    <x v="0"/>
    <n v="3"/>
    <s v="I"/>
    <s v="17-18"/>
    <n v="2017"/>
    <n v="6756"/>
    <n v="0"/>
    <n v="0"/>
    <n v="0"/>
    <n v="30"/>
    <n v="0"/>
    <n v="2433"/>
    <n v="13"/>
    <n v="0"/>
    <n v="0"/>
    <n v="430"/>
    <n v="0"/>
    <n v="0"/>
    <n v="0"/>
    <n v="0"/>
    <n v="0"/>
    <n v="18"/>
    <n v="114"/>
    <n v="9662"/>
    <n v="9189"/>
    <n v="473"/>
    <n v="0"/>
  </r>
  <r>
    <n v="1718"/>
    <x v="2"/>
    <s v="B"/>
    <x v="32"/>
    <x v="32"/>
    <x v="24"/>
    <x v="0"/>
    <n v="3"/>
    <s v="I"/>
    <s v="17-18"/>
    <n v="2017"/>
    <n v="4015"/>
    <n v="0"/>
    <n v="0"/>
    <n v="0"/>
    <n v="88"/>
    <n v="0"/>
    <n v="1485"/>
    <n v="0"/>
    <n v="0"/>
    <n v="0"/>
    <n v="495"/>
    <n v="0"/>
    <n v="0"/>
    <n v="0"/>
    <n v="0"/>
    <n v="0"/>
    <n v="30"/>
    <n v="96"/>
    <n v="6083"/>
    <n v="5500"/>
    <n v="583"/>
    <n v="0"/>
  </r>
  <r>
    <n v="1718"/>
    <x v="2"/>
    <s v="B"/>
    <x v="32"/>
    <x v="32"/>
    <x v="76"/>
    <x v="0"/>
    <n v="3"/>
    <s v="I"/>
    <s v="17-18"/>
    <n v="2017"/>
    <n v="959"/>
    <n v="0"/>
    <n v="0"/>
    <n v="0"/>
    <n v="0"/>
    <n v="0"/>
    <n v="564"/>
    <n v="0"/>
    <n v="0"/>
    <n v="0"/>
    <n v="0"/>
    <n v="0"/>
    <n v="0"/>
    <n v="0"/>
    <n v="0"/>
    <n v="0"/>
    <n v="0"/>
    <n v="0"/>
    <n v="1523"/>
    <n v="1523"/>
    <n v="0"/>
    <n v="0"/>
  </r>
  <r>
    <n v="1718"/>
    <x v="2"/>
    <s v="B"/>
    <x v="32"/>
    <x v="32"/>
    <x v="25"/>
    <x v="0"/>
    <n v="3"/>
    <s v="I"/>
    <s v="17-18"/>
    <n v="2017"/>
    <n v="618"/>
    <n v="0"/>
    <n v="0"/>
    <n v="0"/>
    <n v="16.5"/>
    <n v="0"/>
    <n v="126"/>
    <n v="0"/>
    <n v="0"/>
    <n v="0"/>
    <n v="109.5"/>
    <n v="0"/>
    <n v="0"/>
    <n v="0"/>
    <n v="0"/>
    <n v="0"/>
    <n v="0"/>
    <n v="42"/>
    <n v="870"/>
    <n v="744"/>
    <n v="126"/>
    <n v="0"/>
  </r>
  <r>
    <n v="1718"/>
    <x v="2"/>
    <s v="B"/>
    <x v="32"/>
    <x v="32"/>
    <x v="26"/>
    <x v="0"/>
    <n v="3"/>
    <s v="I"/>
    <s v="17-18"/>
    <n v="2017"/>
    <n v="774"/>
    <n v="0"/>
    <n v="0"/>
    <n v="0"/>
    <n v="0"/>
    <n v="0"/>
    <n v="115"/>
    <n v="0"/>
    <n v="0"/>
    <n v="0"/>
    <n v="0"/>
    <n v="0"/>
    <n v="0"/>
    <n v="0"/>
    <n v="0"/>
    <n v="0"/>
    <n v="0"/>
    <n v="0"/>
    <n v="889"/>
    <n v="889"/>
    <n v="0"/>
    <n v="0"/>
  </r>
  <r>
    <n v="1718"/>
    <x v="2"/>
    <s v="B"/>
    <x v="32"/>
    <x v="32"/>
    <x v="27"/>
    <x v="0"/>
    <n v="3"/>
    <s v="I"/>
    <s v="17-18"/>
    <n v="2017"/>
    <n v="48"/>
    <n v="0"/>
    <n v="0"/>
    <n v="0"/>
    <n v="0"/>
    <n v="0"/>
    <n v="9"/>
    <n v="0"/>
    <n v="0"/>
    <n v="0"/>
    <n v="0"/>
    <n v="0"/>
    <n v="0"/>
    <n v="0"/>
    <n v="0"/>
    <n v="0"/>
    <n v="0"/>
    <n v="0"/>
    <n v="57"/>
    <n v="57"/>
    <n v="0"/>
    <n v="0"/>
  </r>
  <r>
    <n v="1718"/>
    <x v="2"/>
    <s v="B"/>
    <x v="32"/>
    <x v="32"/>
    <x v="151"/>
    <x v="0"/>
    <n v="3"/>
    <s v="I"/>
    <s v="17-18"/>
    <n v="2017"/>
    <n v="192"/>
    <n v="0"/>
    <n v="0"/>
    <n v="0"/>
    <n v="0"/>
    <n v="0"/>
    <n v="459"/>
    <n v="3"/>
    <n v="0"/>
    <n v="0"/>
    <n v="16"/>
    <n v="0"/>
    <n v="0"/>
    <n v="0"/>
    <n v="0"/>
    <n v="0"/>
    <n v="0"/>
    <n v="0"/>
    <n v="670"/>
    <n v="651"/>
    <n v="19"/>
    <n v="0"/>
  </r>
  <r>
    <n v="1718"/>
    <x v="2"/>
    <s v="B"/>
    <x v="32"/>
    <x v="32"/>
    <x v="152"/>
    <x v="0"/>
    <n v="3"/>
    <s v="I"/>
    <s v="17-18"/>
    <n v="2017"/>
    <n v="282"/>
    <n v="0"/>
    <n v="0"/>
    <n v="0"/>
    <n v="0"/>
    <n v="0"/>
    <n v="85"/>
    <n v="0"/>
    <n v="0"/>
    <n v="0"/>
    <n v="0"/>
    <n v="0"/>
    <n v="0"/>
    <n v="0"/>
    <n v="0"/>
    <n v="0"/>
    <n v="0"/>
    <n v="0"/>
    <n v="367"/>
    <n v="367"/>
    <n v="0"/>
    <n v="0"/>
  </r>
  <r>
    <n v="1718"/>
    <x v="2"/>
    <s v="B"/>
    <x v="32"/>
    <x v="32"/>
    <x v="153"/>
    <x v="0"/>
    <n v="3"/>
    <s v="I"/>
    <s v="17-18"/>
    <n v="2017"/>
    <n v="375"/>
    <n v="0"/>
    <n v="0"/>
    <n v="0"/>
    <n v="0"/>
    <n v="0"/>
    <n v="84"/>
    <n v="0"/>
    <n v="0"/>
    <n v="0"/>
    <n v="6"/>
    <n v="0"/>
    <n v="0"/>
    <n v="0"/>
    <n v="0"/>
    <n v="0"/>
    <n v="0"/>
    <n v="0"/>
    <n v="465"/>
    <n v="459"/>
    <n v="6"/>
    <n v="0"/>
  </r>
  <r>
    <n v="1718"/>
    <x v="2"/>
    <s v="B"/>
    <x v="32"/>
    <x v="32"/>
    <x v="29"/>
    <x v="0"/>
    <n v="3"/>
    <s v="I"/>
    <s v="17-18"/>
    <n v="2017"/>
    <n v="746"/>
    <n v="0"/>
    <n v="0"/>
    <n v="6"/>
    <n v="91"/>
    <n v="0"/>
    <n v="210"/>
    <n v="3"/>
    <n v="0"/>
    <n v="0"/>
    <n v="371"/>
    <n v="0"/>
    <n v="0"/>
    <n v="0"/>
    <n v="0"/>
    <n v="0"/>
    <n v="6"/>
    <n v="84"/>
    <n v="1427"/>
    <n v="962"/>
    <n v="465"/>
    <n v="0"/>
  </r>
  <r>
    <n v="1718"/>
    <x v="2"/>
    <s v="B"/>
    <x v="32"/>
    <x v="32"/>
    <x v="31"/>
    <x v="0"/>
    <n v="3"/>
    <s v="I"/>
    <s v="17-18"/>
    <n v="2017"/>
    <n v="8315"/>
    <n v="6"/>
    <n v="0"/>
    <n v="9"/>
    <n v="15"/>
    <n v="0"/>
    <n v="6901"/>
    <n v="57"/>
    <n v="0"/>
    <n v="6"/>
    <n v="680"/>
    <n v="0"/>
    <n v="0"/>
    <n v="0"/>
    <n v="0"/>
    <n v="0"/>
    <n v="0"/>
    <n v="180"/>
    <n v="15989"/>
    <n v="15231"/>
    <n v="758"/>
    <n v="0"/>
  </r>
  <r>
    <n v="1718"/>
    <x v="2"/>
    <s v="B"/>
    <x v="32"/>
    <x v="32"/>
    <x v="154"/>
    <x v="0"/>
    <n v="3"/>
    <s v="I"/>
    <s v="17-18"/>
    <n v="2017"/>
    <n v="9"/>
    <n v="0"/>
    <n v="0"/>
    <n v="0"/>
    <n v="0"/>
    <n v="0"/>
    <n v="0"/>
    <n v="0"/>
    <n v="0"/>
    <n v="0"/>
    <n v="8"/>
    <n v="0"/>
    <n v="0"/>
    <n v="0"/>
    <n v="0"/>
    <n v="0"/>
    <n v="0"/>
    <n v="0"/>
    <n v="17"/>
    <n v="9"/>
    <n v="8"/>
    <n v="0"/>
  </r>
  <r>
    <n v="1718"/>
    <x v="2"/>
    <s v="B"/>
    <x v="32"/>
    <x v="32"/>
    <x v="34"/>
    <x v="0"/>
    <n v="3"/>
    <s v="I"/>
    <s v="17-18"/>
    <n v="2017"/>
    <n v="0"/>
    <n v="0"/>
    <n v="0"/>
    <n v="0"/>
    <n v="34.5"/>
    <n v="0"/>
    <n v="0"/>
    <n v="0"/>
    <n v="0"/>
    <n v="0"/>
    <n v="107.5"/>
    <n v="0"/>
    <n v="0"/>
    <n v="0"/>
    <n v="0"/>
    <n v="0"/>
    <n v="6"/>
    <n v="30"/>
    <n v="142"/>
    <n v="0"/>
    <n v="142"/>
    <n v="0"/>
  </r>
  <r>
    <n v="1718"/>
    <x v="2"/>
    <s v="B"/>
    <x v="32"/>
    <x v="32"/>
    <x v="155"/>
    <x v="0"/>
    <n v="3"/>
    <s v="I"/>
    <s v="17-18"/>
    <n v="2017"/>
    <n v="196"/>
    <n v="0"/>
    <n v="0"/>
    <n v="0"/>
    <n v="0"/>
    <n v="0"/>
    <n v="57"/>
    <n v="0"/>
    <n v="0"/>
    <n v="0"/>
    <n v="0"/>
    <n v="0"/>
    <n v="0"/>
    <n v="0"/>
    <n v="0"/>
    <n v="0"/>
    <n v="0"/>
    <n v="0"/>
    <n v="253"/>
    <n v="253"/>
    <n v="0"/>
    <n v="0"/>
  </r>
  <r>
    <n v="1718"/>
    <x v="2"/>
    <s v="B"/>
    <x v="32"/>
    <x v="32"/>
    <x v="35"/>
    <x v="0"/>
    <n v="3"/>
    <s v="I"/>
    <s v="17-18"/>
    <n v="2017"/>
    <n v="1920"/>
    <n v="0"/>
    <n v="0"/>
    <n v="0"/>
    <n v="21"/>
    <n v="0"/>
    <n v="906"/>
    <n v="3"/>
    <n v="0"/>
    <n v="0"/>
    <n v="156"/>
    <n v="0"/>
    <n v="0"/>
    <n v="0"/>
    <n v="0"/>
    <n v="0"/>
    <n v="0"/>
    <n v="90"/>
    <n v="3006"/>
    <n v="2826"/>
    <n v="180"/>
    <n v="0"/>
  </r>
  <r>
    <n v="1718"/>
    <x v="2"/>
    <s v="B"/>
    <x v="32"/>
    <x v="32"/>
    <x v="36"/>
    <x v="0"/>
    <n v="3"/>
    <s v="I"/>
    <s v="17-18"/>
    <n v="2017"/>
    <n v="3854"/>
    <n v="3"/>
    <n v="0"/>
    <n v="18"/>
    <n v="33"/>
    <n v="0"/>
    <n v="1065"/>
    <n v="21"/>
    <n v="0"/>
    <n v="3"/>
    <n v="616.5"/>
    <n v="0"/>
    <n v="0"/>
    <n v="0"/>
    <n v="0"/>
    <n v="0"/>
    <n v="18"/>
    <n v="174"/>
    <n v="5613.5"/>
    <n v="4940"/>
    <n v="673.5"/>
    <n v="0"/>
  </r>
  <r>
    <n v="1718"/>
    <x v="2"/>
    <s v="B"/>
    <x v="32"/>
    <x v="32"/>
    <x v="37"/>
    <x v="0"/>
    <n v="3"/>
    <s v="I"/>
    <s v="17-18"/>
    <n v="2017"/>
    <n v="3938"/>
    <n v="0"/>
    <n v="0"/>
    <n v="6"/>
    <n v="26"/>
    <n v="0"/>
    <n v="1802"/>
    <n v="0"/>
    <n v="0"/>
    <n v="3"/>
    <n v="243"/>
    <n v="0"/>
    <n v="0"/>
    <n v="0"/>
    <n v="0"/>
    <n v="0"/>
    <n v="12"/>
    <n v="168"/>
    <n v="6018"/>
    <n v="5749"/>
    <n v="269"/>
    <n v="0"/>
  </r>
  <r>
    <n v="1718"/>
    <x v="2"/>
    <s v="B"/>
    <x v="32"/>
    <x v="32"/>
    <x v="38"/>
    <x v="0"/>
    <n v="3"/>
    <s v="I"/>
    <s v="17-18"/>
    <n v="2017"/>
    <n v="12335"/>
    <n v="3"/>
    <n v="0"/>
    <n v="3"/>
    <n v="122"/>
    <n v="0"/>
    <n v="4868"/>
    <n v="0"/>
    <n v="0"/>
    <n v="0"/>
    <n v="646"/>
    <n v="0"/>
    <n v="0"/>
    <n v="0"/>
    <n v="0"/>
    <n v="0"/>
    <n v="42"/>
    <n v="120"/>
    <n v="17977"/>
    <n v="17206"/>
    <n v="771"/>
    <n v="0"/>
  </r>
  <r>
    <n v="1718"/>
    <x v="2"/>
    <s v="B"/>
    <x v="32"/>
    <x v="32"/>
    <x v="39"/>
    <x v="0"/>
    <n v="3"/>
    <s v="I"/>
    <s v="17-18"/>
    <n v="2017"/>
    <n v="2037"/>
    <n v="0"/>
    <n v="0"/>
    <n v="0"/>
    <n v="52"/>
    <n v="0"/>
    <n v="834"/>
    <n v="0"/>
    <n v="0"/>
    <n v="0"/>
    <n v="153"/>
    <n v="0"/>
    <n v="0"/>
    <n v="0"/>
    <n v="0"/>
    <n v="0"/>
    <n v="0"/>
    <n v="36"/>
    <n v="3076"/>
    <n v="2871"/>
    <n v="205"/>
    <n v="0"/>
  </r>
  <r>
    <n v="1718"/>
    <x v="2"/>
    <s v="B"/>
    <x v="32"/>
    <x v="32"/>
    <x v="156"/>
    <x v="0"/>
    <n v="3"/>
    <s v="I"/>
    <s v="17-18"/>
    <n v="2017"/>
    <n v="0"/>
    <n v="0"/>
    <n v="0"/>
    <n v="0"/>
    <n v="4"/>
    <n v="0"/>
    <n v="0"/>
    <n v="0"/>
    <n v="0"/>
    <n v="0"/>
    <n v="11"/>
    <n v="0"/>
    <n v="0"/>
    <n v="0"/>
    <n v="0"/>
    <n v="0"/>
    <n v="0"/>
    <n v="0"/>
    <n v="15"/>
    <n v="0"/>
    <n v="15"/>
    <n v="0"/>
  </r>
  <r>
    <n v="1718"/>
    <x v="2"/>
    <s v="B"/>
    <x v="32"/>
    <x v="32"/>
    <x v="40"/>
    <x v="0"/>
    <n v="3"/>
    <s v="I"/>
    <s v="17-18"/>
    <n v="2017"/>
    <n v="653"/>
    <n v="12"/>
    <n v="0"/>
    <n v="0"/>
    <n v="15"/>
    <n v="0"/>
    <n v="291"/>
    <n v="27"/>
    <n v="0"/>
    <n v="0"/>
    <n v="130"/>
    <n v="0"/>
    <n v="0"/>
    <n v="0"/>
    <n v="0"/>
    <n v="0"/>
    <n v="6"/>
    <n v="18"/>
    <n v="1128"/>
    <n v="944"/>
    <n v="184"/>
    <n v="0"/>
  </r>
  <r>
    <n v="1718"/>
    <x v="2"/>
    <s v="B"/>
    <x v="32"/>
    <x v="32"/>
    <x v="41"/>
    <x v="0"/>
    <n v="3"/>
    <s v="I"/>
    <s v="17-18"/>
    <n v="2017"/>
    <n v="143"/>
    <n v="0"/>
    <n v="0"/>
    <n v="0"/>
    <n v="48"/>
    <n v="0"/>
    <n v="241"/>
    <n v="4"/>
    <n v="0"/>
    <n v="0"/>
    <n v="327"/>
    <n v="0"/>
    <n v="0"/>
    <n v="0"/>
    <n v="0"/>
    <n v="0"/>
    <n v="0"/>
    <n v="24"/>
    <n v="763"/>
    <n v="384"/>
    <n v="379"/>
    <n v="0"/>
  </r>
  <r>
    <n v="1718"/>
    <x v="2"/>
    <s v="B"/>
    <x v="32"/>
    <x v="32"/>
    <x v="43"/>
    <x v="0"/>
    <n v="3"/>
    <s v="I"/>
    <s v="17-18"/>
    <n v="2017"/>
    <n v="4931"/>
    <n v="0"/>
    <n v="0"/>
    <n v="0"/>
    <n v="29"/>
    <n v="0"/>
    <n v="1974"/>
    <n v="0"/>
    <n v="0"/>
    <n v="0"/>
    <n v="338"/>
    <n v="0"/>
    <n v="0"/>
    <n v="0"/>
    <n v="0"/>
    <n v="0"/>
    <n v="30"/>
    <n v="120"/>
    <n v="7272"/>
    <n v="6905"/>
    <n v="367"/>
    <n v="0"/>
  </r>
  <r>
    <n v="1718"/>
    <x v="2"/>
    <s v="B"/>
    <x v="32"/>
    <x v="32"/>
    <x v="44"/>
    <x v="0"/>
    <n v="3"/>
    <s v="I"/>
    <s v="17-18"/>
    <n v="2017"/>
    <n v="3438"/>
    <n v="0"/>
    <n v="0"/>
    <n v="0"/>
    <n v="675"/>
    <n v="0"/>
    <n v="899"/>
    <n v="0"/>
    <n v="0"/>
    <n v="0"/>
    <n v="384"/>
    <n v="0"/>
    <n v="0"/>
    <n v="0"/>
    <n v="0"/>
    <n v="0"/>
    <n v="6"/>
    <n v="36"/>
    <n v="5396"/>
    <n v="4337"/>
    <n v="1059"/>
    <n v="0"/>
  </r>
  <r>
    <n v="1718"/>
    <x v="2"/>
    <s v="B"/>
    <x v="32"/>
    <x v="32"/>
    <x v="45"/>
    <x v="0"/>
    <n v="3"/>
    <s v="I"/>
    <s v="17-18"/>
    <n v="2017"/>
    <n v="1431"/>
    <n v="0"/>
    <n v="0"/>
    <n v="3"/>
    <n v="117"/>
    <n v="0"/>
    <n v="2663"/>
    <n v="0"/>
    <n v="0"/>
    <n v="6"/>
    <n v="713"/>
    <n v="0"/>
    <n v="0"/>
    <n v="0"/>
    <n v="0"/>
    <n v="0"/>
    <n v="0"/>
    <n v="18"/>
    <n v="4933"/>
    <n v="4103"/>
    <n v="830"/>
    <n v="0"/>
  </r>
  <r>
    <n v="1718"/>
    <x v="2"/>
    <s v="B"/>
    <x v="32"/>
    <x v="32"/>
    <x v="46"/>
    <x v="0"/>
    <n v="3"/>
    <s v="I"/>
    <s v="17-18"/>
    <n v="2017"/>
    <n v="2157"/>
    <n v="0"/>
    <n v="0"/>
    <n v="0"/>
    <n v="36"/>
    <n v="0"/>
    <n v="1674"/>
    <n v="0"/>
    <n v="0"/>
    <n v="0"/>
    <n v="414"/>
    <n v="0"/>
    <n v="0"/>
    <n v="0"/>
    <n v="0"/>
    <n v="0"/>
    <n v="6"/>
    <n v="30"/>
    <n v="4281"/>
    <n v="3831"/>
    <n v="450"/>
    <n v="0"/>
  </r>
  <r>
    <n v="1718"/>
    <x v="2"/>
    <s v="B"/>
    <x v="33"/>
    <x v="33"/>
    <x v="69"/>
    <x v="0"/>
    <n v="3"/>
    <s v="I"/>
    <s v="17-18"/>
    <n v="2017"/>
    <n v="0"/>
    <n v="0"/>
    <n v="0"/>
    <n v="0"/>
    <n v="4"/>
    <n v="0"/>
    <n v="0"/>
    <n v="0"/>
    <n v="0"/>
    <n v="0"/>
    <n v="45"/>
    <n v="0"/>
    <n v="0"/>
    <n v="0"/>
    <n v="0"/>
    <n v="0"/>
    <n v="12"/>
    <n v="78"/>
    <n v="49"/>
    <n v="0"/>
    <n v="49"/>
    <n v="0"/>
  </r>
  <r>
    <n v="1718"/>
    <x v="2"/>
    <s v="B"/>
    <x v="33"/>
    <x v="33"/>
    <x v="32"/>
    <x v="0"/>
    <n v="3"/>
    <s v="I"/>
    <s v="17-18"/>
    <n v="2017"/>
    <n v="10835"/>
    <n v="0"/>
    <n v="0"/>
    <n v="0"/>
    <n v="95"/>
    <n v="0"/>
    <n v="7513"/>
    <n v="0"/>
    <n v="0"/>
    <n v="0"/>
    <n v="328"/>
    <n v="0"/>
    <n v="0"/>
    <n v="0"/>
    <n v="0"/>
    <n v="0"/>
    <n v="30"/>
    <n v="102"/>
    <n v="18771"/>
    <n v="18348"/>
    <n v="423"/>
    <n v="0"/>
  </r>
  <r>
    <n v="1718"/>
    <x v="2"/>
    <s v="B"/>
    <x v="34"/>
    <x v="34"/>
    <x v="157"/>
    <x v="0"/>
    <n v="3"/>
    <s v="I"/>
    <s v="17-18"/>
    <n v="2017"/>
    <n v="530"/>
    <n v="0"/>
    <n v="0"/>
    <n v="0"/>
    <n v="15"/>
    <n v="0"/>
    <n v="491"/>
    <n v="0"/>
    <n v="0"/>
    <n v="0"/>
    <n v="19"/>
    <n v="0"/>
    <n v="0"/>
    <n v="0"/>
    <n v="0"/>
    <n v="0"/>
    <n v="0"/>
    <n v="0"/>
    <n v="1055"/>
    <n v="1021"/>
    <n v="34"/>
    <n v="0"/>
  </r>
  <r>
    <n v="1718"/>
    <x v="2"/>
    <s v="B"/>
    <x v="34"/>
    <x v="34"/>
    <x v="7"/>
    <x v="0"/>
    <n v="3"/>
    <s v="I"/>
    <s v="17-18"/>
    <n v="2017"/>
    <n v="320"/>
    <n v="0"/>
    <n v="0"/>
    <n v="0"/>
    <n v="45"/>
    <n v="0"/>
    <n v="167"/>
    <n v="3"/>
    <n v="0"/>
    <n v="3"/>
    <n v="266"/>
    <n v="0"/>
    <n v="0"/>
    <n v="0"/>
    <n v="0"/>
    <n v="0"/>
    <n v="6"/>
    <n v="36"/>
    <n v="804"/>
    <n v="490"/>
    <n v="314"/>
    <n v="0"/>
  </r>
  <r>
    <n v="1718"/>
    <x v="2"/>
    <s v="B"/>
    <x v="34"/>
    <x v="34"/>
    <x v="14"/>
    <x v="0"/>
    <n v="3"/>
    <s v="I"/>
    <s v="17-18"/>
    <n v="2017"/>
    <n v="1966"/>
    <n v="4"/>
    <n v="0"/>
    <n v="0"/>
    <n v="9"/>
    <n v="0"/>
    <n v="1513"/>
    <n v="4"/>
    <n v="0"/>
    <n v="0"/>
    <n v="132"/>
    <n v="0"/>
    <n v="0"/>
    <n v="0"/>
    <n v="0"/>
    <n v="0"/>
    <n v="0"/>
    <n v="0"/>
    <n v="3628"/>
    <n v="3479"/>
    <n v="149"/>
    <n v="0"/>
  </r>
  <r>
    <n v="1718"/>
    <x v="2"/>
    <s v="B"/>
    <x v="34"/>
    <x v="34"/>
    <x v="158"/>
    <x v="0"/>
    <n v="3"/>
    <s v="I"/>
    <s v="17-18"/>
    <n v="2017"/>
    <n v="76"/>
    <n v="0"/>
    <n v="0"/>
    <n v="1"/>
    <n v="3"/>
    <n v="0"/>
    <n v="56"/>
    <n v="0"/>
    <n v="0"/>
    <n v="0"/>
    <n v="6"/>
    <n v="0"/>
    <n v="0"/>
    <n v="0"/>
    <n v="0"/>
    <n v="0"/>
    <n v="0"/>
    <n v="0"/>
    <n v="142"/>
    <n v="133"/>
    <n v="9"/>
    <n v="0"/>
  </r>
  <r>
    <n v="1718"/>
    <x v="2"/>
    <s v="B"/>
    <x v="34"/>
    <x v="34"/>
    <x v="159"/>
    <x v="0"/>
    <n v="3"/>
    <s v="I"/>
    <s v="17-18"/>
    <n v="2017"/>
    <n v="104"/>
    <n v="0"/>
    <n v="0"/>
    <n v="0"/>
    <n v="0"/>
    <n v="0"/>
    <n v="50"/>
    <n v="0"/>
    <n v="0"/>
    <n v="0"/>
    <n v="20"/>
    <n v="0"/>
    <n v="0"/>
    <n v="0"/>
    <n v="0"/>
    <n v="0"/>
    <n v="0"/>
    <n v="0"/>
    <n v="174"/>
    <n v="154"/>
    <n v="20"/>
    <n v="0"/>
  </r>
  <r>
    <n v="1718"/>
    <x v="2"/>
    <s v="B"/>
    <x v="34"/>
    <x v="34"/>
    <x v="28"/>
    <x v="0"/>
    <n v="3"/>
    <s v="I"/>
    <s v="17-18"/>
    <n v="2017"/>
    <n v="2679"/>
    <n v="0"/>
    <n v="0"/>
    <n v="39"/>
    <n v="42"/>
    <n v="0"/>
    <n v="1297"/>
    <n v="0"/>
    <n v="0"/>
    <n v="0"/>
    <n v="27"/>
    <n v="0"/>
    <n v="0"/>
    <n v="0"/>
    <n v="0"/>
    <n v="0"/>
    <n v="0"/>
    <n v="0"/>
    <n v="4084"/>
    <n v="4015"/>
    <n v="69"/>
    <n v="0"/>
  </r>
  <r>
    <n v="1718"/>
    <x v="2"/>
    <s v="B"/>
    <x v="34"/>
    <x v="34"/>
    <x v="30"/>
    <x v="0"/>
    <n v="3"/>
    <s v="I"/>
    <s v="17-18"/>
    <n v="2017"/>
    <n v="105"/>
    <n v="0"/>
    <n v="0"/>
    <n v="0"/>
    <n v="4"/>
    <n v="0"/>
    <n v="23"/>
    <n v="0"/>
    <n v="0"/>
    <n v="0"/>
    <n v="31"/>
    <n v="0"/>
    <n v="0"/>
    <n v="0"/>
    <n v="0"/>
    <n v="0"/>
    <n v="0"/>
    <n v="0"/>
    <n v="163"/>
    <n v="128"/>
    <n v="35"/>
    <n v="0"/>
  </r>
  <r>
    <n v="1718"/>
    <x v="2"/>
    <s v="B"/>
    <x v="34"/>
    <x v="34"/>
    <x v="33"/>
    <x v="0"/>
    <n v="3"/>
    <s v="I"/>
    <s v="17-18"/>
    <n v="2017"/>
    <n v="549"/>
    <n v="0"/>
    <n v="0"/>
    <n v="0"/>
    <n v="18"/>
    <n v="0"/>
    <n v="180"/>
    <n v="0"/>
    <n v="0"/>
    <n v="0"/>
    <n v="303"/>
    <n v="0"/>
    <n v="0"/>
    <n v="0"/>
    <n v="0"/>
    <n v="0"/>
    <n v="18"/>
    <n v="60"/>
    <n v="1050"/>
    <n v="729"/>
    <n v="321"/>
    <n v="0"/>
  </r>
  <r>
    <n v="1718"/>
    <x v="2"/>
    <s v="B"/>
    <x v="34"/>
    <x v="34"/>
    <x v="160"/>
    <x v="0"/>
    <n v="3"/>
    <s v="I"/>
    <s v="17-18"/>
    <n v="2017"/>
    <n v="6"/>
    <n v="0"/>
    <n v="0"/>
    <n v="0"/>
    <n v="21"/>
    <n v="0"/>
    <n v="15"/>
    <n v="0"/>
    <n v="0"/>
    <n v="0"/>
    <n v="51"/>
    <n v="0"/>
    <n v="0"/>
    <n v="0"/>
    <n v="0"/>
    <n v="0"/>
    <n v="0"/>
    <n v="0"/>
    <n v="93"/>
    <n v="21"/>
    <n v="72"/>
    <n v="0"/>
  </r>
  <r>
    <n v="1718"/>
    <x v="2"/>
    <s v="B"/>
    <x v="34"/>
    <x v="34"/>
    <x v="161"/>
    <x v="0"/>
    <n v="3"/>
    <s v="I"/>
    <s v="17-18"/>
    <n v="2017"/>
    <n v="52"/>
    <n v="0"/>
    <n v="0"/>
    <n v="0"/>
    <n v="0"/>
    <n v="0"/>
    <n v="51"/>
    <n v="0"/>
    <n v="0"/>
    <n v="0"/>
    <n v="3"/>
    <n v="0"/>
    <n v="0"/>
    <n v="0"/>
    <n v="0"/>
    <n v="0"/>
    <n v="0"/>
    <n v="0"/>
    <n v="106"/>
    <n v="103"/>
    <n v="3"/>
    <n v="0"/>
  </r>
  <r>
    <n v="1718"/>
    <x v="2"/>
    <s v="B"/>
    <x v="34"/>
    <x v="34"/>
    <x v="162"/>
    <x v="0"/>
    <n v="3"/>
    <s v="I"/>
    <s v="17-18"/>
    <n v="2017"/>
    <n v="3"/>
    <n v="0"/>
    <n v="0"/>
    <n v="0"/>
    <n v="0"/>
    <n v="0"/>
    <n v="0"/>
    <n v="0"/>
    <n v="0"/>
    <n v="0"/>
    <n v="0"/>
    <n v="0"/>
    <n v="0"/>
    <n v="0"/>
    <n v="0"/>
    <n v="0"/>
    <n v="0"/>
    <n v="0"/>
    <n v="3"/>
    <n v="3"/>
    <n v="0"/>
    <n v="0"/>
  </r>
  <r>
    <n v="1718"/>
    <x v="2"/>
    <s v="B"/>
    <x v="35"/>
    <x v="35"/>
    <x v="42"/>
    <x v="0"/>
    <n v="3"/>
    <s v="I"/>
    <s v="17-18"/>
    <n v="2017"/>
    <n v="5206"/>
    <n v="4"/>
    <n v="0"/>
    <n v="0"/>
    <n v="98"/>
    <n v="0"/>
    <n v="3061"/>
    <n v="9"/>
    <n v="0"/>
    <n v="2"/>
    <n v="530"/>
    <n v="0"/>
    <n v="0"/>
    <n v="0"/>
    <n v="0"/>
    <n v="0"/>
    <n v="0"/>
    <n v="6"/>
    <n v="8910"/>
    <n v="8269"/>
    <n v="641"/>
    <n v="0"/>
  </r>
  <r>
    <n v="1718"/>
    <x v="2"/>
    <s v="B"/>
    <x v="10"/>
    <x v="10"/>
    <x v="163"/>
    <x v="0"/>
    <n v="3"/>
    <s v="I"/>
    <s v="17-18"/>
    <n v="2017"/>
    <n v="73"/>
    <n v="0"/>
    <n v="0"/>
    <n v="0"/>
    <n v="0"/>
    <n v="0"/>
    <n v="14"/>
    <n v="0"/>
    <n v="0"/>
    <n v="0"/>
    <n v="0"/>
    <n v="0"/>
    <n v="0"/>
    <n v="0"/>
    <n v="0"/>
    <n v="0"/>
    <n v="0"/>
    <n v="0"/>
    <n v="87"/>
    <n v="87"/>
    <n v="0"/>
    <n v="0"/>
  </r>
  <r>
    <n v="1718"/>
    <x v="2"/>
    <s v="B"/>
    <x v="10"/>
    <x v="10"/>
    <x v="65"/>
    <x v="0"/>
    <n v="3"/>
    <s v="I"/>
    <s v="17-18"/>
    <n v="2017"/>
    <n v="406"/>
    <n v="0"/>
    <n v="0"/>
    <n v="0"/>
    <n v="0"/>
    <n v="0"/>
    <n v="164"/>
    <n v="1"/>
    <n v="0"/>
    <n v="0"/>
    <n v="0"/>
    <n v="0"/>
    <n v="0"/>
    <n v="0"/>
    <n v="0"/>
    <n v="0"/>
    <n v="0"/>
    <n v="0"/>
    <n v="571"/>
    <n v="570"/>
    <n v="1"/>
    <n v="0"/>
  </r>
  <r>
    <n v="1718"/>
    <x v="2"/>
    <s v="B"/>
    <x v="10"/>
    <x v="10"/>
    <x v="164"/>
    <x v="0"/>
    <n v="3"/>
    <s v="I"/>
    <s v="17-18"/>
    <n v="2017"/>
    <n v="170"/>
    <n v="0"/>
    <n v="0"/>
    <n v="0"/>
    <n v="0"/>
    <n v="0"/>
    <n v="103"/>
    <n v="0"/>
    <n v="0"/>
    <n v="0"/>
    <n v="0"/>
    <n v="0"/>
    <n v="0"/>
    <n v="0"/>
    <n v="0"/>
    <n v="0"/>
    <n v="0"/>
    <n v="0"/>
    <n v="273"/>
    <n v="273"/>
    <n v="0"/>
    <n v="0"/>
  </r>
  <r>
    <n v="1718"/>
    <x v="2"/>
    <s v="B"/>
    <x v="10"/>
    <x v="10"/>
    <x v="66"/>
    <x v="0"/>
    <n v="3"/>
    <s v="I"/>
    <s v="17-18"/>
    <n v="2017"/>
    <n v="2699"/>
    <n v="0"/>
    <n v="0"/>
    <n v="0"/>
    <n v="0"/>
    <n v="0"/>
    <n v="174"/>
    <n v="0"/>
    <n v="0"/>
    <n v="0"/>
    <n v="0"/>
    <n v="0"/>
    <n v="0"/>
    <n v="0"/>
    <n v="0"/>
    <n v="0"/>
    <n v="0"/>
    <n v="0"/>
    <n v="2873"/>
    <n v="2873"/>
    <n v="0"/>
    <n v="0"/>
  </r>
  <r>
    <n v="1718"/>
    <x v="2"/>
    <s v="B"/>
    <x v="10"/>
    <x v="10"/>
    <x v="67"/>
    <x v="0"/>
    <n v="3"/>
    <s v="I"/>
    <s v="17-18"/>
    <n v="2017"/>
    <n v="4976"/>
    <n v="0"/>
    <n v="0"/>
    <n v="0"/>
    <n v="0"/>
    <n v="0"/>
    <n v="8565"/>
    <n v="0"/>
    <n v="0"/>
    <n v="0"/>
    <n v="0"/>
    <n v="0"/>
    <n v="0"/>
    <n v="0"/>
    <n v="0"/>
    <n v="0"/>
    <n v="0"/>
    <n v="0"/>
    <n v="13541"/>
    <n v="13541"/>
    <n v="0"/>
    <n v="0"/>
  </r>
  <r>
    <n v="1718"/>
    <x v="2"/>
    <s v="B"/>
    <x v="10"/>
    <x v="10"/>
    <x v="68"/>
    <x v="0"/>
    <n v="3"/>
    <s v="I"/>
    <s v="17-18"/>
    <n v="2017"/>
    <n v="1976"/>
    <n v="0"/>
    <n v="0"/>
    <n v="0"/>
    <n v="396"/>
    <n v="0"/>
    <n v="323"/>
    <n v="0"/>
    <n v="0"/>
    <n v="0"/>
    <n v="19"/>
    <n v="0"/>
    <n v="0"/>
    <n v="0"/>
    <n v="0"/>
    <n v="0"/>
    <n v="0"/>
    <n v="0"/>
    <n v="2714"/>
    <n v="2299"/>
    <n v="415"/>
    <n v="0"/>
  </r>
  <r>
    <n v="1718"/>
    <x v="2"/>
    <s v="B"/>
    <x v="36"/>
    <x v="36"/>
    <x v="165"/>
    <x v="0"/>
    <n v="3"/>
    <s v="I"/>
    <s v="17-18"/>
    <n v="2017"/>
    <n v="0"/>
    <n v="0"/>
    <n v="0"/>
    <n v="0"/>
    <n v="0"/>
    <n v="0"/>
    <n v="0"/>
    <n v="0"/>
    <n v="0"/>
    <n v="0"/>
    <n v="0"/>
    <n v="0"/>
    <n v="0"/>
    <n v="0"/>
    <n v="0"/>
    <n v="0"/>
    <n v="0"/>
    <n v="0"/>
    <n v="0"/>
    <n v="0"/>
    <n v="0"/>
    <n v="0"/>
  </r>
  <r>
    <n v="1718"/>
    <x v="2"/>
    <s v="E"/>
    <x v="11"/>
    <x v="11"/>
    <x v="170"/>
    <x v="1"/>
    <n v="3"/>
    <s v="I"/>
    <s v="17-18"/>
    <n v="2017"/>
    <n v="42"/>
    <n v="0"/>
    <n v="0"/>
    <n v="0"/>
    <n v="0"/>
    <n v="0"/>
    <n v="9"/>
    <n v="0"/>
    <n v="0"/>
    <n v="0"/>
    <n v="0"/>
    <n v="0"/>
    <n v="3"/>
    <n v="0"/>
    <n v="0"/>
    <n v="0"/>
    <n v="0"/>
    <n v="0"/>
    <n v="54"/>
    <n v="54"/>
    <n v="0"/>
    <n v="0"/>
  </r>
  <r>
    <n v="1718"/>
    <x v="2"/>
    <s v="E"/>
    <x v="11"/>
    <x v="11"/>
    <x v="66"/>
    <x v="1"/>
    <n v="3"/>
    <s v="I"/>
    <s v="17-18"/>
    <n v="2017"/>
    <n v="2123"/>
    <n v="0"/>
    <n v="0"/>
    <n v="0"/>
    <n v="285"/>
    <n v="0"/>
    <n v="40"/>
    <n v="0"/>
    <n v="0"/>
    <n v="0"/>
    <n v="6"/>
    <n v="0"/>
    <n v="501"/>
    <n v="0"/>
    <n v="0"/>
    <n v="6"/>
    <n v="0"/>
    <n v="0"/>
    <n v="2961"/>
    <n v="2664"/>
    <n v="297"/>
    <n v="0"/>
  </r>
  <r>
    <n v="1718"/>
    <x v="2"/>
    <s v="E"/>
    <x v="12"/>
    <x v="12"/>
    <x v="1"/>
    <x v="1"/>
    <n v="3"/>
    <s v="I"/>
    <s v="17-18"/>
    <n v="2017"/>
    <n v="170"/>
    <n v="0"/>
    <n v="0"/>
    <n v="0"/>
    <n v="0"/>
    <n v="0"/>
    <n v="21"/>
    <n v="0"/>
    <n v="0"/>
    <n v="0"/>
    <n v="0"/>
    <n v="0"/>
    <n v="15"/>
    <n v="0"/>
    <n v="0"/>
    <n v="0"/>
    <n v="0"/>
    <n v="0"/>
    <n v="206"/>
    <n v="206"/>
    <n v="0"/>
    <n v="0"/>
  </r>
  <r>
    <n v="1718"/>
    <x v="2"/>
    <s v="E"/>
    <x v="12"/>
    <x v="12"/>
    <x v="3"/>
    <x v="1"/>
    <n v="3"/>
    <s v="I"/>
    <s v="17-18"/>
    <n v="2017"/>
    <n v="78"/>
    <n v="0"/>
    <n v="0"/>
    <n v="0"/>
    <n v="0"/>
    <n v="0"/>
    <n v="24"/>
    <n v="0"/>
    <n v="0"/>
    <n v="0"/>
    <n v="0"/>
    <n v="0"/>
    <n v="24"/>
    <n v="0"/>
    <n v="0"/>
    <n v="0"/>
    <n v="0"/>
    <n v="0"/>
    <n v="126"/>
    <n v="126"/>
    <n v="0"/>
    <n v="0"/>
  </r>
  <r>
    <n v="1718"/>
    <x v="2"/>
    <s v="E"/>
    <x v="12"/>
    <x v="12"/>
    <x v="166"/>
    <x v="1"/>
    <n v="3"/>
    <s v="I"/>
    <s v="17-18"/>
    <n v="2017"/>
    <n v="132"/>
    <n v="0"/>
    <n v="0"/>
    <n v="0"/>
    <n v="0"/>
    <n v="0"/>
    <n v="3"/>
    <n v="0"/>
    <n v="0"/>
    <n v="0"/>
    <n v="0"/>
    <n v="0"/>
    <n v="3"/>
    <n v="0"/>
    <n v="0"/>
    <n v="0"/>
    <n v="0"/>
    <n v="0"/>
    <n v="138"/>
    <n v="138"/>
    <n v="0"/>
    <n v="0"/>
  </r>
  <r>
    <n v="1718"/>
    <x v="2"/>
    <s v="E"/>
    <x v="12"/>
    <x v="12"/>
    <x v="9"/>
    <x v="1"/>
    <n v="3"/>
    <s v="I"/>
    <s v="17-18"/>
    <n v="2017"/>
    <n v="1161"/>
    <n v="0"/>
    <n v="0"/>
    <n v="0"/>
    <n v="0"/>
    <n v="0"/>
    <n v="114"/>
    <n v="0"/>
    <n v="0"/>
    <n v="0"/>
    <n v="0"/>
    <n v="0"/>
    <n v="141"/>
    <n v="0"/>
    <n v="0"/>
    <n v="0"/>
    <n v="0"/>
    <n v="0"/>
    <n v="1416"/>
    <n v="1416"/>
    <n v="0"/>
    <n v="0"/>
  </r>
  <r>
    <n v="1718"/>
    <x v="2"/>
    <s v="E"/>
    <x v="12"/>
    <x v="12"/>
    <x v="69"/>
    <x v="1"/>
    <n v="3"/>
    <s v="I"/>
    <s v="17-18"/>
    <n v="2017"/>
    <n v="981"/>
    <n v="0"/>
    <n v="0"/>
    <n v="0"/>
    <n v="0"/>
    <n v="0"/>
    <n v="120"/>
    <n v="0"/>
    <n v="0"/>
    <n v="0"/>
    <n v="0"/>
    <n v="0"/>
    <n v="81"/>
    <n v="0"/>
    <n v="0"/>
    <n v="0"/>
    <n v="0"/>
    <n v="0"/>
    <n v="1182"/>
    <n v="1182"/>
    <n v="0"/>
    <n v="0"/>
  </r>
  <r>
    <n v="1718"/>
    <x v="2"/>
    <s v="E"/>
    <x v="12"/>
    <x v="12"/>
    <x v="16"/>
    <x v="1"/>
    <n v="3"/>
    <s v="I"/>
    <s v="17-18"/>
    <n v="2017"/>
    <n v="1521"/>
    <n v="3"/>
    <n v="0"/>
    <n v="0"/>
    <n v="102"/>
    <n v="0"/>
    <n v="315"/>
    <n v="0"/>
    <n v="0"/>
    <n v="0"/>
    <n v="132"/>
    <n v="0"/>
    <n v="174"/>
    <n v="0"/>
    <n v="0"/>
    <n v="8"/>
    <n v="0"/>
    <n v="0"/>
    <n v="2255"/>
    <n v="2010"/>
    <n v="245"/>
    <n v="0"/>
  </r>
  <r>
    <n v="1718"/>
    <x v="2"/>
    <s v="E"/>
    <x v="12"/>
    <x v="12"/>
    <x v="70"/>
    <x v="1"/>
    <n v="3"/>
    <s v="I"/>
    <s v="17-18"/>
    <n v="2017"/>
    <n v="402"/>
    <n v="0"/>
    <n v="0"/>
    <n v="0"/>
    <n v="0"/>
    <n v="0"/>
    <n v="24"/>
    <n v="0"/>
    <n v="0"/>
    <n v="0"/>
    <n v="0"/>
    <n v="0"/>
    <n v="72"/>
    <n v="0"/>
    <n v="0"/>
    <n v="0"/>
    <n v="0"/>
    <n v="0"/>
    <n v="498"/>
    <n v="498"/>
    <n v="0"/>
    <n v="0"/>
  </r>
  <r>
    <n v="1718"/>
    <x v="2"/>
    <s v="E"/>
    <x v="12"/>
    <x v="12"/>
    <x v="95"/>
    <x v="1"/>
    <n v="3"/>
    <s v="I"/>
    <s v="17-18"/>
    <n v="2017"/>
    <n v="38"/>
    <n v="0"/>
    <n v="0"/>
    <n v="0"/>
    <n v="0"/>
    <n v="0"/>
    <n v="14"/>
    <n v="0"/>
    <n v="0"/>
    <n v="0"/>
    <n v="0"/>
    <n v="0"/>
    <n v="6"/>
    <n v="0"/>
    <n v="0"/>
    <n v="0"/>
    <n v="0"/>
    <n v="0"/>
    <n v="58"/>
    <n v="58"/>
    <n v="0"/>
    <n v="0"/>
  </r>
  <r>
    <n v="1718"/>
    <x v="2"/>
    <s v="E"/>
    <x v="12"/>
    <x v="12"/>
    <x v="19"/>
    <x v="1"/>
    <n v="3"/>
    <s v="I"/>
    <s v="17-18"/>
    <n v="2017"/>
    <n v="18"/>
    <n v="0"/>
    <n v="0"/>
    <n v="0"/>
    <n v="0"/>
    <n v="0"/>
    <n v="0"/>
    <n v="0"/>
    <n v="0"/>
    <n v="0"/>
    <n v="0"/>
    <n v="0"/>
    <n v="3"/>
    <n v="0"/>
    <n v="0"/>
    <n v="0"/>
    <n v="0"/>
    <n v="0"/>
    <n v="21"/>
    <n v="21"/>
    <n v="0"/>
    <n v="0"/>
  </r>
  <r>
    <n v="1718"/>
    <x v="2"/>
    <s v="E"/>
    <x v="12"/>
    <x v="12"/>
    <x v="21"/>
    <x v="1"/>
    <n v="3"/>
    <s v="I"/>
    <s v="17-18"/>
    <n v="2017"/>
    <n v="104"/>
    <n v="0"/>
    <n v="0"/>
    <n v="0"/>
    <n v="0"/>
    <n v="0"/>
    <n v="14"/>
    <n v="0"/>
    <n v="0"/>
    <n v="0"/>
    <n v="0"/>
    <n v="0"/>
    <n v="6"/>
    <n v="0"/>
    <n v="0"/>
    <n v="0"/>
    <n v="0"/>
    <n v="0"/>
    <n v="124"/>
    <n v="124"/>
    <n v="0"/>
    <n v="0"/>
  </r>
  <r>
    <n v="1718"/>
    <x v="2"/>
    <s v="E"/>
    <x v="12"/>
    <x v="12"/>
    <x v="24"/>
    <x v="1"/>
    <n v="3"/>
    <s v="I"/>
    <s v="17-18"/>
    <n v="2017"/>
    <n v="576"/>
    <n v="0"/>
    <n v="0"/>
    <n v="0"/>
    <n v="0"/>
    <n v="0"/>
    <n v="27"/>
    <n v="0"/>
    <n v="0"/>
    <n v="0"/>
    <n v="0"/>
    <n v="0"/>
    <n v="108"/>
    <n v="0"/>
    <n v="0"/>
    <n v="0"/>
    <n v="0"/>
    <n v="0"/>
    <n v="711"/>
    <n v="711"/>
    <n v="0"/>
    <n v="0"/>
  </r>
  <r>
    <n v="1718"/>
    <x v="2"/>
    <s v="E"/>
    <x v="12"/>
    <x v="12"/>
    <x v="97"/>
    <x v="1"/>
    <n v="3"/>
    <s v="I"/>
    <s v="17-18"/>
    <n v="2017"/>
    <n v="105"/>
    <n v="0"/>
    <n v="0"/>
    <n v="0"/>
    <n v="0"/>
    <n v="0"/>
    <n v="27"/>
    <n v="0"/>
    <n v="0"/>
    <n v="0"/>
    <n v="0"/>
    <n v="0"/>
    <n v="12"/>
    <n v="0"/>
    <n v="0"/>
    <n v="0"/>
    <n v="0"/>
    <n v="0"/>
    <n v="144"/>
    <n v="144"/>
    <n v="0"/>
    <n v="0"/>
  </r>
  <r>
    <n v="1718"/>
    <x v="2"/>
    <s v="E"/>
    <x v="12"/>
    <x v="12"/>
    <x v="59"/>
    <x v="1"/>
    <n v="3"/>
    <s v="I"/>
    <s v="17-18"/>
    <n v="2017"/>
    <n v="415"/>
    <n v="0"/>
    <n v="0"/>
    <n v="0"/>
    <n v="0"/>
    <n v="0"/>
    <n v="33"/>
    <n v="0"/>
    <n v="0"/>
    <n v="0"/>
    <n v="0"/>
    <n v="0"/>
    <n v="34"/>
    <n v="0"/>
    <n v="0"/>
    <n v="0"/>
    <n v="0"/>
    <n v="0"/>
    <n v="482"/>
    <n v="482"/>
    <n v="0"/>
    <n v="0"/>
  </r>
  <r>
    <n v="1718"/>
    <x v="2"/>
    <s v="E"/>
    <x v="12"/>
    <x v="12"/>
    <x v="35"/>
    <x v="1"/>
    <n v="3"/>
    <s v="I"/>
    <s v="17-18"/>
    <n v="2017"/>
    <n v="324"/>
    <n v="0"/>
    <n v="0"/>
    <n v="0"/>
    <n v="0"/>
    <n v="0"/>
    <n v="33"/>
    <n v="0"/>
    <n v="0"/>
    <n v="0"/>
    <n v="0"/>
    <n v="0"/>
    <n v="81"/>
    <n v="0"/>
    <n v="0"/>
    <n v="0"/>
    <n v="0"/>
    <n v="0"/>
    <n v="438"/>
    <n v="438"/>
    <n v="0"/>
    <n v="0"/>
  </r>
  <r>
    <n v="1718"/>
    <x v="2"/>
    <s v="E"/>
    <x v="12"/>
    <x v="12"/>
    <x v="37"/>
    <x v="1"/>
    <n v="3"/>
    <s v="I"/>
    <s v="17-18"/>
    <n v="2017"/>
    <n v="306"/>
    <n v="0"/>
    <n v="0"/>
    <n v="0"/>
    <n v="0"/>
    <n v="0"/>
    <n v="42"/>
    <n v="0"/>
    <n v="0"/>
    <n v="0"/>
    <n v="0"/>
    <n v="0"/>
    <n v="27"/>
    <n v="0"/>
    <n v="0"/>
    <n v="0"/>
    <n v="0"/>
    <n v="0"/>
    <n v="375"/>
    <n v="375"/>
    <n v="0"/>
    <n v="0"/>
  </r>
  <r>
    <n v="1718"/>
    <x v="2"/>
    <s v="E"/>
    <x v="12"/>
    <x v="12"/>
    <x v="38"/>
    <x v="1"/>
    <n v="3"/>
    <s v="I"/>
    <s v="17-18"/>
    <n v="2017"/>
    <n v="1838"/>
    <n v="0"/>
    <n v="0"/>
    <n v="0"/>
    <n v="0"/>
    <n v="0"/>
    <n v="229"/>
    <n v="0"/>
    <n v="0"/>
    <n v="0"/>
    <n v="0"/>
    <n v="0"/>
    <n v="184"/>
    <n v="0"/>
    <n v="0"/>
    <n v="0"/>
    <n v="0"/>
    <n v="0"/>
    <n v="2251"/>
    <n v="2251"/>
    <n v="0"/>
    <n v="0"/>
  </r>
  <r>
    <n v="1718"/>
    <x v="2"/>
    <s v="E"/>
    <x v="12"/>
    <x v="12"/>
    <x v="39"/>
    <x v="1"/>
    <n v="3"/>
    <s v="I"/>
    <s v="17-18"/>
    <n v="2017"/>
    <n v="57"/>
    <n v="0"/>
    <n v="0"/>
    <n v="0"/>
    <n v="0"/>
    <n v="0"/>
    <n v="0"/>
    <n v="0"/>
    <n v="0"/>
    <n v="0"/>
    <n v="0"/>
    <n v="0"/>
    <n v="9"/>
    <n v="0"/>
    <n v="0"/>
    <n v="0"/>
    <n v="0"/>
    <n v="0"/>
    <n v="66"/>
    <n v="66"/>
    <n v="0"/>
    <n v="0"/>
  </r>
  <r>
    <n v="1718"/>
    <x v="2"/>
    <s v="E"/>
    <x v="12"/>
    <x v="12"/>
    <x v="43"/>
    <x v="1"/>
    <n v="3"/>
    <s v="I"/>
    <s v="17-18"/>
    <n v="2017"/>
    <n v="460"/>
    <n v="0"/>
    <n v="0"/>
    <n v="0"/>
    <n v="0"/>
    <n v="0"/>
    <n v="42"/>
    <n v="0"/>
    <n v="0"/>
    <n v="0"/>
    <n v="0"/>
    <n v="0"/>
    <n v="57"/>
    <n v="0"/>
    <n v="0"/>
    <n v="0"/>
    <n v="0"/>
    <n v="0"/>
    <n v="559"/>
    <n v="559"/>
    <n v="0"/>
    <n v="0"/>
  </r>
  <r>
    <n v="1718"/>
    <x v="2"/>
    <s v="E"/>
    <x v="12"/>
    <x v="12"/>
    <x v="71"/>
    <x v="1"/>
    <n v="3"/>
    <s v="I"/>
    <s v="17-18"/>
    <n v="2017"/>
    <n v="372"/>
    <n v="0"/>
    <n v="0"/>
    <n v="0"/>
    <n v="0"/>
    <n v="0"/>
    <n v="75"/>
    <n v="0"/>
    <n v="0"/>
    <n v="0"/>
    <n v="0"/>
    <n v="0"/>
    <n v="40"/>
    <n v="0"/>
    <n v="0"/>
    <n v="0"/>
    <n v="0"/>
    <n v="0"/>
    <n v="487"/>
    <n v="487"/>
    <n v="0"/>
    <n v="0"/>
  </r>
  <r>
    <n v="1718"/>
    <x v="2"/>
    <s v="E"/>
    <x v="12"/>
    <x v="12"/>
    <x v="72"/>
    <x v="1"/>
    <n v="3"/>
    <s v="I"/>
    <s v="17-18"/>
    <n v="2017"/>
    <n v="525"/>
    <n v="0"/>
    <n v="0"/>
    <n v="0"/>
    <n v="0"/>
    <n v="0"/>
    <n v="117"/>
    <n v="0"/>
    <n v="0"/>
    <n v="0"/>
    <n v="0"/>
    <n v="0"/>
    <n v="69"/>
    <n v="0"/>
    <n v="0"/>
    <n v="0"/>
    <n v="0"/>
    <n v="0"/>
    <n v="711"/>
    <n v="711"/>
    <n v="0"/>
    <n v="0"/>
  </r>
  <r>
    <n v="1718"/>
    <x v="2"/>
    <s v="E"/>
    <x v="12"/>
    <x v="12"/>
    <x v="46"/>
    <x v="1"/>
    <n v="3"/>
    <s v="I"/>
    <s v="17-18"/>
    <n v="2017"/>
    <n v="12"/>
    <n v="0"/>
    <n v="0"/>
    <n v="0"/>
    <n v="0"/>
    <n v="0"/>
    <n v="0"/>
    <n v="0"/>
    <n v="0"/>
    <n v="0"/>
    <n v="0"/>
    <n v="0"/>
    <n v="3"/>
    <n v="0"/>
    <n v="0"/>
    <n v="0"/>
    <n v="0"/>
    <n v="0"/>
    <n v="15"/>
    <n v="15"/>
    <n v="0"/>
    <n v="0"/>
  </r>
  <r>
    <n v="1718"/>
    <x v="2"/>
    <s v="E"/>
    <x v="12"/>
    <x v="12"/>
    <x v="100"/>
    <x v="1"/>
    <n v="3"/>
    <s v="I"/>
    <s v="17-18"/>
    <n v="2017"/>
    <n v="51"/>
    <n v="0"/>
    <n v="0"/>
    <n v="0"/>
    <n v="0"/>
    <n v="0"/>
    <n v="6"/>
    <n v="0"/>
    <n v="0"/>
    <n v="0"/>
    <n v="0"/>
    <n v="0"/>
    <n v="6"/>
    <n v="0"/>
    <n v="0"/>
    <n v="0"/>
    <n v="0"/>
    <n v="0"/>
    <n v="63"/>
    <n v="63"/>
    <n v="0"/>
    <n v="0"/>
  </r>
  <r>
    <n v="1718"/>
    <x v="2"/>
    <s v="E"/>
    <x v="13"/>
    <x v="13"/>
    <x v="47"/>
    <x v="1"/>
    <n v="3"/>
    <s v="I"/>
    <s v="17-18"/>
    <n v="2017"/>
    <n v="45"/>
    <n v="0"/>
    <n v="0"/>
    <n v="0"/>
    <n v="0"/>
    <n v="0"/>
    <n v="0"/>
    <n v="0"/>
    <n v="0"/>
    <n v="0"/>
    <n v="0"/>
    <n v="0"/>
    <n v="0"/>
    <n v="0"/>
    <n v="0"/>
    <n v="0"/>
    <n v="0"/>
    <n v="0"/>
    <n v="45"/>
    <n v="45"/>
    <n v="0"/>
    <n v="0"/>
  </r>
  <r>
    <n v="1718"/>
    <x v="2"/>
    <s v="E"/>
    <x v="13"/>
    <x v="13"/>
    <x v="5"/>
    <x v="1"/>
    <n v="3"/>
    <s v="I"/>
    <s v="17-18"/>
    <n v="2017"/>
    <n v="1245"/>
    <n v="0"/>
    <n v="0"/>
    <n v="0"/>
    <n v="0"/>
    <n v="0"/>
    <n v="109"/>
    <n v="0"/>
    <n v="0"/>
    <n v="0"/>
    <n v="0"/>
    <n v="0"/>
    <n v="214"/>
    <n v="0"/>
    <n v="0"/>
    <n v="0"/>
    <n v="0"/>
    <n v="0"/>
    <n v="1568"/>
    <n v="1568"/>
    <n v="0"/>
    <n v="0"/>
  </r>
  <r>
    <n v="1718"/>
    <x v="2"/>
    <s v="E"/>
    <x v="13"/>
    <x v="13"/>
    <x v="8"/>
    <x v="1"/>
    <n v="3"/>
    <s v="I"/>
    <s v="17-18"/>
    <n v="2017"/>
    <n v="692"/>
    <n v="0"/>
    <n v="0"/>
    <n v="0"/>
    <n v="0"/>
    <n v="0"/>
    <n v="107"/>
    <n v="0"/>
    <n v="0"/>
    <n v="0"/>
    <n v="0"/>
    <n v="0"/>
    <n v="142"/>
    <n v="0"/>
    <n v="0"/>
    <n v="0"/>
    <n v="0"/>
    <n v="0"/>
    <n v="941"/>
    <n v="941"/>
    <n v="0"/>
    <n v="0"/>
  </r>
  <r>
    <n v="1718"/>
    <x v="2"/>
    <s v="E"/>
    <x v="13"/>
    <x v="13"/>
    <x v="20"/>
    <x v="1"/>
    <n v="3"/>
    <s v="I"/>
    <s v="17-18"/>
    <n v="2017"/>
    <n v="129"/>
    <n v="0"/>
    <n v="0"/>
    <n v="0"/>
    <n v="0"/>
    <n v="0"/>
    <n v="12"/>
    <n v="0"/>
    <n v="0"/>
    <n v="0"/>
    <n v="0"/>
    <n v="0"/>
    <n v="12"/>
    <n v="0"/>
    <n v="0"/>
    <n v="0"/>
    <n v="0"/>
    <n v="0"/>
    <n v="153"/>
    <n v="153"/>
    <n v="0"/>
    <n v="0"/>
  </r>
  <r>
    <n v="1718"/>
    <x v="2"/>
    <s v="E"/>
    <x v="13"/>
    <x v="13"/>
    <x v="31"/>
    <x v="1"/>
    <n v="3"/>
    <s v="I"/>
    <s v="17-18"/>
    <n v="2017"/>
    <n v="1106"/>
    <n v="27"/>
    <n v="0"/>
    <n v="0"/>
    <n v="105"/>
    <n v="0"/>
    <n v="1215"/>
    <n v="9"/>
    <n v="0"/>
    <n v="0"/>
    <n v="72"/>
    <n v="0"/>
    <n v="124"/>
    <n v="0"/>
    <n v="0"/>
    <n v="6"/>
    <n v="0"/>
    <n v="0"/>
    <n v="2664"/>
    <n v="2445"/>
    <n v="219"/>
    <n v="0"/>
  </r>
  <r>
    <n v="1718"/>
    <x v="2"/>
    <s v="E"/>
    <x v="13"/>
    <x v="13"/>
    <x v="137"/>
    <x v="1"/>
    <n v="3"/>
    <s v="I"/>
    <s v="17-18"/>
    <n v="2017"/>
    <n v="267"/>
    <n v="0"/>
    <n v="0"/>
    <n v="0"/>
    <n v="0"/>
    <n v="0"/>
    <n v="12"/>
    <n v="0"/>
    <n v="0"/>
    <n v="0"/>
    <n v="0"/>
    <n v="0"/>
    <n v="67"/>
    <n v="0"/>
    <n v="0"/>
    <n v="0"/>
    <n v="0"/>
    <n v="0"/>
    <n v="346"/>
    <n v="346"/>
    <n v="0"/>
    <n v="0"/>
  </r>
  <r>
    <n v="1718"/>
    <x v="2"/>
    <s v="E"/>
    <x v="13"/>
    <x v="13"/>
    <x v="50"/>
    <x v="1"/>
    <n v="3"/>
    <s v="I"/>
    <s v="17-18"/>
    <n v="2017"/>
    <n v="375"/>
    <n v="0"/>
    <n v="0"/>
    <n v="0"/>
    <n v="0"/>
    <n v="0"/>
    <n v="15"/>
    <n v="0"/>
    <n v="0"/>
    <n v="0"/>
    <n v="0"/>
    <n v="0"/>
    <n v="85"/>
    <n v="0"/>
    <n v="0"/>
    <n v="0"/>
    <n v="0"/>
    <n v="0"/>
    <n v="475"/>
    <n v="475"/>
    <n v="0"/>
    <n v="0"/>
  </r>
  <r>
    <n v="1718"/>
    <x v="2"/>
    <s v="E"/>
    <x v="13"/>
    <x v="13"/>
    <x v="36"/>
    <x v="1"/>
    <n v="3"/>
    <s v="I"/>
    <s v="17-18"/>
    <n v="2017"/>
    <n v="119"/>
    <n v="3"/>
    <n v="0"/>
    <n v="0"/>
    <n v="0"/>
    <n v="0"/>
    <n v="15"/>
    <n v="0"/>
    <n v="0"/>
    <n v="0"/>
    <n v="0"/>
    <n v="0"/>
    <n v="15"/>
    <n v="0"/>
    <n v="0"/>
    <n v="0"/>
    <n v="0"/>
    <n v="0"/>
    <n v="152"/>
    <n v="149"/>
    <n v="3"/>
    <n v="0"/>
  </r>
  <r>
    <n v="1718"/>
    <x v="2"/>
    <s v="E"/>
    <x v="3"/>
    <x v="3"/>
    <x v="167"/>
    <x v="1"/>
    <n v="3"/>
    <s v="I"/>
    <s v="17-18"/>
    <n v="2017"/>
    <n v="0"/>
    <n v="0"/>
    <n v="0"/>
    <n v="0"/>
    <n v="54"/>
    <n v="0"/>
    <n v="0"/>
    <n v="0"/>
    <n v="0"/>
    <n v="0"/>
    <n v="0"/>
    <n v="0"/>
    <n v="0"/>
    <n v="0"/>
    <n v="0"/>
    <n v="0"/>
    <n v="0"/>
    <n v="0"/>
    <n v="54"/>
    <n v="0"/>
    <n v="54"/>
    <n v="0"/>
  </r>
  <r>
    <n v="1718"/>
    <x v="2"/>
    <s v="E"/>
    <x v="3"/>
    <x v="3"/>
    <x v="54"/>
    <x v="1"/>
    <n v="3"/>
    <s v="I"/>
    <s v="17-18"/>
    <n v="2017"/>
    <n v="4910"/>
    <n v="0"/>
    <n v="0"/>
    <n v="0"/>
    <n v="0"/>
    <n v="0"/>
    <n v="793"/>
    <n v="0"/>
    <n v="0"/>
    <n v="0"/>
    <n v="0"/>
    <n v="0"/>
    <n v="546"/>
    <n v="0"/>
    <n v="0"/>
    <n v="0"/>
    <n v="0"/>
    <n v="0"/>
    <n v="6249"/>
    <n v="6249"/>
    <n v="0"/>
    <n v="0"/>
  </r>
  <r>
    <n v="1718"/>
    <x v="2"/>
    <s v="E"/>
    <x v="3"/>
    <x v="3"/>
    <x v="62"/>
    <x v="1"/>
    <n v="3"/>
    <s v="I"/>
    <s v="17-18"/>
    <n v="2017"/>
    <n v="96"/>
    <n v="0"/>
    <n v="0"/>
    <n v="0"/>
    <n v="0"/>
    <n v="0"/>
    <n v="27"/>
    <n v="0"/>
    <n v="0"/>
    <n v="0"/>
    <n v="0"/>
    <n v="0"/>
    <n v="9"/>
    <n v="0"/>
    <n v="0"/>
    <n v="0"/>
    <n v="0"/>
    <n v="0"/>
    <n v="132"/>
    <n v="132"/>
    <n v="0"/>
    <n v="0"/>
  </r>
  <r>
    <n v="1718"/>
    <x v="2"/>
    <s v="E"/>
    <x v="3"/>
    <x v="3"/>
    <x v="15"/>
    <x v="1"/>
    <n v="3"/>
    <s v="I"/>
    <s v="17-18"/>
    <n v="2017"/>
    <n v="912"/>
    <n v="0"/>
    <n v="0"/>
    <n v="0"/>
    <n v="0"/>
    <n v="0"/>
    <n v="201"/>
    <n v="0"/>
    <n v="0"/>
    <n v="0"/>
    <n v="0"/>
    <n v="0"/>
    <n v="78"/>
    <n v="0"/>
    <n v="0"/>
    <n v="0"/>
    <n v="0"/>
    <n v="0"/>
    <n v="1191"/>
    <n v="1191"/>
    <n v="0"/>
    <n v="0"/>
  </r>
  <r>
    <n v="1718"/>
    <x v="2"/>
    <s v="E"/>
    <x v="3"/>
    <x v="3"/>
    <x v="73"/>
    <x v="1"/>
    <n v="3"/>
    <s v="I"/>
    <s v="17-18"/>
    <n v="2017"/>
    <n v="351"/>
    <n v="0"/>
    <n v="0"/>
    <n v="0"/>
    <n v="0"/>
    <n v="0"/>
    <n v="66"/>
    <n v="0"/>
    <n v="0"/>
    <n v="0"/>
    <n v="0"/>
    <n v="0"/>
    <n v="27"/>
    <n v="0"/>
    <n v="0"/>
    <n v="0"/>
    <n v="0"/>
    <n v="0"/>
    <n v="444"/>
    <n v="444"/>
    <n v="0"/>
    <n v="0"/>
  </r>
  <r>
    <n v="1718"/>
    <x v="2"/>
    <s v="E"/>
    <x v="3"/>
    <x v="3"/>
    <x v="64"/>
    <x v="1"/>
    <n v="3"/>
    <s v="I"/>
    <s v="17-18"/>
    <n v="2017"/>
    <n v="248"/>
    <n v="0"/>
    <n v="0"/>
    <n v="0"/>
    <n v="0"/>
    <n v="0"/>
    <n v="63"/>
    <n v="0"/>
    <n v="0"/>
    <n v="0"/>
    <n v="0"/>
    <n v="0"/>
    <n v="20"/>
    <n v="0"/>
    <n v="0"/>
    <n v="0"/>
    <n v="0"/>
    <n v="0"/>
    <n v="331"/>
    <n v="331"/>
    <n v="0"/>
    <n v="0"/>
  </r>
  <r>
    <n v="1718"/>
    <x v="2"/>
    <s v="E"/>
    <x v="4"/>
    <x v="4"/>
    <x v="55"/>
    <x v="1"/>
    <n v="3"/>
    <s v="I"/>
    <s v="17-18"/>
    <n v="2017"/>
    <n v="1520"/>
    <n v="6"/>
    <n v="0"/>
    <n v="0"/>
    <n v="86"/>
    <n v="0"/>
    <n v="31"/>
    <n v="0"/>
    <n v="0"/>
    <n v="0"/>
    <n v="19"/>
    <n v="0"/>
    <n v="437"/>
    <n v="0"/>
    <n v="0"/>
    <n v="16"/>
    <n v="0"/>
    <n v="0"/>
    <n v="2115"/>
    <n v="1988"/>
    <n v="127"/>
    <n v="0"/>
  </r>
  <r>
    <n v="1718"/>
    <x v="2"/>
    <s v="E"/>
    <x v="4"/>
    <x v="4"/>
    <x v="74"/>
    <x v="1"/>
    <n v="3"/>
    <s v="I"/>
    <s v="17-18"/>
    <n v="2017"/>
    <n v="257"/>
    <n v="0"/>
    <n v="0"/>
    <n v="0"/>
    <n v="0"/>
    <n v="0"/>
    <n v="34"/>
    <n v="0"/>
    <n v="0"/>
    <n v="0"/>
    <n v="0"/>
    <n v="0"/>
    <n v="70"/>
    <n v="0"/>
    <n v="0"/>
    <n v="0"/>
    <n v="0"/>
    <n v="0"/>
    <n v="361"/>
    <n v="361"/>
    <n v="0"/>
    <n v="0"/>
  </r>
  <r>
    <n v="1718"/>
    <x v="2"/>
    <s v="E"/>
    <x v="14"/>
    <x v="14"/>
    <x v="168"/>
    <x v="1"/>
    <n v="3"/>
    <s v="I"/>
    <s v="17-18"/>
    <n v="2017"/>
    <n v="237"/>
    <n v="3"/>
    <n v="0"/>
    <n v="0"/>
    <n v="0"/>
    <n v="0"/>
    <n v="3"/>
    <n v="0"/>
    <n v="0"/>
    <n v="0"/>
    <n v="0"/>
    <n v="0"/>
    <n v="6"/>
    <n v="0"/>
    <n v="0"/>
    <n v="0"/>
    <n v="0"/>
    <n v="0"/>
    <n v="249"/>
    <n v="246"/>
    <n v="3"/>
    <n v="0"/>
  </r>
  <r>
    <n v="1718"/>
    <x v="2"/>
    <s v="E"/>
    <x v="14"/>
    <x v="14"/>
    <x v="68"/>
    <x v="1"/>
    <n v="3"/>
    <s v="I"/>
    <s v="17-18"/>
    <n v="2017"/>
    <n v="701"/>
    <n v="0"/>
    <n v="0"/>
    <n v="0"/>
    <n v="96"/>
    <n v="0"/>
    <n v="13"/>
    <n v="0"/>
    <n v="0"/>
    <n v="0"/>
    <n v="6"/>
    <n v="0"/>
    <n v="37"/>
    <n v="0"/>
    <n v="0"/>
    <n v="0"/>
    <n v="0"/>
    <n v="0"/>
    <n v="853"/>
    <n v="751"/>
    <n v="102"/>
    <n v="0"/>
  </r>
  <r>
    <n v="1718"/>
    <x v="2"/>
    <s v="E"/>
    <x v="15"/>
    <x v="15"/>
    <x v="76"/>
    <x v="1"/>
    <n v="3"/>
    <s v="I"/>
    <s v="17-18"/>
    <n v="2017"/>
    <n v="12"/>
    <n v="0"/>
    <n v="0"/>
    <n v="0"/>
    <n v="0"/>
    <n v="0"/>
    <n v="9"/>
    <n v="0"/>
    <n v="0"/>
    <n v="0"/>
    <n v="0"/>
    <n v="0"/>
    <n v="0"/>
    <n v="0"/>
    <n v="0"/>
    <n v="0"/>
    <n v="0"/>
    <n v="0"/>
    <n v="21"/>
    <n v="21"/>
    <n v="0"/>
    <n v="0"/>
  </r>
  <r>
    <n v="1718"/>
    <x v="2"/>
    <s v="E"/>
    <x v="15"/>
    <x v="15"/>
    <x v="65"/>
    <x v="1"/>
    <n v="3"/>
    <s v="I"/>
    <s v="17-18"/>
    <n v="2017"/>
    <n v="32"/>
    <n v="0"/>
    <n v="0"/>
    <n v="0"/>
    <n v="0"/>
    <n v="0"/>
    <n v="7"/>
    <n v="0"/>
    <n v="0"/>
    <n v="0"/>
    <n v="0"/>
    <n v="0"/>
    <n v="0"/>
    <n v="0"/>
    <n v="0"/>
    <n v="0"/>
    <n v="0"/>
    <n v="0"/>
    <n v="39"/>
    <n v="39"/>
    <n v="0"/>
    <n v="0"/>
  </r>
  <r>
    <n v="1718"/>
    <x v="2"/>
    <s v="E"/>
    <x v="15"/>
    <x v="15"/>
    <x v="169"/>
    <x v="1"/>
    <n v="3"/>
    <s v="I"/>
    <s v="17-18"/>
    <n v="2017"/>
    <n v="64"/>
    <n v="0"/>
    <n v="0"/>
    <n v="0"/>
    <n v="0"/>
    <n v="0"/>
    <n v="20"/>
    <n v="0"/>
    <n v="0"/>
    <n v="0"/>
    <n v="0"/>
    <n v="0"/>
    <n v="4"/>
    <n v="0"/>
    <n v="0"/>
    <n v="0"/>
    <n v="0"/>
    <n v="0"/>
    <n v="88"/>
    <n v="88"/>
    <n v="0"/>
    <n v="0"/>
  </r>
  <r>
    <n v="1718"/>
    <x v="2"/>
    <s v="E"/>
    <x v="26"/>
    <x v="26"/>
    <x v="129"/>
    <x v="1"/>
    <n v="3"/>
    <s v="I"/>
    <s v="17-18"/>
    <n v="2017"/>
    <n v="18"/>
    <n v="0"/>
    <n v="0"/>
    <n v="0"/>
    <n v="0"/>
    <n v="0"/>
    <n v="3"/>
    <n v="0"/>
    <n v="0"/>
    <n v="0"/>
    <n v="0"/>
    <n v="0"/>
    <n v="0"/>
    <n v="0"/>
    <n v="0"/>
    <n v="0"/>
    <n v="0"/>
    <n v="0"/>
    <n v="21"/>
    <n v="21"/>
    <n v="0"/>
    <n v="0"/>
  </r>
  <r>
    <n v="1718"/>
    <x v="2"/>
    <s v="E"/>
    <x v="26"/>
    <x v="26"/>
    <x v="170"/>
    <x v="1"/>
    <n v="3"/>
    <s v="I"/>
    <s v="17-18"/>
    <n v="2017"/>
    <n v="42"/>
    <n v="0"/>
    <n v="0"/>
    <n v="0"/>
    <n v="0"/>
    <n v="0"/>
    <n v="12"/>
    <n v="0"/>
    <n v="0"/>
    <n v="0"/>
    <n v="0"/>
    <n v="0"/>
    <n v="12"/>
    <n v="0"/>
    <n v="0"/>
    <n v="0"/>
    <n v="0"/>
    <n v="0"/>
    <n v="66"/>
    <n v="66"/>
    <n v="0"/>
    <n v="0"/>
  </r>
  <r>
    <n v="1718"/>
    <x v="2"/>
    <s v="E"/>
    <x v="26"/>
    <x v="26"/>
    <x v="54"/>
    <x v="1"/>
    <n v="3"/>
    <s v="I"/>
    <s v="17-18"/>
    <n v="2017"/>
    <n v="102"/>
    <n v="0"/>
    <n v="0"/>
    <n v="0"/>
    <n v="0"/>
    <n v="0"/>
    <n v="30"/>
    <n v="0"/>
    <n v="0"/>
    <n v="0"/>
    <n v="0"/>
    <n v="0"/>
    <n v="0"/>
    <n v="0"/>
    <n v="0"/>
    <n v="0"/>
    <n v="0"/>
    <n v="0"/>
    <n v="132"/>
    <n v="132"/>
    <n v="0"/>
    <n v="0"/>
  </r>
  <r>
    <n v="1718"/>
    <x v="2"/>
    <s v="E"/>
    <x v="26"/>
    <x v="26"/>
    <x v="8"/>
    <x v="1"/>
    <n v="3"/>
    <s v="I"/>
    <s v="17-18"/>
    <n v="2017"/>
    <n v="3"/>
    <n v="0"/>
    <n v="0"/>
    <n v="0"/>
    <n v="0"/>
    <n v="0"/>
    <n v="0"/>
    <n v="0"/>
    <n v="0"/>
    <n v="0"/>
    <n v="0"/>
    <n v="0"/>
    <n v="0"/>
    <n v="0"/>
    <n v="0"/>
    <n v="0"/>
    <n v="0"/>
    <n v="0"/>
    <n v="3"/>
    <n v="3"/>
    <n v="0"/>
    <n v="0"/>
  </r>
  <r>
    <n v="1718"/>
    <x v="2"/>
    <s v="E"/>
    <x v="26"/>
    <x v="26"/>
    <x v="15"/>
    <x v="1"/>
    <n v="3"/>
    <s v="I"/>
    <s v="17-18"/>
    <n v="2017"/>
    <n v="24"/>
    <n v="0"/>
    <n v="0"/>
    <n v="0"/>
    <n v="0"/>
    <n v="0"/>
    <n v="3"/>
    <n v="0"/>
    <n v="0"/>
    <n v="0"/>
    <n v="0"/>
    <n v="0"/>
    <n v="0"/>
    <n v="0"/>
    <n v="0"/>
    <n v="0"/>
    <n v="0"/>
    <n v="0"/>
    <n v="27"/>
    <n v="27"/>
    <n v="0"/>
    <n v="0"/>
  </r>
  <r>
    <n v="1718"/>
    <x v="2"/>
    <s v="E"/>
    <x v="26"/>
    <x v="26"/>
    <x v="55"/>
    <x v="1"/>
    <n v="3"/>
    <s v="I"/>
    <s v="17-18"/>
    <n v="2017"/>
    <n v="3"/>
    <n v="0"/>
    <n v="0"/>
    <n v="0"/>
    <n v="3"/>
    <n v="0"/>
    <n v="0"/>
    <n v="0"/>
    <n v="0"/>
    <n v="0"/>
    <n v="0"/>
    <n v="0"/>
    <n v="0"/>
    <n v="0"/>
    <n v="0"/>
    <n v="0"/>
    <n v="0"/>
    <n v="0"/>
    <n v="6"/>
    <n v="3"/>
    <n v="3"/>
    <n v="0"/>
  </r>
  <r>
    <n v="1718"/>
    <x v="2"/>
    <s v="E"/>
    <x v="26"/>
    <x v="26"/>
    <x v="16"/>
    <x v="1"/>
    <n v="3"/>
    <s v="I"/>
    <s v="17-18"/>
    <n v="2017"/>
    <n v="21"/>
    <n v="0"/>
    <n v="0"/>
    <n v="0"/>
    <n v="0"/>
    <n v="0"/>
    <n v="0"/>
    <n v="0"/>
    <n v="0"/>
    <n v="0"/>
    <n v="0"/>
    <n v="0"/>
    <n v="0"/>
    <n v="0"/>
    <n v="0"/>
    <n v="0"/>
    <n v="0"/>
    <n v="0"/>
    <n v="21"/>
    <n v="21"/>
    <n v="0"/>
    <n v="0"/>
  </r>
  <r>
    <n v="1718"/>
    <x v="2"/>
    <s v="E"/>
    <x v="26"/>
    <x v="26"/>
    <x v="70"/>
    <x v="1"/>
    <n v="3"/>
    <s v="I"/>
    <s v="17-18"/>
    <n v="2017"/>
    <n v="18"/>
    <n v="0"/>
    <n v="0"/>
    <n v="0"/>
    <n v="0"/>
    <n v="0"/>
    <n v="3"/>
    <n v="0"/>
    <n v="0"/>
    <n v="0"/>
    <n v="0"/>
    <n v="0"/>
    <n v="0"/>
    <n v="0"/>
    <n v="0"/>
    <n v="0"/>
    <n v="0"/>
    <n v="0"/>
    <n v="21"/>
    <n v="21"/>
    <n v="0"/>
    <n v="0"/>
  </r>
  <r>
    <n v="1718"/>
    <x v="2"/>
    <s v="E"/>
    <x v="26"/>
    <x v="26"/>
    <x v="95"/>
    <x v="1"/>
    <n v="3"/>
    <s v="I"/>
    <s v="17-18"/>
    <n v="2017"/>
    <n v="20"/>
    <n v="0"/>
    <n v="0"/>
    <n v="0"/>
    <n v="0"/>
    <n v="0"/>
    <n v="4"/>
    <n v="0"/>
    <n v="0"/>
    <n v="0"/>
    <n v="0"/>
    <n v="0"/>
    <n v="4"/>
    <n v="0"/>
    <n v="0"/>
    <n v="0"/>
    <n v="0"/>
    <n v="0"/>
    <n v="28"/>
    <n v="28"/>
    <n v="0"/>
    <n v="0"/>
  </r>
  <r>
    <n v="1718"/>
    <x v="2"/>
    <s v="E"/>
    <x v="26"/>
    <x v="26"/>
    <x v="19"/>
    <x v="1"/>
    <n v="3"/>
    <s v="I"/>
    <s v="17-18"/>
    <n v="2017"/>
    <n v="9"/>
    <n v="0"/>
    <n v="0"/>
    <n v="0"/>
    <n v="0"/>
    <n v="0"/>
    <n v="0"/>
    <n v="0"/>
    <n v="0"/>
    <n v="0"/>
    <n v="0"/>
    <n v="0"/>
    <n v="3"/>
    <n v="0"/>
    <n v="0"/>
    <n v="0"/>
    <n v="0"/>
    <n v="0"/>
    <n v="12"/>
    <n v="12"/>
    <n v="0"/>
    <n v="0"/>
  </r>
  <r>
    <n v="1718"/>
    <x v="2"/>
    <s v="E"/>
    <x v="26"/>
    <x v="26"/>
    <x v="20"/>
    <x v="1"/>
    <n v="3"/>
    <s v="I"/>
    <s v="17-18"/>
    <n v="2017"/>
    <n v="3"/>
    <n v="0"/>
    <n v="0"/>
    <n v="0"/>
    <n v="0"/>
    <n v="0"/>
    <n v="3"/>
    <n v="0"/>
    <n v="0"/>
    <n v="0"/>
    <n v="0"/>
    <n v="0"/>
    <n v="0"/>
    <n v="0"/>
    <n v="0"/>
    <n v="0"/>
    <n v="0"/>
    <n v="0"/>
    <n v="6"/>
    <n v="6"/>
    <n v="0"/>
    <n v="0"/>
  </r>
  <r>
    <n v="1718"/>
    <x v="2"/>
    <s v="E"/>
    <x v="26"/>
    <x v="26"/>
    <x v="21"/>
    <x v="1"/>
    <n v="3"/>
    <s v="I"/>
    <s v="17-18"/>
    <n v="2017"/>
    <n v="12"/>
    <n v="0"/>
    <n v="0"/>
    <n v="0"/>
    <n v="0"/>
    <n v="0"/>
    <n v="0"/>
    <n v="0"/>
    <n v="0"/>
    <n v="0"/>
    <n v="0"/>
    <n v="0"/>
    <n v="0"/>
    <n v="0"/>
    <n v="0"/>
    <n v="0"/>
    <n v="0"/>
    <n v="0"/>
    <n v="12"/>
    <n v="12"/>
    <n v="0"/>
    <n v="0"/>
  </r>
  <r>
    <n v="1718"/>
    <x v="2"/>
    <s v="E"/>
    <x v="26"/>
    <x v="26"/>
    <x v="24"/>
    <x v="1"/>
    <n v="3"/>
    <s v="I"/>
    <s v="17-18"/>
    <n v="2017"/>
    <n v="21"/>
    <n v="0"/>
    <n v="0"/>
    <n v="0"/>
    <n v="0"/>
    <n v="0"/>
    <n v="0"/>
    <n v="0"/>
    <n v="0"/>
    <n v="0"/>
    <n v="0"/>
    <n v="0"/>
    <n v="6"/>
    <n v="0"/>
    <n v="0"/>
    <n v="0"/>
    <n v="0"/>
    <n v="0"/>
    <n v="27"/>
    <n v="27"/>
    <n v="0"/>
    <n v="0"/>
  </r>
  <r>
    <n v="1718"/>
    <x v="2"/>
    <s v="E"/>
    <x v="26"/>
    <x v="26"/>
    <x v="74"/>
    <x v="1"/>
    <n v="3"/>
    <s v="I"/>
    <s v="17-18"/>
    <n v="2017"/>
    <n v="12"/>
    <n v="0"/>
    <n v="0"/>
    <n v="0"/>
    <n v="0"/>
    <n v="0"/>
    <n v="6"/>
    <n v="0"/>
    <n v="0"/>
    <n v="0"/>
    <n v="0"/>
    <n v="0"/>
    <n v="0"/>
    <n v="0"/>
    <n v="0"/>
    <n v="0"/>
    <n v="0"/>
    <n v="0"/>
    <n v="18"/>
    <n v="18"/>
    <n v="0"/>
    <n v="0"/>
  </r>
  <r>
    <n v="1718"/>
    <x v="2"/>
    <s v="E"/>
    <x v="26"/>
    <x v="26"/>
    <x v="64"/>
    <x v="1"/>
    <n v="3"/>
    <s v="I"/>
    <s v="17-18"/>
    <n v="2017"/>
    <n v="9"/>
    <n v="0"/>
    <n v="0"/>
    <n v="0"/>
    <n v="0"/>
    <n v="0"/>
    <n v="9"/>
    <n v="0"/>
    <n v="0"/>
    <n v="0"/>
    <n v="0"/>
    <n v="0"/>
    <n v="0"/>
    <n v="0"/>
    <n v="0"/>
    <n v="0"/>
    <n v="0"/>
    <n v="0"/>
    <n v="18"/>
    <n v="18"/>
    <n v="0"/>
    <n v="0"/>
  </r>
  <r>
    <n v="1718"/>
    <x v="2"/>
    <s v="E"/>
    <x v="26"/>
    <x v="26"/>
    <x v="59"/>
    <x v="1"/>
    <n v="3"/>
    <s v="I"/>
    <s v="17-18"/>
    <n v="2017"/>
    <n v="3"/>
    <n v="0"/>
    <n v="0"/>
    <n v="0"/>
    <n v="0"/>
    <n v="0"/>
    <n v="3"/>
    <n v="0"/>
    <n v="0"/>
    <n v="0"/>
    <n v="0"/>
    <n v="0"/>
    <n v="0"/>
    <n v="0"/>
    <n v="0"/>
    <n v="0"/>
    <n v="0"/>
    <n v="0"/>
    <n v="6"/>
    <n v="6"/>
    <n v="0"/>
    <n v="0"/>
  </r>
  <r>
    <n v="1718"/>
    <x v="2"/>
    <s v="E"/>
    <x v="26"/>
    <x v="26"/>
    <x v="128"/>
    <x v="1"/>
    <n v="3"/>
    <s v="I"/>
    <s v="17-18"/>
    <n v="2017"/>
    <n v="6"/>
    <n v="0"/>
    <n v="0"/>
    <n v="0"/>
    <n v="0"/>
    <n v="0"/>
    <n v="0"/>
    <n v="0"/>
    <n v="0"/>
    <n v="0"/>
    <n v="0"/>
    <n v="0"/>
    <n v="0"/>
    <n v="0"/>
    <n v="0"/>
    <n v="0"/>
    <n v="0"/>
    <n v="0"/>
    <n v="6"/>
    <n v="6"/>
    <n v="0"/>
    <n v="0"/>
  </r>
  <r>
    <n v="1718"/>
    <x v="2"/>
    <s v="E"/>
    <x v="26"/>
    <x v="26"/>
    <x v="35"/>
    <x v="1"/>
    <n v="3"/>
    <s v="I"/>
    <s v="17-18"/>
    <n v="2017"/>
    <n v="27"/>
    <n v="0"/>
    <n v="0"/>
    <n v="0"/>
    <n v="0"/>
    <n v="0"/>
    <n v="3"/>
    <n v="0"/>
    <n v="0"/>
    <n v="0"/>
    <n v="0"/>
    <n v="0"/>
    <n v="0"/>
    <n v="0"/>
    <n v="0"/>
    <n v="0"/>
    <n v="0"/>
    <n v="0"/>
    <n v="30"/>
    <n v="30"/>
    <n v="0"/>
    <n v="0"/>
  </r>
  <r>
    <n v="1718"/>
    <x v="2"/>
    <s v="E"/>
    <x v="26"/>
    <x v="26"/>
    <x v="37"/>
    <x v="1"/>
    <n v="3"/>
    <s v="I"/>
    <s v="17-18"/>
    <n v="2017"/>
    <n v="15"/>
    <n v="0"/>
    <n v="0"/>
    <n v="0"/>
    <n v="0"/>
    <n v="0"/>
    <n v="3"/>
    <n v="0"/>
    <n v="0"/>
    <n v="0"/>
    <n v="0"/>
    <n v="0"/>
    <n v="0"/>
    <n v="0"/>
    <n v="0"/>
    <n v="0"/>
    <n v="0"/>
    <n v="0"/>
    <n v="18"/>
    <n v="18"/>
    <n v="0"/>
    <n v="0"/>
  </r>
  <r>
    <n v="1718"/>
    <x v="2"/>
    <s v="E"/>
    <x v="26"/>
    <x v="26"/>
    <x v="38"/>
    <x v="1"/>
    <n v="3"/>
    <s v="I"/>
    <s v="17-18"/>
    <n v="2017"/>
    <n v="0"/>
    <n v="0"/>
    <n v="0"/>
    <n v="0"/>
    <n v="0"/>
    <n v="0"/>
    <n v="3"/>
    <n v="0"/>
    <n v="0"/>
    <n v="0"/>
    <n v="0"/>
    <n v="0"/>
    <n v="0"/>
    <n v="0"/>
    <n v="0"/>
    <n v="0"/>
    <n v="0"/>
    <n v="0"/>
    <n v="3"/>
    <n v="3"/>
    <n v="0"/>
    <n v="0"/>
  </r>
  <r>
    <n v="1718"/>
    <x v="2"/>
    <s v="E"/>
    <x v="26"/>
    <x v="26"/>
    <x v="39"/>
    <x v="1"/>
    <n v="3"/>
    <s v="I"/>
    <s v="17-18"/>
    <n v="2017"/>
    <n v="24"/>
    <n v="0"/>
    <n v="0"/>
    <n v="0"/>
    <n v="0"/>
    <n v="0"/>
    <n v="15"/>
    <n v="0"/>
    <n v="0"/>
    <n v="0"/>
    <n v="0"/>
    <n v="0"/>
    <n v="12"/>
    <n v="0"/>
    <n v="0"/>
    <n v="0"/>
    <n v="0"/>
    <n v="0"/>
    <n v="51"/>
    <n v="51"/>
    <n v="0"/>
    <n v="0"/>
  </r>
  <r>
    <n v="1718"/>
    <x v="2"/>
    <s v="E"/>
    <x v="26"/>
    <x v="26"/>
    <x v="71"/>
    <x v="1"/>
    <n v="3"/>
    <s v="I"/>
    <s v="17-18"/>
    <n v="2017"/>
    <n v="0"/>
    <n v="0"/>
    <n v="0"/>
    <n v="0"/>
    <n v="0"/>
    <n v="0"/>
    <n v="4"/>
    <n v="0"/>
    <n v="0"/>
    <n v="0"/>
    <n v="0"/>
    <n v="0"/>
    <n v="0"/>
    <n v="0"/>
    <n v="0"/>
    <n v="0"/>
    <n v="0"/>
    <n v="0"/>
    <n v="4"/>
    <n v="4"/>
    <n v="0"/>
    <n v="0"/>
  </r>
  <r>
    <n v="1718"/>
    <x v="2"/>
    <s v="E"/>
    <x v="26"/>
    <x v="26"/>
    <x v="72"/>
    <x v="1"/>
    <n v="3"/>
    <s v="I"/>
    <s v="17-18"/>
    <n v="2017"/>
    <n v="6"/>
    <n v="0"/>
    <n v="0"/>
    <n v="0"/>
    <n v="0"/>
    <n v="0"/>
    <n v="3"/>
    <n v="0"/>
    <n v="0"/>
    <n v="0"/>
    <n v="0"/>
    <n v="0"/>
    <n v="6"/>
    <n v="0"/>
    <n v="0"/>
    <n v="0"/>
    <n v="0"/>
    <n v="0"/>
    <n v="15"/>
    <n v="15"/>
    <n v="0"/>
    <n v="0"/>
  </r>
  <r>
    <n v="1718"/>
    <x v="2"/>
    <s v="E"/>
    <x v="26"/>
    <x v="26"/>
    <x v="58"/>
    <x v="1"/>
    <n v="3"/>
    <s v="I"/>
    <s v="17-18"/>
    <n v="2017"/>
    <n v="24"/>
    <n v="0"/>
    <n v="0"/>
    <n v="0"/>
    <n v="0"/>
    <n v="0"/>
    <n v="0"/>
    <n v="0"/>
    <n v="0"/>
    <n v="0"/>
    <n v="0"/>
    <n v="0"/>
    <n v="0"/>
    <n v="0"/>
    <n v="0"/>
    <n v="0"/>
    <n v="0"/>
    <n v="0"/>
    <n v="24"/>
    <n v="24"/>
    <n v="0"/>
    <n v="0"/>
  </r>
  <r>
    <n v="1718"/>
    <x v="2"/>
    <s v="E"/>
    <x v="26"/>
    <x v="26"/>
    <x v="139"/>
    <x v="1"/>
    <n v="3"/>
    <s v="I"/>
    <s v="17-18"/>
    <n v="2017"/>
    <n v="0"/>
    <n v="0"/>
    <n v="0"/>
    <n v="0"/>
    <n v="0"/>
    <n v="0"/>
    <n v="0"/>
    <n v="0"/>
    <n v="0"/>
    <n v="0"/>
    <n v="0"/>
    <n v="0"/>
    <n v="3"/>
    <n v="0"/>
    <n v="0"/>
    <n v="0"/>
    <n v="0"/>
    <n v="0"/>
    <n v="3"/>
    <n v="3"/>
    <n v="0"/>
    <n v="0"/>
  </r>
  <r>
    <n v="1718"/>
    <x v="2"/>
    <s v="E"/>
    <x v="26"/>
    <x v="26"/>
    <x v="46"/>
    <x v="1"/>
    <n v="3"/>
    <s v="I"/>
    <s v="17-18"/>
    <n v="2017"/>
    <n v="3"/>
    <n v="0"/>
    <n v="0"/>
    <n v="0"/>
    <n v="0"/>
    <n v="0"/>
    <n v="0"/>
    <n v="0"/>
    <n v="0"/>
    <n v="0"/>
    <n v="0"/>
    <n v="0"/>
    <n v="0"/>
    <n v="0"/>
    <n v="0"/>
    <n v="0"/>
    <n v="0"/>
    <n v="0"/>
    <n v="3"/>
    <n v="3"/>
    <n v="0"/>
    <n v="0"/>
  </r>
  <r>
    <n v="1718"/>
    <x v="2"/>
    <s v="E"/>
    <x v="16"/>
    <x v="16"/>
    <x v="1"/>
    <x v="1"/>
    <n v="3"/>
    <s v="S"/>
    <s v="17-18"/>
    <n v="2017"/>
    <n v="3"/>
    <n v="0"/>
    <n v="0"/>
    <n v="0"/>
    <n v="0"/>
    <n v="0"/>
    <n v="0"/>
    <n v="0"/>
    <n v="0"/>
    <n v="0"/>
    <n v="0"/>
    <n v="0"/>
    <n v="0"/>
    <n v="0"/>
    <n v="0"/>
    <n v="0"/>
    <n v="0"/>
    <n v="0"/>
    <n v="3"/>
    <n v="3"/>
    <n v="0"/>
    <n v="0"/>
  </r>
  <r>
    <n v="1718"/>
    <x v="2"/>
    <s v="E"/>
    <x v="16"/>
    <x v="16"/>
    <x v="54"/>
    <x v="1"/>
    <n v="3"/>
    <s v="S"/>
    <s v="17-18"/>
    <n v="2017"/>
    <n v="18"/>
    <n v="0"/>
    <n v="0"/>
    <n v="0"/>
    <n v="0"/>
    <n v="0"/>
    <n v="0"/>
    <n v="0"/>
    <n v="0"/>
    <n v="0"/>
    <n v="0"/>
    <n v="0"/>
    <n v="0"/>
    <n v="0"/>
    <n v="0"/>
    <n v="0"/>
    <n v="0"/>
    <n v="0"/>
    <n v="18"/>
    <n v="18"/>
    <n v="0"/>
    <n v="0"/>
  </r>
  <r>
    <n v="1718"/>
    <x v="2"/>
    <s v="E"/>
    <x v="16"/>
    <x v="16"/>
    <x v="120"/>
    <x v="1"/>
    <n v="3"/>
    <s v="S"/>
    <s v="17-18"/>
    <n v="2017"/>
    <n v="0"/>
    <n v="0"/>
    <n v="0"/>
    <n v="0"/>
    <n v="0"/>
    <n v="0"/>
    <n v="0"/>
    <n v="0"/>
    <n v="0"/>
    <n v="0"/>
    <n v="0"/>
    <n v="0"/>
    <n v="0"/>
    <n v="0"/>
    <n v="0"/>
    <n v="0"/>
    <n v="0"/>
    <n v="0"/>
    <n v="0"/>
    <n v="0"/>
    <n v="0"/>
    <n v="0"/>
  </r>
  <r>
    <n v="1718"/>
    <x v="2"/>
    <s v="E"/>
    <x v="16"/>
    <x v="16"/>
    <x v="142"/>
    <x v="1"/>
    <n v="3"/>
    <s v="S"/>
    <s v="17-18"/>
    <n v="2017"/>
    <n v="147"/>
    <n v="0"/>
    <n v="0"/>
    <n v="0"/>
    <n v="0"/>
    <n v="0"/>
    <n v="0"/>
    <n v="0"/>
    <n v="0"/>
    <n v="0"/>
    <n v="0"/>
    <n v="0"/>
    <n v="6"/>
    <n v="0"/>
    <n v="0"/>
    <n v="0"/>
    <n v="0"/>
    <n v="0"/>
    <n v="153"/>
    <n v="153"/>
    <n v="0"/>
    <n v="0"/>
  </r>
  <r>
    <n v="1718"/>
    <x v="2"/>
    <s v="E"/>
    <x v="16"/>
    <x v="16"/>
    <x v="69"/>
    <x v="1"/>
    <n v="3"/>
    <s v="S"/>
    <s v="17-18"/>
    <n v="2017"/>
    <n v="3"/>
    <n v="0"/>
    <n v="0"/>
    <n v="0"/>
    <n v="0"/>
    <n v="0"/>
    <n v="0"/>
    <n v="0"/>
    <n v="0"/>
    <n v="0"/>
    <n v="0"/>
    <n v="0"/>
    <n v="0"/>
    <n v="0"/>
    <n v="0"/>
    <n v="0"/>
    <n v="0"/>
    <n v="0"/>
    <n v="3"/>
    <n v="3"/>
    <n v="0"/>
    <n v="0"/>
  </r>
  <r>
    <n v="1718"/>
    <x v="2"/>
    <s v="E"/>
    <x v="16"/>
    <x v="16"/>
    <x v="171"/>
    <x v="1"/>
    <n v="3"/>
    <s v="S"/>
    <s v="17-18"/>
    <n v="2017"/>
    <n v="42"/>
    <n v="0"/>
    <n v="0"/>
    <n v="0"/>
    <n v="0"/>
    <n v="0"/>
    <n v="3"/>
    <n v="0"/>
    <n v="0"/>
    <n v="0"/>
    <n v="0"/>
    <n v="0"/>
    <n v="6"/>
    <n v="0"/>
    <n v="0"/>
    <n v="0"/>
    <n v="0"/>
    <n v="0"/>
    <n v="51"/>
    <n v="51"/>
    <n v="0"/>
    <n v="0"/>
  </r>
  <r>
    <n v="1718"/>
    <x v="2"/>
    <s v="E"/>
    <x v="16"/>
    <x v="16"/>
    <x v="199"/>
    <x v="1"/>
    <n v="3"/>
    <s v="S"/>
    <s v="17-18"/>
    <n v="2017"/>
    <n v="42"/>
    <n v="0"/>
    <n v="0"/>
    <n v="0"/>
    <n v="0"/>
    <n v="0"/>
    <n v="0"/>
    <n v="0"/>
    <n v="0"/>
    <n v="0"/>
    <n v="0"/>
    <n v="0"/>
    <n v="6"/>
    <n v="0"/>
    <n v="0"/>
    <n v="0"/>
    <n v="0"/>
    <n v="0"/>
    <n v="48"/>
    <n v="48"/>
    <n v="0"/>
    <n v="0"/>
  </r>
  <r>
    <n v="1718"/>
    <x v="2"/>
    <s v="E"/>
    <x v="16"/>
    <x v="16"/>
    <x v="111"/>
    <x v="1"/>
    <n v="3"/>
    <s v="S"/>
    <s v="17-18"/>
    <n v="2017"/>
    <n v="6"/>
    <n v="0"/>
    <n v="0"/>
    <n v="0"/>
    <n v="0"/>
    <n v="0"/>
    <n v="0"/>
    <n v="0"/>
    <n v="0"/>
    <n v="0"/>
    <n v="0"/>
    <n v="0"/>
    <n v="0"/>
    <n v="0"/>
    <n v="0"/>
    <n v="0"/>
    <n v="0"/>
    <n v="0"/>
    <n v="6"/>
    <n v="6"/>
    <n v="0"/>
    <n v="0"/>
  </r>
  <r>
    <n v="1718"/>
    <x v="2"/>
    <s v="E"/>
    <x v="16"/>
    <x v="16"/>
    <x v="15"/>
    <x v="1"/>
    <n v="3"/>
    <s v="S"/>
    <s v="17-18"/>
    <n v="2017"/>
    <n v="33"/>
    <n v="0"/>
    <n v="0"/>
    <n v="0"/>
    <n v="0"/>
    <n v="0"/>
    <n v="0"/>
    <n v="0"/>
    <n v="0"/>
    <n v="0"/>
    <n v="0"/>
    <n v="0"/>
    <n v="0"/>
    <n v="0"/>
    <n v="0"/>
    <n v="0"/>
    <n v="0"/>
    <n v="0"/>
    <n v="33"/>
    <n v="33"/>
    <n v="0"/>
    <n v="0"/>
  </r>
  <r>
    <n v="1718"/>
    <x v="2"/>
    <s v="E"/>
    <x v="16"/>
    <x v="16"/>
    <x v="16"/>
    <x v="1"/>
    <n v="3"/>
    <s v="S"/>
    <s v="17-18"/>
    <n v="2017"/>
    <n v="18"/>
    <n v="0"/>
    <n v="0"/>
    <n v="0"/>
    <n v="0"/>
    <n v="0"/>
    <n v="3"/>
    <n v="0"/>
    <n v="0"/>
    <n v="0"/>
    <n v="0"/>
    <n v="0"/>
    <n v="3"/>
    <n v="0"/>
    <n v="0"/>
    <n v="0"/>
    <n v="0"/>
    <n v="0"/>
    <n v="24"/>
    <n v="24"/>
    <n v="0"/>
    <n v="0"/>
  </r>
  <r>
    <n v="1718"/>
    <x v="2"/>
    <s v="E"/>
    <x v="16"/>
    <x v="16"/>
    <x v="77"/>
    <x v="1"/>
    <n v="3"/>
    <s v="S"/>
    <s v="17-18"/>
    <n v="2017"/>
    <n v="24"/>
    <n v="0"/>
    <n v="0"/>
    <n v="0"/>
    <n v="0"/>
    <n v="0"/>
    <n v="0"/>
    <n v="0"/>
    <n v="0"/>
    <n v="0"/>
    <n v="0"/>
    <n v="0"/>
    <n v="6"/>
    <n v="0"/>
    <n v="0"/>
    <n v="0"/>
    <n v="0"/>
    <n v="0"/>
    <n v="30"/>
    <n v="30"/>
    <n v="0"/>
    <n v="0"/>
  </r>
  <r>
    <n v="1718"/>
    <x v="2"/>
    <s v="E"/>
    <x v="16"/>
    <x v="16"/>
    <x v="70"/>
    <x v="1"/>
    <n v="3"/>
    <s v="S"/>
    <s v="17-18"/>
    <n v="2017"/>
    <n v="3"/>
    <n v="0"/>
    <n v="0"/>
    <n v="0"/>
    <n v="0"/>
    <n v="0"/>
    <n v="0"/>
    <n v="0"/>
    <n v="0"/>
    <n v="0"/>
    <n v="0"/>
    <n v="0"/>
    <n v="0"/>
    <n v="0"/>
    <n v="0"/>
    <n v="0"/>
    <n v="0"/>
    <n v="0"/>
    <n v="3"/>
    <n v="3"/>
    <n v="0"/>
    <n v="0"/>
  </r>
  <r>
    <n v="1718"/>
    <x v="2"/>
    <s v="E"/>
    <x v="16"/>
    <x v="16"/>
    <x v="20"/>
    <x v="1"/>
    <n v="3"/>
    <s v="S"/>
    <s v="17-18"/>
    <n v="2017"/>
    <n v="18"/>
    <n v="0"/>
    <n v="0"/>
    <n v="0"/>
    <n v="0"/>
    <n v="0"/>
    <n v="0"/>
    <n v="0"/>
    <n v="0"/>
    <n v="0"/>
    <n v="0"/>
    <n v="0"/>
    <n v="3"/>
    <n v="0"/>
    <n v="0"/>
    <n v="0"/>
    <n v="0"/>
    <n v="0"/>
    <n v="21"/>
    <n v="21"/>
    <n v="0"/>
    <n v="0"/>
  </r>
  <r>
    <n v="1718"/>
    <x v="2"/>
    <s v="E"/>
    <x v="16"/>
    <x v="16"/>
    <x v="24"/>
    <x v="1"/>
    <n v="3"/>
    <s v="S"/>
    <s v="17-18"/>
    <n v="2017"/>
    <n v="15"/>
    <n v="0"/>
    <n v="0"/>
    <n v="0"/>
    <n v="0"/>
    <n v="0"/>
    <n v="0"/>
    <n v="0"/>
    <n v="0"/>
    <n v="0"/>
    <n v="0"/>
    <n v="0"/>
    <n v="6"/>
    <n v="0"/>
    <n v="0"/>
    <n v="0"/>
    <n v="0"/>
    <n v="0"/>
    <n v="21"/>
    <n v="21"/>
    <n v="0"/>
    <n v="0"/>
  </r>
  <r>
    <n v="1718"/>
    <x v="2"/>
    <s v="E"/>
    <x v="16"/>
    <x v="16"/>
    <x v="130"/>
    <x v="1"/>
    <n v="3"/>
    <s v="S"/>
    <s v="17-18"/>
    <n v="2017"/>
    <n v="48"/>
    <n v="0"/>
    <n v="0"/>
    <n v="0"/>
    <n v="0"/>
    <n v="0"/>
    <n v="3"/>
    <n v="0"/>
    <n v="0"/>
    <n v="0"/>
    <n v="0"/>
    <n v="0"/>
    <n v="6"/>
    <n v="0"/>
    <n v="0"/>
    <n v="0"/>
    <n v="0"/>
    <n v="0"/>
    <n v="57"/>
    <n v="57"/>
    <n v="0"/>
    <n v="0"/>
  </r>
  <r>
    <n v="1718"/>
    <x v="2"/>
    <s v="E"/>
    <x v="16"/>
    <x v="16"/>
    <x v="31"/>
    <x v="1"/>
    <n v="3"/>
    <s v="S"/>
    <s v="17-18"/>
    <n v="2017"/>
    <n v="15"/>
    <n v="0"/>
    <n v="0"/>
    <n v="0"/>
    <n v="0"/>
    <n v="0"/>
    <n v="0"/>
    <n v="0"/>
    <n v="0"/>
    <n v="0"/>
    <n v="0"/>
    <n v="0"/>
    <n v="0"/>
    <n v="0"/>
    <n v="0"/>
    <n v="0"/>
    <n v="0"/>
    <n v="0"/>
    <n v="15"/>
    <n v="15"/>
    <n v="0"/>
    <n v="0"/>
  </r>
  <r>
    <n v="1718"/>
    <x v="2"/>
    <s v="E"/>
    <x v="16"/>
    <x v="16"/>
    <x v="121"/>
    <x v="1"/>
    <n v="3"/>
    <s v="S"/>
    <s v="17-18"/>
    <n v="2017"/>
    <n v="171"/>
    <n v="0"/>
    <n v="0"/>
    <n v="0"/>
    <n v="0"/>
    <n v="0"/>
    <n v="15"/>
    <n v="0"/>
    <n v="0"/>
    <n v="0"/>
    <n v="0"/>
    <n v="0"/>
    <n v="33"/>
    <n v="0"/>
    <n v="0"/>
    <n v="0"/>
    <n v="0"/>
    <n v="0"/>
    <n v="219"/>
    <n v="219"/>
    <n v="0"/>
    <n v="0"/>
  </r>
  <r>
    <n v="1718"/>
    <x v="2"/>
    <s v="E"/>
    <x v="16"/>
    <x v="16"/>
    <x v="59"/>
    <x v="1"/>
    <n v="3"/>
    <s v="S"/>
    <s v="17-18"/>
    <n v="2017"/>
    <n v="6"/>
    <n v="0"/>
    <n v="0"/>
    <n v="0"/>
    <n v="0"/>
    <n v="0"/>
    <n v="0"/>
    <n v="0"/>
    <n v="0"/>
    <n v="0"/>
    <n v="0"/>
    <n v="0"/>
    <n v="0"/>
    <n v="0"/>
    <n v="0"/>
    <n v="0"/>
    <n v="0"/>
    <n v="0"/>
    <n v="6"/>
    <n v="6"/>
    <n v="0"/>
    <n v="0"/>
  </r>
  <r>
    <n v="1718"/>
    <x v="2"/>
    <s v="E"/>
    <x v="16"/>
    <x v="16"/>
    <x v="78"/>
    <x v="1"/>
    <n v="3"/>
    <s v="S"/>
    <s v="17-18"/>
    <n v="2017"/>
    <n v="6"/>
    <n v="0"/>
    <n v="0"/>
    <n v="0"/>
    <n v="0"/>
    <n v="0"/>
    <n v="0"/>
    <n v="0"/>
    <n v="0"/>
    <n v="0"/>
    <n v="0"/>
    <n v="0"/>
    <n v="0"/>
    <n v="0"/>
    <n v="0"/>
    <n v="0"/>
    <n v="0"/>
    <n v="0"/>
    <n v="6"/>
    <n v="6"/>
    <n v="0"/>
    <n v="0"/>
  </r>
  <r>
    <n v="1718"/>
    <x v="2"/>
    <s v="E"/>
    <x v="16"/>
    <x v="16"/>
    <x v="36"/>
    <x v="1"/>
    <n v="3"/>
    <s v="S"/>
    <s v="17-18"/>
    <n v="2017"/>
    <n v="30"/>
    <n v="0"/>
    <n v="0"/>
    <n v="0"/>
    <n v="0"/>
    <n v="0"/>
    <n v="0"/>
    <n v="0"/>
    <n v="0"/>
    <n v="0"/>
    <n v="0"/>
    <n v="0"/>
    <n v="5"/>
    <n v="0"/>
    <n v="0"/>
    <n v="0"/>
    <n v="0"/>
    <n v="0"/>
    <n v="35"/>
    <n v="35"/>
    <n v="0"/>
    <n v="0"/>
  </r>
  <r>
    <n v="1718"/>
    <x v="2"/>
    <s v="E"/>
    <x v="16"/>
    <x v="16"/>
    <x v="37"/>
    <x v="1"/>
    <n v="3"/>
    <s v="S"/>
    <s v="17-18"/>
    <n v="2017"/>
    <n v="3"/>
    <n v="0"/>
    <n v="0"/>
    <n v="0"/>
    <n v="0"/>
    <n v="0"/>
    <n v="0"/>
    <n v="0"/>
    <n v="0"/>
    <n v="0"/>
    <n v="0"/>
    <n v="0"/>
    <n v="0"/>
    <n v="0"/>
    <n v="0"/>
    <n v="0"/>
    <n v="0"/>
    <n v="0"/>
    <n v="3"/>
    <n v="3"/>
    <n v="0"/>
    <n v="0"/>
  </r>
  <r>
    <n v="1718"/>
    <x v="2"/>
    <s v="E"/>
    <x v="16"/>
    <x v="16"/>
    <x v="38"/>
    <x v="1"/>
    <n v="3"/>
    <s v="S"/>
    <s v="17-18"/>
    <n v="2017"/>
    <n v="36"/>
    <n v="0"/>
    <n v="0"/>
    <n v="0"/>
    <n v="0"/>
    <n v="0"/>
    <n v="0"/>
    <n v="0"/>
    <n v="0"/>
    <n v="0"/>
    <n v="0"/>
    <n v="0"/>
    <n v="0"/>
    <n v="0"/>
    <n v="0"/>
    <n v="0"/>
    <n v="0"/>
    <n v="0"/>
    <n v="36"/>
    <n v="36"/>
    <n v="0"/>
    <n v="0"/>
  </r>
  <r>
    <n v="1718"/>
    <x v="2"/>
    <s v="E"/>
    <x v="16"/>
    <x v="16"/>
    <x v="43"/>
    <x v="1"/>
    <n v="3"/>
    <s v="S"/>
    <s v="17-18"/>
    <n v="2017"/>
    <n v="9"/>
    <n v="0"/>
    <n v="0"/>
    <n v="0"/>
    <n v="0"/>
    <n v="0"/>
    <n v="0"/>
    <n v="0"/>
    <n v="0"/>
    <n v="0"/>
    <n v="0"/>
    <n v="0"/>
    <n v="0"/>
    <n v="0"/>
    <n v="0"/>
    <n v="0"/>
    <n v="0"/>
    <n v="0"/>
    <n v="9"/>
    <n v="9"/>
    <n v="0"/>
    <n v="0"/>
  </r>
  <r>
    <n v="1718"/>
    <x v="2"/>
    <s v="E"/>
    <x v="16"/>
    <x v="16"/>
    <x v="72"/>
    <x v="1"/>
    <n v="3"/>
    <s v="S"/>
    <s v="17-18"/>
    <n v="2017"/>
    <n v="27"/>
    <n v="0"/>
    <n v="0"/>
    <n v="0"/>
    <n v="0"/>
    <n v="0"/>
    <n v="0"/>
    <n v="0"/>
    <n v="0"/>
    <n v="0"/>
    <n v="0"/>
    <n v="0"/>
    <n v="0"/>
    <n v="0"/>
    <n v="0"/>
    <n v="0"/>
    <n v="0"/>
    <n v="0"/>
    <n v="27"/>
    <n v="27"/>
    <n v="0"/>
    <n v="0"/>
  </r>
  <r>
    <n v="1718"/>
    <x v="2"/>
    <s v="E"/>
    <x v="16"/>
    <x v="16"/>
    <x v="80"/>
    <x v="1"/>
    <n v="3"/>
    <s v="S"/>
    <s v="17-18"/>
    <n v="2017"/>
    <n v="49"/>
    <n v="0"/>
    <n v="0"/>
    <n v="0"/>
    <n v="0"/>
    <n v="0"/>
    <n v="3"/>
    <n v="0"/>
    <n v="0"/>
    <n v="0"/>
    <n v="0"/>
    <n v="0"/>
    <n v="0"/>
    <n v="0"/>
    <n v="0"/>
    <n v="0"/>
    <n v="0"/>
    <n v="0"/>
    <n v="52"/>
    <n v="52"/>
    <n v="0"/>
    <n v="0"/>
  </r>
  <r>
    <n v="1718"/>
    <x v="2"/>
    <s v="E"/>
    <x v="16"/>
    <x v="16"/>
    <x v="81"/>
    <x v="1"/>
    <n v="3"/>
    <s v="S"/>
    <s v="17-18"/>
    <n v="2017"/>
    <n v="147"/>
    <n v="0"/>
    <n v="0"/>
    <n v="0"/>
    <n v="0"/>
    <n v="0"/>
    <n v="3"/>
    <n v="0"/>
    <n v="0"/>
    <n v="0"/>
    <n v="0"/>
    <n v="0"/>
    <n v="9"/>
    <n v="0"/>
    <n v="0"/>
    <n v="0"/>
    <n v="0"/>
    <n v="0"/>
    <n v="159"/>
    <n v="159"/>
    <n v="0"/>
    <n v="0"/>
  </r>
  <r>
    <n v="1718"/>
    <x v="2"/>
    <s v="I"/>
    <x v="17"/>
    <x v="17"/>
    <x v="82"/>
    <x v="2"/>
    <n v="3"/>
    <s v="I"/>
    <s v="17-18"/>
    <n v="2017"/>
    <n v="3505"/>
    <n v="3"/>
    <n v="0"/>
    <n v="0"/>
    <n v="3797"/>
    <n v="0"/>
    <n v="187"/>
    <n v="0"/>
    <n v="0"/>
    <n v="0"/>
    <n v="795.5"/>
    <n v="0"/>
    <n v="0"/>
    <n v="0"/>
    <n v="0"/>
    <n v="0"/>
    <n v="0"/>
    <n v="0"/>
    <n v="8287.5"/>
    <n v="3692"/>
    <n v="4595.5"/>
    <n v="0"/>
  </r>
  <r>
    <n v="1718"/>
    <x v="2"/>
    <s v="I"/>
    <x v="1"/>
    <x v="1"/>
    <x v="47"/>
    <x v="3"/>
    <n v="3"/>
    <s v="I"/>
    <s v="17-18"/>
    <n v="2017"/>
    <n v="0"/>
    <n v="0"/>
    <n v="0"/>
    <n v="13"/>
    <n v="146"/>
    <n v="0"/>
    <n v="0"/>
    <n v="0"/>
    <n v="0"/>
    <n v="0"/>
    <n v="127"/>
    <n v="0"/>
    <n v="0"/>
    <n v="0"/>
    <n v="0"/>
    <n v="0"/>
    <n v="12"/>
    <n v="12"/>
    <n v="286"/>
    <n v="13"/>
    <n v="273"/>
    <n v="0"/>
  </r>
  <r>
    <n v="1718"/>
    <x v="2"/>
    <s v="I"/>
    <x v="1"/>
    <x v="1"/>
    <x v="173"/>
    <x v="3"/>
    <n v="3"/>
    <s v="I"/>
    <s v="17-18"/>
    <n v="2017"/>
    <n v="0"/>
    <n v="0"/>
    <n v="0"/>
    <n v="0"/>
    <n v="60"/>
    <n v="0"/>
    <n v="0"/>
    <n v="0"/>
    <n v="0"/>
    <n v="0"/>
    <n v="120"/>
    <n v="0"/>
    <n v="0"/>
    <n v="0"/>
    <n v="0"/>
    <n v="0"/>
    <n v="0"/>
    <n v="0"/>
    <n v="180"/>
    <n v="0"/>
    <n v="180"/>
    <n v="0"/>
  </r>
  <r>
    <n v="1718"/>
    <x v="2"/>
    <s v="I"/>
    <x v="1"/>
    <x v="1"/>
    <x v="4"/>
    <x v="3"/>
    <n v="3"/>
    <s v="I"/>
    <s v="17-18"/>
    <n v="2017"/>
    <n v="0"/>
    <n v="0"/>
    <n v="0"/>
    <n v="0"/>
    <n v="67"/>
    <n v="0"/>
    <n v="0"/>
    <n v="0"/>
    <n v="0"/>
    <n v="0"/>
    <n v="117"/>
    <n v="0"/>
    <n v="0"/>
    <n v="0"/>
    <n v="0"/>
    <n v="0"/>
    <n v="24"/>
    <n v="24"/>
    <n v="184"/>
    <n v="0"/>
    <n v="184"/>
    <n v="0"/>
  </r>
  <r>
    <n v="1718"/>
    <x v="2"/>
    <s v="I"/>
    <x v="1"/>
    <x v="1"/>
    <x v="175"/>
    <x v="3"/>
    <n v="3"/>
    <s v="I"/>
    <s v="17-18"/>
    <n v="2017"/>
    <n v="245"/>
    <n v="0"/>
    <n v="0"/>
    <n v="0"/>
    <n v="0"/>
    <n v="0"/>
    <n v="0"/>
    <n v="0"/>
    <n v="0"/>
    <n v="0"/>
    <n v="0"/>
    <n v="0"/>
    <n v="0"/>
    <n v="0"/>
    <n v="0"/>
    <n v="0"/>
    <n v="0"/>
    <n v="0"/>
    <n v="245"/>
    <n v="245"/>
    <n v="0"/>
    <n v="0"/>
  </r>
  <r>
    <n v="1718"/>
    <x v="2"/>
    <s v="I"/>
    <x v="1"/>
    <x v="1"/>
    <x v="83"/>
    <x v="3"/>
    <n v="3"/>
    <s v="I"/>
    <s v="17-18"/>
    <n v="2017"/>
    <n v="0"/>
    <n v="0"/>
    <n v="0"/>
    <n v="0"/>
    <n v="290"/>
    <n v="0"/>
    <n v="0"/>
    <n v="0"/>
    <n v="0"/>
    <n v="0"/>
    <n v="346"/>
    <n v="0"/>
    <n v="0"/>
    <n v="0"/>
    <n v="0"/>
    <n v="0"/>
    <n v="0"/>
    <n v="0"/>
    <n v="636"/>
    <n v="0"/>
    <n v="636"/>
    <n v="0"/>
  </r>
  <r>
    <n v="1718"/>
    <x v="2"/>
    <s v="I"/>
    <x v="1"/>
    <x v="1"/>
    <x v="222"/>
    <x v="3"/>
    <n v="3"/>
    <s v="I"/>
    <s v="17-18"/>
    <n v="2017"/>
    <n v="0"/>
    <n v="0"/>
    <n v="0"/>
    <n v="0"/>
    <n v="4.5"/>
    <n v="0"/>
    <n v="0"/>
    <n v="0"/>
    <n v="0"/>
    <n v="0"/>
    <n v="0"/>
    <n v="0"/>
    <n v="0"/>
    <n v="0"/>
    <n v="0"/>
    <n v="0"/>
    <n v="0"/>
    <n v="0"/>
    <n v="4.5"/>
    <n v="0"/>
    <n v="4.5"/>
    <n v="0"/>
  </r>
  <r>
    <n v="1718"/>
    <x v="2"/>
    <s v="I"/>
    <x v="1"/>
    <x v="1"/>
    <x v="176"/>
    <x v="3"/>
    <n v="3"/>
    <s v="I"/>
    <s v="17-18"/>
    <n v="2017"/>
    <n v="0"/>
    <n v="0"/>
    <n v="0"/>
    <n v="0"/>
    <n v="0"/>
    <n v="11889"/>
    <n v="0"/>
    <n v="0"/>
    <n v="0"/>
    <n v="0"/>
    <n v="0"/>
    <n v="3565"/>
    <n v="0"/>
    <n v="0"/>
    <n v="0"/>
    <n v="0"/>
    <n v="0"/>
    <n v="0"/>
    <n v="15454"/>
    <n v="0"/>
    <n v="0"/>
    <n v="15454"/>
  </r>
  <r>
    <n v="1718"/>
    <x v="2"/>
    <s v="I"/>
    <x v="1"/>
    <x v="1"/>
    <x v="177"/>
    <x v="3"/>
    <n v="3"/>
    <s v="I"/>
    <s v="17-18"/>
    <n v="2017"/>
    <n v="0"/>
    <n v="0"/>
    <n v="0"/>
    <n v="0"/>
    <n v="0"/>
    <n v="8966"/>
    <n v="0"/>
    <n v="0"/>
    <n v="0"/>
    <n v="0"/>
    <n v="0"/>
    <n v="2702"/>
    <n v="0"/>
    <n v="0"/>
    <n v="0"/>
    <n v="0"/>
    <n v="0"/>
    <n v="0"/>
    <n v="11668"/>
    <n v="0"/>
    <n v="0"/>
    <n v="11668"/>
  </r>
  <r>
    <n v="1718"/>
    <x v="2"/>
    <s v="I"/>
    <x v="1"/>
    <x v="1"/>
    <x v="84"/>
    <x v="3"/>
    <n v="3"/>
    <s v="I"/>
    <s v="17-18"/>
    <n v="2017"/>
    <n v="0"/>
    <n v="0"/>
    <n v="0"/>
    <n v="0"/>
    <n v="58"/>
    <n v="0"/>
    <n v="0"/>
    <n v="0"/>
    <n v="0"/>
    <n v="0"/>
    <n v="188"/>
    <n v="0"/>
    <n v="0"/>
    <n v="0"/>
    <n v="0"/>
    <n v="0"/>
    <n v="12"/>
    <n v="6"/>
    <n v="246"/>
    <n v="0"/>
    <n v="246"/>
    <n v="0"/>
  </r>
  <r>
    <n v="1718"/>
    <x v="2"/>
    <s v="I"/>
    <x v="1"/>
    <x v="1"/>
    <x v="137"/>
    <x v="3"/>
    <n v="3"/>
    <s v="I"/>
    <s v="17-18"/>
    <n v="2017"/>
    <n v="612"/>
    <n v="8"/>
    <n v="0"/>
    <n v="3"/>
    <n v="65"/>
    <n v="0"/>
    <n v="24"/>
    <n v="4"/>
    <n v="0"/>
    <n v="0"/>
    <n v="94"/>
    <n v="0"/>
    <n v="0"/>
    <n v="0"/>
    <n v="0"/>
    <n v="0"/>
    <n v="18"/>
    <n v="36"/>
    <n v="810"/>
    <n v="639"/>
    <n v="171"/>
    <n v="0"/>
  </r>
  <r>
    <n v="1718"/>
    <x v="2"/>
    <s v="I"/>
    <x v="1"/>
    <x v="1"/>
    <x v="178"/>
    <x v="3"/>
    <n v="3"/>
    <s v="I"/>
    <s v="17-18"/>
    <n v="2017"/>
    <n v="0"/>
    <n v="0"/>
    <n v="0"/>
    <n v="0"/>
    <n v="87"/>
    <n v="0"/>
    <n v="0"/>
    <n v="0"/>
    <n v="0"/>
    <n v="0"/>
    <n v="116"/>
    <n v="0"/>
    <n v="0"/>
    <n v="0"/>
    <n v="0"/>
    <n v="0"/>
    <n v="12"/>
    <n v="12"/>
    <n v="203"/>
    <n v="0"/>
    <n v="203"/>
    <n v="0"/>
  </r>
  <r>
    <n v="1718"/>
    <x v="2"/>
    <s v="I"/>
    <x v="1"/>
    <x v="1"/>
    <x v="48"/>
    <x v="3"/>
    <n v="3"/>
    <s v="I"/>
    <s v="17-18"/>
    <n v="2017"/>
    <n v="0"/>
    <n v="0"/>
    <n v="0"/>
    <n v="0"/>
    <n v="33"/>
    <n v="0"/>
    <n v="0"/>
    <n v="0"/>
    <n v="0"/>
    <n v="0"/>
    <n v="17"/>
    <n v="0"/>
    <n v="0"/>
    <n v="0"/>
    <n v="0"/>
    <n v="0"/>
    <n v="0"/>
    <n v="0"/>
    <n v="50"/>
    <n v="0"/>
    <n v="50"/>
    <n v="0"/>
  </r>
  <r>
    <n v="1718"/>
    <x v="2"/>
    <s v="I"/>
    <x v="1"/>
    <x v="1"/>
    <x v="85"/>
    <x v="3"/>
    <n v="3"/>
    <s v="I"/>
    <s v="17-18"/>
    <n v="2017"/>
    <n v="410"/>
    <n v="0"/>
    <n v="0"/>
    <n v="0"/>
    <n v="32"/>
    <n v="0"/>
    <n v="616"/>
    <n v="0"/>
    <n v="0"/>
    <n v="0"/>
    <n v="4"/>
    <n v="0"/>
    <n v="0"/>
    <n v="0"/>
    <n v="0"/>
    <n v="0"/>
    <n v="0"/>
    <n v="0"/>
    <n v="1062"/>
    <n v="1026"/>
    <n v="36"/>
    <n v="0"/>
  </r>
  <r>
    <n v="1718"/>
    <x v="2"/>
    <s v="I"/>
    <x v="1"/>
    <x v="1"/>
    <x v="49"/>
    <x v="3"/>
    <n v="3"/>
    <s v="I"/>
    <s v="17-18"/>
    <n v="2017"/>
    <n v="0"/>
    <n v="0"/>
    <n v="0"/>
    <n v="0"/>
    <n v="2"/>
    <n v="0"/>
    <n v="0"/>
    <n v="0"/>
    <n v="0"/>
    <n v="0"/>
    <n v="63"/>
    <n v="0"/>
    <n v="0"/>
    <n v="0"/>
    <n v="0"/>
    <n v="0"/>
    <n v="24"/>
    <n v="30"/>
    <n v="65"/>
    <n v="0"/>
    <n v="65"/>
    <n v="0"/>
  </r>
  <r>
    <n v="1718"/>
    <x v="2"/>
    <s v="I"/>
    <x v="1"/>
    <x v="1"/>
    <x v="50"/>
    <x v="3"/>
    <n v="3"/>
    <s v="I"/>
    <s v="17-18"/>
    <n v="2017"/>
    <n v="0"/>
    <n v="0"/>
    <n v="0"/>
    <n v="0"/>
    <n v="302"/>
    <n v="0"/>
    <n v="0"/>
    <n v="0"/>
    <n v="0"/>
    <n v="0"/>
    <n v="84"/>
    <n v="0"/>
    <n v="0"/>
    <n v="0"/>
    <n v="0"/>
    <n v="0"/>
    <n v="6"/>
    <n v="24"/>
    <n v="386"/>
    <n v="0"/>
    <n v="386"/>
    <n v="0"/>
  </r>
  <r>
    <n v="1718"/>
    <x v="2"/>
    <s v="I"/>
    <x v="1"/>
    <x v="1"/>
    <x v="86"/>
    <x v="3"/>
    <n v="3"/>
    <s v="I"/>
    <s v="17-18"/>
    <n v="2017"/>
    <n v="223"/>
    <n v="0"/>
    <n v="0"/>
    <n v="0"/>
    <n v="0"/>
    <n v="0"/>
    <n v="17"/>
    <n v="0"/>
    <n v="0"/>
    <n v="0"/>
    <n v="0"/>
    <n v="0"/>
    <n v="0"/>
    <n v="0"/>
    <n v="0"/>
    <n v="0"/>
    <n v="0"/>
    <n v="0"/>
    <n v="240"/>
    <n v="240"/>
    <n v="0"/>
    <n v="0"/>
  </r>
  <r>
    <n v="1718"/>
    <x v="2"/>
    <s v="I"/>
    <x v="1"/>
    <x v="1"/>
    <x v="87"/>
    <x v="3"/>
    <n v="3"/>
    <s v="I"/>
    <s v="17-18"/>
    <n v="2017"/>
    <n v="1335"/>
    <n v="0"/>
    <n v="0"/>
    <n v="0"/>
    <n v="0"/>
    <n v="0"/>
    <n v="53"/>
    <n v="0"/>
    <n v="0"/>
    <n v="0"/>
    <n v="0"/>
    <n v="0"/>
    <n v="0"/>
    <n v="0"/>
    <n v="0"/>
    <n v="0"/>
    <n v="0"/>
    <n v="0"/>
    <n v="1388"/>
    <n v="1388"/>
    <n v="0"/>
    <n v="0"/>
  </r>
  <r>
    <n v="1718"/>
    <x v="2"/>
    <s v="I"/>
    <x v="1"/>
    <x v="1"/>
    <x v="88"/>
    <x v="3"/>
    <n v="3"/>
    <s v="I"/>
    <s v="17-18"/>
    <n v="2017"/>
    <n v="351"/>
    <n v="0"/>
    <n v="0"/>
    <n v="0"/>
    <n v="40"/>
    <n v="0"/>
    <n v="0"/>
    <n v="0"/>
    <n v="0"/>
    <n v="0"/>
    <n v="10"/>
    <n v="0"/>
    <n v="0"/>
    <n v="0"/>
    <n v="0"/>
    <n v="0"/>
    <n v="0"/>
    <n v="0"/>
    <n v="401"/>
    <n v="351"/>
    <n v="50"/>
    <n v="0"/>
  </r>
  <r>
    <n v="1718"/>
    <x v="2"/>
    <s v="I"/>
    <x v="11"/>
    <x v="11"/>
    <x v="66"/>
    <x v="2"/>
    <n v="3"/>
    <s v="I"/>
    <s v="17-18"/>
    <n v="2017"/>
    <n v="9234"/>
    <n v="3"/>
    <n v="0"/>
    <n v="189"/>
    <n v="2002"/>
    <n v="0"/>
    <n v="333"/>
    <n v="0"/>
    <n v="0"/>
    <n v="3"/>
    <n v="105"/>
    <n v="0"/>
    <n v="0"/>
    <n v="0"/>
    <n v="0"/>
    <n v="0"/>
    <n v="0"/>
    <n v="0"/>
    <n v="11869"/>
    <n v="9759"/>
    <n v="2110"/>
    <n v="0"/>
  </r>
  <r>
    <n v="1718"/>
    <x v="2"/>
    <s v="I"/>
    <x v="2"/>
    <x v="2"/>
    <x v="89"/>
    <x v="2"/>
    <n v="3"/>
    <s v="I"/>
    <s v="17-18"/>
    <n v="2017"/>
    <n v="4788"/>
    <n v="0"/>
    <n v="0"/>
    <n v="0"/>
    <n v="2042"/>
    <n v="15"/>
    <n v="261"/>
    <n v="6"/>
    <n v="0"/>
    <n v="0"/>
    <n v="546"/>
    <n v="0"/>
    <n v="0"/>
    <n v="0"/>
    <n v="0"/>
    <n v="0"/>
    <n v="0"/>
    <n v="0"/>
    <n v="7658"/>
    <n v="5049"/>
    <n v="2594"/>
    <n v="15"/>
  </r>
  <r>
    <n v="1718"/>
    <x v="2"/>
    <s v="I"/>
    <x v="18"/>
    <x v="18"/>
    <x v="180"/>
    <x v="2"/>
    <n v="3"/>
    <s v="I"/>
    <s v="17-18"/>
    <n v="2017"/>
    <n v="356"/>
    <n v="0"/>
    <n v="0"/>
    <n v="0"/>
    <n v="0"/>
    <n v="0"/>
    <n v="0"/>
    <n v="0"/>
    <n v="0"/>
    <n v="0"/>
    <n v="0"/>
    <n v="0"/>
    <n v="0"/>
    <n v="0"/>
    <n v="0"/>
    <n v="0"/>
    <n v="0"/>
    <n v="0"/>
    <n v="356"/>
    <n v="356"/>
    <n v="0"/>
    <n v="0"/>
  </r>
  <r>
    <n v="1718"/>
    <x v="2"/>
    <s v="I"/>
    <x v="18"/>
    <x v="18"/>
    <x v="90"/>
    <x v="2"/>
    <n v="3"/>
    <s v="I"/>
    <s v="17-18"/>
    <n v="2017"/>
    <n v="0"/>
    <n v="0"/>
    <n v="0"/>
    <n v="0"/>
    <n v="7"/>
    <n v="5656"/>
    <n v="0"/>
    <n v="0"/>
    <n v="0"/>
    <n v="0"/>
    <n v="80"/>
    <n v="4026"/>
    <n v="0"/>
    <n v="0"/>
    <n v="0"/>
    <n v="0"/>
    <n v="6"/>
    <n v="0"/>
    <n v="9769"/>
    <n v="0"/>
    <n v="87"/>
    <n v="9682"/>
  </r>
  <r>
    <n v="1718"/>
    <x v="2"/>
    <s v="I"/>
    <x v="18"/>
    <x v="18"/>
    <x v="181"/>
    <x v="2"/>
    <n v="3"/>
    <s v="I"/>
    <s v="17-18"/>
    <n v="2017"/>
    <n v="542"/>
    <n v="0"/>
    <n v="0"/>
    <n v="0"/>
    <n v="0"/>
    <n v="0"/>
    <n v="0"/>
    <n v="0"/>
    <n v="0"/>
    <n v="0"/>
    <n v="0"/>
    <n v="0"/>
    <n v="0"/>
    <n v="0"/>
    <n v="0"/>
    <n v="0"/>
    <n v="0"/>
    <n v="0"/>
    <n v="542"/>
    <n v="542"/>
    <n v="0"/>
    <n v="0"/>
  </r>
  <r>
    <n v="1718"/>
    <x v="2"/>
    <s v="I"/>
    <x v="12"/>
    <x v="12"/>
    <x v="91"/>
    <x v="4"/>
    <n v="3"/>
    <s v="I"/>
    <s v="17-18"/>
    <n v="2017"/>
    <n v="780"/>
    <n v="0"/>
    <n v="0"/>
    <n v="0"/>
    <n v="0"/>
    <n v="0"/>
    <n v="36"/>
    <n v="0"/>
    <n v="0"/>
    <n v="0"/>
    <n v="0"/>
    <n v="0"/>
    <n v="0"/>
    <n v="0"/>
    <n v="0"/>
    <n v="0"/>
    <n v="0"/>
    <n v="0"/>
    <n v="816"/>
    <n v="816"/>
    <n v="0"/>
    <n v="0"/>
  </r>
  <r>
    <n v="1718"/>
    <x v="2"/>
    <s v="I"/>
    <x v="12"/>
    <x v="12"/>
    <x v="92"/>
    <x v="4"/>
    <n v="3"/>
    <s v="I"/>
    <s v="17-18"/>
    <n v="2017"/>
    <n v="594"/>
    <n v="3"/>
    <n v="0"/>
    <n v="0"/>
    <n v="16"/>
    <n v="0"/>
    <n v="42"/>
    <n v="0"/>
    <n v="0"/>
    <n v="0"/>
    <n v="0"/>
    <n v="0"/>
    <n v="0"/>
    <n v="0"/>
    <n v="0"/>
    <n v="0"/>
    <n v="0"/>
    <n v="0"/>
    <n v="655"/>
    <n v="636"/>
    <n v="19"/>
    <n v="0"/>
  </r>
  <r>
    <n v="1718"/>
    <x v="2"/>
    <s v="I"/>
    <x v="12"/>
    <x v="12"/>
    <x v="1"/>
    <x v="4"/>
    <n v="3"/>
    <s v="I"/>
    <s v="17-18"/>
    <n v="2017"/>
    <n v="2034"/>
    <n v="0"/>
    <n v="0"/>
    <n v="0"/>
    <n v="74"/>
    <n v="0"/>
    <n v="124"/>
    <n v="0"/>
    <n v="0"/>
    <n v="0"/>
    <n v="19"/>
    <n v="0"/>
    <n v="0"/>
    <n v="0"/>
    <n v="0"/>
    <n v="0"/>
    <n v="0"/>
    <n v="0"/>
    <n v="2251"/>
    <n v="2158"/>
    <n v="93"/>
    <n v="0"/>
  </r>
  <r>
    <n v="1718"/>
    <x v="2"/>
    <s v="I"/>
    <x v="12"/>
    <x v="12"/>
    <x v="93"/>
    <x v="4"/>
    <n v="3"/>
    <s v="I"/>
    <s v="17-18"/>
    <n v="2017"/>
    <n v="1756"/>
    <n v="0"/>
    <n v="0"/>
    <n v="0"/>
    <n v="0"/>
    <n v="0"/>
    <n v="74"/>
    <n v="0"/>
    <n v="0"/>
    <n v="0"/>
    <n v="0"/>
    <n v="0"/>
    <n v="0"/>
    <n v="0"/>
    <n v="0"/>
    <n v="0"/>
    <n v="0"/>
    <n v="0"/>
    <n v="1830"/>
    <n v="1830"/>
    <n v="0"/>
    <n v="0"/>
  </r>
  <r>
    <n v="1718"/>
    <x v="2"/>
    <s v="I"/>
    <x v="12"/>
    <x v="12"/>
    <x v="182"/>
    <x v="4"/>
    <n v="3"/>
    <s v="I"/>
    <s v="17-18"/>
    <n v="2017"/>
    <n v="3"/>
    <n v="0"/>
    <n v="0"/>
    <n v="0"/>
    <n v="0"/>
    <n v="0"/>
    <n v="0"/>
    <n v="0"/>
    <n v="0"/>
    <n v="0"/>
    <n v="0"/>
    <n v="0"/>
    <n v="0"/>
    <n v="0"/>
    <n v="0"/>
    <n v="0"/>
    <n v="0"/>
    <n v="0"/>
    <n v="3"/>
    <n v="3"/>
    <n v="0"/>
    <n v="0"/>
  </r>
  <r>
    <n v="1718"/>
    <x v="2"/>
    <s v="I"/>
    <x v="12"/>
    <x v="12"/>
    <x v="10"/>
    <x v="4"/>
    <n v="3"/>
    <s v="I"/>
    <s v="17-18"/>
    <n v="2017"/>
    <n v="959"/>
    <n v="3"/>
    <n v="0"/>
    <n v="0"/>
    <n v="0"/>
    <n v="0"/>
    <n v="31"/>
    <n v="0"/>
    <n v="0"/>
    <n v="0"/>
    <n v="0"/>
    <n v="0"/>
    <n v="0"/>
    <n v="0"/>
    <n v="0"/>
    <n v="0"/>
    <n v="0"/>
    <n v="0"/>
    <n v="993"/>
    <n v="990"/>
    <n v="3"/>
    <n v="0"/>
  </r>
  <r>
    <n v="1718"/>
    <x v="2"/>
    <s v="I"/>
    <x v="12"/>
    <x v="12"/>
    <x v="94"/>
    <x v="4"/>
    <n v="3"/>
    <s v="I"/>
    <s v="17-18"/>
    <n v="2017"/>
    <n v="7015"/>
    <n v="3"/>
    <n v="0"/>
    <n v="0"/>
    <n v="173"/>
    <n v="0"/>
    <n v="613"/>
    <n v="0"/>
    <n v="0"/>
    <n v="0"/>
    <n v="53"/>
    <n v="0"/>
    <n v="0"/>
    <n v="0"/>
    <n v="0"/>
    <n v="0"/>
    <n v="0"/>
    <n v="0"/>
    <n v="7857"/>
    <n v="7628"/>
    <n v="229"/>
    <n v="0"/>
  </r>
  <r>
    <n v="1718"/>
    <x v="2"/>
    <s v="I"/>
    <x v="12"/>
    <x v="12"/>
    <x v="14"/>
    <x v="4"/>
    <n v="3"/>
    <s v="I"/>
    <s v="17-18"/>
    <n v="2017"/>
    <n v="686"/>
    <n v="3"/>
    <n v="0"/>
    <n v="0"/>
    <n v="0"/>
    <n v="0"/>
    <n v="71"/>
    <n v="0"/>
    <n v="0"/>
    <n v="0"/>
    <n v="0"/>
    <n v="0"/>
    <n v="0"/>
    <n v="0"/>
    <n v="0"/>
    <n v="0"/>
    <n v="0"/>
    <n v="0"/>
    <n v="760"/>
    <n v="757"/>
    <n v="3"/>
    <n v="0"/>
  </r>
  <r>
    <n v="1718"/>
    <x v="2"/>
    <s v="I"/>
    <x v="12"/>
    <x v="12"/>
    <x v="15"/>
    <x v="4"/>
    <n v="3"/>
    <s v="I"/>
    <s v="17-18"/>
    <n v="2017"/>
    <n v="4212"/>
    <n v="0"/>
    <n v="0"/>
    <n v="3"/>
    <n v="66"/>
    <n v="0"/>
    <n v="381"/>
    <n v="0"/>
    <n v="0"/>
    <n v="9"/>
    <n v="106"/>
    <n v="0"/>
    <n v="0"/>
    <n v="0"/>
    <n v="0"/>
    <n v="0"/>
    <n v="0"/>
    <n v="0"/>
    <n v="4777"/>
    <n v="4605"/>
    <n v="172"/>
    <n v="0"/>
  </r>
  <r>
    <n v="1718"/>
    <x v="2"/>
    <s v="I"/>
    <x v="12"/>
    <x v="12"/>
    <x v="16"/>
    <x v="4"/>
    <n v="3"/>
    <s v="I"/>
    <s v="17-18"/>
    <n v="2017"/>
    <n v="7866"/>
    <n v="3"/>
    <n v="0"/>
    <n v="15"/>
    <n v="281"/>
    <n v="0"/>
    <n v="806"/>
    <n v="0"/>
    <n v="0"/>
    <n v="0"/>
    <n v="33"/>
    <n v="3"/>
    <n v="0"/>
    <n v="0"/>
    <n v="0"/>
    <n v="0"/>
    <n v="0"/>
    <n v="0"/>
    <n v="9007"/>
    <n v="8687"/>
    <n v="317"/>
    <n v="3"/>
  </r>
  <r>
    <n v="1718"/>
    <x v="2"/>
    <s v="I"/>
    <x v="12"/>
    <x v="12"/>
    <x v="183"/>
    <x v="4"/>
    <n v="3"/>
    <s v="I"/>
    <s v="17-18"/>
    <n v="2017"/>
    <n v="243"/>
    <n v="0"/>
    <n v="0"/>
    <n v="0"/>
    <n v="0"/>
    <n v="0"/>
    <n v="6"/>
    <n v="0"/>
    <n v="0"/>
    <n v="0"/>
    <n v="0"/>
    <n v="0"/>
    <n v="0"/>
    <n v="0"/>
    <n v="0"/>
    <n v="0"/>
    <n v="0"/>
    <n v="0"/>
    <n v="249"/>
    <n v="249"/>
    <n v="0"/>
    <n v="0"/>
  </r>
  <r>
    <n v="1718"/>
    <x v="2"/>
    <s v="I"/>
    <x v="12"/>
    <x v="12"/>
    <x v="17"/>
    <x v="4"/>
    <n v="3"/>
    <s v="I"/>
    <s v="17-18"/>
    <n v="2017"/>
    <n v="90"/>
    <n v="0"/>
    <n v="0"/>
    <n v="0"/>
    <n v="0"/>
    <n v="0"/>
    <n v="3"/>
    <n v="0"/>
    <n v="0"/>
    <n v="0"/>
    <n v="0"/>
    <n v="0"/>
    <n v="0"/>
    <n v="0"/>
    <n v="0"/>
    <n v="0"/>
    <n v="0"/>
    <n v="0"/>
    <n v="93"/>
    <n v="93"/>
    <n v="0"/>
    <n v="0"/>
  </r>
  <r>
    <n v="1718"/>
    <x v="2"/>
    <s v="I"/>
    <x v="12"/>
    <x v="12"/>
    <x v="95"/>
    <x v="4"/>
    <n v="3"/>
    <s v="I"/>
    <s v="17-18"/>
    <n v="2017"/>
    <n v="765"/>
    <n v="4"/>
    <n v="0"/>
    <n v="0"/>
    <n v="0"/>
    <n v="0"/>
    <n v="56"/>
    <n v="0"/>
    <n v="0"/>
    <n v="0"/>
    <n v="0"/>
    <n v="0"/>
    <n v="0"/>
    <n v="0"/>
    <n v="0"/>
    <n v="0"/>
    <n v="0"/>
    <n v="0"/>
    <n v="825"/>
    <n v="821"/>
    <n v="4"/>
    <n v="0"/>
  </r>
  <r>
    <n v="1718"/>
    <x v="2"/>
    <s v="I"/>
    <x v="12"/>
    <x v="12"/>
    <x v="19"/>
    <x v="4"/>
    <n v="3"/>
    <s v="I"/>
    <s v="17-18"/>
    <n v="2017"/>
    <n v="1118"/>
    <n v="0"/>
    <n v="0"/>
    <n v="0"/>
    <n v="68"/>
    <n v="0"/>
    <n v="46"/>
    <n v="0"/>
    <n v="0"/>
    <n v="0"/>
    <n v="0"/>
    <n v="0"/>
    <n v="0"/>
    <n v="0"/>
    <n v="0"/>
    <n v="0"/>
    <n v="0"/>
    <n v="0"/>
    <n v="1232"/>
    <n v="1164"/>
    <n v="68"/>
    <n v="0"/>
  </r>
  <r>
    <n v="1718"/>
    <x v="2"/>
    <s v="I"/>
    <x v="12"/>
    <x v="12"/>
    <x v="21"/>
    <x v="4"/>
    <n v="3"/>
    <s v="I"/>
    <s v="17-18"/>
    <n v="2017"/>
    <n v="627"/>
    <n v="0"/>
    <n v="0"/>
    <n v="0"/>
    <n v="3"/>
    <n v="0"/>
    <n v="34"/>
    <n v="0"/>
    <n v="0"/>
    <n v="0"/>
    <n v="3"/>
    <n v="0"/>
    <n v="0"/>
    <n v="0"/>
    <n v="0"/>
    <n v="0"/>
    <n v="0"/>
    <n v="0"/>
    <n v="667"/>
    <n v="661"/>
    <n v="6"/>
    <n v="0"/>
  </r>
  <r>
    <n v="1718"/>
    <x v="2"/>
    <s v="I"/>
    <x v="12"/>
    <x v="12"/>
    <x v="96"/>
    <x v="4"/>
    <n v="3"/>
    <s v="I"/>
    <s v="17-18"/>
    <n v="2017"/>
    <n v="201"/>
    <n v="0"/>
    <n v="0"/>
    <n v="0"/>
    <n v="0"/>
    <n v="0"/>
    <n v="3"/>
    <n v="0"/>
    <n v="0"/>
    <n v="0"/>
    <n v="0"/>
    <n v="0"/>
    <n v="0"/>
    <n v="0"/>
    <n v="0"/>
    <n v="0"/>
    <n v="0"/>
    <n v="0"/>
    <n v="204"/>
    <n v="204"/>
    <n v="0"/>
    <n v="0"/>
  </r>
  <r>
    <n v="1718"/>
    <x v="2"/>
    <s v="I"/>
    <x v="12"/>
    <x v="12"/>
    <x v="24"/>
    <x v="4"/>
    <n v="3"/>
    <s v="I"/>
    <s v="17-18"/>
    <n v="2017"/>
    <n v="2859"/>
    <n v="3"/>
    <n v="0"/>
    <n v="0"/>
    <n v="150"/>
    <n v="0"/>
    <n v="45"/>
    <n v="0"/>
    <n v="0"/>
    <n v="0"/>
    <n v="63"/>
    <n v="0"/>
    <n v="0"/>
    <n v="0"/>
    <n v="0"/>
    <n v="0"/>
    <n v="0"/>
    <n v="0"/>
    <n v="3120"/>
    <n v="2904"/>
    <n v="216"/>
    <n v="0"/>
  </r>
  <r>
    <n v="1718"/>
    <x v="2"/>
    <s v="I"/>
    <x v="12"/>
    <x v="12"/>
    <x v="28"/>
    <x v="4"/>
    <n v="3"/>
    <s v="I"/>
    <s v="17-18"/>
    <n v="2017"/>
    <n v="216"/>
    <n v="0"/>
    <n v="0"/>
    <n v="0"/>
    <n v="0"/>
    <n v="0"/>
    <n v="36"/>
    <n v="0"/>
    <n v="0"/>
    <n v="0"/>
    <n v="0"/>
    <n v="0"/>
    <n v="0"/>
    <n v="0"/>
    <n v="0"/>
    <n v="0"/>
    <n v="0"/>
    <n v="0"/>
    <n v="252"/>
    <n v="252"/>
    <n v="0"/>
    <n v="0"/>
  </r>
  <r>
    <n v="1718"/>
    <x v="2"/>
    <s v="I"/>
    <x v="12"/>
    <x v="12"/>
    <x v="97"/>
    <x v="4"/>
    <n v="3"/>
    <s v="I"/>
    <s v="17-18"/>
    <n v="2017"/>
    <n v="1390"/>
    <n v="0"/>
    <n v="0"/>
    <n v="0"/>
    <n v="60"/>
    <n v="0"/>
    <n v="43"/>
    <n v="0"/>
    <n v="0"/>
    <n v="0"/>
    <n v="24"/>
    <n v="0"/>
    <n v="0"/>
    <n v="0"/>
    <n v="0"/>
    <n v="0"/>
    <n v="0"/>
    <n v="0"/>
    <n v="1517"/>
    <n v="1433"/>
    <n v="84"/>
    <n v="0"/>
  </r>
  <r>
    <n v="1718"/>
    <x v="2"/>
    <s v="I"/>
    <x v="12"/>
    <x v="12"/>
    <x v="184"/>
    <x v="4"/>
    <n v="3"/>
    <s v="I"/>
    <s v="17-18"/>
    <n v="2017"/>
    <n v="3"/>
    <n v="0"/>
    <n v="0"/>
    <n v="0"/>
    <n v="0"/>
    <n v="0"/>
    <n v="0"/>
    <n v="0"/>
    <n v="0"/>
    <n v="0"/>
    <n v="0"/>
    <n v="0"/>
    <n v="0"/>
    <n v="0"/>
    <n v="0"/>
    <n v="0"/>
    <n v="0"/>
    <n v="0"/>
    <n v="3"/>
    <n v="3"/>
    <n v="0"/>
    <n v="0"/>
  </r>
  <r>
    <n v="1718"/>
    <x v="2"/>
    <s v="I"/>
    <x v="12"/>
    <x v="12"/>
    <x v="152"/>
    <x v="4"/>
    <n v="3"/>
    <s v="I"/>
    <s v="17-18"/>
    <n v="2017"/>
    <n v="0"/>
    <n v="0"/>
    <n v="0"/>
    <n v="0"/>
    <n v="0"/>
    <n v="0"/>
    <n v="6"/>
    <n v="0"/>
    <n v="0"/>
    <n v="0"/>
    <n v="0"/>
    <n v="0"/>
    <n v="0"/>
    <n v="0"/>
    <n v="0"/>
    <n v="0"/>
    <n v="0"/>
    <n v="0"/>
    <n v="6"/>
    <n v="6"/>
    <n v="0"/>
    <n v="0"/>
  </r>
  <r>
    <n v="1718"/>
    <x v="2"/>
    <s v="I"/>
    <x v="12"/>
    <x v="12"/>
    <x v="153"/>
    <x v="4"/>
    <n v="3"/>
    <s v="I"/>
    <s v="17-18"/>
    <n v="2017"/>
    <n v="177"/>
    <n v="6"/>
    <n v="0"/>
    <n v="0"/>
    <n v="0"/>
    <n v="0"/>
    <n v="9"/>
    <n v="0"/>
    <n v="0"/>
    <n v="0"/>
    <n v="0"/>
    <n v="0"/>
    <n v="0"/>
    <n v="0"/>
    <n v="0"/>
    <n v="0"/>
    <n v="0"/>
    <n v="0"/>
    <n v="192"/>
    <n v="186"/>
    <n v="6"/>
    <n v="0"/>
  </r>
  <r>
    <n v="1718"/>
    <x v="2"/>
    <s v="I"/>
    <x v="12"/>
    <x v="12"/>
    <x v="185"/>
    <x v="4"/>
    <n v="3"/>
    <s v="I"/>
    <s v="17-18"/>
    <n v="2017"/>
    <n v="420"/>
    <n v="0"/>
    <n v="0"/>
    <n v="0"/>
    <n v="30"/>
    <n v="0"/>
    <n v="21"/>
    <n v="0"/>
    <n v="0"/>
    <n v="0"/>
    <n v="12"/>
    <n v="0"/>
    <n v="0"/>
    <n v="0"/>
    <n v="0"/>
    <n v="0"/>
    <n v="0"/>
    <n v="0"/>
    <n v="483"/>
    <n v="441"/>
    <n v="42"/>
    <n v="0"/>
  </r>
  <r>
    <n v="1718"/>
    <x v="2"/>
    <s v="I"/>
    <x v="12"/>
    <x v="12"/>
    <x v="98"/>
    <x v="4"/>
    <n v="3"/>
    <s v="I"/>
    <s v="17-18"/>
    <n v="2017"/>
    <n v="87"/>
    <n v="0"/>
    <n v="0"/>
    <n v="0"/>
    <n v="107"/>
    <n v="0"/>
    <n v="3"/>
    <n v="0"/>
    <n v="0"/>
    <n v="0"/>
    <n v="120"/>
    <n v="0"/>
    <n v="0"/>
    <n v="0"/>
    <n v="0"/>
    <n v="0"/>
    <n v="0"/>
    <n v="0"/>
    <n v="317"/>
    <n v="90"/>
    <n v="227"/>
    <n v="0"/>
  </r>
  <r>
    <n v="1718"/>
    <x v="2"/>
    <s v="I"/>
    <x v="12"/>
    <x v="12"/>
    <x v="186"/>
    <x v="4"/>
    <n v="3"/>
    <s v="I"/>
    <s v="17-18"/>
    <n v="2017"/>
    <n v="87"/>
    <n v="0"/>
    <n v="0"/>
    <n v="0"/>
    <n v="0"/>
    <n v="0"/>
    <n v="3"/>
    <n v="0"/>
    <n v="0"/>
    <n v="0"/>
    <n v="0"/>
    <n v="0"/>
    <n v="0"/>
    <n v="0"/>
    <n v="0"/>
    <n v="0"/>
    <n v="0"/>
    <n v="0"/>
    <n v="90"/>
    <n v="90"/>
    <n v="0"/>
    <n v="0"/>
  </r>
  <r>
    <n v="1718"/>
    <x v="2"/>
    <s v="I"/>
    <x v="12"/>
    <x v="12"/>
    <x v="33"/>
    <x v="4"/>
    <n v="3"/>
    <s v="I"/>
    <s v="17-18"/>
    <n v="2017"/>
    <n v="131"/>
    <n v="0"/>
    <n v="0"/>
    <n v="0"/>
    <n v="0"/>
    <n v="0"/>
    <n v="15"/>
    <n v="0"/>
    <n v="0"/>
    <n v="0"/>
    <n v="0"/>
    <n v="0"/>
    <n v="0"/>
    <n v="0"/>
    <n v="0"/>
    <n v="0"/>
    <n v="0"/>
    <n v="0"/>
    <n v="146"/>
    <n v="146"/>
    <n v="0"/>
    <n v="0"/>
  </r>
  <r>
    <n v="1718"/>
    <x v="2"/>
    <s v="I"/>
    <x v="12"/>
    <x v="12"/>
    <x v="67"/>
    <x v="4"/>
    <n v="3"/>
    <s v="I"/>
    <s v="17-18"/>
    <n v="2017"/>
    <n v="0"/>
    <n v="0"/>
    <n v="0"/>
    <n v="0"/>
    <n v="0"/>
    <n v="0"/>
    <n v="0"/>
    <n v="0"/>
    <n v="0"/>
    <n v="0"/>
    <n v="0"/>
    <n v="0"/>
    <n v="0"/>
    <n v="0"/>
    <n v="0"/>
    <n v="0"/>
    <n v="0"/>
    <n v="0"/>
    <n v="0"/>
    <n v="0"/>
    <n v="0"/>
    <n v="0"/>
  </r>
  <r>
    <n v="1718"/>
    <x v="2"/>
    <s v="I"/>
    <x v="12"/>
    <x v="12"/>
    <x v="35"/>
    <x v="4"/>
    <n v="3"/>
    <s v="I"/>
    <s v="17-18"/>
    <n v="2017"/>
    <n v="1548"/>
    <n v="0"/>
    <n v="0"/>
    <n v="0"/>
    <n v="90"/>
    <n v="0"/>
    <n v="309"/>
    <n v="9"/>
    <n v="0"/>
    <n v="0"/>
    <n v="18"/>
    <n v="0"/>
    <n v="0"/>
    <n v="0"/>
    <n v="0"/>
    <n v="0"/>
    <n v="0"/>
    <n v="0"/>
    <n v="1974"/>
    <n v="1857"/>
    <n v="117"/>
    <n v="0"/>
  </r>
  <r>
    <n v="1718"/>
    <x v="2"/>
    <s v="I"/>
    <x v="12"/>
    <x v="12"/>
    <x v="187"/>
    <x v="4"/>
    <n v="3"/>
    <s v="I"/>
    <s v="17-18"/>
    <n v="2017"/>
    <n v="0"/>
    <n v="0"/>
    <n v="0"/>
    <n v="0"/>
    <n v="0"/>
    <n v="0"/>
    <n v="0"/>
    <n v="0"/>
    <n v="0"/>
    <n v="0"/>
    <n v="0"/>
    <n v="0"/>
    <n v="0"/>
    <n v="0"/>
    <n v="0"/>
    <n v="0"/>
    <n v="0"/>
    <n v="0"/>
    <n v="0"/>
    <n v="0"/>
    <n v="0"/>
    <n v="0"/>
  </r>
  <r>
    <n v="1718"/>
    <x v="2"/>
    <s v="I"/>
    <x v="12"/>
    <x v="12"/>
    <x v="37"/>
    <x v="4"/>
    <n v="3"/>
    <s v="I"/>
    <s v="17-18"/>
    <n v="2017"/>
    <n v="2239"/>
    <n v="0"/>
    <n v="0"/>
    <n v="0"/>
    <n v="6"/>
    <n v="0"/>
    <n v="90"/>
    <n v="0"/>
    <n v="0"/>
    <n v="0"/>
    <n v="0"/>
    <n v="0"/>
    <n v="0"/>
    <n v="0"/>
    <n v="0"/>
    <n v="0"/>
    <n v="0"/>
    <n v="0"/>
    <n v="2335"/>
    <n v="2329"/>
    <n v="6"/>
    <n v="0"/>
  </r>
  <r>
    <n v="1718"/>
    <x v="2"/>
    <s v="I"/>
    <x v="12"/>
    <x v="12"/>
    <x v="39"/>
    <x v="4"/>
    <n v="3"/>
    <s v="I"/>
    <s v="17-18"/>
    <n v="2017"/>
    <n v="1113"/>
    <n v="0"/>
    <n v="0"/>
    <n v="0"/>
    <n v="0"/>
    <n v="0"/>
    <n v="48"/>
    <n v="0"/>
    <n v="0"/>
    <n v="0"/>
    <n v="0"/>
    <n v="0"/>
    <n v="0"/>
    <n v="0"/>
    <n v="0"/>
    <n v="0"/>
    <n v="0"/>
    <n v="0"/>
    <n v="1161"/>
    <n v="1161"/>
    <n v="0"/>
    <n v="0"/>
  </r>
  <r>
    <n v="1718"/>
    <x v="2"/>
    <s v="I"/>
    <x v="12"/>
    <x v="12"/>
    <x v="99"/>
    <x v="4"/>
    <n v="3"/>
    <s v="I"/>
    <s v="17-18"/>
    <n v="2017"/>
    <n v="60"/>
    <n v="0"/>
    <n v="0"/>
    <n v="0"/>
    <n v="0"/>
    <n v="0"/>
    <n v="9"/>
    <n v="0"/>
    <n v="0"/>
    <n v="0"/>
    <n v="0"/>
    <n v="0"/>
    <n v="0"/>
    <n v="0"/>
    <n v="0"/>
    <n v="0"/>
    <n v="0"/>
    <n v="0"/>
    <n v="69"/>
    <n v="69"/>
    <n v="0"/>
    <n v="0"/>
  </r>
  <r>
    <n v="1718"/>
    <x v="2"/>
    <s v="I"/>
    <x v="12"/>
    <x v="12"/>
    <x v="43"/>
    <x v="4"/>
    <n v="3"/>
    <s v="I"/>
    <s v="17-18"/>
    <n v="2017"/>
    <n v="3264"/>
    <n v="6"/>
    <n v="0"/>
    <n v="6"/>
    <n v="94"/>
    <n v="0"/>
    <n v="132"/>
    <n v="0"/>
    <n v="0"/>
    <n v="0"/>
    <n v="33"/>
    <n v="0"/>
    <n v="0"/>
    <n v="0"/>
    <n v="0"/>
    <n v="0"/>
    <n v="0"/>
    <n v="0"/>
    <n v="3535"/>
    <n v="3402"/>
    <n v="133"/>
    <n v="0"/>
  </r>
  <r>
    <n v="1718"/>
    <x v="2"/>
    <s v="I"/>
    <x v="12"/>
    <x v="12"/>
    <x v="71"/>
    <x v="4"/>
    <n v="3"/>
    <s v="I"/>
    <s v="17-18"/>
    <n v="2017"/>
    <n v="3396"/>
    <n v="10"/>
    <n v="0"/>
    <n v="0"/>
    <n v="48"/>
    <n v="0"/>
    <n v="158"/>
    <n v="0"/>
    <n v="0"/>
    <n v="0"/>
    <n v="15"/>
    <n v="0"/>
    <n v="0"/>
    <n v="0"/>
    <n v="0"/>
    <n v="0"/>
    <n v="0"/>
    <n v="0"/>
    <n v="3627"/>
    <n v="3554"/>
    <n v="73"/>
    <n v="0"/>
  </r>
  <r>
    <n v="1718"/>
    <x v="2"/>
    <s v="I"/>
    <x v="12"/>
    <x v="12"/>
    <x v="189"/>
    <x v="4"/>
    <n v="3"/>
    <s v="I"/>
    <s v="17-18"/>
    <n v="2017"/>
    <n v="30"/>
    <n v="0"/>
    <n v="0"/>
    <n v="0"/>
    <n v="3"/>
    <n v="0"/>
    <n v="0"/>
    <n v="0"/>
    <n v="0"/>
    <n v="0"/>
    <n v="0"/>
    <n v="0"/>
    <n v="0"/>
    <n v="0"/>
    <n v="0"/>
    <n v="0"/>
    <n v="0"/>
    <n v="0"/>
    <n v="33"/>
    <n v="30"/>
    <n v="3"/>
    <n v="0"/>
  </r>
  <r>
    <n v="1718"/>
    <x v="2"/>
    <s v="I"/>
    <x v="12"/>
    <x v="12"/>
    <x v="100"/>
    <x v="4"/>
    <n v="3"/>
    <s v="I"/>
    <s v="17-18"/>
    <n v="2017"/>
    <n v="250"/>
    <n v="0"/>
    <n v="0"/>
    <n v="0"/>
    <n v="0"/>
    <n v="0"/>
    <n v="6"/>
    <n v="0"/>
    <n v="0"/>
    <n v="0"/>
    <n v="0"/>
    <n v="0"/>
    <n v="0"/>
    <n v="0"/>
    <n v="0"/>
    <n v="0"/>
    <n v="0"/>
    <n v="0"/>
    <n v="256"/>
    <n v="256"/>
    <n v="0"/>
    <n v="0"/>
  </r>
  <r>
    <n v="1718"/>
    <x v="2"/>
    <s v="I"/>
    <x v="19"/>
    <x v="19"/>
    <x v="101"/>
    <x v="4"/>
    <n v="3"/>
    <s v="I"/>
    <s v="17-18"/>
    <n v="2017"/>
    <n v="606"/>
    <n v="0"/>
    <n v="0"/>
    <n v="0"/>
    <n v="348"/>
    <n v="0"/>
    <n v="6"/>
    <n v="0"/>
    <n v="0"/>
    <n v="0"/>
    <n v="352"/>
    <n v="0"/>
    <n v="0"/>
    <n v="0"/>
    <n v="0"/>
    <n v="0"/>
    <n v="18"/>
    <n v="18"/>
    <n v="1312"/>
    <n v="612"/>
    <n v="700"/>
    <n v="0"/>
  </r>
  <r>
    <n v="1718"/>
    <x v="2"/>
    <s v="I"/>
    <x v="13"/>
    <x v="13"/>
    <x v="3"/>
    <x v="4"/>
    <n v="3"/>
    <s v="I"/>
    <s v="17-18"/>
    <n v="2017"/>
    <n v="1719"/>
    <n v="0"/>
    <n v="0"/>
    <n v="0"/>
    <n v="0"/>
    <n v="0"/>
    <n v="72"/>
    <n v="0"/>
    <n v="0"/>
    <n v="0"/>
    <n v="0"/>
    <n v="0"/>
    <n v="0"/>
    <n v="0"/>
    <n v="0"/>
    <n v="0"/>
    <n v="0"/>
    <n v="0"/>
    <n v="1791"/>
    <n v="1791"/>
    <n v="0"/>
    <n v="0"/>
  </r>
  <r>
    <n v="1718"/>
    <x v="2"/>
    <s v="I"/>
    <x v="13"/>
    <x v="13"/>
    <x v="5"/>
    <x v="4"/>
    <n v="3"/>
    <s v="I"/>
    <s v="17-18"/>
    <n v="2017"/>
    <n v="13393"/>
    <n v="83"/>
    <n v="0"/>
    <n v="15"/>
    <n v="751"/>
    <n v="0"/>
    <n v="961"/>
    <n v="6"/>
    <n v="0"/>
    <n v="6"/>
    <n v="129"/>
    <n v="0"/>
    <n v="0"/>
    <n v="0"/>
    <n v="0"/>
    <n v="0"/>
    <n v="0"/>
    <n v="0"/>
    <n v="15344"/>
    <n v="14375"/>
    <n v="969"/>
    <n v="0"/>
  </r>
  <r>
    <n v="1718"/>
    <x v="2"/>
    <s v="I"/>
    <x v="13"/>
    <x v="13"/>
    <x v="8"/>
    <x v="4"/>
    <n v="3"/>
    <s v="I"/>
    <s v="17-18"/>
    <n v="2017"/>
    <n v="7119"/>
    <n v="13"/>
    <n v="0"/>
    <n v="3"/>
    <n v="135"/>
    <n v="0"/>
    <n v="841"/>
    <n v="0"/>
    <n v="0"/>
    <n v="0"/>
    <n v="117"/>
    <n v="0"/>
    <n v="0"/>
    <n v="0"/>
    <n v="0"/>
    <n v="0"/>
    <n v="0"/>
    <n v="0"/>
    <n v="8228"/>
    <n v="7963"/>
    <n v="265"/>
    <n v="0"/>
  </r>
  <r>
    <n v="1718"/>
    <x v="2"/>
    <s v="I"/>
    <x v="13"/>
    <x v="13"/>
    <x v="62"/>
    <x v="4"/>
    <n v="3"/>
    <s v="I"/>
    <s v="17-18"/>
    <n v="2017"/>
    <n v="5009"/>
    <n v="7"/>
    <n v="0"/>
    <n v="57"/>
    <n v="151"/>
    <n v="0"/>
    <n v="332"/>
    <n v="0"/>
    <n v="0"/>
    <n v="3"/>
    <n v="640"/>
    <n v="0"/>
    <n v="0"/>
    <n v="0"/>
    <n v="0"/>
    <n v="0"/>
    <n v="0"/>
    <n v="0"/>
    <n v="6199"/>
    <n v="5401"/>
    <n v="798"/>
    <n v="0"/>
  </r>
  <r>
    <n v="1718"/>
    <x v="2"/>
    <s v="I"/>
    <x v="13"/>
    <x v="13"/>
    <x v="102"/>
    <x v="4"/>
    <n v="3"/>
    <s v="I"/>
    <s v="17-18"/>
    <n v="2017"/>
    <n v="805"/>
    <n v="13"/>
    <n v="0"/>
    <n v="0"/>
    <n v="106"/>
    <n v="0"/>
    <n v="104"/>
    <n v="5"/>
    <n v="0"/>
    <n v="0"/>
    <n v="65"/>
    <n v="0"/>
    <n v="0"/>
    <n v="0"/>
    <n v="0"/>
    <n v="0"/>
    <n v="0"/>
    <n v="0"/>
    <n v="1098"/>
    <n v="909"/>
    <n v="189"/>
    <n v="0"/>
  </r>
  <r>
    <n v="1718"/>
    <x v="2"/>
    <s v="I"/>
    <x v="13"/>
    <x v="13"/>
    <x v="20"/>
    <x v="4"/>
    <n v="3"/>
    <s v="I"/>
    <s v="17-18"/>
    <n v="2017"/>
    <n v="2587"/>
    <n v="8"/>
    <n v="0"/>
    <n v="0"/>
    <n v="86"/>
    <n v="0"/>
    <n v="101"/>
    <n v="0"/>
    <n v="0"/>
    <n v="0"/>
    <n v="78"/>
    <n v="0"/>
    <n v="0"/>
    <n v="0"/>
    <n v="0"/>
    <n v="0"/>
    <n v="0"/>
    <n v="0"/>
    <n v="2860"/>
    <n v="2688"/>
    <n v="172"/>
    <n v="0"/>
  </r>
  <r>
    <n v="1718"/>
    <x v="2"/>
    <s v="I"/>
    <x v="13"/>
    <x v="13"/>
    <x v="31"/>
    <x v="4"/>
    <n v="3"/>
    <s v="I"/>
    <s v="17-18"/>
    <n v="2017"/>
    <n v="15025"/>
    <n v="13"/>
    <n v="0"/>
    <n v="96"/>
    <n v="126"/>
    <n v="0"/>
    <n v="1819"/>
    <n v="3"/>
    <n v="0"/>
    <n v="15"/>
    <n v="280"/>
    <n v="0"/>
    <n v="0"/>
    <n v="0"/>
    <n v="0"/>
    <n v="0"/>
    <n v="0"/>
    <n v="0"/>
    <n v="17377"/>
    <n v="16955"/>
    <n v="422"/>
    <n v="0"/>
  </r>
  <r>
    <n v="1718"/>
    <x v="2"/>
    <s v="I"/>
    <x v="13"/>
    <x v="13"/>
    <x v="36"/>
    <x v="4"/>
    <n v="3"/>
    <s v="I"/>
    <s v="17-18"/>
    <n v="2017"/>
    <n v="3227"/>
    <n v="0"/>
    <n v="0"/>
    <n v="0"/>
    <n v="59"/>
    <n v="0"/>
    <n v="473"/>
    <n v="0"/>
    <n v="0"/>
    <n v="0"/>
    <n v="102"/>
    <n v="0"/>
    <n v="0"/>
    <n v="0"/>
    <n v="0"/>
    <n v="0"/>
    <n v="0"/>
    <n v="0"/>
    <n v="3861"/>
    <n v="3700"/>
    <n v="161"/>
    <n v="0"/>
  </r>
  <r>
    <n v="1718"/>
    <x v="2"/>
    <s v="I"/>
    <x v="13"/>
    <x v="13"/>
    <x v="38"/>
    <x v="4"/>
    <n v="3"/>
    <s v="I"/>
    <s v="17-18"/>
    <n v="2017"/>
    <n v="9055"/>
    <n v="6"/>
    <n v="3"/>
    <n v="15"/>
    <n v="110"/>
    <n v="0"/>
    <n v="481"/>
    <n v="0"/>
    <n v="18"/>
    <n v="3"/>
    <n v="408"/>
    <n v="0"/>
    <n v="0"/>
    <n v="0"/>
    <n v="0"/>
    <n v="0"/>
    <n v="6"/>
    <n v="12"/>
    <n v="10099"/>
    <n v="9554"/>
    <n v="524"/>
    <n v="21"/>
  </r>
  <r>
    <n v="1718"/>
    <x v="2"/>
    <s v="I"/>
    <x v="13"/>
    <x v="13"/>
    <x v="103"/>
    <x v="4"/>
    <n v="3"/>
    <s v="I"/>
    <s v="17-18"/>
    <n v="2017"/>
    <n v="65"/>
    <n v="0"/>
    <n v="0"/>
    <n v="0"/>
    <n v="0"/>
    <n v="0"/>
    <n v="6"/>
    <n v="0"/>
    <n v="0"/>
    <n v="0"/>
    <n v="0"/>
    <n v="0"/>
    <n v="0"/>
    <n v="0"/>
    <n v="0"/>
    <n v="0"/>
    <n v="0"/>
    <n v="0"/>
    <n v="71"/>
    <n v="71"/>
    <n v="0"/>
    <n v="0"/>
  </r>
  <r>
    <n v="1718"/>
    <x v="2"/>
    <s v="I"/>
    <x v="13"/>
    <x v="13"/>
    <x v="45"/>
    <x v="4"/>
    <n v="3"/>
    <s v="I"/>
    <s v="17-18"/>
    <n v="2017"/>
    <n v="1251"/>
    <n v="0"/>
    <n v="0"/>
    <n v="24"/>
    <n v="177"/>
    <n v="0"/>
    <n v="129"/>
    <n v="0"/>
    <n v="0"/>
    <n v="6"/>
    <n v="118"/>
    <n v="0"/>
    <n v="0"/>
    <n v="0"/>
    <n v="0"/>
    <n v="0"/>
    <n v="0"/>
    <n v="0"/>
    <n v="1705"/>
    <n v="1410"/>
    <n v="295"/>
    <n v="0"/>
  </r>
  <r>
    <n v="1718"/>
    <x v="2"/>
    <s v="I"/>
    <x v="3"/>
    <x v="3"/>
    <x v="104"/>
    <x v="4"/>
    <n v="3"/>
    <s v="I"/>
    <s v="17-18"/>
    <n v="2017"/>
    <n v="0"/>
    <n v="0"/>
    <n v="0"/>
    <n v="6"/>
    <n v="501.5"/>
    <n v="0"/>
    <n v="0"/>
    <n v="0"/>
    <n v="0"/>
    <n v="0"/>
    <n v="237"/>
    <n v="0"/>
    <n v="0"/>
    <n v="0"/>
    <n v="0"/>
    <n v="0"/>
    <n v="0"/>
    <n v="0"/>
    <n v="744.5"/>
    <n v="6"/>
    <n v="738.5"/>
    <n v="0"/>
  </r>
  <r>
    <n v="1718"/>
    <x v="2"/>
    <s v="I"/>
    <x v="3"/>
    <x v="3"/>
    <x v="54"/>
    <x v="4"/>
    <n v="3"/>
    <s v="I"/>
    <s v="17-18"/>
    <n v="2017"/>
    <n v="18320"/>
    <n v="15"/>
    <n v="0"/>
    <n v="0"/>
    <n v="2017.5"/>
    <n v="0"/>
    <n v="1362"/>
    <n v="51"/>
    <n v="0"/>
    <n v="0"/>
    <n v="97.5"/>
    <n v="0"/>
    <n v="0"/>
    <n v="0"/>
    <n v="0"/>
    <n v="0"/>
    <n v="0"/>
    <n v="0"/>
    <n v="21863"/>
    <n v="19682"/>
    <n v="2181"/>
    <n v="0"/>
  </r>
  <r>
    <n v="1718"/>
    <x v="2"/>
    <s v="I"/>
    <x v="3"/>
    <x v="3"/>
    <x v="105"/>
    <x v="4"/>
    <n v="3"/>
    <s v="I"/>
    <s v="17-18"/>
    <n v="2017"/>
    <n v="0"/>
    <n v="0"/>
    <n v="0"/>
    <n v="0"/>
    <n v="305"/>
    <n v="0"/>
    <n v="0"/>
    <n v="0"/>
    <n v="0"/>
    <n v="0"/>
    <n v="331"/>
    <n v="0"/>
    <n v="0"/>
    <n v="0"/>
    <n v="0"/>
    <n v="0"/>
    <n v="0"/>
    <n v="0"/>
    <n v="636"/>
    <n v="0"/>
    <n v="636"/>
    <n v="0"/>
  </r>
  <r>
    <n v="1718"/>
    <x v="2"/>
    <s v="I"/>
    <x v="4"/>
    <x v="4"/>
    <x v="55"/>
    <x v="4"/>
    <n v="3"/>
    <s v="I"/>
    <s v="17-18"/>
    <n v="2017"/>
    <n v="7421"/>
    <n v="3"/>
    <n v="0"/>
    <n v="0"/>
    <n v="1628"/>
    <n v="0"/>
    <n v="62"/>
    <n v="0"/>
    <n v="0"/>
    <n v="0"/>
    <n v="161"/>
    <n v="0"/>
    <n v="0"/>
    <n v="0"/>
    <n v="0"/>
    <n v="0"/>
    <n v="24"/>
    <n v="0"/>
    <n v="9275"/>
    <n v="7483"/>
    <n v="1792"/>
    <n v="0"/>
  </r>
  <r>
    <n v="1718"/>
    <x v="2"/>
    <s v="I"/>
    <x v="20"/>
    <x v="20"/>
    <x v="163"/>
    <x v="4"/>
    <n v="3"/>
    <s v="I"/>
    <s v="17-18"/>
    <n v="2017"/>
    <n v="10"/>
    <n v="0"/>
    <n v="0"/>
    <n v="0"/>
    <n v="0"/>
    <n v="0"/>
    <n v="0"/>
    <n v="0"/>
    <n v="0"/>
    <n v="0"/>
    <n v="0"/>
    <n v="0"/>
    <n v="0"/>
    <n v="0"/>
    <n v="0"/>
    <n v="0"/>
    <n v="0"/>
    <n v="0"/>
    <n v="10"/>
    <n v="10"/>
    <n v="0"/>
    <n v="0"/>
  </r>
  <r>
    <n v="1718"/>
    <x v="2"/>
    <s v="I"/>
    <x v="20"/>
    <x v="20"/>
    <x v="106"/>
    <x v="4"/>
    <n v="3"/>
    <s v="I"/>
    <s v="17-18"/>
    <n v="2017"/>
    <n v="393"/>
    <n v="0"/>
    <n v="0"/>
    <n v="0"/>
    <n v="0"/>
    <n v="0"/>
    <n v="3"/>
    <n v="0"/>
    <n v="0"/>
    <n v="0"/>
    <n v="0"/>
    <n v="0"/>
    <n v="0"/>
    <n v="0"/>
    <n v="0"/>
    <n v="0"/>
    <n v="0"/>
    <n v="0"/>
    <n v="396"/>
    <n v="396"/>
    <n v="0"/>
    <n v="0"/>
  </r>
  <r>
    <n v="1718"/>
    <x v="2"/>
    <s v="I"/>
    <x v="20"/>
    <x v="20"/>
    <x v="74"/>
    <x v="4"/>
    <n v="3"/>
    <s v="I"/>
    <s v="17-18"/>
    <n v="2017"/>
    <n v="10672"/>
    <n v="12"/>
    <n v="0"/>
    <n v="0"/>
    <n v="190"/>
    <n v="0"/>
    <n v="554"/>
    <n v="0"/>
    <n v="0"/>
    <n v="0"/>
    <n v="36"/>
    <n v="0"/>
    <n v="0"/>
    <n v="0"/>
    <n v="0"/>
    <n v="0"/>
    <n v="0"/>
    <n v="0"/>
    <n v="11464"/>
    <n v="11226"/>
    <n v="238"/>
    <n v="0"/>
  </r>
  <r>
    <n v="1718"/>
    <x v="2"/>
    <s v="I"/>
    <x v="20"/>
    <x v="20"/>
    <x v="164"/>
    <x v="4"/>
    <n v="3"/>
    <s v="I"/>
    <s v="17-18"/>
    <n v="2017"/>
    <n v="218"/>
    <n v="0"/>
    <n v="0"/>
    <n v="0"/>
    <n v="0"/>
    <n v="0"/>
    <n v="6"/>
    <n v="0"/>
    <n v="0"/>
    <n v="0"/>
    <n v="0"/>
    <n v="0"/>
    <n v="0"/>
    <n v="0"/>
    <n v="0"/>
    <n v="0"/>
    <n v="0"/>
    <n v="0"/>
    <n v="224"/>
    <n v="224"/>
    <n v="0"/>
    <n v="0"/>
  </r>
  <r>
    <n v="1718"/>
    <x v="2"/>
    <s v="I"/>
    <x v="20"/>
    <x v="20"/>
    <x v="107"/>
    <x v="4"/>
    <n v="3"/>
    <s v="I"/>
    <s v="17-18"/>
    <n v="2017"/>
    <n v="5542"/>
    <n v="0"/>
    <n v="0"/>
    <n v="0"/>
    <n v="33"/>
    <n v="0"/>
    <n v="244"/>
    <n v="0"/>
    <n v="0"/>
    <n v="0"/>
    <n v="12"/>
    <n v="0"/>
    <n v="0"/>
    <n v="0"/>
    <n v="0"/>
    <n v="0"/>
    <n v="0"/>
    <n v="0"/>
    <n v="5831"/>
    <n v="5786"/>
    <n v="45"/>
    <n v="0"/>
  </r>
  <r>
    <n v="1718"/>
    <x v="2"/>
    <s v="I"/>
    <x v="21"/>
    <x v="21"/>
    <x v="108"/>
    <x v="4"/>
    <n v="3"/>
    <s v="I"/>
    <s v="17-18"/>
    <n v="2017"/>
    <n v="8558"/>
    <n v="0"/>
    <n v="0"/>
    <n v="0"/>
    <n v="485.5"/>
    <n v="0"/>
    <n v="362"/>
    <n v="3"/>
    <n v="0"/>
    <n v="0"/>
    <n v="123"/>
    <n v="0"/>
    <n v="0"/>
    <n v="0"/>
    <n v="0"/>
    <n v="0"/>
    <n v="0"/>
    <n v="0"/>
    <n v="9531.5"/>
    <n v="8920"/>
    <n v="611.5"/>
    <n v="0"/>
  </r>
  <r>
    <n v="1718"/>
    <x v="2"/>
    <s v="I"/>
    <x v="5"/>
    <x v="5"/>
    <x v="56"/>
    <x v="4"/>
    <n v="3"/>
    <s v="I"/>
    <s v="17-18"/>
    <n v="2017"/>
    <n v="0"/>
    <n v="0"/>
    <n v="0"/>
    <n v="0"/>
    <n v="7"/>
    <n v="8148.5"/>
    <n v="0"/>
    <n v="0"/>
    <n v="0"/>
    <n v="0"/>
    <n v="0"/>
    <n v="1820"/>
    <n v="0"/>
    <n v="0"/>
    <n v="0"/>
    <n v="0"/>
    <n v="0"/>
    <n v="0"/>
    <n v="9975.5"/>
    <n v="0"/>
    <n v="7"/>
    <n v="9968.5"/>
  </r>
  <r>
    <n v="1718"/>
    <x v="2"/>
    <s v="I"/>
    <x v="22"/>
    <x v="22"/>
    <x v="190"/>
    <x v="4"/>
    <n v="3"/>
    <s v="I"/>
    <s v="17-18"/>
    <n v="2017"/>
    <n v="327"/>
    <n v="0"/>
    <n v="0"/>
    <n v="0"/>
    <n v="0"/>
    <n v="0"/>
    <n v="33"/>
    <n v="0"/>
    <n v="0"/>
    <n v="0"/>
    <n v="0"/>
    <n v="0"/>
    <n v="0"/>
    <n v="0"/>
    <n v="0"/>
    <n v="0"/>
    <n v="0"/>
    <n v="0"/>
    <n v="360"/>
    <n v="360"/>
    <n v="0"/>
    <n v="0"/>
  </r>
  <r>
    <n v="1718"/>
    <x v="2"/>
    <s v="I"/>
    <x v="22"/>
    <x v="22"/>
    <x v="191"/>
    <x v="4"/>
    <n v="3"/>
    <s v="I"/>
    <s v="17-18"/>
    <n v="2017"/>
    <n v="479"/>
    <n v="0"/>
    <n v="0"/>
    <n v="33"/>
    <n v="55"/>
    <n v="0"/>
    <n v="245"/>
    <n v="0"/>
    <n v="0"/>
    <n v="6"/>
    <n v="51"/>
    <n v="0"/>
    <n v="0"/>
    <n v="0"/>
    <n v="0"/>
    <n v="0"/>
    <n v="0"/>
    <n v="0"/>
    <n v="869"/>
    <n v="763"/>
    <n v="106"/>
    <n v="0"/>
  </r>
  <r>
    <n v="1718"/>
    <x v="2"/>
    <s v="I"/>
    <x v="22"/>
    <x v="22"/>
    <x v="192"/>
    <x v="4"/>
    <n v="3"/>
    <s v="I"/>
    <s v="17-18"/>
    <n v="2017"/>
    <n v="1185"/>
    <n v="3"/>
    <n v="0"/>
    <n v="0"/>
    <n v="0"/>
    <n v="0"/>
    <n v="66"/>
    <n v="0"/>
    <n v="0"/>
    <n v="0"/>
    <n v="0"/>
    <n v="0"/>
    <n v="0"/>
    <n v="0"/>
    <n v="0"/>
    <n v="0"/>
    <n v="0"/>
    <n v="0"/>
    <n v="1254"/>
    <n v="1251"/>
    <n v="3"/>
    <n v="0"/>
  </r>
  <r>
    <n v="1718"/>
    <x v="2"/>
    <s v="I"/>
    <x v="22"/>
    <x v="22"/>
    <x v="142"/>
    <x v="4"/>
    <n v="3"/>
    <s v="I"/>
    <s v="17-18"/>
    <n v="2017"/>
    <n v="974"/>
    <n v="0"/>
    <n v="0"/>
    <n v="0"/>
    <n v="0"/>
    <n v="0"/>
    <n v="50"/>
    <n v="0"/>
    <n v="0"/>
    <n v="0"/>
    <n v="0"/>
    <n v="0"/>
    <n v="0"/>
    <n v="0"/>
    <n v="0"/>
    <n v="0"/>
    <n v="0"/>
    <n v="0"/>
    <n v="1024"/>
    <n v="1024"/>
    <n v="0"/>
    <n v="0"/>
  </r>
  <r>
    <n v="1718"/>
    <x v="2"/>
    <s v="I"/>
    <x v="22"/>
    <x v="22"/>
    <x v="109"/>
    <x v="4"/>
    <n v="3"/>
    <s v="I"/>
    <s v="17-18"/>
    <n v="2017"/>
    <n v="3517"/>
    <n v="0"/>
    <n v="0"/>
    <n v="0"/>
    <n v="27"/>
    <n v="0"/>
    <n v="147"/>
    <n v="0"/>
    <n v="0"/>
    <n v="0"/>
    <n v="6"/>
    <n v="0"/>
    <n v="0"/>
    <n v="0"/>
    <n v="0"/>
    <n v="0"/>
    <n v="0"/>
    <n v="0"/>
    <n v="3697"/>
    <n v="3664"/>
    <n v="33"/>
    <n v="0"/>
  </r>
  <r>
    <n v="1718"/>
    <x v="2"/>
    <s v="I"/>
    <x v="22"/>
    <x v="22"/>
    <x v="110"/>
    <x v="4"/>
    <n v="3"/>
    <s v="I"/>
    <s v="17-18"/>
    <n v="2017"/>
    <n v="2050"/>
    <n v="0"/>
    <n v="0"/>
    <n v="120"/>
    <n v="246"/>
    <n v="0"/>
    <n v="946"/>
    <n v="0"/>
    <n v="0"/>
    <n v="42"/>
    <n v="496"/>
    <n v="0"/>
    <n v="0"/>
    <n v="0"/>
    <n v="0"/>
    <n v="0"/>
    <n v="0"/>
    <n v="0"/>
    <n v="3900"/>
    <n v="3158"/>
    <n v="742"/>
    <n v="0"/>
  </r>
  <r>
    <n v="1718"/>
    <x v="2"/>
    <s v="I"/>
    <x v="22"/>
    <x v="22"/>
    <x v="111"/>
    <x v="4"/>
    <n v="3"/>
    <s v="I"/>
    <s v="17-18"/>
    <n v="2017"/>
    <n v="1157"/>
    <n v="0"/>
    <n v="0"/>
    <n v="0"/>
    <n v="15"/>
    <n v="0"/>
    <n v="271"/>
    <n v="0"/>
    <n v="0"/>
    <n v="0"/>
    <n v="9"/>
    <n v="0"/>
    <n v="0"/>
    <n v="0"/>
    <n v="0"/>
    <n v="0"/>
    <n v="0"/>
    <n v="0"/>
    <n v="1452"/>
    <n v="1428"/>
    <n v="24"/>
    <n v="0"/>
  </r>
  <r>
    <n v="1718"/>
    <x v="2"/>
    <s v="I"/>
    <x v="22"/>
    <x v="22"/>
    <x v="193"/>
    <x v="4"/>
    <n v="3"/>
    <s v="I"/>
    <s v="17-18"/>
    <n v="2017"/>
    <n v="144"/>
    <n v="4"/>
    <n v="0"/>
    <n v="0"/>
    <n v="0"/>
    <n v="0"/>
    <n v="94"/>
    <n v="0"/>
    <n v="0"/>
    <n v="0"/>
    <n v="0"/>
    <n v="0"/>
    <n v="0"/>
    <n v="0"/>
    <n v="0"/>
    <n v="0"/>
    <n v="0"/>
    <n v="0"/>
    <n v="242"/>
    <n v="238"/>
    <n v="4"/>
    <n v="0"/>
  </r>
  <r>
    <n v="1718"/>
    <x v="2"/>
    <s v="I"/>
    <x v="22"/>
    <x v="22"/>
    <x v="112"/>
    <x v="4"/>
    <n v="3"/>
    <s v="I"/>
    <s v="17-18"/>
    <n v="2017"/>
    <n v="575"/>
    <n v="0"/>
    <n v="0"/>
    <n v="0"/>
    <n v="0"/>
    <n v="0"/>
    <n v="201"/>
    <n v="0"/>
    <n v="0"/>
    <n v="0"/>
    <n v="0"/>
    <n v="0"/>
    <n v="0"/>
    <n v="0"/>
    <n v="0"/>
    <n v="0"/>
    <n v="0"/>
    <n v="0"/>
    <n v="776"/>
    <n v="776"/>
    <n v="0"/>
    <n v="0"/>
  </r>
  <r>
    <n v="1718"/>
    <x v="2"/>
    <s v="I"/>
    <x v="22"/>
    <x v="22"/>
    <x v="194"/>
    <x v="4"/>
    <n v="3"/>
    <s v="I"/>
    <s v="17-18"/>
    <n v="2017"/>
    <n v="179"/>
    <n v="0"/>
    <n v="0"/>
    <n v="0"/>
    <n v="0"/>
    <n v="0"/>
    <n v="60"/>
    <n v="0"/>
    <n v="0"/>
    <n v="0"/>
    <n v="0"/>
    <n v="0"/>
    <n v="0"/>
    <n v="0"/>
    <n v="0"/>
    <n v="0"/>
    <n v="0"/>
    <n v="0"/>
    <n v="239"/>
    <n v="239"/>
    <n v="0"/>
    <n v="0"/>
  </r>
  <r>
    <n v="1718"/>
    <x v="2"/>
    <s v="I"/>
    <x v="22"/>
    <x v="22"/>
    <x v="113"/>
    <x v="4"/>
    <n v="3"/>
    <s v="I"/>
    <s v="17-18"/>
    <n v="2017"/>
    <n v="392"/>
    <n v="0"/>
    <n v="0"/>
    <n v="0"/>
    <n v="6"/>
    <n v="0"/>
    <n v="62"/>
    <n v="0"/>
    <n v="0"/>
    <n v="0"/>
    <n v="15"/>
    <n v="0"/>
    <n v="0"/>
    <n v="0"/>
    <n v="0"/>
    <n v="0"/>
    <n v="0"/>
    <n v="0"/>
    <n v="475"/>
    <n v="454"/>
    <n v="21"/>
    <n v="0"/>
  </r>
  <r>
    <n v="1718"/>
    <x v="2"/>
    <s v="I"/>
    <x v="22"/>
    <x v="22"/>
    <x v="195"/>
    <x v="4"/>
    <n v="3"/>
    <s v="I"/>
    <s v="17-18"/>
    <n v="2017"/>
    <n v="609"/>
    <n v="0"/>
    <n v="0"/>
    <n v="0"/>
    <n v="0"/>
    <n v="0"/>
    <n v="54"/>
    <n v="0"/>
    <n v="0"/>
    <n v="0"/>
    <n v="0"/>
    <n v="0"/>
    <n v="0"/>
    <n v="0"/>
    <n v="0"/>
    <n v="0"/>
    <n v="0"/>
    <n v="0"/>
    <n v="663"/>
    <n v="663"/>
    <n v="0"/>
    <n v="0"/>
  </r>
  <r>
    <n v="1718"/>
    <x v="2"/>
    <s v="I"/>
    <x v="22"/>
    <x v="22"/>
    <x v="114"/>
    <x v="4"/>
    <n v="3"/>
    <s v="I"/>
    <s v="17-18"/>
    <n v="2017"/>
    <n v="2991"/>
    <n v="3"/>
    <n v="0"/>
    <n v="333"/>
    <n v="311"/>
    <n v="0"/>
    <n v="1136"/>
    <n v="0"/>
    <n v="0"/>
    <n v="90"/>
    <n v="859"/>
    <n v="0"/>
    <n v="0"/>
    <n v="0"/>
    <n v="0"/>
    <n v="0"/>
    <n v="0"/>
    <n v="0"/>
    <n v="5723"/>
    <n v="4550"/>
    <n v="1173"/>
    <n v="0"/>
  </r>
  <r>
    <n v="1718"/>
    <x v="2"/>
    <s v="I"/>
    <x v="22"/>
    <x v="22"/>
    <x v="121"/>
    <x v="4"/>
    <n v="3"/>
    <s v="I"/>
    <s v="17-18"/>
    <n v="2017"/>
    <n v="1202"/>
    <n v="0"/>
    <n v="0"/>
    <n v="0"/>
    <n v="0"/>
    <n v="0"/>
    <n v="285"/>
    <n v="0"/>
    <n v="0"/>
    <n v="0"/>
    <n v="0"/>
    <n v="0"/>
    <n v="0"/>
    <n v="0"/>
    <n v="0"/>
    <n v="0"/>
    <n v="0"/>
    <n v="0"/>
    <n v="1487"/>
    <n v="1487"/>
    <n v="0"/>
    <n v="0"/>
  </r>
  <r>
    <n v="1718"/>
    <x v="2"/>
    <s v="I"/>
    <x v="22"/>
    <x v="22"/>
    <x v="115"/>
    <x v="4"/>
    <n v="3"/>
    <s v="I"/>
    <s v="17-18"/>
    <n v="2017"/>
    <n v="244"/>
    <n v="0"/>
    <n v="0"/>
    <n v="0"/>
    <n v="0"/>
    <n v="0"/>
    <n v="242"/>
    <n v="0"/>
    <n v="0"/>
    <n v="0"/>
    <n v="0"/>
    <n v="0"/>
    <n v="0"/>
    <n v="0"/>
    <n v="0"/>
    <n v="0"/>
    <n v="0"/>
    <n v="0"/>
    <n v="486"/>
    <n v="486"/>
    <n v="0"/>
    <n v="0"/>
  </r>
  <r>
    <n v="1718"/>
    <x v="2"/>
    <s v="I"/>
    <x v="22"/>
    <x v="22"/>
    <x v="59"/>
    <x v="4"/>
    <n v="3"/>
    <s v="I"/>
    <s v="17-18"/>
    <n v="2017"/>
    <n v="3539"/>
    <n v="0"/>
    <n v="0"/>
    <n v="0"/>
    <n v="21"/>
    <n v="0"/>
    <n v="180"/>
    <n v="0"/>
    <n v="0"/>
    <n v="0"/>
    <n v="96"/>
    <n v="0"/>
    <n v="0"/>
    <n v="0"/>
    <n v="0"/>
    <n v="0"/>
    <n v="0"/>
    <n v="0"/>
    <n v="3836"/>
    <n v="3719"/>
    <n v="117"/>
    <n v="0"/>
  </r>
  <r>
    <n v="1718"/>
    <x v="2"/>
    <s v="I"/>
    <x v="22"/>
    <x v="22"/>
    <x v="78"/>
    <x v="4"/>
    <n v="3"/>
    <s v="I"/>
    <s v="17-18"/>
    <n v="2017"/>
    <n v="3199"/>
    <n v="0"/>
    <n v="0"/>
    <n v="0"/>
    <n v="156"/>
    <n v="0"/>
    <n v="214"/>
    <n v="0"/>
    <n v="0"/>
    <n v="0"/>
    <n v="65"/>
    <n v="0"/>
    <n v="0"/>
    <n v="0"/>
    <n v="0"/>
    <n v="0"/>
    <n v="0"/>
    <n v="0"/>
    <n v="3634"/>
    <n v="3413"/>
    <n v="221"/>
    <n v="0"/>
  </r>
  <r>
    <n v="1718"/>
    <x v="2"/>
    <s v="I"/>
    <x v="22"/>
    <x v="22"/>
    <x v="116"/>
    <x v="4"/>
    <n v="3"/>
    <s v="I"/>
    <s v="17-18"/>
    <n v="2017"/>
    <n v="1261"/>
    <n v="0"/>
    <n v="0"/>
    <n v="0"/>
    <n v="19"/>
    <n v="0"/>
    <n v="164"/>
    <n v="4"/>
    <n v="0"/>
    <n v="0"/>
    <n v="3"/>
    <n v="0"/>
    <n v="0"/>
    <n v="0"/>
    <n v="0"/>
    <n v="0"/>
    <n v="0"/>
    <n v="0"/>
    <n v="1451"/>
    <n v="1425"/>
    <n v="26"/>
    <n v="0"/>
  </r>
  <r>
    <n v="1718"/>
    <x v="2"/>
    <s v="I"/>
    <x v="22"/>
    <x v="22"/>
    <x v="80"/>
    <x v="4"/>
    <n v="3"/>
    <s v="I"/>
    <s v="17-18"/>
    <n v="2017"/>
    <n v="328"/>
    <n v="0"/>
    <n v="0"/>
    <n v="27"/>
    <n v="127"/>
    <n v="0"/>
    <n v="21"/>
    <n v="0"/>
    <n v="0"/>
    <n v="3"/>
    <n v="114"/>
    <n v="0"/>
    <n v="0"/>
    <n v="0"/>
    <n v="0"/>
    <n v="0"/>
    <n v="0"/>
    <n v="0"/>
    <n v="620"/>
    <n v="379"/>
    <n v="241"/>
    <n v="0"/>
  </r>
  <r>
    <n v="1718"/>
    <x v="2"/>
    <s v="I"/>
    <x v="6"/>
    <x v="6"/>
    <x v="58"/>
    <x v="4"/>
    <n v="3"/>
    <s v="I"/>
    <s v="17-18"/>
    <n v="2017"/>
    <n v="7759"/>
    <n v="1"/>
    <n v="0"/>
    <n v="0"/>
    <n v="1415"/>
    <n v="0"/>
    <n v="361"/>
    <n v="0"/>
    <n v="0"/>
    <n v="0"/>
    <n v="139"/>
    <n v="0"/>
    <n v="0"/>
    <n v="0"/>
    <n v="0"/>
    <n v="0"/>
    <n v="0"/>
    <n v="0"/>
    <n v="9675"/>
    <n v="8120"/>
    <n v="1555"/>
    <n v="0"/>
  </r>
  <r>
    <n v="1718"/>
    <x v="2"/>
    <s v="I"/>
    <x v="14"/>
    <x v="14"/>
    <x v="65"/>
    <x v="4"/>
    <n v="3"/>
    <s v="I"/>
    <s v="17-18"/>
    <n v="2017"/>
    <n v="359"/>
    <n v="3"/>
    <n v="0"/>
    <n v="0"/>
    <n v="0"/>
    <n v="0"/>
    <n v="12"/>
    <n v="0"/>
    <n v="0"/>
    <n v="0"/>
    <n v="0"/>
    <n v="0"/>
    <n v="0"/>
    <n v="0"/>
    <n v="0"/>
    <n v="0"/>
    <n v="0"/>
    <n v="0"/>
    <n v="374"/>
    <n v="371"/>
    <n v="3"/>
    <n v="0"/>
  </r>
  <r>
    <n v="1718"/>
    <x v="2"/>
    <s v="I"/>
    <x v="14"/>
    <x v="14"/>
    <x v="68"/>
    <x v="4"/>
    <n v="3"/>
    <s v="I"/>
    <s v="17-18"/>
    <n v="2017"/>
    <n v="3717"/>
    <n v="6"/>
    <n v="0"/>
    <n v="0"/>
    <n v="5492"/>
    <n v="0"/>
    <n v="78"/>
    <n v="0"/>
    <n v="0"/>
    <n v="0"/>
    <n v="681"/>
    <n v="0"/>
    <n v="0"/>
    <n v="0"/>
    <n v="0"/>
    <n v="0"/>
    <n v="18"/>
    <n v="12"/>
    <n v="9974"/>
    <n v="3795"/>
    <n v="6179"/>
    <n v="0"/>
  </r>
  <r>
    <n v="1718"/>
    <x v="2"/>
    <s v="I"/>
    <x v="9"/>
    <x v="9"/>
    <x v="117"/>
    <x v="4"/>
    <n v="3"/>
    <s v="I"/>
    <s v="17-18"/>
    <n v="2017"/>
    <n v="1794"/>
    <n v="3"/>
    <n v="0"/>
    <n v="0"/>
    <n v="0"/>
    <n v="0"/>
    <n v="99"/>
    <n v="0"/>
    <n v="0"/>
    <n v="0"/>
    <n v="0"/>
    <n v="0"/>
    <n v="0"/>
    <n v="0"/>
    <n v="0"/>
    <n v="0"/>
    <n v="0"/>
    <n v="0"/>
    <n v="1896"/>
    <n v="1893"/>
    <n v="3"/>
    <n v="0"/>
  </r>
  <r>
    <n v="1718"/>
    <x v="2"/>
    <s v="I"/>
    <x v="9"/>
    <x v="9"/>
    <x v="64"/>
    <x v="4"/>
    <n v="3"/>
    <s v="I"/>
    <s v="17-18"/>
    <n v="2017"/>
    <n v="2726"/>
    <n v="0"/>
    <n v="0"/>
    <n v="176"/>
    <n v="720"/>
    <n v="0"/>
    <n v="137"/>
    <n v="0"/>
    <n v="0"/>
    <n v="6"/>
    <n v="1309"/>
    <n v="0"/>
    <n v="0"/>
    <n v="0"/>
    <n v="0"/>
    <n v="0"/>
    <n v="6"/>
    <n v="42"/>
    <n v="5074"/>
    <n v="3045"/>
    <n v="2029"/>
    <n v="0"/>
  </r>
  <r>
    <n v="1718"/>
    <x v="2"/>
    <s v="I"/>
    <x v="9"/>
    <x v="9"/>
    <x v="118"/>
    <x v="4"/>
    <n v="3"/>
    <s v="I"/>
    <s v="17-18"/>
    <n v="2017"/>
    <n v="30"/>
    <n v="99"/>
    <n v="0"/>
    <n v="0"/>
    <n v="1058"/>
    <n v="0"/>
    <n v="0"/>
    <n v="15"/>
    <n v="0"/>
    <n v="0"/>
    <n v="330"/>
    <n v="0"/>
    <n v="0"/>
    <n v="0"/>
    <n v="0"/>
    <n v="0"/>
    <n v="0"/>
    <n v="0"/>
    <n v="1532"/>
    <n v="30"/>
    <n v="1502"/>
    <n v="0"/>
  </r>
  <r>
    <n v="1718"/>
    <x v="2"/>
    <s v="I"/>
    <x v="9"/>
    <x v="9"/>
    <x v="119"/>
    <x v="4"/>
    <n v="3"/>
    <s v="I"/>
    <s v="17-18"/>
    <n v="2017"/>
    <n v="4297"/>
    <n v="3"/>
    <n v="0"/>
    <n v="24"/>
    <n v="106"/>
    <n v="0"/>
    <n v="188"/>
    <n v="0"/>
    <n v="0"/>
    <n v="0"/>
    <n v="45"/>
    <n v="0"/>
    <n v="0"/>
    <n v="0"/>
    <n v="0"/>
    <n v="0"/>
    <n v="0"/>
    <n v="0"/>
    <n v="4663"/>
    <n v="4509"/>
    <n v="154"/>
    <n v="0"/>
  </r>
  <r>
    <n v="1718"/>
    <x v="2"/>
    <s v="I"/>
    <x v="23"/>
    <x v="23"/>
    <x v="1"/>
    <x v="5"/>
    <n v="3"/>
    <s v="I"/>
    <s v="17-18"/>
    <n v="2017"/>
    <n v="81"/>
    <n v="0"/>
    <n v="0"/>
    <n v="0"/>
    <n v="0"/>
    <n v="0"/>
    <n v="3"/>
    <n v="0"/>
    <n v="0"/>
    <n v="0"/>
    <n v="0"/>
    <n v="0"/>
    <n v="0"/>
    <n v="0"/>
    <n v="0"/>
    <n v="0"/>
    <n v="0"/>
    <n v="0"/>
    <n v="84"/>
    <n v="84"/>
    <n v="0"/>
    <n v="0"/>
  </r>
  <r>
    <n v="1718"/>
    <x v="2"/>
    <s v="I"/>
    <x v="23"/>
    <x v="23"/>
    <x v="93"/>
    <x v="5"/>
    <n v="3"/>
    <s v="I"/>
    <s v="17-18"/>
    <n v="2017"/>
    <n v="82"/>
    <n v="0"/>
    <n v="0"/>
    <n v="0"/>
    <n v="0"/>
    <n v="0"/>
    <n v="0"/>
    <n v="0"/>
    <n v="0"/>
    <n v="0"/>
    <n v="0"/>
    <n v="0"/>
    <n v="0"/>
    <n v="0"/>
    <n v="0"/>
    <n v="0"/>
    <n v="0"/>
    <n v="0"/>
    <n v="82"/>
    <n v="82"/>
    <n v="0"/>
    <n v="0"/>
  </r>
  <r>
    <n v="1718"/>
    <x v="2"/>
    <s v="I"/>
    <x v="23"/>
    <x v="23"/>
    <x v="3"/>
    <x v="5"/>
    <n v="3"/>
    <s v="I"/>
    <s v="17-18"/>
    <n v="2017"/>
    <n v="231"/>
    <n v="0"/>
    <n v="0"/>
    <n v="0"/>
    <n v="0"/>
    <n v="0"/>
    <n v="0"/>
    <n v="0"/>
    <n v="0"/>
    <n v="0"/>
    <n v="0"/>
    <n v="0"/>
    <n v="0"/>
    <n v="0"/>
    <n v="0"/>
    <n v="0"/>
    <n v="0"/>
    <n v="0"/>
    <n v="231"/>
    <n v="231"/>
    <n v="0"/>
    <n v="0"/>
  </r>
  <r>
    <n v="1718"/>
    <x v="2"/>
    <s v="I"/>
    <x v="23"/>
    <x v="23"/>
    <x v="5"/>
    <x v="5"/>
    <n v="3"/>
    <s v="I"/>
    <s v="17-18"/>
    <n v="2017"/>
    <n v="842"/>
    <n v="0"/>
    <n v="0"/>
    <n v="0"/>
    <n v="0"/>
    <n v="0"/>
    <n v="5"/>
    <n v="0"/>
    <n v="0"/>
    <n v="0"/>
    <n v="0"/>
    <n v="0"/>
    <n v="0"/>
    <n v="0"/>
    <n v="0"/>
    <n v="0"/>
    <n v="0"/>
    <n v="0"/>
    <n v="847"/>
    <n v="847"/>
    <n v="0"/>
    <n v="0"/>
  </r>
  <r>
    <n v="1718"/>
    <x v="2"/>
    <s v="I"/>
    <x v="23"/>
    <x v="23"/>
    <x v="198"/>
    <x v="5"/>
    <n v="3"/>
    <s v="I"/>
    <s v="17-18"/>
    <n v="2017"/>
    <n v="0"/>
    <n v="0"/>
    <n v="0"/>
    <n v="0"/>
    <n v="277.5"/>
    <n v="0"/>
    <n v="0"/>
    <n v="0"/>
    <n v="0"/>
    <n v="0"/>
    <n v="0"/>
    <n v="0"/>
    <n v="0"/>
    <n v="0"/>
    <n v="0"/>
    <n v="0"/>
    <n v="0"/>
    <n v="0"/>
    <n v="277.5"/>
    <n v="0"/>
    <n v="277.5"/>
    <n v="0"/>
  </r>
  <r>
    <n v="1718"/>
    <x v="2"/>
    <s v="I"/>
    <x v="23"/>
    <x v="23"/>
    <x v="54"/>
    <x v="5"/>
    <n v="3"/>
    <s v="I"/>
    <s v="17-18"/>
    <n v="2017"/>
    <n v="2626"/>
    <n v="0"/>
    <n v="0"/>
    <n v="0"/>
    <n v="0"/>
    <n v="0"/>
    <n v="15"/>
    <n v="0"/>
    <n v="0"/>
    <n v="0"/>
    <n v="0"/>
    <n v="0"/>
    <n v="0"/>
    <n v="0"/>
    <n v="0"/>
    <n v="0"/>
    <n v="0"/>
    <n v="0"/>
    <n v="2641"/>
    <n v="2641"/>
    <n v="0"/>
    <n v="0"/>
  </r>
  <r>
    <n v="1718"/>
    <x v="2"/>
    <s v="I"/>
    <x v="23"/>
    <x v="23"/>
    <x v="8"/>
    <x v="5"/>
    <n v="3"/>
    <s v="I"/>
    <s v="17-18"/>
    <n v="2017"/>
    <n v="378"/>
    <n v="0"/>
    <n v="0"/>
    <n v="0"/>
    <n v="0"/>
    <n v="0"/>
    <n v="3"/>
    <n v="0"/>
    <n v="0"/>
    <n v="0"/>
    <n v="0"/>
    <n v="0"/>
    <n v="0"/>
    <n v="0"/>
    <n v="0"/>
    <n v="0"/>
    <n v="0"/>
    <n v="0"/>
    <n v="381"/>
    <n v="381"/>
    <n v="0"/>
    <n v="0"/>
  </r>
  <r>
    <n v="1718"/>
    <x v="2"/>
    <s v="I"/>
    <x v="23"/>
    <x v="23"/>
    <x v="171"/>
    <x v="5"/>
    <n v="3"/>
    <s v="I"/>
    <s v="17-18"/>
    <n v="2017"/>
    <n v="6"/>
    <n v="0"/>
    <n v="0"/>
    <n v="0"/>
    <n v="0"/>
    <n v="0"/>
    <n v="0"/>
    <n v="0"/>
    <n v="0"/>
    <n v="0"/>
    <n v="0"/>
    <n v="0"/>
    <n v="0"/>
    <n v="0"/>
    <n v="0"/>
    <n v="0"/>
    <n v="0"/>
    <n v="0"/>
    <n v="6"/>
    <n v="6"/>
    <n v="0"/>
    <n v="0"/>
  </r>
  <r>
    <n v="1718"/>
    <x v="2"/>
    <s v="I"/>
    <x v="23"/>
    <x v="23"/>
    <x v="136"/>
    <x v="5"/>
    <n v="3"/>
    <s v="I"/>
    <s v="17-18"/>
    <n v="2017"/>
    <n v="3"/>
    <n v="0"/>
    <n v="0"/>
    <n v="0"/>
    <n v="0"/>
    <n v="0"/>
    <n v="0"/>
    <n v="0"/>
    <n v="0"/>
    <n v="0"/>
    <n v="0"/>
    <n v="0"/>
    <n v="0"/>
    <n v="0"/>
    <n v="0"/>
    <n v="0"/>
    <n v="0"/>
    <n v="0"/>
    <n v="3"/>
    <n v="3"/>
    <n v="0"/>
    <n v="0"/>
  </r>
  <r>
    <n v="1718"/>
    <x v="2"/>
    <s v="I"/>
    <x v="23"/>
    <x v="23"/>
    <x v="199"/>
    <x v="5"/>
    <n v="3"/>
    <s v="I"/>
    <s v="17-18"/>
    <n v="2017"/>
    <n v="6"/>
    <n v="0"/>
    <n v="0"/>
    <n v="0"/>
    <n v="0"/>
    <n v="0"/>
    <n v="0"/>
    <n v="0"/>
    <n v="0"/>
    <n v="0"/>
    <n v="0"/>
    <n v="0"/>
    <n v="0"/>
    <n v="0"/>
    <n v="0"/>
    <n v="0"/>
    <n v="0"/>
    <n v="0"/>
    <n v="6"/>
    <n v="6"/>
    <n v="0"/>
    <n v="0"/>
  </r>
  <r>
    <n v="1718"/>
    <x v="2"/>
    <s v="I"/>
    <x v="23"/>
    <x v="23"/>
    <x v="94"/>
    <x v="5"/>
    <n v="3"/>
    <s v="I"/>
    <s v="17-18"/>
    <n v="2017"/>
    <n v="501"/>
    <n v="0"/>
    <n v="0"/>
    <n v="0"/>
    <n v="0"/>
    <n v="0"/>
    <n v="3"/>
    <n v="0"/>
    <n v="0"/>
    <n v="0"/>
    <n v="0"/>
    <n v="0"/>
    <n v="0"/>
    <n v="0"/>
    <n v="0"/>
    <n v="0"/>
    <n v="0"/>
    <n v="0"/>
    <n v="504"/>
    <n v="504"/>
    <n v="0"/>
    <n v="0"/>
  </r>
  <r>
    <n v="1718"/>
    <x v="2"/>
    <s v="I"/>
    <x v="23"/>
    <x v="23"/>
    <x v="62"/>
    <x v="5"/>
    <n v="3"/>
    <s v="I"/>
    <s v="17-18"/>
    <n v="2017"/>
    <n v="165"/>
    <n v="0"/>
    <n v="0"/>
    <n v="0"/>
    <n v="0"/>
    <n v="0"/>
    <n v="0"/>
    <n v="0"/>
    <n v="0"/>
    <n v="0"/>
    <n v="0"/>
    <n v="0"/>
    <n v="0"/>
    <n v="0"/>
    <n v="0"/>
    <n v="0"/>
    <n v="0"/>
    <n v="0"/>
    <n v="165"/>
    <n v="165"/>
    <n v="0"/>
    <n v="0"/>
  </r>
  <r>
    <n v="1718"/>
    <x v="2"/>
    <s v="I"/>
    <x v="23"/>
    <x v="23"/>
    <x v="200"/>
    <x v="5"/>
    <n v="3"/>
    <s v="I"/>
    <s v="17-18"/>
    <n v="2017"/>
    <n v="3"/>
    <n v="0"/>
    <n v="0"/>
    <n v="0"/>
    <n v="0"/>
    <n v="0"/>
    <n v="0"/>
    <n v="0"/>
    <n v="0"/>
    <n v="0"/>
    <n v="0"/>
    <n v="0"/>
    <n v="0"/>
    <n v="0"/>
    <n v="0"/>
    <n v="0"/>
    <n v="0"/>
    <n v="0"/>
    <n v="3"/>
    <n v="3"/>
    <n v="0"/>
    <n v="0"/>
  </r>
  <r>
    <n v="1718"/>
    <x v="2"/>
    <s v="I"/>
    <x v="23"/>
    <x v="23"/>
    <x v="110"/>
    <x v="5"/>
    <n v="3"/>
    <s v="I"/>
    <s v="17-18"/>
    <n v="2017"/>
    <n v="72"/>
    <n v="0"/>
    <n v="0"/>
    <n v="0"/>
    <n v="0"/>
    <n v="0"/>
    <n v="0"/>
    <n v="0"/>
    <n v="0"/>
    <n v="0"/>
    <n v="0"/>
    <n v="0"/>
    <n v="0"/>
    <n v="0"/>
    <n v="0"/>
    <n v="0"/>
    <n v="0"/>
    <n v="0"/>
    <n v="72"/>
    <n v="72"/>
    <n v="0"/>
    <n v="0"/>
  </r>
  <r>
    <n v="1718"/>
    <x v="2"/>
    <s v="I"/>
    <x v="23"/>
    <x v="23"/>
    <x v="15"/>
    <x v="5"/>
    <n v="3"/>
    <s v="I"/>
    <s v="17-18"/>
    <n v="2017"/>
    <n v="426"/>
    <n v="0"/>
    <n v="0"/>
    <n v="0"/>
    <n v="0"/>
    <n v="0"/>
    <n v="0"/>
    <n v="0"/>
    <n v="0"/>
    <n v="0"/>
    <n v="0"/>
    <n v="0"/>
    <n v="0"/>
    <n v="0"/>
    <n v="0"/>
    <n v="0"/>
    <n v="0"/>
    <n v="0"/>
    <n v="426"/>
    <n v="426"/>
    <n v="0"/>
    <n v="0"/>
  </r>
  <r>
    <n v="1718"/>
    <x v="2"/>
    <s v="I"/>
    <x v="23"/>
    <x v="23"/>
    <x v="55"/>
    <x v="5"/>
    <n v="3"/>
    <s v="I"/>
    <s v="17-18"/>
    <n v="2017"/>
    <n v="1119"/>
    <n v="0"/>
    <n v="0"/>
    <n v="0"/>
    <n v="0"/>
    <n v="0"/>
    <n v="0"/>
    <n v="0"/>
    <n v="0"/>
    <n v="0"/>
    <n v="0"/>
    <n v="0"/>
    <n v="0"/>
    <n v="0"/>
    <n v="0"/>
    <n v="0"/>
    <n v="0"/>
    <n v="0"/>
    <n v="1119"/>
    <n v="1119"/>
    <n v="0"/>
    <n v="0"/>
  </r>
  <r>
    <n v="1718"/>
    <x v="2"/>
    <s v="I"/>
    <x v="23"/>
    <x v="23"/>
    <x v="16"/>
    <x v="5"/>
    <n v="3"/>
    <s v="I"/>
    <s v="17-18"/>
    <n v="2017"/>
    <n v="715"/>
    <n v="6"/>
    <n v="0"/>
    <n v="0"/>
    <n v="0"/>
    <n v="0"/>
    <n v="3"/>
    <n v="0"/>
    <n v="0"/>
    <n v="0"/>
    <n v="0"/>
    <n v="0"/>
    <n v="0"/>
    <n v="0"/>
    <n v="0"/>
    <n v="0"/>
    <n v="0"/>
    <n v="0"/>
    <n v="724"/>
    <n v="718"/>
    <n v="6"/>
    <n v="0"/>
  </r>
  <r>
    <n v="1718"/>
    <x v="2"/>
    <s v="I"/>
    <x v="23"/>
    <x v="23"/>
    <x v="112"/>
    <x v="5"/>
    <n v="3"/>
    <s v="I"/>
    <s v="17-18"/>
    <n v="2017"/>
    <n v="117"/>
    <n v="0"/>
    <n v="0"/>
    <n v="0"/>
    <n v="0"/>
    <n v="0"/>
    <n v="0"/>
    <n v="0"/>
    <n v="0"/>
    <n v="0"/>
    <n v="0"/>
    <n v="0"/>
    <n v="0"/>
    <n v="0"/>
    <n v="0"/>
    <n v="0"/>
    <n v="0"/>
    <n v="0"/>
    <n v="117"/>
    <n v="117"/>
    <n v="0"/>
    <n v="0"/>
  </r>
  <r>
    <n v="1718"/>
    <x v="2"/>
    <s v="I"/>
    <x v="23"/>
    <x v="23"/>
    <x v="106"/>
    <x v="5"/>
    <n v="3"/>
    <s v="I"/>
    <s v="17-18"/>
    <n v="2017"/>
    <n v="156"/>
    <n v="0"/>
    <n v="0"/>
    <n v="0"/>
    <n v="0"/>
    <n v="0"/>
    <n v="0"/>
    <n v="0"/>
    <n v="0"/>
    <n v="0"/>
    <n v="0"/>
    <n v="0"/>
    <n v="0"/>
    <n v="0"/>
    <n v="0"/>
    <n v="0"/>
    <n v="0"/>
    <n v="0"/>
    <n v="156"/>
    <n v="156"/>
    <n v="0"/>
    <n v="0"/>
  </r>
  <r>
    <n v="1718"/>
    <x v="2"/>
    <s v="I"/>
    <x v="23"/>
    <x v="23"/>
    <x v="20"/>
    <x v="5"/>
    <n v="3"/>
    <s v="I"/>
    <s v="17-18"/>
    <n v="2017"/>
    <n v="296"/>
    <n v="0"/>
    <n v="0"/>
    <n v="0"/>
    <n v="0"/>
    <n v="0"/>
    <n v="0"/>
    <n v="0"/>
    <n v="0"/>
    <n v="0"/>
    <n v="0"/>
    <n v="0"/>
    <n v="0"/>
    <n v="0"/>
    <n v="0"/>
    <n v="0"/>
    <n v="0"/>
    <n v="0"/>
    <n v="296"/>
    <n v="296"/>
    <n v="0"/>
    <n v="0"/>
  </r>
  <r>
    <n v="1718"/>
    <x v="2"/>
    <s v="I"/>
    <x v="23"/>
    <x v="23"/>
    <x v="108"/>
    <x v="5"/>
    <n v="3"/>
    <s v="I"/>
    <s v="17-18"/>
    <n v="2017"/>
    <n v="153"/>
    <n v="0"/>
    <n v="0"/>
    <n v="0"/>
    <n v="0"/>
    <n v="0"/>
    <n v="3"/>
    <n v="0"/>
    <n v="0"/>
    <n v="0"/>
    <n v="0"/>
    <n v="0"/>
    <n v="0"/>
    <n v="0"/>
    <n v="0"/>
    <n v="0"/>
    <n v="0"/>
    <n v="0"/>
    <n v="156"/>
    <n v="156"/>
    <n v="0"/>
    <n v="0"/>
  </r>
  <r>
    <n v="1718"/>
    <x v="2"/>
    <s v="I"/>
    <x v="23"/>
    <x v="23"/>
    <x v="117"/>
    <x v="5"/>
    <n v="3"/>
    <s v="I"/>
    <s v="17-18"/>
    <n v="2017"/>
    <n v="51"/>
    <n v="0"/>
    <n v="0"/>
    <n v="0"/>
    <n v="0"/>
    <n v="0"/>
    <n v="0"/>
    <n v="0"/>
    <n v="0"/>
    <n v="0"/>
    <n v="0"/>
    <n v="0"/>
    <n v="0"/>
    <n v="0"/>
    <n v="0"/>
    <n v="0"/>
    <n v="0"/>
    <n v="0"/>
    <n v="51"/>
    <n v="51"/>
    <n v="0"/>
    <n v="0"/>
  </r>
  <r>
    <n v="1718"/>
    <x v="2"/>
    <s v="I"/>
    <x v="23"/>
    <x v="23"/>
    <x v="24"/>
    <x v="5"/>
    <n v="3"/>
    <s v="I"/>
    <s v="17-18"/>
    <n v="2017"/>
    <n v="240"/>
    <n v="0"/>
    <n v="0"/>
    <n v="0"/>
    <n v="0"/>
    <n v="0"/>
    <n v="0"/>
    <n v="0"/>
    <n v="0"/>
    <n v="0"/>
    <n v="0"/>
    <n v="0"/>
    <n v="0"/>
    <n v="0"/>
    <n v="0"/>
    <n v="0"/>
    <n v="0"/>
    <n v="0"/>
    <n v="240"/>
    <n v="240"/>
    <n v="0"/>
    <n v="0"/>
  </r>
  <r>
    <n v="1718"/>
    <x v="2"/>
    <s v="I"/>
    <x v="23"/>
    <x v="23"/>
    <x v="74"/>
    <x v="5"/>
    <n v="3"/>
    <s v="I"/>
    <s v="17-18"/>
    <n v="2017"/>
    <n v="160"/>
    <n v="0"/>
    <n v="0"/>
    <n v="0"/>
    <n v="0"/>
    <n v="0"/>
    <n v="0"/>
    <n v="0"/>
    <n v="0"/>
    <n v="0"/>
    <n v="0"/>
    <n v="0"/>
    <n v="0"/>
    <n v="0"/>
    <n v="0"/>
    <n v="0"/>
    <n v="0"/>
    <n v="0"/>
    <n v="160"/>
    <n v="160"/>
    <n v="0"/>
    <n v="0"/>
  </r>
  <r>
    <n v="1718"/>
    <x v="2"/>
    <s v="I"/>
    <x v="23"/>
    <x v="23"/>
    <x v="65"/>
    <x v="5"/>
    <n v="3"/>
    <s v="I"/>
    <s v="17-18"/>
    <n v="2017"/>
    <n v="11"/>
    <n v="0"/>
    <n v="0"/>
    <n v="0"/>
    <n v="0"/>
    <n v="0"/>
    <n v="0"/>
    <n v="0"/>
    <n v="0"/>
    <n v="0"/>
    <n v="0"/>
    <n v="0"/>
    <n v="0"/>
    <n v="0"/>
    <n v="0"/>
    <n v="0"/>
    <n v="0"/>
    <n v="0"/>
    <n v="11"/>
    <n v="11"/>
    <n v="0"/>
    <n v="0"/>
  </r>
  <r>
    <n v="1718"/>
    <x v="2"/>
    <s v="I"/>
    <x v="23"/>
    <x v="23"/>
    <x v="130"/>
    <x v="5"/>
    <n v="3"/>
    <s v="I"/>
    <s v="17-18"/>
    <n v="2017"/>
    <n v="6"/>
    <n v="0"/>
    <n v="0"/>
    <n v="0"/>
    <n v="0"/>
    <n v="0"/>
    <n v="0"/>
    <n v="0"/>
    <n v="0"/>
    <n v="0"/>
    <n v="0"/>
    <n v="0"/>
    <n v="0"/>
    <n v="0"/>
    <n v="0"/>
    <n v="0"/>
    <n v="0"/>
    <n v="0"/>
    <n v="6"/>
    <n v="6"/>
    <n v="0"/>
    <n v="0"/>
  </r>
  <r>
    <n v="1718"/>
    <x v="2"/>
    <s v="I"/>
    <x v="23"/>
    <x v="23"/>
    <x v="31"/>
    <x v="5"/>
    <n v="3"/>
    <s v="I"/>
    <s v="17-18"/>
    <n v="2017"/>
    <n v="1109"/>
    <n v="0"/>
    <n v="0"/>
    <n v="0"/>
    <n v="0"/>
    <n v="0"/>
    <n v="3"/>
    <n v="0"/>
    <n v="0"/>
    <n v="0"/>
    <n v="0"/>
    <n v="0"/>
    <n v="0"/>
    <n v="0"/>
    <n v="0"/>
    <n v="0"/>
    <n v="0"/>
    <n v="0"/>
    <n v="1112"/>
    <n v="1112"/>
    <n v="0"/>
    <n v="0"/>
  </r>
  <r>
    <n v="1718"/>
    <x v="2"/>
    <s v="I"/>
    <x v="23"/>
    <x v="23"/>
    <x v="114"/>
    <x v="5"/>
    <n v="3"/>
    <s v="I"/>
    <s v="17-18"/>
    <n v="2017"/>
    <n v="380"/>
    <n v="0"/>
    <n v="0"/>
    <n v="0"/>
    <n v="0"/>
    <n v="0"/>
    <n v="7"/>
    <n v="0"/>
    <n v="0"/>
    <n v="0"/>
    <n v="0"/>
    <n v="0"/>
    <n v="0"/>
    <n v="0"/>
    <n v="0"/>
    <n v="0"/>
    <n v="0"/>
    <n v="0"/>
    <n v="387"/>
    <n v="387"/>
    <n v="0"/>
    <n v="0"/>
  </r>
  <r>
    <n v="1718"/>
    <x v="2"/>
    <s v="I"/>
    <x v="23"/>
    <x v="23"/>
    <x v="121"/>
    <x v="5"/>
    <n v="3"/>
    <s v="I"/>
    <s v="17-18"/>
    <n v="2017"/>
    <n v="12"/>
    <n v="0"/>
    <n v="0"/>
    <n v="0"/>
    <n v="0"/>
    <n v="0"/>
    <n v="0"/>
    <n v="0"/>
    <n v="0"/>
    <n v="0"/>
    <n v="0"/>
    <n v="0"/>
    <n v="0"/>
    <n v="0"/>
    <n v="0"/>
    <n v="0"/>
    <n v="0"/>
    <n v="0"/>
    <n v="12"/>
    <n v="12"/>
    <n v="0"/>
    <n v="0"/>
  </r>
  <r>
    <n v="1718"/>
    <x v="2"/>
    <s v="I"/>
    <x v="23"/>
    <x v="23"/>
    <x v="59"/>
    <x v="5"/>
    <n v="3"/>
    <s v="I"/>
    <s v="17-18"/>
    <n v="2017"/>
    <n v="123"/>
    <n v="0"/>
    <n v="0"/>
    <n v="0"/>
    <n v="0"/>
    <n v="0"/>
    <n v="0"/>
    <n v="0"/>
    <n v="0"/>
    <n v="0"/>
    <n v="0"/>
    <n v="0"/>
    <n v="0"/>
    <n v="0"/>
    <n v="0"/>
    <n v="0"/>
    <n v="0"/>
    <n v="0"/>
    <n v="123"/>
    <n v="123"/>
    <n v="0"/>
    <n v="0"/>
  </r>
  <r>
    <n v="1718"/>
    <x v="2"/>
    <s v="I"/>
    <x v="23"/>
    <x v="23"/>
    <x v="66"/>
    <x v="5"/>
    <n v="3"/>
    <s v="I"/>
    <s v="17-18"/>
    <n v="2017"/>
    <n v="2231"/>
    <n v="0"/>
    <n v="0"/>
    <n v="0"/>
    <n v="0"/>
    <n v="0"/>
    <n v="0"/>
    <n v="0"/>
    <n v="0"/>
    <n v="0"/>
    <n v="0"/>
    <n v="0"/>
    <n v="0"/>
    <n v="0"/>
    <n v="0"/>
    <n v="0"/>
    <n v="0"/>
    <n v="0"/>
    <n v="2231"/>
    <n v="2231"/>
    <n v="0"/>
    <n v="0"/>
  </r>
  <r>
    <n v="1718"/>
    <x v="2"/>
    <s v="I"/>
    <x v="23"/>
    <x v="23"/>
    <x v="35"/>
    <x v="5"/>
    <n v="3"/>
    <s v="I"/>
    <s v="17-18"/>
    <n v="2017"/>
    <n v="96"/>
    <n v="0"/>
    <n v="0"/>
    <n v="0"/>
    <n v="0"/>
    <n v="0"/>
    <n v="0"/>
    <n v="0"/>
    <n v="0"/>
    <n v="0"/>
    <n v="0"/>
    <n v="0"/>
    <n v="0"/>
    <n v="0"/>
    <n v="0"/>
    <n v="0"/>
    <n v="0"/>
    <n v="0"/>
    <n v="96"/>
    <n v="96"/>
    <n v="0"/>
    <n v="0"/>
  </r>
  <r>
    <n v="1718"/>
    <x v="2"/>
    <s v="I"/>
    <x v="23"/>
    <x v="23"/>
    <x v="36"/>
    <x v="5"/>
    <n v="3"/>
    <s v="I"/>
    <s v="17-18"/>
    <n v="2017"/>
    <n v="160"/>
    <n v="0"/>
    <n v="0"/>
    <n v="0"/>
    <n v="0"/>
    <n v="0"/>
    <n v="0"/>
    <n v="0"/>
    <n v="0"/>
    <n v="0"/>
    <n v="0"/>
    <n v="0"/>
    <n v="0"/>
    <n v="0"/>
    <n v="0"/>
    <n v="0"/>
    <n v="0"/>
    <n v="0"/>
    <n v="160"/>
    <n v="160"/>
    <n v="0"/>
    <n v="0"/>
  </r>
  <r>
    <n v="1718"/>
    <x v="2"/>
    <s v="I"/>
    <x v="23"/>
    <x v="23"/>
    <x v="38"/>
    <x v="5"/>
    <n v="3"/>
    <s v="I"/>
    <s v="17-18"/>
    <n v="2017"/>
    <n v="1311"/>
    <n v="0"/>
    <n v="0"/>
    <n v="0"/>
    <n v="201"/>
    <n v="0"/>
    <n v="7"/>
    <n v="0"/>
    <n v="0"/>
    <n v="0"/>
    <n v="0"/>
    <n v="0"/>
    <n v="0"/>
    <n v="0"/>
    <n v="0"/>
    <n v="0"/>
    <n v="0"/>
    <n v="0"/>
    <n v="1519"/>
    <n v="1318"/>
    <n v="201"/>
    <n v="0"/>
  </r>
  <r>
    <n v="1718"/>
    <x v="2"/>
    <s v="I"/>
    <x v="23"/>
    <x v="23"/>
    <x v="39"/>
    <x v="5"/>
    <n v="3"/>
    <s v="I"/>
    <s v="17-18"/>
    <n v="2017"/>
    <n v="183"/>
    <n v="0"/>
    <n v="0"/>
    <n v="0"/>
    <n v="0"/>
    <n v="0"/>
    <n v="0"/>
    <n v="0"/>
    <n v="0"/>
    <n v="0"/>
    <n v="0"/>
    <n v="0"/>
    <n v="0"/>
    <n v="0"/>
    <n v="0"/>
    <n v="0"/>
    <n v="0"/>
    <n v="0"/>
    <n v="183"/>
    <n v="183"/>
    <n v="0"/>
    <n v="0"/>
  </r>
  <r>
    <n v="1718"/>
    <x v="2"/>
    <s v="I"/>
    <x v="23"/>
    <x v="23"/>
    <x v="43"/>
    <x v="5"/>
    <n v="3"/>
    <s v="I"/>
    <s v="17-18"/>
    <n v="2017"/>
    <n v="453"/>
    <n v="0"/>
    <n v="0"/>
    <n v="0"/>
    <n v="0"/>
    <n v="0"/>
    <n v="0"/>
    <n v="0"/>
    <n v="0"/>
    <n v="0"/>
    <n v="0"/>
    <n v="0"/>
    <n v="0"/>
    <n v="0"/>
    <n v="0"/>
    <n v="0"/>
    <n v="0"/>
    <n v="0"/>
    <n v="453"/>
    <n v="453"/>
    <n v="0"/>
    <n v="0"/>
  </r>
  <r>
    <n v="1718"/>
    <x v="2"/>
    <s v="I"/>
    <x v="23"/>
    <x v="23"/>
    <x v="71"/>
    <x v="5"/>
    <n v="3"/>
    <s v="I"/>
    <s v="17-18"/>
    <n v="2017"/>
    <n v="109"/>
    <n v="0"/>
    <n v="0"/>
    <n v="0"/>
    <n v="0"/>
    <n v="0"/>
    <n v="0"/>
    <n v="0"/>
    <n v="0"/>
    <n v="0"/>
    <n v="0"/>
    <n v="0"/>
    <n v="0"/>
    <n v="0"/>
    <n v="0"/>
    <n v="0"/>
    <n v="0"/>
    <n v="0"/>
    <n v="109"/>
    <n v="109"/>
    <n v="0"/>
    <n v="0"/>
  </r>
  <r>
    <n v="1718"/>
    <x v="2"/>
    <s v="I"/>
    <x v="23"/>
    <x v="23"/>
    <x v="58"/>
    <x v="5"/>
    <n v="3"/>
    <s v="I"/>
    <s v="17-18"/>
    <n v="2017"/>
    <n v="189"/>
    <n v="0"/>
    <n v="0"/>
    <n v="0"/>
    <n v="0"/>
    <n v="0"/>
    <n v="0"/>
    <n v="0"/>
    <n v="0"/>
    <n v="0"/>
    <n v="0"/>
    <n v="0"/>
    <n v="0"/>
    <n v="0"/>
    <n v="0"/>
    <n v="0"/>
    <n v="0"/>
    <n v="0"/>
    <n v="189"/>
    <n v="189"/>
    <n v="0"/>
    <n v="0"/>
  </r>
  <r>
    <n v="1718"/>
    <x v="2"/>
    <s v="I"/>
    <x v="23"/>
    <x v="23"/>
    <x v="45"/>
    <x v="5"/>
    <n v="3"/>
    <s v="I"/>
    <s v="17-18"/>
    <n v="2017"/>
    <n v="51"/>
    <n v="0"/>
    <n v="0"/>
    <n v="0"/>
    <n v="0"/>
    <n v="0"/>
    <n v="0"/>
    <n v="0"/>
    <n v="0"/>
    <n v="0"/>
    <n v="0"/>
    <n v="0"/>
    <n v="0"/>
    <n v="0"/>
    <n v="0"/>
    <n v="0"/>
    <n v="0"/>
    <n v="0"/>
    <n v="51"/>
    <n v="51"/>
    <n v="0"/>
    <n v="0"/>
  </r>
  <r>
    <n v="1718"/>
    <x v="2"/>
    <s v="I"/>
    <x v="23"/>
    <x v="23"/>
    <x v="107"/>
    <x v="5"/>
    <n v="3"/>
    <s v="I"/>
    <s v="17-18"/>
    <n v="2017"/>
    <n v="204"/>
    <n v="0"/>
    <n v="0"/>
    <n v="0"/>
    <n v="0"/>
    <n v="0"/>
    <n v="3"/>
    <n v="0"/>
    <n v="0"/>
    <n v="0"/>
    <n v="0"/>
    <n v="0"/>
    <n v="0"/>
    <n v="0"/>
    <n v="0"/>
    <n v="0"/>
    <n v="0"/>
    <n v="0"/>
    <n v="207"/>
    <n v="207"/>
    <n v="0"/>
    <n v="0"/>
  </r>
  <r>
    <n v="1718"/>
    <x v="2"/>
    <s v="I"/>
    <x v="23"/>
    <x v="23"/>
    <x v="116"/>
    <x v="5"/>
    <n v="3"/>
    <s v="I"/>
    <s v="17-18"/>
    <n v="2017"/>
    <n v="38"/>
    <n v="0"/>
    <n v="0"/>
    <n v="0"/>
    <n v="0"/>
    <n v="0"/>
    <n v="0"/>
    <n v="0"/>
    <n v="0"/>
    <n v="0"/>
    <n v="0"/>
    <n v="0"/>
    <n v="0"/>
    <n v="0"/>
    <n v="0"/>
    <n v="0"/>
    <n v="0"/>
    <n v="0"/>
    <n v="38"/>
    <n v="38"/>
    <n v="0"/>
    <n v="0"/>
  </r>
  <r>
    <n v="1718"/>
    <x v="2"/>
    <s v="I"/>
    <x v="23"/>
    <x v="23"/>
    <x v="80"/>
    <x v="5"/>
    <n v="3"/>
    <s v="I"/>
    <s v="17-18"/>
    <n v="2017"/>
    <n v="3"/>
    <n v="0"/>
    <n v="0"/>
    <n v="0"/>
    <n v="0"/>
    <n v="0"/>
    <n v="0"/>
    <n v="0"/>
    <n v="0"/>
    <n v="0"/>
    <n v="0"/>
    <n v="0"/>
    <n v="0"/>
    <n v="0"/>
    <n v="0"/>
    <n v="0"/>
    <n v="0"/>
    <n v="0"/>
    <n v="3"/>
    <n v="3"/>
    <n v="0"/>
    <n v="0"/>
  </r>
  <r>
    <n v="1718"/>
    <x v="2"/>
    <s v="I"/>
    <x v="23"/>
    <x v="23"/>
    <x v="81"/>
    <x v="5"/>
    <n v="3"/>
    <s v="I"/>
    <s v="17-18"/>
    <n v="2017"/>
    <n v="3"/>
    <n v="0"/>
    <n v="0"/>
    <n v="0"/>
    <n v="0"/>
    <n v="0"/>
    <n v="0"/>
    <n v="0"/>
    <n v="0"/>
    <n v="0"/>
    <n v="0"/>
    <n v="0"/>
    <n v="0"/>
    <n v="0"/>
    <n v="0"/>
    <n v="0"/>
    <n v="0"/>
    <n v="0"/>
    <n v="3"/>
    <n v="3"/>
    <n v="0"/>
    <n v="0"/>
  </r>
  <r>
    <n v="1718"/>
    <x v="2"/>
    <s v="I"/>
    <x v="23"/>
    <x v="23"/>
    <x v="169"/>
    <x v="5"/>
    <n v="3"/>
    <s v="I"/>
    <s v="17-18"/>
    <n v="2017"/>
    <n v="11"/>
    <n v="0"/>
    <n v="0"/>
    <n v="0"/>
    <n v="0"/>
    <n v="0"/>
    <n v="0"/>
    <n v="0"/>
    <n v="0"/>
    <n v="0"/>
    <n v="0"/>
    <n v="0"/>
    <n v="0"/>
    <n v="0"/>
    <n v="0"/>
    <n v="0"/>
    <n v="0"/>
    <n v="0"/>
    <n v="11"/>
    <n v="11"/>
    <n v="0"/>
    <n v="0"/>
  </r>
  <r>
    <n v="1718"/>
    <x v="2"/>
    <s v="I"/>
    <x v="23"/>
    <x v="23"/>
    <x v="100"/>
    <x v="5"/>
    <n v="3"/>
    <s v="I"/>
    <s v="17-18"/>
    <n v="2017"/>
    <n v="5"/>
    <n v="0"/>
    <n v="0"/>
    <n v="0"/>
    <n v="0"/>
    <n v="0"/>
    <n v="0"/>
    <n v="0"/>
    <n v="0"/>
    <n v="0"/>
    <n v="0"/>
    <n v="0"/>
    <n v="0"/>
    <n v="0"/>
    <n v="0"/>
    <n v="0"/>
    <n v="0"/>
    <n v="0"/>
    <n v="5"/>
    <n v="5"/>
    <n v="0"/>
    <n v="0"/>
  </r>
  <r>
    <n v="1718"/>
    <x v="2"/>
    <s v="I"/>
    <x v="10"/>
    <x v="10"/>
    <x v="64"/>
    <x v="4"/>
    <n v="3"/>
    <s v="I"/>
    <s v="17-18"/>
    <n v="2017"/>
    <n v="90"/>
    <n v="0"/>
    <n v="0"/>
    <n v="0"/>
    <n v="0"/>
    <n v="0"/>
    <n v="3"/>
    <n v="0"/>
    <n v="0"/>
    <n v="0"/>
    <n v="0"/>
    <n v="0"/>
    <n v="0"/>
    <n v="0"/>
    <n v="0"/>
    <n v="0"/>
    <n v="0"/>
    <n v="0"/>
    <n v="93"/>
    <n v="93"/>
    <n v="0"/>
    <n v="0"/>
  </r>
  <r>
    <n v="1718"/>
    <x v="2"/>
    <s v="I"/>
    <x v="15"/>
    <x v="15"/>
    <x v="120"/>
    <x v="4"/>
    <n v="3"/>
    <s v="I"/>
    <s v="17-18"/>
    <n v="2017"/>
    <n v="0"/>
    <n v="0"/>
    <n v="0"/>
    <n v="0"/>
    <n v="0"/>
    <n v="0"/>
    <n v="0"/>
    <n v="0"/>
    <n v="0"/>
    <n v="0"/>
    <n v="0"/>
    <n v="0"/>
    <n v="0"/>
    <n v="0"/>
    <n v="0"/>
    <n v="0"/>
    <n v="0"/>
    <n v="0"/>
    <n v="0"/>
    <n v="0"/>
    <n v="0"/>
    <n v="0"/>
  </r>
  <r>
    <n v="1718"/>
    <x v="2"/>
    <s v="I"/>
    <x v="15"/>
    <x v="15"/>
    <x v="165"/>
    <x v="4"/>
    <n v="3"/>
    <s v="I"/>
    <s v="17-18"/>
    <n v="2017"/>
    <n v="0"/>
    <n v="0"/>
    <n v="0"/>
    <n v="0"/>
    <n v="0"/>
    <n v="0"/>
    <n v="0"/>
    <n v="0"/>
    <n v="0"/>
    <n v="0"/>
    <n v="0"/>
    <n v="0"/>
    <n v="0"/>
    <n v="0"/>
    <n v="0"/>
    <n v="0"/>
    <n v="84"/>
    <n v="60"/>
    <n v="0"/>
    <n v="0"/>
    <n v="0"/>
    <n v="0"/>
  </r>
  <r>
    <n v="1718"/>
    <x v="2"/>
    <s v="I"/>
    <x v="38"/>
    <x v="38"/>
    <x v="76"/>
    <x v="4"/>
    <n v="3"/>
    <s v="I"/>
    <s v="17-18"/>
    <n v="2017"/>
    <n v="39"/>
    <n v="0"/>
    <n v="0"/>
    <n v="0"/>
    <n v="0"/>
    <n v="0"/>
    <n v="5"/>
    <n v="0"/>
    <n v="0"/>
    <n v="0"/>
    <n v="0"/>
    <n v="0"/>
    <n v="0"/>
    <n v="0"/>
    <n v="0"/>
    <n v="0"/>
    <n v="0"/>
    <n v="0"/>
    <n v="44"/>
    <n v="44"/>
    <n v="0"/>
    <n v="0"/>
  </r>
  <r>
    <n v="1718"/>
    <x v="2"/>
    <s v="I"/>
    <x v="38"/>
    <x v="38"/>
    <x v="201"/>
    <x v="4"/>
    <n v="3"/>
    <s v="I"/>
    <s v="17-18"/>
    <n v="2017"/>
    <n v="42"/>
    <n v="0"/>
    <n v="0"/>
    <n v="0"/>
    <n v="0"/>
    <n v="0"/>
    <n v="0"/>
    <n v="0"/>
    <n v="0"/>
    <n v="0"/>
    <n v="0"/>
    <n v="0"/>
    <n v="0"/>
    <n v="0"/>
    <n v="0"/>
    <n v="0"/>
    <n v="0"/>
    <n v="0"/>
    <n v="42"/>
    <n v="42"/>
    <n v="0"/>
    <n v="0"/>
  </r>
  <r>
    <n v="1718"/>
    <x v="2"/>
    <s v="I"/>
    <x v="38"/>
    <x v="38"/>
    <x v="169"/>
    <x v="4"/>
    <n v="3"/>
    <s v="I"/>
    <s v="17-18"/>
    <n v="2017"/>
    <n v="343"/>
    <n v="0"/>
    <n v="0"/>
    <n v="0"/>
    <n v="0"/>
    <n v="0"/>
    <n v="41"/>
    <n v="0"/>
    <n v="0"/>
    <n v="0"/>
    <n v="0"/>
    <n v="0"/>
    <n v="0"/>
    <n v="0"/>
    <n v="0"/>
    <n v="0"/>
    <n v="0"/>
    <n v="0"/>
    <n v="384"/>
    <n v="384"/>
    <n v="0"/>
    <n v="0"/>
  </r>
  <r>
    <n v="1718"/>
    <x v="2"/>
    <s v="I"/>
    <x v="16"/>
    <x v="16"/>
    <x v="1"/>
    <x v="5"/>
    <n v="3"/>
    <s v="S"/>
    <s v="17-18"/>
    <n v="2017"/>
    <n v="0"/>
    <n v="0"/>
    <n v="0"/>
    <n v="0"/>
    <n v="0"/>
    <n v="0"/>
    <n v="3"/>
    <n v="0"/>
    <n v="0"/>
    <n v="0"/>
    <n v="0"/>
    <n v="0"/>
    <n v="0"/>
    <n v="0"/>
    <n v="0"/>
    <n v="0"/>
    <n v="0"/>
    <n v="0"/>
    <n v="3"/>
    <n v="3"/>
    <n v="0"/>
    <n v="0"/>
  </r>
  <r>
    <n v="1718"/>
    <x v="2"/>
    <s v="I"/>
    <x v="16"/>
    <x v="16"/>
    <x v="93"/>
    <x v="5"/>
    <n v="3"/>
    <s v="S"/>
    <s v="17-18"/>
    <n v="2017"/>
    <n v="4"/>
    <n v="0"/>
    <n v="0"/>
    <n v="0"/>
    <n v="0"/>
    <n v="0"/>
    <n v="0"/>
    <n v="0"/>
    <n v="0"/>
    <n v="0"/>
    <n v="0"/>
    <n v="0"/>
    <n v="0"/>
    <n v="0"/>
    <n v="0"/>
    <n v="0"/>
    <n v="0"/>
    <n v="0"/>
    <n v="4"/>
    <n v="4"/>
    <n v="0"/>
    <n v="0"/>
  </r>
  <r>
    <n v="1718"/>
    <x v="2"/>
    <s v="I"/>
    <x v="16"/>
    <x v="16"/>
    <x v="3"/>
    <x v="5"/>
    <n v="3"/>
    <s v="S"/>
    <s v="17-18"/>
    <n v="2017"/>
    <n v="6"/>
    <n v="0"/>
    <n v="0"/>
    <n v="0"/>
    <n v="0"/>
    <n v="0"/>
    <n v="0"/>
    <n v="0"/>
    <n v="0"/>
    <n v="0"/>
    <n v="0"/>
    <n v="0"/>
    <n v="0"/>
    <n v="0"/>
    <n v="0"/>
    <n v="0"/>
    <n v="0"/>
    <n v="0"/>
    <n v="6"/>
    <n v="6"/>
    <n v="0"/>
    <n v="0"/>
  </r>
  <r>
    <n v="1718"/>
    <x v="2"/>
    <s v="I"/>
    <x v="16"/>
    <x v="16"/>
    <x v="54"/>
    <x v="5"/>
    <n v="3"/>
    <s v="S"/>
    <s v="17-18"/>
    <n v="2017"/>
    <n v="4"/>
    <n v="0"/>
    <n v="0"/>
    <n v="0"/>
    <n v="0"/>
    <n v="0"/>
    <n v="0"/>
    <n v="0"/>
    <n v="0"/>
    <n v="0"/>
    <n v="0"/>
    <n v="0"/>
    <n v="0"/>
    <n v="0"/>
    <n v="0"/>
    <n v="0"/>
    <n v="0"/>
    <n v="0"/>
    <n v="4"/>
    <n v="4"/>
    <n v="0"/>
    <n v="0"/>
  </r>
  <r>
    <n v="1718"/>
    <x v="2"/>
    <s v="I"/>
    <x v="16"/>
    <x v="16"/>
    <x v="120"/>
    <x v="5"/>
    <n v="3"/>
    <s v="S"/>
    <s v="17-18"/>
    <n v="2017"/>
    <n v="0"/>
    <n v="0"/>
    <n v="0"/>
    <n v="0"/>
    <n v="0"/>
    <n v="0"/>
    <n v="0"/>
    <n v="0"/>
    <n v="0"/>
    <n v="0"/>
    <n v="0"/>
    <n v="0"/>
    <n v="0"/>
    <n v="0"/>
    <n v="0"/>
    <n v="0"/>
    <n v="0"/>
    <n v="0"/>
    <n v="0"/>
    <n v="0"/>
    <n v="0"/>
    <n v="0"/>
  </r>
  <r>
    <n v="1718"/>
    <x v="2"/>
    <s v="I"/>
    <x v="16"/>
    <x v="16"/>
    <x v="8"/>
    <x v="5"/>
    <n v="3"/>
    <s v="S"/>
    <s v="17-18"/>
    <n v="2017"/>
    <n v="6"/>
    <n v="0"/>
    <n v="0"/>
    <n v="0"/>
    <n v="0"/>
    <n v="0"/>
    <n v="0"/>
    <n v="0"/>
    <n v="0"/>
    <n v="0"/>
    <n v="0"/>
    <n v="0"/>
    <n v="0"/>
    <n v="0"/>
    <n v="0"/>
    <n v="0"/>
    <n v="0"/>
    <n v="0"/>
    <n v="6"/>
    <n v="6"/>
    <n v="0"/>
    <n v="0"/>
  </r>
  <r>
    <n v="1718"/>
    <x v="2"/>
    <s v="I"/>
    <x v="16"/>
    <x v="16"/>
    <x v="171"/>
    <x v="5"/>
    <n v="3"/>
    <s v="S"/>
    <s v="17-18"/>
    <n v="2017"/>
    <n v="165"/>
    <n v="0"/>
    <n v="0"/>
    <n v="0"/>
    <n v="0"/>
    <n v="0"/>
    <n v="9"/>
    <n v="0"/>
    <n v="0"/>
    <n v="0"/>
    <n v="0"/>
    <n v="0"/>
    <n v="0"/>
    <n v="0"/>
    <n v="0"/>
    <n v="0"/>
    <n v="0"/>
    <n v="0"/>
    <n v="174"/>
    <n v="174"/>
    <n v="0"/>
    <n v="0"/>
  </r>
  <r>
    <n v="1718"/>
    <x v="2"/>
    <s v="I"/>
    <x v="16"/>
    <x v="16"/>
    <x v="199"/>
    <x v="5"/>
    <n v="3"/>
    <s v="S"/>
    <s v="17-18"/>
    <n v="2017"/>
    <n v="87"/>
    <n v="0"/>
    <n v="0"/>
    <n v="0"/>
    <n v="0"/>
    <n v="0"/>
    <n v="6"/>
    <n v="0"/>
    <n v="0"/>
    <n v="0"/>
    <n v="0"/>
    <n v="0"/>
    <n v="0"/>
    <n v="0"/>
    <n v="0"/>
    <n v="0"/>
    <n v="0"/>
    <n v="0"/>
    <n v="93"/>
    <n v="93"/>
    <n v="0"/>
    <n v="0"/>
  </r>
  <r>
    <n v="1718"/>
    <x v="2"/>
    <s v="I"/>
    <x v="16"/>
    <x v="16"/>
    <x v="15"/>
    <x v="5"/>
    <n v="3"/>
    <s v="S"/>
    <s v="17-18"/>
    <n v="2017"/>
    <n v="15"/>
    <n v="0"/>
    <n v="0"/>
    <n v="0"/>
    <n v="0"/>
    <n v="0"/>
    <n v="3"/>
    <n v="0"/>
    <n v="0"/>
    <n v="0"/>
    <n v="0"/>
    <n v="0"/>
    <n v="0"/>
    <n v="0"/>
    <n v="0"/>
    <n v="0"/>
    <n v="0"/>
    <n v="0"/>
    <n v="18"/>
    <n v="18"/>
    <n v="0"/>
    <n v="0"/>
  </r>
  <r>
    <n v="1718"/>
    <x v="2"/>
    <s v="I"/>
    <x v="16"/>
    <x v="16"/>
    <x v="16"/>
    <x v="5"/>
    <n v="3"/>
    <s v="S"/>
    <s v="17-18"/>
    <n v="2017"/>
    <n v="30"/>
    <n v="0"/>
    <n v="0"/>
    <n v="0"/>
    <n v="0"/>
    <n v="0"/>
    <n v="3"/>
    <n v="0"/>
    <n v="0"/>
    <n v="0"/>
    <n v="0"/>
    <n v="0"/>
    <n v="0"/>
    <n v="0"/>
    <n v="0"/>
    <n v="0"/>
    <n v="0"/>
    <n v="0"/>
    <n v="33"/>
    <n v="33"/>
    <n v="0"/>
    <n v="0"/>
  </r>
  <r>
    <n v="1718"/>
    <x v="2"/>
    <s v="I"/>
    <x v="16"/>
    <x v="16"/>
    <x v="77"/>
    <x v="5"/>
    <n v="3"/>
    <s v="S"/>
    <s v="17-18"/>
    <n v="2017"/>
    <n v="45"/>
    <n v="0"/>
    <n v="0"/>
    <n v="0"/>
    <n v="0"/>
    <n v="0"/>
    <n v="3"/>
    <n v="0"/>
    <n v="0"/>
    <n v="0"/>
    <n v="0"/>
    <n v="0"/>
    <n v="0"/>
    <n v="0"/>
    <n v="0"/>
    <n v="0"/>
    <n v="0"/>
    <n v="0"/>
    <n v="48"/>
    <n v="48"/>
    <n v="0"/>
    <n v="0"/>
  </r>
  <r>
    <n v="1718"/>
    <x v="2"/>
    <s v="I"/>
    <x v="16"/>
    <x v="16"/>
    <x v="20"/>
    <x v="5"/>
    <n v="3"/>
    <s v="S"/>
    <s v="17-18"/>
    <n v="2017"/>
    <n v="10"/>
    <n v="0"/>
    <n v="0"/>
    <n v="0"/>
    <n v="0"/>
    <n v="0"/>
    <n v="0"/>
    <n v="0"/>
    <n v="0"/>
    <n v="0"/>
    <n v="0"/>
    <n v="0"/>
    <n v="0"/>
    <n v="0"/>
    <n v="0"/>
    <n v="0"/>
    <n v="0"/>
    <n v="0"/>
    <n v="10"/>
    <n v="10"/>
    <n v="0"/>
    <n v="0"/>
  </r>
  <r>
    <n v="1718"/>
    <x v="2"/>
    <s v="I"/>
    <x v="16"/>
    <x v="16"/>
    <x v="108"/>
    <x v="5"/>
    <n v="3"/>
    <s v="S"/>
    <s v="17-18"/>
    <n v="2017"/>
    <n v="6"/>
    <n v="0"/>
    <n v="0"/>
    <n v="0"/>
    <n v="0"/>
    <n v="0"/>
    <n v="0"/>
    <n v="0"/>
    <n v="0"/>
    <n v="0"/>
    <n v="0"/>
    <n v="0"/>
    <n v="0"/>
    <n v="0"/>
    <n v="0"/>
    <n v="0"/>
    <n v="0"/>
    <n v="0"/>
    <n v="6"/>
    <n v="6"/>
    <n v="0"/>
    <n v="0"/>
  </r>
  <r>
    <n v="1718"/>
    <x v="2"/>
    <s v="I"/>
    <x v="16"/>
    <x v="16"/>
    <x v="24"/>
    <x v="5"/>
    <n v="3"/>
    <s v="S"/>
    <s v="17-18"/>
    <n v="2017"/>
    <n v="27"/>
    <n v="0"/>
    <n v="0"/>
    <n v="0"/>
    <n v="0"/>
    <n v="0"/>
    <n v="0"/>
    <n v="0"/>
    <n v="0"/>
    <n v="0"/>
    <n v="0"/>
    <n v="0"/>
    <n v="0"/>
    <n v="0"/>
    <n v="0"/>
    <n v="0"/>
    <n v="0"/>
    <n v="0"/>
    <n v="27"/>
    <n v="27"/>
    <n v="0"/>
    <n v="0"/>
  </r>
  <r>
    <n v="1718"/>
    <x v="2"/>
    <s v="I"/>
    <x v="16"/>
    <x v="16"/>
    <x v="74"/>
    <x v="5"/>
    <n v="3"/>
    <s v="S"/>
    <s v="17-18"/>
    <n v="2017"/>
    <n v="3"/>
    <n v="0"/>
    <n v="0"/>
    <n v="0"/>
    <n v="0"/>
    <n v="0"/>
    <n v="0"/>
    <n v="0"/>
    <n v="0"/>
    <n v="0"/>
    <n v="0"/>
    <n v="0"/>
    <n v="0"/>
    <n v="0"/>
    <n v="0"/>
    <n v="0"/>
    <n v="0"/>
    <n v="0"/>
    <n v="3"/>
    <n v="3"/>
    <n v="0"/>
    <n v="0"/>
  </r>
  <r>
    <n v="1718"/>
    <x v="2"/>
    <s v="I"/>
    <x v="16"/>
    <x v="16"/>
    <x v="130"/>
    <x v="5"/>
    <n v="3"/>
    <s v="S"/>
    <s v="17-18"/>
    <n v="2017"/>
    <n v="114"/>
    <n v="0"/>
    <n v="0"/>
    <n v="0"/>
    <n v="0"/>
    <n v="0"/>
    <n v="6"/>
    <n v="0"/>
    <n v="0"/>
    <n v="0"/>
    <n v="0"/>
    <n v="0"/>
    <n v="0"/>
    <n v="0"/>
    <n v="0"/>
    <n v="0"/>
    <n v="0"/>
    <n v="0"/>
    <n v="120"/>
    <n v="120"/>
    <n v="0"/>
    <n v="0"/>
  </r>
  <r>
    <n v="1718"/>
    <x v="2"/>
    <s v="I"/>
    <x v="16"/>
    <x v="16"/>
    <x v="31"/>
    <x v="5"/>
    <n v="3"/>
    <s v="S"/>
    <s v="17-18"/>
    <n v="2017"/>
    <n v="30"/>
    <n v="0"/>
    <n v="0"/>
    <n v="0"/>
    <n v="0"/>
    <n v="0"/>
    <n v="0"/>
    <n v="0"/>
    <n v="0"/>
    <n v="0"/>
    <n v="0"/>
    <n v="0"/>
    <n v="0"/>
    <n v="0"/>
    <n v="0"/>
    <n v="0"/>
    <n v="0"/>
    <n v="0"/>
    <n v="30"/>
    <n v="30"/>
    <n v="0"/>
    <n v="0"/>
  </r>
  <r>
    <n v="1718"/>
    <x v="2"/>
    <s v="I"/>
    <x v="16"/>
    <x v="16"/>
    <x v="121"/>
    <x v="5"/>
    <n v="3"/>
    <s v="S"/>
    <s v="17-18"/>
    <n v="2017"/>
    <n v="453"/>
    <n v="0"/>
    <n v="0"/>
    <n v="0"/>
    <n v="0"/>
    <n v="0"/>
    <n v="25"/>
    <n v="0"/>
    <n v="0"/>
    <n v="0"/>
    <n v="0"/>
    <n v="0"/>
    <n v="0"/>
    <n v="0"/>
    <n v="0"/>
    <n v="0"/>
    <n v="0"/>
    <n v="0"/>
    <n v="478"/>
    <n v="478"/>
    <n v="0"/>
    <n v="0"/>
  </r>
  <r>
    <n v="1718"/>
    <x v="2"/>
    <s v="I"/>
    <x v="16"/>
    <x v="16"/>
    <x v="223"/>
    <x v="5"/>
    <n v="3"/>
    <s v="S"/>
    <s v="17-18"/>
    <n v="2017"/>
    <n v="30"/>
    <n v="0"/>
    <n v="0"/>
    <n v="0"/>
    <n v="0"/>
    <n v="0"/>
    <n v="3"/>
    <n v="0"/>
    <n v="0"/>
    <n v="0"/>
    <n v="0"/>
    <n v="0"/>
    <n v="0"/>
    <n v="0"/>
    <n v="0"/>
    <n v="0"/>
    <n v="0"/>
    <n v="0"/>
    <n v="33"/>
    <n v="33"/>
    <n v="0"/>
    <n v="0"/>
  </r>
  <r>
    <n v="1718"/>
    <x v="2"/>
    <s v="I"/>
    <x v="16"/>
    <x v="16"/>
    <x v="78"/>
    <x v="5"/>
    <n v="3"/>
    <s v="S"/>
    <s v="17-18"/>
    <n v="2017"/>
    <n v="3"/>
    <n v="0"/>
    <n v="0"/>
    <n v="0"/>
    <n v="0"/>
    <n v="0"/>
    <n v="0"/>
    <n v="0"/>
    <n v="0"/>
    <n v="0"/>
    <n v="0"/>
    <n v="0"/>
    <n v="0"/>
    <n v="0"/>
    <n v="0"/>
    <n v="0"/>
    <n v="0"/>
    <n v="0"/>
    <n v="3"/>
    <n v="3"/>
    <n v="0"/>
    <n v="0"/>
  </r>
  <r>
    <n v="1718"/>
    <x v="2"/>
    <s v="I"/>
    <x v="16"/>
    <x v="16"/>
    <x v="35"/>
    <x v="5"/>
    <n v="3"/>
    <s v="S"/>
    <s v="17-18"/>
    <n v="2017"/>
    <n v="6"/>
    <n v="0"/>
    <n v="0"/>
    <n v="0"/>
    <n v="0"/>
    <n v="0"/>
    <n v="0"/>
    <n v="0"/>
    <n v="0"/>
    <n v="0"/>
    <n v="0"/>
    <n v="0"/>
    <n v="0"/>
    <n v="0"/>
    <n v="0"/>
    <n v="0"/>
    <n v="0"/>
    <n v="0"/>
    <n v="6"/>
    <n v="6"/>
    <n v="0"/>
    <n v="0"/>
  </r>
  <r>
    <n v="1718"/>
    <x v="2"/>
    <s v="I"/>
    <x v="16"/>
    <x v="16"/>
    <x v="36"/>
    <x v="5"/>
    <n v="3"/>
    <s v="S"/>
    <s v="17-18"/>
    <n v="2017"/>
    <n v="40"/>
    <n v="0"/>
    <n v="0"/>
    <n v="0"/>
    <n v="0"/>
    <n v="0"/>
    <n v="4"/>
    <n v="0"/>
    <n v="0"/>
    <n v="0"/>
    <n v="0"/>
    <n v="0"/>
    <n v="0"/>
    <n v="0"/>
    <n v="0"/>
    <n v="0"/>
    <n v="0"/>
    <n v="0"/>
    <n v="44"/>
    <n v="44"/>
    <n v="0"/>
    <n v="0"/>
  </r>
  <r>
    <n v="1718"/>
    <x v="2"/>
    <s v="I"/>
    <x v="16"/>
    <x v="16"/>
    <x v="38"/>
    <x v="5"/>
    <n v="3"/>
    <s v="S"/>
    <s v="17-18"/>
    <n v="2017"/>
    <n v="27"/>
    <n v="0"/>
    <n v="0"/>
    <n v="0"/>
    <n v="0"/>
    <n v="0"/>
    <n v="3"/>
    <n v="0"/>
    <n v="0"/>
    <n v="0"/>
    <n v="0"/>
    <n v="0"/>
    <n v="0"/>
    <n v="0"/>
    <n v="0"/>
    <n v="0"/>
    <n v="0"/>
    <n v="0"/>
    <n v="30"/>
    <n v="30"/>
    <n v="0"/>
    <n v="0"/>
  </r>
  <r>
    <n v="1718"/>
    <x v="2"/>
    <s v="I"/>
    <x v="16"/>
    <x v="16"/>
    <x v="43"/>
    <x v="5"/>
    <n v="3"/>
    <s v="S"/>
    <s v="17-18"/>
    <n v="2017"/>
    <n v="3"/>
    <n v="0"/>
    <n v="0"/>
    <n v="0"/>
    <n v="0"/>
    <n v="0"/>
    <n v="0"/>
    <n v="0"/>
    <n v="0"/>
    <n v="0"/>
    <n v="0"/>
    <n v="0"/>
    <n v="0"/>
    <n v="0"/>
    <n v="0"/>
    <n v="0"/>
    <n v="0"/>
    <n v="0"/>
    <n v="3"/>
    <n v="3"/>
    <n v="0"/>
    <n v="0"/>
  </r>
  <r>
    <n v="1718"/>
    <x v="2"/>
    <s v="I"/>
    <x v="16"/>
    <x v="16"/>
    <x v="45"/>
    <x v="5"/>
    <n v="3"/>
    <s v="S"/>
    <s v="17-18"/>
    <n v="2017"/>
    <n v="33"/>
    <n v="0"/>
    <n v="0"/>
    <n v="0"/>
    <n v="0"/>
    <n v="0"/>
    <n v="0"/>
    <n v="0"/>
    <n v="0"/>
    <n v="0"/>
    <n v="0"/>
    <n v="0"/>
    <n v="0"/>
    <n v="0"/>
    <n v="0"/>
    <n v="0"/>
    <n v="0"/>
    <n v="0"/>
    <n v="33"/>
    <n v="33"/>
    <n v="0"/>
    <n v="0"/>
  </r>
  <r>
    <n v="1718"/>
    <x v="2"/>
    <s v="I"/>
    <x v="16"/>
    <x v="16"/>
    <x v="80"/>
    <x v="5"/>
    <n v="3"/>
    <s v="S"/>
    <s v="17-18"/>
    <n v="2017"/>
    <n v="48"/>
    <n v="0"/>
    <n v="0"/>
    <n v="0"/>
    <n v="0"/>
    <n v="0"/>
    <n v="6"/>
    <n v="0"/>
    <n v="0"/>
    <n v="0"/>
    <n v="0"/>
    <n v="0"/>
    <n v="0"/>
    <n v="0"/>
    <n v="0"/>
    <n v="0"/>
    <n v="0"/>
    <n v="0"/>
    <n v="54"/>
    <n v="54"/>
    <n v="0"/>
    <n v="0"/>
  </r>
  <r>
    <n v="1718"/>
    <x v="2"/>
    <s v="I"/>
    <x v="16"/>
    <x v="16"/>
    <x v="81"/>
    <x v="5"/>
    <n v="3"/>
    <s v="S"/>
    <s v="17-18"/>
    <n v="2017"/>
    <n v="312"/>
    <n v="0"/>
    <n v="0"/>
    <n v="0"/>
    <n v="0"/>
    <n v="0"/>
    <n v="9"/>
    <n v="0"/>
    <n v="0"/>
    <n v="0"/>
    <n v="0"/>
    <n v="0"/>
    <n v="0"/>
    <n v="0"/>
    <n v="0"/>
    <n v="0"/>
    <n v="0"/>
    <n v="0"/>
    <n v="321"/>
    <n v="321"/>
    <n v="0"/>
    <n v="0"/>
  </r>
  <r>
    <n v="1718"/>
    <x v="2"/>
    <s v="K"/>
    <x v="24"/>
    <x v="24"/>
    <x v="1"/>
    <x v="6"/>
    <n v="3"/>
    <s v="I"/>
    <s v="17-18"/>
    <n v="2017"/>
    <n v="108"/>
    <n v="0"/>
    <n v="0"/>
    <n v="0"/>
    <n v="0"/>
    <n v="0"/>
    <n v="0"/>
    <n v="0"/>
    <n v="0"/>
    <n v="0"/>
    <n v="0"/>
    <n v="0"/>
    <n v="0"/>
    <n v="0"/>
    <n v="0"/>
    <n v="0"/>
    <n v="0"/>
    <n v="0"/>
    <n v="108"/>
    <n v="108"/>
    <n v="0"/>
    <n v="0"/>
  </r>
  <r>
    <n v="1718"/>
    <x v="2"/>
    <s v="K"/>
    <x v="24"/>
    <x v="24"/>
    <x v="122"/>
    <x v="6"/>
    <n v="3"/>
    <s v="I"/>
    <s v="17-18"/>
    <n v="2017"/>
    <n v="957"/>
    <n v="0"/>
    <n v="0"/>
    <n v="0"/>
    <n v="0"/>
    <n v="0"/>
    <n v="3"/>
    <n v="0"/>
    <n v="0"/>
    <n v="0"/>
    <n v="0"/>
    <n v="0"/>
    <n v="0"/>
    <n v="0"/>
    <n v="0"/>
    <n v="0"/>
    <n v="0"/>
    <n v="0"/>
    <n v="960"/>
    <n v="960"/>
    <n v="0"/>
    <n v="0"/>
  </r>
  <r>
    <n v="1718"/>
    <x v="2"/>
    <s v="K"/>
    <x v="24"/>
    <x v="24"/>
    <x v="10"/>
    <x v="6"/>
    <n v="3"/>
    <s v="I"/>
    <s v="17-18"/>
    <n v="2017"/>
    <n v="32"/>
    <n v="0"/>
    <n v="0"/>
    <n v="0"/>
    <n v="0"/>
    <n v="0"/>
    <n v="0"/>
    <n v="0"/>
    <n v="0"/>
    <n v="0"/>
    <n v="0"/>
    <n v="0"/>
    <n v="0"/>
    <n v="0"/>
    <n v="0"/>
    <n v="0"/>
    <n v="0"/>
    <n v="0"/>
    <n v="32"/>
    <n v="32"/>
    <n v="0"/>
    <n v="0"/>
  </r>
  <r>
    <n v="1718"/>
    <x v="2"/>
    <s v="K"/>
    <x v="24"/>
    <x v="24"/>
    <x v="16"/>
    <x v="6"/>
    <n v="3"/>
    <s v="I"/>
    <s v="17-18"/>
    <n v="2017"/>
    <n v="2094"/>
    <n v="0"/>
    <n v="0"/>
    <n v="0"/>
    <n v="0"/>
    <n v="0"/>
    <n v="48"/>
    <n v="21"/>
    <n v="0"/>
    <n v="0"/>
    <n v="0"/>
    <n v="0"/>
    <n v="0"/>
    <n v="0"/>
    <n v="0"/>
    <n v="0"/>
    <n v="0"/>
    <n v="0"/>
    <n v="2163"/>
    <n v="2142"/>
    <n v="21"/>
    <n v="0"/>
  </r>
  <r>
    <n v="1718"/>
    <x v="2"/>
    <s v="K"/>
    <x v="24"/>
    <x v="24"/>
    <x v="70"/>
    <x v="6"/>
    <n v="3"/>
    <s v="I"/>
    <s v="17-18"/>
    <n v="2017"/>
    <n v="119"/>
    <n v="0"/>
    <n v="0"/>
    <n v="0"/>
    <n v="0"/>
    <n v="0"/>
    <n v="0"/>
    <n v="0"/>
    <n v="0"/>
    <n v="0"/>
    <n v="0"/>
    <n v="0"/>
    <n v="0"/>
    <n v="0"/>
    <n v="0"/>
    <n v="0"/>
    <n v="0"/>
    <n v="0"/>
    <n v="119"/>
    <n v="119"/>
    <n v="0"/>
    <n v="0"/>
  </r>
  <r>
    <n v="1718"/>
    <x v="2"/>
    <s v="K"/>
    <x v="24"/>
    <x v="24"/>
    <x v="17"/>
    <x v="6"/>
    <n v="3"/>
    <s v="I"/>
    <s v="17-18"/>
    <n v="2017"/>
    <n v="24"/>
    <n v="0"/>
    <n v="0"/>
    <n v="0"/>
    <n v="0"/>
    <n v="0"/>
    <n v="3"/>
    <n v="0"/>
    <n v="0"/>
    <n v="0"/>
    <n v="0"/>
    <n v="0"/>
    <n v="0"/>
    <n v="0"/>
    <n v="0"/>
    <n v="0"/>
    <n v="0"/>
    <n v="0"/>
    <n v="27"/>
    <n v="27"/>
    <n v="0"/>
    <n v="0"/>
  </r>
  <r>
    <n v="1718"/>
    <x v="2"/>
    <s v="K"/>
    <x v="24"/>
    <x v="24"/>
    <x v="95"/>
    <x v="6"/>
    <n v="3"/>
    <s v="I"/>
    <s v="17-18"/>
    <n v="2017"/>
    <n v="9"/>
    <n v="0"/>
    <n v="0"/>
    <n v="0"/>
    <n v="0"/>
    <n v="0"/>
    <n v="0"/>
    <n v="0"/>
    <n v="0"/>
    <n v="0"/>
    <n v="0"/>
    <n v="0"/>
    <n v="0"/>
    <n v="0"/>
    <n v="0"/>
    <n v="0"/>
    <n v="0"/>
    <n v="0"/>
    <n v="9"/>
    <n v="9"/>
    <n v="0"/>
    <n v="0"/>
  </r>
  <r>
    <n v="1718"/>
    <x v="2"/>
    <s v="K"/>
    <x v="24"/>
    <x v="24"/>
    <x v="21"/>
    <x v="6"/>
    <n v="3"/>
    <s v="I"/>
    <s v="17-18"/>
    <n v="2017"/>
    <n v="33"/>
    <n v="0"/>
    <n v="0"/>
    <n v="0"/>
    <n v="0"/>
    <n v="0"/>
    <n v="0"/>
    <n v="0"/>
    <n v="0"/>
    <n v="0"/>
    <n v="0"/>
    <n v="0"/>
    <n v="0"/>
    <n v="0"/>
    <n v="0"/>
    <n v="0"/>
    <n v="0"/>
    <n v="0"/>
    <n v="33"/>
    <n v="33"/>
    <n v="0"/>
    <n v="0"/>
  </r>
  <r>
    <n v="1718"/>
    <x v="2"/>
    <s v="K"/>
    <x v="24"/>
    <x v="24"/>
    <x v="24"/>
    <x v="6"/>
    <n v="3"/>
    <s v="I"/>
    <s v="17-18"/>
    <n v="2017"/>
    <n v="678"/>
    <n v="0"/>
    <n v="0"/>
    <n v="0"/>
    <n v="0"/>
    <n v="0"/>
    <n v="12"/>
    <n v="0"/>
    <n v="0"/>
    <n v="0"/>
    <n v="0"/>
    <n v="0"/>
    <n v="0"/>
    <n v="0"/>
    <n v="0"/>
    <n v="0"/>
    <n v="0"/>
    <n v="0"/>
    <n v="690"/>
    <n v="690"/>
    <n v="0"/>
    <n v="0"/>
  </r>
  <r>
    <n v="1718"/>
    <x v="2"/>
    <s v="K"/>
    <x v="24"/>
    <x v="24"/>
    <x v="76"/>
    <x v="6"/>
    <n v="3"/>
    <s v="I"/>
    <s v="17-18"/>
    <n v="2017"/>
    <n v="33"/>
    <n v="0"/>
    <n v="0"/>
    <n v="0"/>
    <n v="0"/>
    <n v="0"/>
    <n v="0"/>
    <n v="0"/>
    <n v="0"/>
    <n v="0"/>
    <n v="0"/>
    <n v="0"/>
    <n v="0"/>
    <n v="0"/>
    <n v="0"/>
    <n v="0"/>
    <n v="0"/>
    <n v="0"/>
    <n v="33"/>
    <n v="33"/>
    <n v="0"/>
    <n v="0"/>
  </r>
  <r>
    <n v="1718"/>
    <x v="2"/>
    <s v="K"/>
    <x v="24"/>
    <x v="24"/>
    <x v="123"/>
    <x v="6"/>
    <n v="3"/>
    <s v="I"/>
    <s v="17-18"/>
    <n v="2017"/>
    <n v="24"/>
    <n v="0"/>
    <n v="0"/>
    <n v="0"/>
    <n v="0"/>
    <n v="0"/>
    <n v="0"/>
    <n v="0"/>
    <n v="0"/>
    <n v="0"/>
    <n v="0"/>
    <n v="0"/>
    <n v="0"/>
    <n v="0"/>
    <n v="0"/>
    <n v="0"/>
    <n v="0"/>
    <n v="0"/>
    <n v="24"/>
    <n v="24"/>
    <n v="0"/>
    <n v="0"/>
  </r>
  <r>
    <n v="1718"/>
    <x v="2"/>
    <s v="K"/>
    <x v="24"/>
    <x v="24"/>
    <x v="75"/>
    <x v="6"/>
    <n v="3"/>
    <s v="I"/>
    <s v="17-18"/>
    <n v="2017"/>
    <n v="21"/>
    <n v="0"/>
    <n v="0"/>
    <n v="0"/>
    <n v="0"/>
    <n v="0"/>
    <n v="0"/>
    <n v="0"/>
    <n v="0"/>
    <n v="0"/>
    <n v="0"/>
    <n v="0"/>
    <n v="0"/>
    <n v="0"/>
    <n v="0"/>
    <n v="0"/>
    <n v="0"/>
    <n v="0"/>
    <n v="21"/>
    <n v="21"/>
    <n v="0"/>
    <n v="0"/>
  </r>
  <r>
    <n v="1718"/>
    <x v="2"/>
    <s v="K"/>
    <x v="24"/>
    <x v="24"/>
    <x v="64"/>
    <x v="6"/>
    <n v="3"/>
    <s v="I"/>
    <s v="17-18"/>
    <n v="2017"/>
    <n v="598"/>
    <n v="0"/>
    <n v="0"/>
    <n v="0"/>
    <n v="0"/>
    <n v="0"/>
    <n v="22"/>
    <n v="0"/>
    <n v="0"/>
    <n v="0"/>
    <n v="0"/>
    <n v="0"/>
    <n v="0"/>
    <n v="0"/>
    <n v="0"/>
    <n v="0"/>
    <n v="0"/>
    <n v="0"/>
    <n v="620"/>
    <n v="620"/>
    <n v="0"/>
    <n v="0"/>
  </r>
  <r>
    <n v="1718"/>
    <x v="2"/>
    <s v="K"/>
    <x v="24"/>
    <x v="24"/>
    <x v="97"/>
    <x v="6"/>
    <n v="3"/>
    <s v="I"/>
    <s v="17-18"/>
    <n v="2017"/>
    <n v="102"/>
    <n v="0"/>
    <n v="0"/>
    <n v="0"/>
    <n v="0"/>
    <n v="0"/>
    <n v="3"/>
    <n v="0"/>
    <n v="0"/>
    <n v="0"/>
    <n v="0"/>
    <n v="0"/>
    <n v="0"/>
    <n v="0"/>
    <n v="0"/>
    <n v="0"/>
    <n v="0"/>
    <n v="0"/>
    <n v="105"/>
    <n v="105"/>
    <n v="0"/>
    <n v="0"/>
  </r>
  <r>
    <n v="1718"/>
    <x v="2"/>
    <s v="K"/>
    <x v="24"/>
    <x v="24"/>
    <x v="208"/>
    <x v="6"/>
    <n v="3"/>
    <s v="I"/>
    <s v="17-18"/>
    <n v="2017"/>
    <n v="0"/>
    <n v="0"/>
    <n v="0"/>
    <n v="0"/>
    <n v="3"/>
    <n v="0"/>
    <n v="0"/>
    <n v="0"/>
    <n v="0"/>
    <n v="0"/>
    <n v="0"/>
    <n v="0"/>
    <n v="0"/>
    <n v="0"/>
    <n v="0"/>
    <n v="0"/>
    <n v="0"/>
    <n v="0"/>
    <n v="3"/>
    <n v="0"/>
    <n v="3"/>
    <n v="0"/>
  </r>
  <r>
    <n v="1718"/>
    <x v="2"/>
    <s v="K"/>
    <x v="24"/>
    <x v="24"/>
    <x v="59"/>
    <x v="6"/>
    <n v="3"/>
    <s v="I"/>
    <s v="17-18"/>
    <n v="2017"/>
    <n v="1120"/>
    <n v="0"/>
    <n v="0"/>
    <n v="0"/>
    <n v="0"/>
    <n v="0"/>
    <n v="22"/>
    <n v="0"/>
    <n v="0"/>
    <n v="0"/>
    <n v="0"/>
    <n v="0"/>
    <n v="0"/>
    <n v="0"/>
    <n v="0"/>
    <n v="0"/>
    <n v="0"/>
    <n v="0"/>
    <n v="1142"/>
    <n v="1142"/>
    <n v="0"/>
    <n v="0"/>
  </r>
  <r>
    <n v="1718"/>
    <x v="2"/>
    <s v="K"/>
    <x v="24"/>
    <x v="24"/>
    <x v="124"/>
    <x v="6"/>
    <n v="3"/>
    <s v="I"/>
    <s v="17-18"/>
    <n v="2017"/>
    <n v="723"/>
    <n v="0"/>
    <n v="0"/>
    <n v="0"/>
    <n v="0"/>
    <n v="0"/>
    <n v="6"/>
    <n v="0"/>
    <n v="0"/>
    <n v="0"/>
    <n v="0"/>
    <n v="0"/>
    <n v="0"/>
    <n v="0"/>
    <n v="0"/>
    <n v="0"/>
    <n v="0"/>
    <n v="0"/>
    <n v="729"/>
    <n v="729"/>
    <n v="0"/>
    <n v="0"/>
  </r>
  <r>
    <n v="1718"/>
    <x v="2"/>
    <s v="K"/>
    <x v="24"/>
    <x v="24"/>
    <x v="35"/>
    <x v="6"/>
    <n v="3"/>
    <s v="I"/>
    <s v="17-18"/>
    <n v="2017"/>
    <n v="1065"/>
    <n v="0"/>
    <n v="0"/>
    <n v="0"/>
    <n v="0"/>
    <n v="0"/>
    <n v="27"/>
    <n v="0"/>
    <n v="0"/>
    <n v="0"/>
    <n v="0"/>
    <n v="0"/>
    <n v="0"/>
    <n v="0"/>
    <n v="0"/>
    <n v="0"/>
    <n v="0"/>
    <n v="0"/>
    <n v="1092"/>
    <n v="1092"/>
    <n v="0"/>
    <n v="0"/>
  </r>
  <r>
    <n v="1718"/>
    <x v="2"/>
    <s v="K"/>
    <x v="24"/>
    <x v="24"/>
    <x v="37"/>
    <x v="6"/>
    <n v="3"/>
    <s v="I"/>
    <s v="17-18"/>
    <n v="2017"/>
    <n v="141"/>
    <n v="0"/>
    <n v="0"/>
    <n v="0"/>
    <n v="0"/>
    <n v="0"/>
    <n v="0"/>
    <n v="0"/>
    <n v="0"/>
    <n v="0"/>
    <n v="0"/>
    <n v="0"/>
    <n v="0"/>
    <n v="0"/>
    <n v="0"/>
    <n v="0"/>
    <n v="0"/>
    <n v="0"/>
    <n v="141"/>
    <n v="141"/>
    <n v="0"/>
    <n v="0"/>
  </r>
  <r>
    <n v="1718"/>
    <x v="2"/>
    <s v="K"/>
    <x v="24"/>
    <x v="24"/>
    <x v="38"/>
    <x v="6"/>
    <n v="3"/>
    <s v="I"/>
    <s v="17-18"/>
    <n v="2017"/>
    <n v="1797"/>
    <n v="3"/>
    <n v="0"/>
    <n v="0"/>
    <n v="0"/>
    <n v="0"/>
    <n v="21"/>
    <n v="0"/>
    <n v="0"/>
    <n v="0"/>
    <n v="0"/>
    <n v="0"/>
    <n v="0"/>
    <n v="0"/>
    <n v="0"/>
    <n v="0"/>
    <n v="0"/>
    <n v="0"/>
    <n v="1821"/>
    <n v="1818"/>
    <n v="3"/>
    <n v="0"/>
  </r>
  <r>
    <n v="1718"/>
    <x v="2"/>
    <s v="K"/>
    <x v="24"/>
    <x v="24"/>
    <x v="43"/>
    <x v="6"/>
    <n v="3"/>
    <s v="I"/>
    <s v="17-18"/>
    <n v="2017"/>
    <n v="1026"/>
    <n v="0"/>
    <n v="0"/>
    <n v="0"/>
    <n v="0"/>
    <n v="0"/>
    <n v="9"/>
    <n v="0"/>
    <n v="0"/>
    <n v="0"/>
    <n v="0"/>
    <n v="0"/>
    <n v="0"/>
    <n v="0"/>
    <n v="0"/>
    <n v="0"/>
    <n v="0"/>
    <n v="0"/>
    <n v="1035"/>
    <n v="1035"/>
    <n v="0"/>
    <n v="0"/>
  </r>
  <r>
    <n v="1718"/>
    <x v="2"/>
    <s v="K"/>
    <x v="24"/>
    <x v="24"/>
    <x v="71"/>
    <x v="6"/>
    <n v="3"/>
    <s v="I"/>
    <s v="17-18"/>
    <n v="2017"/>
    <n v="152"/>
    <n v="0"/>
    <n v="0"/>
    <n v="0"/>
    <n v="0"/>
    <n v="0"/>
    <n v="3"/>
    <n v="0"/>
    <n v="0"/>
    <n v="0"/>
    <n v="0"/>
    <n v="0"/>
    <n v="0"/>
    <n v="0"/>
    <n v="0"/>
    <n v="0"/>
    <n v="0"/>
    <n v="0"/>
    <n v="155"/>
    <n v="155"/>
    <n v="0"/>
    <n v="0"/>
  </r>
  <r>
    <n v="1718"/>
    <x v="2"/>
    <s v="K"/>
    <x v="24"/>
    <x v="24"/>
    <x v="72"/>
    <x v="6"/>
    <n v="3"/>
    <s v="I"/>
    <s v="17-18"/>
    <n v="2017"/>
    <n v="1178"/>
    <n v="0"/>
    <n v="0"/>
    <n v="0"/>
    <n v="0"/>
    <n v="0"/>
    <n v="27"/>
    <n v="0"/>
    <n v="0"/>
    <n v="0"/>
    <n v="0"/>
    <n v="0"/>
    <n v="0"/>
    <n v="0"/>
    <n v="0"/>
    <n v="0"/>
    <n v="0"/>
    <n v="0"/>
    <n v="1205"/>
    <n v="1205"/>
    <n v="0"/>
    <n v="0"/>
  </r>
  <r>
    <n v="1718"/>
    <x v="2"/>
    <s v="K"/>
    <x v="24"/>
    <x v="24"/>
    <x v="46"/>
    <x v="6"/>
    <n v="3"/>
    <s v="I"/>
    <s v="17-18"/>
    <n v="2017"/>
    <n v="69"/>
    <n v="0"/>
    <n v="0"/>
    <n v="0"/>
    <n v="0"/>
    <n v="0"/>
    <n v="0"/>
    <n v="0"/>
    <n v="0"/>
    <n v="0"/>
    <n v="0"/>
    <n v="0"/>
    <n v="0"/>
    <n v="0"/>
    <n v="0"/>
    <n v="0"/>
    <n v="0"/>
    <n v="0"/>
    <n v="69"/>
    <n v="69"/>
    <n v="0"/>
    <n v="0"/>
  </r>
  <r>
    <n v="1718"/>
    <x v="2"/>
    <s v="K"/>
    <x v="11"/>
    <x v="11"/>
    <x v="66"/>
    <x v="6"/>
    <n v="3"/>
    <s v="I"/>
    <s v="17-18"/>
    <n v="2017"/>
    <n v="4091"/>
    <n v="0"/>
    <n v="0"/>
    <n v="0"/>
    <n v="300"/>
    <n v="0"/>
    <n v="25"/>
    <n v="0"/>
    <n v="0"/>
    <n v="0"/>
    <n v="96"/>
    <n v="0"/>
    <n v="0"/>
    <n v="0"/>
    <n v="0"/>
    <n v="0"/>
    <n v="0"/>
    <n v="0"/>
    <n v="4512"/>
    <n v="4116"/>
    <n v="396"/>
    <n v="0"/>
  </r>
  <r>
    <n v="1718"/>
    <x v="2"/>
    <s v="K"/>
    <x v="13"/>
    <x v="13"/>
    <x v="170"/>
    <x v="6"/>
    <n v="3"/>
    <s v="I"/>
    <s v="17-18"/>
    <n v="2017"/>
    <n v="48"/>
    <n v="0"/>
    <n v="0"/>
    <n v="0"/>
    <n v="0"/>
    <n v="0"/>
    <n v="0"/>
    <n v="0"/>
    <n v="0"/>
    <n v="0"/>
    <n v="0"/>
    <n v="0"/>
    <n v="0"/>
    <n v="0"/>
    <n v="0"/>
    <n v="0"/>
    <n v="0"/>
    <n v="0"/>
    <n v="48"/>
    <n v="48"/>
    <n v="0"/>
    <n v="0"/>
  </r>
  <r>
    <n v="1718"/>
    <x v="2"/>
    <s v="K"/>
    <x v="13"/>
    <x v="13"/>
    <x v="47"/>
    <x v="6"/>
    <n v="3"/>
    <s v="I"/>
    <s v="17-18"/>
    <n v="2017"/>
    <n v="475"/>
    <n v="10"/>
    <n v="0"/>
    <n v="0"/>
    <n v="0"/>
    <n v="0"/>
    <n v="5"/>
    <n v="0"/>
    <n v="0"/>
    <n v="0"/>
    <n v="0"/>
    <n v="0"/>
    <n v="0"/>
    <n v="0"/>
    <n v="0"/>
    <n v="0"/>
    <n v="0"/>
    <n v="0"/>
    <n v="490"/>
    <n v="480"/>
    <n v="10"/>
    <n v="0"/>
  </r>
  <r>
    <n v="1718"/>
    <x v="2"/>
    <s v="K"/>
    <x v="13"/>
    <x v="13"/>
    <x v="3"/>
    <x v="6"/>
    <n v="3"/>
    <s v="I"/>
    <s v="17-18"/>
    <n v="2017"/>
    <n v="90"/>
    <n v="0"/>
    <n v="0"/>
    <n v="0"/>
    <n v="0"/>
    <n v="0"/>
    <n v="3"/>
    <n v="0"/>
    <n v="0"/>
    <n v="0"/>
    <n v="0"/>
    <n v="0"/>
    <n v="0"/>
    <n v="0"/>
    <n v="0"/>
    <n v="0"/>
    <n v="0"/>
    <n v="0"/>
    <n v="93"/>
    <n v="93"/>
    <n v="0"/>
    <n v="0"/>
  </r>
  <r>
    <n v="1718"/>
    <x v="2"/>
    <s v="K"/>
    <x v="13"/>
    <x v="13"/>
    <x v="5"/>
    <x v="6"/>
    <n v="3"/>
    <s v="I"/>
    <s v="17-18"/>
    <n v="2017"/>
    <n v="848"/>
    <n v="5"/>
    <n v="0"/>
    <n v="0"/>
    <n v="0"/>
    <n v="0"/>
    <n v="27"/>
    <n v="0"/>
    <n v="0"/>
    <n v="0"/>
    <n v="0"/>
    <n v="0"/>
    <n v="0"/>
    <n v="0"/>
    <n v="0"/>
    <n v="0"/>
    <n v="0"/>
    <n v="0"/>
    <n v="880"/>
    <n v="875"/>
    <n v="5"/>
    <n v="0"/>
  </r>
  <r>
    <n v="1718"/>
    <x v="2"/>
    <s v="K"/>
    <x v="13"/>
    <x v="13"/>
    <x v="8"/>
    <x v="6"/>
    <n v="3"/>
    <s v="I"/>
    <s v="17-18"/>
    <n v="2017"/>
    <n v="797"/>
    <n v="5"/>
    <n v="0"/>
    <n v="0"/>
    <n v="0"/>
    <n v="0"/>
    <n v="37"/>
    <n v="0"/>
    <n v="0"/>
    <n v="0"/>
    <n v="0"/>
    <n v="0"/>
    <n v="0"/>
    <n v="0"/>
    <n v="0"/>
    <n v="0"/>
    <n v="0"/>
    <n v="0"/>
    <n v="839"/>
    <n v="834"/>
    <n v="5"/>
    <n v="0"/>
  </r>
  <r>
    <n v="1718"/>
    <x v="2"/>
    <s v="K"/>
    <x v="13"/>
    <x v="13"/>
    <x v="62"/>
    <x v="6"/>
    <n v="3"/>
    <s v="I"/>
    <s v="17-18"/>
    <n v="2017"/>
    <n v="217"/>
    <n v="0"/>
    <n v="0"/>
    <n v="0"/>
    <n v="0"/>
    <n v="0"/>
    <n v="13"/>
    <n v="0"/>
    <n v="0"/>
    <n v="0"/>
    <n v="0"/>
    <n v="0"/>
    <n v="0"/>
    <n v="0"/>
    <n v="0"/>
    <n v="0"/>
    <n v="0"/>
    <n v="0"/>
    <n v="230"/>
    <n v="230"/>
    <n v="0"/>
    <n v="0"/>
  </r>
  <r>
    <n v="1718"/>
    <x v="2"/>
    <s v="K"/>
    <x v="13"/>
    <x v="13"/>
    <x v="20"/>
    <x v="6"/>
    <n v="3"/>
    <s v="I"/>
    <s v="17-18"/>
    <n v="2017"/>
    <n v="305"/>
    <n v="0"/>
    <n v="0"/>
    <n v="0"/>
    <n v="0"/>
    <n v="0"/>
    <n v="0"/>
    <n v="0"/>
    <n v="0"/>
    <n v="0"/>
    <n v="0"/>
    <n v="0"/>
    <n v="0"/>
    <n v="0"/>
    <n v="0"/>
    <n v="0"/>
    <n v="0"/>
    <n v="0"/>
    <n v="305"/>
    <n v="305"/>
    <n v="0"/>
    <n v="0"/>
  </r>
  <r>
    <n v="1718"/>
    <x v="2"/>
    <s v="K"/>
    <x v="13"/>
    <x v="13"/>
    <x v="65"/>
    <x v="6"/>
    <n v="3"/>
    <s v="I"/>
    <s v="17-18"/>
    <n v="2017"/>
    <n v="29"/>
    <n v="1"/>
    <n v="0"/>
    <n v="0"/>
    <n v="0"/>
    <n v="0"/>
    <n v="3"/>
    <n v="0"/>
    <n v="0"/>
    <n v="0"/>
    <n v="0"/>
    <n v="0"/>
    <n v="0"/>
    <n v="0"/>
    <n v="0"/>
    <n v="0"/>
    <n v="0"/>
    <n v="0"/>
    <n v="33"/>
    <n v="32"/>
    <n v="1"/>
    <n v="0"/>
  </r>
  <r>
    <n v="1718"/>
    <x v="2"/>
    <s v="K"/>
    <x v="13"/>
    <x v="13"/>
    <x v="130"/>
    <x v="6"/>
    <n v="3"/>
    <s v="I"/>
    <s v="17-18"/>
    <n v="2017"/>
    <n v="12"/>
    <n v="0"/>
    <n v="0"/>
    <n v="0"/>
    <n v="0"/>
    <n v="0"/>
    <n v="0"/>
    <n v="0"/>
    <n v="0"/>
    <n v="0"/>
    <n v="0"/>
    <n v="0"/>
    <n v="0"/>
    <n v="0"/>
    <n v="0"/>
    <n v="0"/>
    <n v="0"/>
    <n v="0"/>
    <n v="12"/>
    <n v="12"/>
    <n v="0"/>
    <n v="0"/>
  </r>
  <r>
    <n v="1718"/>
    <x v="2"/>
    <s v="K"/>
    <x v="13"/>
    <x v="13"/>
    <x v="31"/>
    <x v="6"/>
    <n v="3"/>
    <s v="I"/>
    <s v="17-18"/>
    <n v="2017"/>
    <n v="2005"/>
    <n v="8"/>
    <n v="0"/>
    <n v="0"/>
    <n v="0"/>
    <n v="0"/>
    <n v="67"/>
    <n v="0"/>
    <n v="0"/>
    <n v="0"/>
    <n v="0"/>
    <n v="0"/>
    <n v="0"/>
    <n v="0"/>
    <n v="0"/>
    <n v="0"/>
    <n v="0"/>
    <n v="0"/>
    <n v="2080"/>
    <n v="2072"/>
    <n v="8"/>
    <n v="0"/>
  </r>
  <r>
    <n v="1718"/>
    <x v="2"/>
    <s v="K"/>
    <x v="13"/>
    <x v="13"/>
    <x v="137"/>
    <x v="6"/>
    <n v="3"/>
    <s v="I"/>
    <s v="17-18"/>
    <n v="2017"/>
    <n v="420"/>
    <n v="9"/>
    <n v="0"/>
    <n v="0"/>
    <n v="0"/>
    <n v="0"/>
    <n v="16"/>
    <n v="0"/>
    <n v="0"/>
    <n v="0"/>
    <n v="0"/>
    <n v="0"/>
    <n v="0"/>
    <n v="0"/>
    <n v="0"/>
    <n v="0"/>
    <n v="0"/>
    <n v="0"/>
    <n v="445"/>
    <n v="436"/>
    <n v="9"/>
    <n v="0"/>
  </r>
  <r>
    <n v="1718"/>
    <x v="2"/>
    <s v="K"/>
    <x v="13"/>
    <x v="13"/>
    <x v="50"/>
    <x v="6"/>
    <n v="3"/>
    <s v="I"/>
    <s v="17-18"/>
    <n v="2017"/>
    <n v="570"/>
    <n v="5"/>
    <n v="0"/>
    <n v="0"/>
    <n v="0"/>
    <n v="0"/>
    <n v="5"/>
    <n v="0"/>
    <n v="0"/>
    <n v="0"/>
    <n v="0"/>
    <n v="0"/>
    <n v="0"/>
    <n v="0"/>
    <n v="0"/>
    <n v="0"/>
    <n v="0"/>
    <n v="0"/>
    <n v="580"/>
    <n v="575"/>
    <n v="5"/>
    <n v="0"/>
  </r>
  <r>
    <n v="1718"/>
    <x v="2"/>
    <s v="K"/>
    <x v="13"/>
    <x v="13"/>
    <x v="36"/>
    <x v="6"/>
    <n v="3"/>
    <s v="I"/>
    <s v="17-18"/>
    <n v="2017"/>
    <n v="125"/>
    <n v="0"/>
    <n v="0"/>
    <n v="0"/>
    <n v="0"/>
    <n v="0"/>
    <n v="0"/>
    <n v="0"/>
    <n v="0"/>
    <n v="0"/>
    <n v="0"/>
    <n v="0"/>
    <n v="0"/>
    <n v="0"/>
    <n v="0"/>
    <n v="0"/>
    <n v="0"/>
    <n v="0"/>
    <n v="125"/>
    <n v="125"/>
    <n v="0"/>
    <n v="0"/>
  </r>
  <r>
    <n v="1718"/>
    <x v="2"/>
    <s v="K"/>
    <x v="13"/>
    <x v="13"/>
    <x v="202"/>
    <x v="6"/>
    <n v="3"/>
    <s v="I"/>
    <s v="17-18"/>
    <n v="2017"/>
    <n v="33"/>
    <n v="0"/>
    <n v="0"/>
    <n v="0"/>
    <n v="0"/>
    <n v="0"/>
    <n v="0"/>
    <n v="0"/>
    <n v="0"/>
    <n v="0"/>
    <n v="0"/>
    <n v="0"/>
    <n v="0"/>
    <n v="0"/>
    <n v="0"/>
    <n v="0"/>
    <n v="0"/>
    <n v="0"/>
    <n v="33"/>
    <n v="33"/>
    <n v="0"/>
    <n v="0"/>
  </r>
  <r>
    <n v="1718"/>
    <x v="2"/>
    <s v="K"/>
    <x v="3"/>
    <x v="3"/>
    <x v="127"/>
    <x v="6"/>
    <n v="3"/>
    <s v="I"/>
    <s v="17-18"/>
    <n v="2017"/>
    <n v="0"/>
    <n v="0"/>
    <n v="0"/>
    <n v="6"/>
    <n v="367"/>
    <n v="0"/>
    <n v="0"/>
    <n v="0"/>
    <n v="0"/>
    <n v="0"/>
    <n v="78"/>
    <n v="0"/>
    <n v="0"/>
    <n v="0"/>
    <n v="0"/>
    <n v="0"/>
    <n v="0"/>
    <n v="0"/>
    <n v="451"/>
    <n v="6"/>
    <n v="445"/>
    <n v="0"/>
  </r>
  <r>
    <n v="1718"/>
    <x v="2"/>
    <s v="K"/>
    <x v="3"/>
    <x v="3"/>
    <x v="54"/>
    <x v="6"/>
    <n v="3"/>
    <s v="I"/>
    <s v="17-18"/>
    <n v="2017"/>
    <n v="2741"/>
    <n v="51"/>
    <n v="0"/>
    <n v="0"/>
    <n v="0"/>
    <n v="0"/>
    <n v="84"/>
    <n v="18"/>
    <n v="0"/>
    <n v="0"/>
    <n v="0"/>
    <n v="0"/>
    <n v="0"/>
    <n v="0"/>
    <n v="0"/>
    <n v="0"/>
    <n v="0"/>
    <n v="0"/>
    <n v="2894"/>
    <n v="2825"/>
    <n v="69"/>
    <n v="0"/>
  </r>
  <r>
    <n v="1718"/>
    <x v="2"/>
    <s v="K"/>
    <x v="3"/>
    <x v="3"/>
    <x v="15"/>
    <x v="6"/>
    <n v="3"/>
    <s v="I"/>
    <s v="17-18"/>
    <n v="2017"/>
    <n v="504"/>
    <n v="12"/>
    <n v="0"/>
    <n v="0"/>
    <n v="0"/>
    <n v="0"/>
    <n v="18"/>
    <n v="6"/>
    <n v="0"/>
    <n v="0"/>
    <n v="0"/>
    <n v="0"/>
    <n v="0"/>
    <n v="0"/>
    <n v="0"/>
    <n v="0"/>
    <n v="0"/>
    <n v="0"/>
    <n v="540"/>
    <n v="522"/>
    <n v="18"/>
    <n v="0"/>
  </r>
  <r>
    <n v="1718"/>
    <x v="2"/>
    <s v="K"/>
    <x v="3"/>
    <x v="3"/>
    <x v="203"/>
    <x v="6"/>
    <n v="3"/>
    <s v="I"/>
    <s v="17-18"/>
    <n v="2017"/>
    <n v="372"/>
    <n v="0"/>
    <n v="0"/>
    <n v="0"/>
    <n v="0"/>
    <n v="0"/>
    <n v="0"/>
    <n v="0"/>
    <n v="0"/>
    <n v="0"/>
    <n v="0"/>
    <n v="0"/>
    <n v="0"/>
    <n v="0"/>
    <n v="0"/>
    <n v="0"/>
    <n v="0"/>
    <n v="0"/>
    <n v="372"/>
    <n v="372"/>
    <n v="0"/>
    <n v="0"/>
  </r>
  <r>
    <n v="1718"/>
    <x v="2"/>
    <s v="K"/>
    <x v="3"/>
    <x v="3"/>
    <x v="128"/>
    <x v="6"/>
    <n v="3"/>
    <s v="I"/>
    <s v="17-18"/>
    <n v="2017"/>
    <n v="219"/>
    <n v="0"/>
    <n v="0"/>
    <n v="0"/>
    <n v="180"/>
    <n v="0"/>
    <n v="0"/>
    <n v="0"/>
    <n v="0"/>
    <n v="0"/>
    <n v="0"/>
    <n v="0"/>
    <n v="0"/>
    <n v="0"/>
    <n v="0"/>
    <n v="0"/>
    <n v="0"/>
    <n v="0"/>
    <n v="399"/>
    <n v="219"/>
    <n v="180"/>
    <n v="0"/>
  </r>
  <r>
    <n v="1718"/>
    <x v="2"/>
    <s v="K"/>
    <x v="4"/>
    <x v="4"/>
    <x v="55"/>
    <x v="6"/>
    <n v="3"/>
    <s v="I"/>
    <s v="17-18"/>
    <n v="2017"/>
    <n v="1747"/>
    <n v="0"/>
    <n v="0"/>
    <n v="6"/>
    <n v="42"/>
    <n v="0"/>
    <n v="6"/>
    <n v="0"/>
    <n v="0"/>
    <n v="0"/>
    <n v="0"/>
    <n v="0"/>
    <n v="0"/>
    <n v="0"/>
    <n v="0"/>
    <n v="0"/>
    <n v="0"/>
    <n v="0"/>
    <n v="1801"/>
    <n v="1759"/>
    <n v="42"/>
    <n v="0"/>
  </r>
  <r>
    <n v="1718"/>
    <x v="2"/>
    <s v="K"/>
    <x v="10"/>
    <x v="10"/>
    <x v="129"/>
    <x v="6"/>
    <n v="3"/>
    <s v="I"/>
    <s v="17-18"/>
    <n v="2017"/>
    <n v="1637"/>
    <n v="2"/>
    <n v="0"/>
    <n v="0"/>
    <n v="0"/>
    <n v="0"/>
    <n v="30"/>
    <n v="0"/>
    <n v="0"/>
    <n v="0"/>
    <n v="0"/>
    <n v="0"/>
    <n v="0"/>
    <n v="0"/>
    <n v="0"/>
    <n v="0"/>
    <n v="0"/>
    <n v="0"/>
    <n v="1669"/>
    <n v="1667"/>
    <n v="2"/>
    <n v="0"/>
  </r>
  <r>
    <n v="1718"/>
    <x v="2"/>
    <s v="K"/>
    <x v="10"/>
    <x v="10"/>
    <x v="74"/>
    <x v="6"/>
    <n v="3"/>
    <s v="I"/>
    <s v="17-18"/>
    <n v="2017"/>
    <n v="980"/>
    <n v="3"/>
    <n v="0"/>
    <n v="0"/>
    <n v="0"/>
    <n v="0"/>
    <n v="49"/>
    <n v="0"/>
    <n v="0"/>
    <n v="0"/>
    <n v="0"/>
    <n v="0"/>
    <n v="0"/>
    <n v="0"/>
    <n v="0"/>
    <n v="0"/>
    <n v="0"/>
    <n v="0"/>
    <n v="1032"/>
    <n v="1029"/>
    <n v="3"/>
    <n v="0"/>
  </r>
  <r>
    <n v="1718"/>
    <x v="2"/>
    <s v="K"/>
    <x v="37"/>
    <x v="37"/>
    <x v="171"/>
    <x v="6"/>
    <n v="3"/>
    <s v="I"/>
    <s v="17-18"/>
    <n v="2017"/>
    <n v="9"/>
    <n v="0"/>
    <n v="0"/>
    <n v="0"/>
    <n v="0"/>
    <n v="0"/>
    <n v="0"/>
    <n v="0"/>
    <n v="0"/>
    <n v="0"/>
    <n v="0"/>
    <n v="0"/>
    <n v="0"/>
    <n v="0"/>
    <n v="0"/>
    <n v="0"/>
    <n v="0"/>
    <n v="0"/>
    <n v="9"/>
    <n v="9"/>
    <n v="0"/>
    <n v="0"/>
  </r>
  <r>
    <n v="1718"/>
    <x v="2"/>
    <s v="K"/>
    <x v="37"/>
    <x v="37"/>
    <x v="111"/>
    <x v="6"/>
    <n v="3"/>
    <s v="I"/>
    <s v="17-18"/>
    <n v="2017"/>
    <n v="6"/>
    <n v="0"/>
    <n v="0"/>
    <n v="0"/>
    <n v="0"/>
    <n v="0"/>
    <n v="0"/>
    <n v="0"/>
    <n v="0"/>
    <n v="0"/>
    <n v="0"/>
    <n v="0"/>
    <n v="0"/>
    <n v="0"/>
    <n v="0"/>
    <n v="0"/>
    <n v="0"/>
    <n v="0"/>
    <n v="6"/>
    <n v="6"/>
    <n v="0"/>
    <n v="0"/>
  </r>
  <r>
    <n v="1718"/>
    <x v="2"/>
    <s v="K"/>
    <x v="37"/>
    <x v="37"/>
    <x v="121"/>
    <x v="6"/>
    <n v="3"/>
    <s v="I"/>
    <s v="17-18"/>
    <n v="2017"/>
    <n v="9"/>
    <n v="0"/>
    <n v="0"/>
    <n v="0"/>
    <n v="0"/>
    <n v="0"/>
    <n v="0"/>
    <n v="0"/>
    <n v="0"/>
    <n v="0"/>
    <n v="0"/>
    <n v="0"/>
    <n v="0"/>
    <n v="0"/>
    <n v="0"/>
    <n v="0"/>
    <n v="0"/>
    <n v="0"/>
    <n v="9"/>
    <n v="9"/>
    <n v="0"/>
    <n v="0"/>
  </r>
  <r>
    <n v="1718"/>
    <x v="2"/>
    <s v="K"/>
    <x v="37"/>
    <x v="37"/>
    <x v="78"/>
    <x v="6"/>
    <n v="3"/>
    <s v="I"/>
    <s v="17-18"/>
    <n v="2017"/>
    <n v="6"/>
    <n v="0"/>
    <n v="0"/>
    <n v="0"/>
    <n v="0"/>
    <n v="0"/>
    <n v="0"/>
    <n v="0"/>
    <n v="0"/>
    <n v="0"/>
    <n v="0"/>
    <n v="0"/>
    <n v="0"/>
    <n v="0"/>
    <n v="0"/>
    <n v="0"/>
    <n v="0"/>
    <n v="0"/>
    <n v="6"/>
    <n v="6"/>
    <n v="0"/>
    <n v="0"/>
  </r>
  <r>
    <n v="1718"/>
    <x v="2"/>
    <s v="K"/>
    <x v="37"/>
    <x v="37"/>
    <x v="80"/>
    <x v="6"/>
    <n v="3"/>
    <s v="I"/>
    <s v="17-18"/>
    <n v="2017"/>
    <n v="3"/>
    <n v="0"/>
    <n v="0"/>
    <n v="0"/>
    <n v="0"/>
    <n v="0"/>
    <n v="0"/>
    <n v="0"/>
    <n v="0"/>
    <n v="0"/>
    <n v="0"/>
    <n v="0"/>
    <n v="0"/>
    <n v="0"/>
    <n v="0"/>
    <n v="0"/>
    <n v="0"/>
    <n v="0"/>
    <n v="3"/>
    <n v="3"/>
    <n v="0"/>
    <n v="0"/>
  </r>
  <r>
    <n v="1718"/>
    <x v="2"/>
    <s v="K"/>
    <x v="37"/>
    <x v="37"/>
    <x v="81"/>
    <x v="6"/>
    <n v="3"/>
    <s v="I"/>
    <s v="17-18"/>
    <n v="2017"/>
    <n v="12"/>
    <n v="0"/>
    <n v="0"/>
    <n v="0"/>
    <n v="0"/>
    <n v="0"/>
    <n v="0"/>
    <n v="0"/>
    <n v="0"/>
    <n v="0"/>
    <n v="0"/>
    <n v="0"/>
    <n v="0"/>
    <n v="0"/>
    <n v="0"/>
    <n v="0"/>
    <n v="0"/>
    <n v="0"/>
    <n v="12"/>
    <n v="12"/>
    <n v="0"/>
    <n v="0"/>
  </r>
  <r>
    <n v="1718"/>
    <x v="2"/>
    <s v="K"/>
    <x v="26"/>
    <x v="26"/>
    <x v="170"/>
    <x v="6"/>
    <n v="3"/>
    <s v="I"/>
    <s v="17-18"/>
    <n v="2017"/>
    <n v="24"/>
    <n v="0"/>
    <n v="0"/>
    <n v="0"/>
    <n v="0"/>
    <n v="0"/>
    <n v="0"/>
    <n v="0"/>
    <n v="0"/>
    <n v="0"/>
    <n v="0"/>
    <n v="0"/>
    <n v="0"/>
    <n v="0"/>
    <n v="0"/>
    <n v="0"/>
    <n v="0"/>
    <n v="0"/>
    <n v="24"/>
    <n v="24"/>
    <n v="0"/>
    <n v="0"/>
  </r>
  <r>
    <n v="1718"/>
    <x v="2"/>
    <s v="K"/>
    <x v="26"/>
    <x v="26"/>
    <x v="47"/>
    <x v="6"/>
    <n v="3"/>
    <s v="I"/>
    <s v="17-18"/>
    <n v="2017"/>
    <n v="45"/>
    <n v="0"/>
    <n v="0"/>
    <n v="0"/>
    <n v="0"/>
    <n v="0"/>
    <n v="0"/>
    <n v="0"/>
    <n v="0"/>
    <n v="0"/>
    <n v="0"/>
    <n v="0"/>
    <n v="0"/>
    <n v="0"/>
    <n v="0"/>
    <n v="0"/>
    <n v="0"/>
    <n v="0"/>
    <n v="45"/>
    <n v="45"/>
    <n v="0"/>
    <n v="0"/>
  </r>
  <r>
    <n v="1718"/>
    <x v="2"/>
    <s v="K"/>
    <x v="26"/>
    <x v="26"/>
    <x v="1"/>
    <x v="6"/>
    <n v="3"/>
    <s v="I"/>
    <s v="17-18"/>
    <n v="2017"/>
    <n v="42"/>
    <n v="0"/>
    <n v="0"/>
    <n v="0"/>
    <n v="0"/>
    <n v="0"/>
    <n v="0"/>
    <n v="0"/>
    <n v="0"/>
    <n v="0"/>
    <n v="0"/>
    <n v="0"/>
    <n v="0"/>
    <n v="0"/>
    <n v="0"/>
    <n v="0"/>
    <n v="0"/>
    <n v="0"/>
    <n v="42"/>
    <n v="42"/>
    <n v="0"/>
    <n v="0"/>
  </r>
  <r>
    <n v="1718"/>
    <x v="2"/>
    <s v="K"/>
    <x v="26"/>
    <x v="26"/>
    <x v="3"/>
    <x v="6"/>
    <n v="3"/>
    <s v="I"/>
    <s v="17-18"/>
    <n v="2017"/>
    <n v="54"/>
    <n v="0"/>
    <n v="0"/>
    <n v="0"/>
    <n v="0"/>
    <n v="0"/>
    <n v="9"/>
    <n v="0"/>
    <n v="0"/>
    <n v="0"/>
    <n v="0"/>
    <n v="0"/>
    <n v="0"/>
    <n v="0"/>
    <n v="0"/>
    <n v="0"/>
    <n v="0"/>
    <n v="0"/>
    <n v="63"/>
    <n v="63"/>
    <n v="0"/>
    <n v="0"/>
  </r>
  <r>
    <n v="1718"/>
    <x v="2"/>
    <s v="K"/>
    <x v="26"/>
    <x v="26"/>
    <x v="5"/>
    <x v="6"/>
    <n v="3"/>
    <s v="I"/>
    <s v="17-18"/>
    <n v="2017"/>
    <n v="54"/>
    <n v="0"/>
    <n v="0"/>
    <n v="0"/>
    <n v="0"/>
    <n v="0"/>
    <n v="0"/>
    <n v="0"/>
    <n v="0"/>
    <n v="0"/>
    <n v="0"/>
    <n v="0"/>
    <n v="0"/>
    <n v="0"/>
    <n v="0"/>
    <n v="0"/>
    <n v="0"/>
    <n v="0"/>
    <n v="54"/>
    <n v="54"/>
    <n v="0"/>
    <n v="0"/>
  </r>
  <r>
    <n v="1718"/>
    <x v="2"/>
    <s v="K"/>
    <x v="26"/>
    <x v="26"/>
    <x v="54"/>
    <x v="6"/>
    <n v="3"/>
    <s v="I"/>
    <s v="17-18"/>
    <n v="2017"/>
    <n v="244"/>
    <n v="0"/>
    <n v="0"/>
    <n v="0"/>
    <n v="0"/>
    <n v="0"/>
    <n v="15"/>
    <n v="0"/>
    <n v="0"/>
    <n v="0"/>
    <n v="0"/>
    <n v="0"/>
    <n v="0"/>
    <n v="0"/>
    <n v="0"/>
    <n v="0"/>
    <n v="0"/>
    <n v="0"/>
    <n v="259"/>
    <n v="259"/>
    <n v="0"/>
    <n v="0"/>
  </r>
  <r>
    <n v="1718"/>
    <x v="2"/>
    <s v="K"/>
    <x v="26"/>
    <x v="26"/>
    <x v="8"/>
    <x v="6"/>
    <n v="3"/>
    <s v="I"/>
    <s v="17-18"/>
    <n v="2017"/>
    <n v="45"/>
    <n v="0"/>
    <n v="0"/>
    <n v="0"/>
    <n v="0"/>
    <n v="0"/>
    <n v="0"/>
    <n v="0"/>
    <n v="0"/>
    <n v="0"/>
    <n v="0"/>
    <n v="0"/>
    <n v="0"/>
    <n v="0"/>
    <n v="0"/>
    <n v="0"/>
    <n v="0"/>
    <n v="0"/>
    <n v="45"/>
    <n v="45"/>
    <n v="0"/>
    <n v="0"/>
  </r>
  <r>
    <n v="1718"/>
    <x v="2"/>
    <s v="K"/>
    <x v="26"/>
    <x v="26"/>
    <x v="9"/>
    <x v="6"/>
    <n v="3"/>
    <s v="I"/>
    <s v="17-18"/>
    <n v="2017"/>
    <n v="6"/>
    <n v="0"/>
    <n v="0"/>
    <n v="0"/>
    <n v="0"/>
    <n v="0"/>
    <n v="0"/>
    <n v="0"/>
    <n v="0"/>
    <n v="0"/>
    <n v="0"/>
    <n v="0"/>
    <n v="0"/>
    <n v="0"/>
    <n v="0"/>
    <n v="0"/>
    <n v="0"/>
    <n v="0"/>
    <n v="6"/>
    <n v="6"/>
    <n v="0"/>
    <n v="0"/>
  </r>
  <r>
    <n v="1718"/>
    <x v="2"/>
    <s v="K"/>
    <x v="26"/>
    <x v="26"/>
    <x v="69"/>
    <x v="6"/>
    <n v="3"/>
    <s v="I"/>
    <s v="17-18"/>
    <n v="2017"/>
    <n v="33"/>
    <n v="0"/>
    <n v="0"/>
    <n v="0"/>
    <n v="0"/>
    <n v="0"/>
    <n v="0"/>
    <n v="0"/>
    <n v="0"/>
    <n v="0"/>
    <n v="0"/>
    <n v="0"/>
    <n v="0"/>
    <n v="0"/>
    <n v="0"/>
    <n v="0"/>
    <n v="0"/>
    <n v="0"/>
    <n v="33"/>
    <n v="33"/>
    <n v="0"/>
    <n v="0"/>
  </r>
  <r>
    <n v="1718"/>
    <x v="2"/>
    <s v="K"/>
    <x v="26"/>
    <x v="26"/>
    <x v="15"/>
    <x v="6"/>
    <n v="3"/>
    <s v="I"/>
    <s v="17-18"/>
    <n v="2017"/>
    <n v="66"/>
    <n v="0"/>
    <n v="0"/>
    <n v="0"/>
    <n v="0"/>
    <n v="0"/>
    <n v="3"/>
    <n v="0"/>
    <n v="0"/>
    <n v="0"/>
    <n v="0"/>
    <n v="0"/>
    <n v="0"/>
    <n v="0"/>
    <n v="0"/>
    <n v="0"/>
    <n v="0"/>
    <n v="0"/>
    <n v="69"/>
    <n v="69"/>
    <n v="0"/>
    <n v="0"/>
  </r>
  <r>
    <n v="1718"/>
    <x v="2"/>
    <s v="K"/>
    <x v="26"/>
    <x v="26"/>
    <x v="55"/>
    <x v="6"/>
    <n v="3"/>
    <s v="I"/>
    <s v="17-18"/>
    <n v="2017"/>
    <n v="162"/>
    <n v="3"/>
    <n v="0"/>
    <n v="0"/>
    <n v="0"/>
    <n v="0"/>
    <n v="0"/>
    <n v="0"/>
    <n v="0"/>
    <n v="0"/>
    <n v="0"/>
    <n v="0"/>
    <n v="0"/>
    <n v="0"/>
    <n v="0"/>
    <n v="0"/>
    <n v="0"/>
    <n v="0"/>
    <n v="165"/>
    <n v="162"/>
    <n v="3"/>
    <n v="0"/>
  </r>
  <r>
    <n v="1718"/>
    <x v="2"/>
    <s v="K"/>
    <x v="26"/>
    <x v="26"/>
    <x v="16"/>
    <x v="6"/>
    <n v="3"/>
    <s v="I"/>
    <s v="17-18"/>
    <n v="2017"/>
    <n v="63"/>
    <n v="0"/>
    <n v="0"/>
    <n v="0"/>
    <n v="0"/>
    <n v="0"/>
    <n v="0"/>
    <n v="0"/>
    <n v="0"/>
    <n v="0"/>
    <n v="0"/>
    <n v="0"/>
    <n v="0"/>
    <n v="0"/>
    <n v="0"/>
    <n v="0"/>
    <n v="0"/>
    <n v="0"/>
    <n v="63"/>
    <n v="63"/>
    <n v="0"/>
    <n v="0"/>
  </r>
  <r>
    <n v="1718"/>
    <x v="2"/>
    <s v="K"/>
    <x v="26"/>
    <x v="26"/>
    <x v="70"/>
    <x v="6"/>
    <n v="3"/>
    <s v="I"/>
    <s v="17-18"/>
    <n v="2017"/>
    <n v="33"/>
    <n v="0"/>
    <n v="0"/>
    <n v="0"/>
    <n v="0"/>
    <n v="0"/>
    <n v="3"/>
    <n v="0"/>
    <n v="0"/>
    <n v="0"/>
    <n v="0"/>
    <n v="0"/>
    <n v="0"/>
    <n v="0"/>
    <n v="0"/>
    <n v="0"/>
    <n v="0"/>
    <n v="0"/>
    <n v="36"/>
    <n v="36"/>
    <n v="0"/>
    <n v="0"/>
  </r>
  <r>
    <n v="1718"/>
    <x v="2"/>
    <s v="K"/>
    <x v="26"/>
    <x v="26"/>
    <x v="95"/>
    <x v="6"/>
    <n v="3"/>
    <s v="I"/>
    <s v="17-18"/>
    <n v="2017"/>
    <n v="16"/>
    <n v="0"/>
    <n v="0"/>
    <n v="0"/>
    <n v="0"/>
    <n v="0"/>
    <n v="0"/>
    <n v="0"/>
    <n v="0"/>
    <n v="0"/>
    <n v="0"/>
    <n v="0"/>
    <n v="0"/>
    <n v="0"/>
    <n v="0"/>
    <n v="0"/>
    <n v="0"/>
    <n v="0"/>
    <n v="16"/>
    <n v="16"/>
    <n v="0"/>
    <n v="0"/>
  </r>
  <r>
    <n v="1718"/>
    <x v="2"/>
    <s v="K"/>
    <x v="26"/>
    <x v="26"/>
    <x v="19"/>
    <x v="6"/>
    <n v="3"/>
    <s v="I"/>
    <s v="17-18"/>
    <n v="2017"/>
    <n v="99"/>
    <n v="0"/>
    <n v="0"/>
    <n v="0"/>
    <n v="0"/>
    <n v="0"/>
    <n v="0"/>
    <n v="0"/>
    <n v="0"/>
    <n v="0"/>
    <n v="0"/>
    <n v="0"/>
    <n v="0"/>
    <n v="0"/>
    <n v="0"/>
    <n v="0"/>
    <n v="0"/>
    <n v="0"/>
    <n v="99"/>
    <n v="99"/>
    <n v="0"/>
    <n v="0"/>
  </r>
  <r>
    <n v="1718"/>
    <x v="2"/>
    <s v="K"/>
    <x v="26"/>
    <x v="26"/>
    <x v="24"/>
    <x v="6"/>
    <n v="3"/>
    <s v="I"/>
    <s v="17-18"/>
    <n v="2017"/>
    <n v="42"/>
    <n v="0"/>
    <n v="0"/>
    <n v="0"/>
    <n v="0"/>
    <n v="0"/>
    <n v="0"/>
    <n v="0"/>
    <n v="0"/>
    <n v="0"/>
    <n v="0"/>
    <n v="0"/>
    <n v="0"/>
    <n v="0"/>
    <n v="0"/>
    <n v="0"/>
    <n v="0"/>
    <n v="0"/>
    <n v="42"/>
    <n v="42"/>
    <n v="0"/>
    <n v="0"/>
  </r>
  <r>
    <n v="1718"/>
    <x v="2"/>
    <s v="K"/>
    <x v="26"/>
    <x v="26"/>
    <x v="74"/>
    <x v="6"/>
    <n v="3"/>
    <s v="I"/>
    <s v="17-18"/>
    <n v="2017"/>
    <n v="60"/>
    <n v="0"/>
    <n v="0"/>
    <n v="0"/>
    <n v="0"/>
    <n v="0"/>
    <n v="0"/>
    <n v="0"/>
    <n v="0"/>
    <n v="0"/>
    <n v="0"/>
    <n v="0"/>
    <n v="0"/>
    <n v="0"/>
    <n v="0"/>
    <n v="0"/>
    <n v="0"/>
    <n v="0"/>
    <n v="60"/>
    <n v="60"/>
    <n v="0"/>
    <n v="0"/>
  </r>
  <r>
    <n v="1718"/>
    <x v="2"/>
    <s v="K"/>
    <x v="26"/>
    <x v="26"/>
    <x v="64"/>
    <x v="6"/>
    <n v="3"/>
    <s v="I"/>
    <s v="17-18"/>
    <n v="2017"/>
    <n v="12"/>
    <n v="0"/>
    <n v="0"/>
    <n v="0"/>
    <n v="0"/>
    <n v="0"/>
    <n v="0"/>
    <n v="0"/>
    <n v="0"/>
    <n v="0"/>
    <n v="0"/>
    <n v="0"/>
    <n v="0"/>
    <n v="0"/>
    <n v="0"/>
    <n v="0"/>
    <n v="0"/>
    <n v="0"/>
    <n v="12"/>
    <n v="12"/>
    <n v="0"/>
    <n v="0"/>
  </r>
  <r>
    <n v="1718"/>
    <x v="2"/>
    <s v="K"/>
    <x v="26"/>
    <x v="26"/>
    <x v="97"/>
    <x v="6"/>
    <n v="3"/>
    <s v="I"/>
    <s v="17-18"/>
    <n v="2017"/>
    <n v="15"/>
    <n v="0"/>
    <n v="0"/>
    <n v="0"/>
    <n v="0"/>
    <n v="0"/>
    <n v="0"/>
    <n v="0"/>
    <n v="0"/>
    <n v="0"/>
    <n v="0"/>
    <n v="0"/>
    <n v="0"/>
    <n v="0"/>
    <n v="0"/>
    <n v="0"/>
    <n v="0"/>
    <n v="0"/>
    <n v="15"/>
    <n v="15"/>
    <n v="0"/>
    <n v="0"/>
  </r>
  <r>
    <n v="1718"/>
    <x v="2"/>
    <s v="K"/>
    <x v="26"/>
    <x v="26"/>
    <x v="59"/>
    <x v="6"/>
    <n v="3"/>
    <s v="I"/>
    <s v="17-18"/>
    <n v="2017"/>
    <n v="42"/>
    <n v="0"/>
    <n v="0"/>
    <n v="0"/>
    <n v="0"/>
    <n v="0"/>
    <n v="3"/>
    <n v="0"/>
    <n v="0"/>
    <n v="0"/>
    <n v="0"/>
    <n v="0"/>
    <n v="0"/>
    <n v="0"/>
    <n v="0"/>
    <n v="0"/>
    <n v="0"/>
    <n v="0"/>
    <n v="45"/>
    <n v="45"/>
    <n v="0"/>
    <n v="0"/>
  </r>
  <r>
    <n v="1718"/>
    <x v="2"/>
    <s v="K"/>
    <x v="26"/>
    <x v="26"/>
    <x v="35"/>
    <x v="6"/>
    <n v="3"/>
    <s v="I"/>
    <s v="17-18"/>
    <n v="2017"/>
    <n v="57"/>
    <n v="0"/>
    <n v="0"/>
    <n v="0"/>
    <n v="0"/>
    <n v="0"/>
    <n v="0"/>
    <n v="0"/>
    <n v="0"/>
    <n v="0"/>
    <n v="0"/>
    <n v="0"/>
    <n v="0"/>
    <n v="0"/>
    <n v="0"/>
    <n v="0"/>
    <n v="0"/>
    <n v="0"/>
    <n v="57"/>
    <n v="57"/>
    <n v="0"/>
    <n v="0"/>
  </r>
  <r>
    <n v="1718"/>
    <x v="2"/>
    <s v="K"/>
    <x v="26"/>
    <x v="26"/>
    <x v="37"/>
    <x v="6"/>
    <n v="3"/>
    <s v="I"/>
    <s v="17-18"/>
    <n v="2017"/>
    <n v="69"/>
    <n v="0"/>
    <n v="0"/>
    <n v="0"/>
    <n v="0"/>
    <n v="0"/>
    <n v="0"/>
    <n v="0"/>
    <n v="0"/>
    <n v="0"/>
    <n v="0"/>
    <n v="0"/>
    <n v="0"/>
    <n v="0"/>
    <n v="0"/>
    <n v="0"/>
    <n v="0"/>
    <n v="0"/>
    <n v="69"/>
    <n v="69"/>
    <n v="0"/>
    <n v="0"/>
  </r>
  <r>
    <n v="1718"/>
    <x v="2"/>
    <s v="K"/>
    <x v="26"/>
    <x v="26"/>
    <x v="38"/>
    <x v="6"/>
    <n v="3"/>
    <s v="I"/>
    <s v="17-18"/>
    <n v="2017"/>
    <n v="21"/>
    <n v="0"/>
    <n v="0"/>
    <n v="0"/>
    <n v="0"/>
    <n v="0"/>
    <n v="3"/>
    <n v="0"/>
    <n v="0"/>
    <n v="0"/>
    <n v="0"/>
    <n v="0"/>
    <n v="0"/>
    <n v="0"/>
    <n v="0"/>
    <n v="0"/>
    <n v="0"/>
    <n v="0"/>
    <n v="24"/>
    <n v="24"/>
    <n v="0"/>
    <n v="0"/>
  </r>
  <r>
    <n v="1718"/>
    <x v="2"/>
    <s v="K"/>
    <x v="26"/>
    <x v="26"/>
    <x v="39"/>
    <x v="6"/>
    <n v="3"/>
    <s v="I"/>
    <s v="17-18"/>
    <n v="2017"/>
    <n v="33"/>
    <n v="0"/>
    <n v="0"/>
    <n v="0"/>
    <n v="0"/>
    <n v="0"/>
    <n v="0"/>
    <n v="0"/>
    <n v="0"/>
    <n v="0"/>
    <n v="0"/>
    <n v="0"/>
    <n v="0"/>
    <n v="0"/>
    <n v="0"/>
    <n v="0"/>
    <n v="0"/>
    <n v="0"/>
    <n v="33"/>
    <n v="33"/>
    <n v="0"/>
    <n v="0"/>
  </r>
  <r>
    <n v="1718"/>
    <x v="2"/>
    <s v="K"/>
    <x v="26"/>
    <x v="26"/>
    <x v="43"/>
    <x v="6"/>
    <n v="3"/>
    <s v="I"/>
    <s v="17-18"/>
    <n v="2017"/>
    <n v="75"/>
    <n v="0"/>
    <n v="0"/>
    <n v="0"/>
    <n v="0"/>
    <n v="0"/>
    <n v="0"/>
    <n v="0"/>
    <n v="0"/>
    <n v="0"/>
    <n v="0"/>
    <n v="0"/>
    <n v="0"/>
    <n v="0"/>
    <n v="0"/>
    <n v="0"/>
    <n v="0"/>
    <n v="0"/>
    <n v="75"/>
    <n v="75"/>
    <n v="0"/>
    <n v="0"/>
  </r>
  <r>
    <n v="1718"/>
    <x v="2"/>
    <s v="K"/>
    <x v="26"/>
    <x v="26"/>
    <x v="71"/>
    <x v="6"/>
    <n v="3"/>
    <s v="I"/>
    <s v="17-18"/>
    <n v="2017"/>
    <n v="28"/>
    <n v="0"/>
    <n v="0"/>
    <n v="0"/>
    <n v="0"/>
    <n v="0"/>
    <n v="4"/>
    <n v="0"/>
    <n v="0"/>
    <n v="0"/>
    <n v="0"/>
    <n v="0"/>
    <n v="0"/>
    <n v="0"/>
    <n v="0"/>
    <n v="0"/>
    <n v="0"/>
    <n v="0"/>
    <n v="32"/>
    <n v="32"/>
    <n v="0"/>
    <n v="0"/>
  </r>
  <r>
    <n v="1718"/>
    <x v="2"/>
    <s v="K"/>
    <x v="26"/>
    <x v="26"/>
    <x v="72"/>
    <x v="6"/>
    <n v="3"/>
    <s v="I"/>
    <s v="17-18"/>
    <n v="2017"/>
    <n v="60"/>
    <n v="0"/>
    <n v="0"/>
    <n v="0"/>
    <n v="0"/>
    <n v="0"/>
    <n v="0"/>
    <n v="0"/>
    <n v="0"/>
    <n v="0"/>
    <n v="0"/>
    <n v="0"/>
    <n v="0"/>
    <n v="0"/>
    <n v="0"/>
    <n v="0"/>
    <n v="0"/>
    <n v="0"/>
    <n v="60"/>
    <n v="60"/>
    <n v="0"/>
    <n v="0"/>
  </r>
  <r>
    <n v="1718"/>
    <x v="2"/>
    <s v="K"/>
    <x v="26"/>
    <x v="26"/>
    <x v="58"/>
    <x v="6"/>
    <n v="3"/>
    <s v="I"/>
    <s v="17-18"/>
    <n v="2017"/>
    <n v="9"/>
    <n v="0"/>
    <n v="0"/>
    <n v="0"/>
    <n v="0"/>
    <n v="0"/>
    <n v="0"/>
    <n v="0"/>
    <n v="0"/>
    <n v="0"/>
    <n v="0"/>
    <n v="0"/>
    <n v="0"/>
    <n v="0"/>
    <n v="0"/>
    <n v="0"/>
    <n v="0"/>
    <n v="0"/>
    <n v="9"/>
    <n v="9"/>
    <n v="0"/>
    <n v="0"/>
  </r>
  <r>
    <n v="1718"/>
    <x v="2"/>
    <s v="K"/>
    <x v="16"/>
    <x v="16"/>
    <x v="3"/>
    <x v="6"/>
    <n v="3"/>
    <s v="S"/>
    <s v="17-18"/>
    <n v="2017"/>
    <n v="9"/>
    <n v="0"/>
    <n v="0"/>
    <n v="0"/>
    <n v="0"/>
    <n v="0"/>
    <n v="0"/>
    <n v="0"/>
    <n v="0"/>
    <n v="0"/>
    <n v="0"/>
    <n v="0"/>
    <n v="0"/>
    <n v="0"/>
    <n v="0"/>
    <n v="0"/>
    <n v="0"/>
    <n v="0"/>
    <n v="9"/>
    <n v="9"/>
    <n v="0"/>
    <n v="0"/>
  </r>
  <r>
    <n v="1718"/>
    <x v="2"/>
    <s v="K"/>
    <x v="16"/>
    <x v="16"/>
    <x v="5"/>
    <x v="6"/>
    <n v="3"/>
    <s v="S"/>
    <s v="17-18"/>
    <n v="2017"/>
    <n v="15"/>
    <n v="0"/>
    <n v="0"/>
    <n v="0"/>
    <n v="0"/>
    <n v="0"/>
    <n v="0"/>
    <n v="0"/>
    <n v="0"/>
    <n v="0"/>
    <n v="0"/>
    <n v="0"/>
    <n v="0"/>
    <n v="0"/>
    <n v="0"/>
    <n v="0"/>
    <n v="0"/>
    <n v="0"/>
    <n v="15"/>
    <n v="15"/>
    <n v="0"/>
    <n v="0"/>
  </r>
  <r>
    <n v="1718"/>
    <x v="2"/>
    <s v="K"/>
    <x v="16"/>
    <x v="16"/>
    <x v="54"/>
    <x v="6"/>
    <n v="3"/>
    <s v="S"/>
    <s v="17-18"/>
    <n v="2017"/>
    <n v="12"/>
    <n v="0"/>
    <n v="0"/>
    <n v="0"/>
    <n v="0"/>
    <n v="0"/>
    <n v="0"/>
    <n v="0"/>
    <n v="0"/>
    <n v="0"/>
    <n v="0"/>
    <n v="0"/>
    <n v="0"/>
    <n v="0"/>
    <n v="0"/>
    <n v="0"/>
    <n v="0"/>
    <n v="0"/>
    <n v="12"/>
    <n v="12"/>
    <n v="0"/>
    <n v="0"/>
  </r>
  <r>
    <n v="1718"/>
    <x v="2"/>
    <s v="K"/>
    <x v="16"/>
    <x v="16"/>
    <x v="120"/>
    <x v="6"/>
    <n v="3"/>
    <s v="S"/>
    <s v="17-18"/>
    <n v="2017"/>
    <n v="0"/>
    <n v="0"/>
    <n v="0"/>
    <n v="0"/>
    <n v="0"/>
    <n v="0"/>
    <n v="0"/>
    <n v="0"/>
    <n v="0"/>
    <n v="0"/>
    <n v="0"/>
    <n v="0"/>
    <n v="0"/>
    <n v="0"/>
    <n v="0"/>
    <n v="0"/>
    <n v="0"/>
    <n v="0"/>
    <n v="0"/>
    <n v="0"/>
    <n v="0"/>
    <n v="0"/>
  </r>
  <r>
    <n v="1718"/>
    <x v="2"/>
    <s v="K"/>
    <x v="16"/>
    <x v="16"/>
    <x v="8"/>
    <x v="6"/>
    <n v="3"/>
    <s v="S"/>
    <s v="17-18"/>
    <n v="2017"/>
    <n v="14"/>
    <n v="0"/>
    <n v="0"/>
    <n v="0"/>
    <n v="0"/>
    <n v="0"/>
    <n v="0"/>
    <n v="0"/>
    <n v="0"/>
    <n v="0"/>
    <n v="0"/>
    <n v="0"/>
    <n v="0"/>
    <n v="0"/>
    <n v="0"/>
    <n v="0"/>
    <n v="0"/>
    <n v="0"/>
    <n v="14"/>
    <n v="14"/>
    <n v="0"/>
    <n v="0"/>
  </r>
  <r>
    <n v="1718"/>
    <x v="2"/>
    <s v="K"/>
    <x v="16"/>
    <x v="16"/>
    <x v="171"/>
    <x v="6"/>
    <n v="3"/>
    <s v="S"/>
    <s v="17-18"/>
    <n v="2017"/>
    <n v="243"/>
    <n v="0"/>
    <n v="0"/>
    <n v="0"/>
    <n v="0"/>
    <n v="0"/>
    <n v="0"/>
    <n v="0"/>
    <n v="0"/>
    <n v="0"/>
    <n v="0"/>
    <n v="0"/>
    <n v="0"/>
    <n v="0"/>
    <n v="0"/>
    <n v="0"/>
    <n v="0"/>
    <n v="0"/>
    <n v="243"/>
    <n v="243"/>
    <n v="0"/>
    <n v="0"/>
  </r>
  <r>
    <n v="1718"/>
    <x v="2"/>
    <s v="K"/>
    <x v="16"/>
    <x v="16"/>
    <x v="111"/>
    <x v="6"/>
    <n v="3"/>
    <s v="S"/>
    <s v="17-18"/>
    <n v="2017"/>
    <n v="126"/>
    <n v="0"/>
    <n v="0"/>
    <n v="0"/>
    <n v="0"/>
    <n v="0"/>
    <n v="0"/>
    <n v="0"/>
    <n v="0"/>
    <n v="0"/>
    <n v="0"/>
    <n v="0"/>
    <n v="0"/>
    <n v="0"/>
    <n v="0"/>
    <n v="0"/>
    <n v="0"/>
    <n v="0"/>
    <n v="126"/>
    <n v="126"/>
    <n v="0"/>
    <n v="0"/>
  </r>
  <r>
    <n v="1718"/>
    <x v="2"/>
    <s v="K"/>
    <x v="16"/>
    <x v="16"/>
    <x v="15"/>
    <x v="6"/>
    <n v="3"/>
    <s v="S"/>
    <s v="17-18"/>
    <n v="2017"/>
    <n v="15"/>
    <n v="0"/>
    <n v="0"/>
    <n v="0"/>
    <n v="0"/>
    <n v="0"/>
    <n v="0"/>
    <n v="0"/>
    <n v="0"/>
    <n v="0"/>
    <n v="0"/>
    <n v="0"/>
    <n v="0"/>
    <n v="0"/>
    <n v="0"/>
    <n v="0"/>
    <n v="0"/>
    <n v="0"/>
    <n v="15"/>
    <n v="15"/>
    <n v="0"/>
    <n v="0"/>
  </r>
  <r>
    <n v="1718"/>
    <x v="2"/>
    <s v="K"/>
    <x v="16"/>
    <x v="16"/>
    <x v="16"/>
    <x v="6"/>
    <n v="3"/>
    <s v="S"/>
    <s v="17-18"/>
    <n v="2017"/>
    <n v="69"/>
    <n v="0"/>
    <n v="0"/>
    <n v="0"/>
    <n v="0"/>
    <n v="0"/>
    <n v="0"/>
    <n v="0"/>
    <n v="0"/>
    <n v="0"/>
    <n v="0"/>
    <n v="0"/>
    <n v="0"/>
    <n v="0"/>
    <n v="0"/>
    <n v="0"/>
    <n v="0"/>
    <n v="0"/>
    <n v="69"/>
    <n v="69"/>
    <n v="0"/>
    <n v="0"/>
  </r>
  <r>
    <n v="1718"/>
    <x v="2"/>
    <s v="K"/>
    <x v="16"/>
    <x v="16"/>
    <x v="70"/>
    <x v="6"/>
    <n v="3"/>
    <s v="S"/>
    <s v="17-18"/>
    <n v="2017"/>
    <n v="3"/>
    <n v="0"/>
    <n v="0"/>
    <n v="0"/>
    <n v="0"/>
    <n v="0"/>
    <n v="0"/>
    <n v="0"/>
    <n v="0"/>
    <n v="0"/>
    <n v="0"/>
    <n v="0"/>
    <n v="0"/>
    <n v="0"/>
    <n v="0"/>
    <n v="0"/>
    <n v="0"/>
    <n v="0"/>
    <n v="3"/>
    <n v="3"/>
    <n v="0"/>
    <n v="0"/>
  </r>
  <r>
    <n v="1718"/>
    <x v="2"/>
    <s v="K"/>
    <x v="16"/>
    <x v="16"/>
    <x v="20"/>
    <x v="6"/>
    <n v="3"/>
    <s v="S"/>
    <s v="17-18"/>
    <n v="2017"/>
    <n v="46"/>
    <n v="0"/>
    <n v="0"/>
    <n v="0"/>
    <n v="0"/>
    <n v="0"/>
    <n v="0"/>
    <n v="0"/>
    <n v="0"/>
    <n v="0"/>
    <n v="0"/>
    <n v="0"/>
    <n v="0"/>
    <n v="0"/>
    <n v="0"/>
    <n v="0"/>
    <n v="0"/>
    <n v="0"/>
    <n v="46"/>
    <n v="46"/>
    <n v="0"/>
    <n v="0"/>
  </r>
  <r>
    <n v="1718"/>
    <x v="2"/>
    <s v="K"/>
    <x v="16"/>
    <x v="16"/>
    <x v="21"/>
    <x v="6"/>
    <n v="3"/>
    <s v="S"/>
    <s v="17-18"/>
    <n v="2017"/>
    <n v="4"/>
    <n v="0"/>
    <n v="0"/>
    <n v="0"/>
    <n v="0"/>
    <n v="0"/>
    <n v="0"/>
    <n v="0"/>
    <n v="0"/>
    <n v="0"/>
    <n v="0"/>
    <n v="0"/>
    <n v="0"/>
    <n v="0"/>
    <n v="0"/>
    <n v="0"/>
    <n v="0"/>
    <n v="0"/>
    <n v="4"/>
    <n v="4"/>
    <n v="0"/>
    <n v="0"/>
  </r>
  <r>
    <n v="1718"/>
    <x v="2"/>
    <s v="K"/>
    <x v="16"/>
    <x v="16"/>
    <x v="24"/>
    <x v="6"/>
    <n v="3"/>
    <s v="S"/>
    <s v="17-18"/>
    <n v="2017"/>
    <n v="21"/>
    <n v="0"/>
    <n v="0"/>
    <n v="0"/>
    <n v="0"/>
    <n v="0"/>
    <n v="0"/>
    <n v="0"/>
    <n v="0"/>
    <n v="0"/>
    <n v="0"/>
    <n v="0"/>
    <n v="0"/>
    <n v="0"/>
    <n v="0"/>
    <n v="0"/>
    <n v="0"/>
    <n v="0"/>
    <n v="21"/>
    <n v="21"/>
    <n v="0"/>
    <n v="0"/>
  </r>
  <r>
    <n v="1718"/>
    <x v="2"/>
    <s v="K"/>
    <x v="16"/>
    <x v="16"/>
    <x v="74"/>
    <x v="6"/>
    <n v="3"/>
    <s v="S"/>
    <s v="17-18"/>
    <n v="2017"/>
    <n v="4"/>
    <n v="0"/>
    <n v="0"/>
    <n v="0"/>
    <n v="0"/>
    <n v="0"/>
    <n v="0"/>
    <n v="0"/>
    <n v="0"/>
    <n v="0"/>
    <n v="0"/>
    <n v="0"/>
    <n v="0"/>
    <n v="0"/>
    <n v="0"/>
    <n v="0"/>
    <n v="0"/>
    <n v="0"/>
    <n v="4"/>
    <n v="4"/>
    <n v="0"/>
    <n v="0"/>
  </r>
  <r>
    <n v="1718"/>
    <x v="2"/>
    <s v="K"/>
    <x v="16"/>
    <x v="16"/>
    <x v="212"/>
    <x v="6"/>
    <n v="3"/>
    <s v="S"/>
    <s v="17-18"/>
    <n v="2017"/>
    <n v="24"/>
    <n v="0"/>
    <n v="0"/>
    <n v="0"/>
    <n v="0"/>
    <n v="0"/>
    <n v="0"/>
    <n v="0"/>
    <n v="0"/>
    <n v="0"/>
    <n v="0"/>
    <n v="0"/>
    <n v="0"/>
    <n v="0"/>
    <n v="0"/>
    <n v="0"/>
    <n v="0"/>
    <n v="0"/>
    <n v="24"/>
    <n v="24"/>
    <n v="0"/>
    <n v="0"/>
  </r>
  <r>
    <n v="1718"/>
    <x v="2"/>
    <s v="K"/>
    <x v="16"/>
    <x v="16"/>
    <x v="130"/>
    <x v="6"/>
    <n v="3"/>
    <s v="S"/>
    <s v="17-18"/>
    <n v="2017"/>
    <n v="99"/>
    <n v="0"/>
    <n v="0"/>
    <n v="0"/>
    <n v="0"/>
    <n v="0"/>
    <n v="0"/>
    <n v="0"/>
    <n v="0"/>
    <n v="0"/>
    <n v="0"/>
    <n v="0"/>
    <n v="0"/>
    <n v="0"/>
    <n v="0"/>
    <n v="0"/>
    <n v="0"/>
    <n v="0"/>
    <n v="99"/>
    <n v="99"/>
    <n v="0"/>
    <n v="0"/>
  </r>
  <r>
    <n v="1718"/>
    <x v="2"/>
    <s v="K"/>
    <x v="16"/>
    <x v="16"/>
    <x v="31"/>
    <x v="6"/>
    <n v="3"/>
    <s v="S"/>
    <s v="17-18"/>
    <n v="2017"/>
    <n v="15"/>
    <n v="0"/>
    <n v="0"/>
    <n v="0"/>
    <n v="0"/>
    <n v="0"/>
    <n v="0"/>
    <n v="0"/>
    <n v="0"/>
    <n v="0"/>
    <n v="0"/>
    <n v="0"/>
    <n v="0"/>
    <n v="0"/>
    <n v="0"/>
    <n v="0"/>
    <n v="0"/>
    <n v="0"/>
    <n v="15"/>
    <n v="15"/>
    <n v="0"/>
    <n v="0"/>
  </r>
  <r>
    <n v="1718"/>
    <x v="2"/>
    <s v="K"/>
    <x v="16"/>
    <x v="16"/>
    <x v="121"/>
    <x v="6"/>
    <n v="3"/>
    <s v="S"/>
    <s v="17-18"/>
    <n v="2017"/>
    <n v="276"/>
    <n v="0"/>
    <n v="0"/>
    <n v="0"/>
    <n v="0"/>
    <n v="0"/>
    <n v="0"/>
    <n v="0"/>
    <n v="0"/>
    <n v="0"/>
    <n v="0"/>
    <n v="0"/>
    <n v="0"/>
    <n v="0"/>
    <n v="0"/>
    <n v="0"/>
    <n v="0"/>
    <n v="0"/>
    <n v="276"/>
    <n v="276"/>
    <n v="0"/>
    <n v="0"/>
  </r>
  <r>
    <n v="1718"/>
    <x v="2"/>
    <s v="K"/>
    <x v="16"/>
    <x v="16"/>
    <x v="137"/>
    <x v="6"/>
    <n v="3"/>
    <s v="S"/>
    <s v="17-18"/>
    <n v="2017"/>
    <n v="3"/>
    <n v="0"/>
    <n v="0"/>
    <n v="0"/>
    <n v="0"/>
    <n v="0"/>
    <n v="0"/>
    <n v="0"/>
    <n v="0"/>
    <n v="0"/>
    <n v="0"/>
    <n v="0"/>
    <n v="0"/>
    <n v="0"/>
    <n v="0"/>
    <n v="0"/>
    <n v="0"/>
    <n v="0"/>
    <n v="3"/>
    <n v="3"/>
    <n v="0"/>
    <n v="0"/>
  </r>
  <r>
    <n v="1718"/>
    <x v="2"/>
    <s v="K"/>
    <x v="16"/>
    <x v="16"/>
    <x v="59"/>
    <x v="6"/>
    <n v="3"/>
    <s v="S"/>
    <s v="17-18"/>
    <n v="2017"/>
    <n v="13"/>
    <n v="0"/>
    <n v="0"/>
    <n v="0"/>
    <n v="0"/>
    <n v="0"/>
    <n v="0"/>
    <n v="0"/>
    <n v="0"/>
    <n v="0"/>
    <n v="0"/>
    <n v="0"/>
    <n v="0"/>
    <n v="0"/>
    <n v="0"/>
    <n v="0"/>
    <n v="0"/>
    <n v="0"/>
    <n v="13"/>
    <n v="13"/>
    <n v="0"/>
    <n v="0"/>
  </r>
  <r>
    <n v="1718"/>
    <x v="2"/>
    <s v="K"/>
    <x v="16"/>
    <x v="16"/>
    <x v="78"/>
    <x v="6"/>
    <n v="3"/>
    <s v="S"/>
    <s v="17-18"/>
    <n v="2017"/>
    <n v="48"/>
    <n v="0"/>
    <n v="0"/>
    <n v="0"/>
    <n v="0"/>
    <n v="0"/>
    <n v="0"/>
    <n v="0"/>
    <n v="0"/>
    <n v="0"/>
    <n v="0"/>
    <n v="0"/>
    <n v="0"/>
    <n v="0"/>
    <n v="0"/>
    <n v="0"/>
    <n v="0"/>
    <n v="0"/>
    <n v="48"/>
    <n v="48"/>
    <n v="0"/>
    <n v="0"/>
  </r>
  <r>
    <n v="1718"/>
    <x v="2"/>
    <s v="K"/>
    <x v="16"/>
    <x v="16"/>
    <x v="35"/>
    <x v="6"/>
    <n v="3"/>
    <s v="S"/>
    <s v="17-18"/>
    <n v="2017"/>
    <n v="9"/>
    <n v="0"/>
    <n v="0"/>
    <n v="0"/>
    <n v="0"/>
    <n v="0"/>
    <n v="0"/>
    <n v="0"/>
    <n v="0"/>
    <n v="0"/>
    <n v="0"/>
    <n v="0"/>
    <n v="0"/>
    <n v="0"/>
    <n v="0"/>
    <n v="0"/>
    <n v="0"/>
    <n v="0"/>
    <n v="9"/>
    <n v="9"/>
    <n v="0"/>
    <n v="0"/>
  </r>
  <r>
    <n v="1718"/>
    <x v="2"/>
    <s v="K"/>
    <x v="16"/>
    <x v="16"/>
    <x v="36"/>
    <x v="6"/>
    <n v="3"/>
    <s v="S"/>
    <s v="17-18"/>
    <n v="2017"/>
    <n v="45"/>
    <n v="0"/>
    <n v="0"/>
    <n v="0"/>
    <n v="0"/>
    <n v="0"/>
    <n v="0"/>
    <n v="0"/>
    <n v="0"/>
    <n v="0"/>
    <n v="0"/>
    <n v="0"/>
    <n v="0"/>
    <n v="0"/>
    <n v="0"/>
    <n v="0"/>
    <n v="0"/>
    <n v="0"/>
    <n v="45"/>
    <n v="45"/>
    <n v="0"/>
    <n v="0"/>
  </r>
  <r>
    <n v="1718"/>
    <x v="2"/>
    <s v="K"/>
    <x v="16"/>
    <x v="16"/>
    <x v="38"/>
    <x v="6"/>
    <n v="3"/>
    <s v="S"/>
    <s v="17-18"/>
    <n v="2017"/>
    <n v="15"/>
    <n v="0"/>
    <n v="0"/>
    <n v="0"/>
    <n v="0"/>
    <n v="0"/>
    <n v="0"/>
    <n v="0"/>
    <n v="0"/>
    <n v="0"/>
    <n v="0"/>
    <n v="0"/>
    <n v="0"/>
    <n v="0"/>
    <n v="0"/>
    <n v="0"/>
    <n v="0"/>
    <n v="0"/>
    <n v="15"/>
    <n v="15"/>
    <n v="0"/>
    <n v="0"/>
  </r>
  <r>
    <n v="1718"/>
    <x v="2"/>
    <s v="K"/>
    <x v="16"/>
    <x v="16"/>
    <x v="43"/>
    <x v="6"/>
    <n v="3"/>
    <s v="S"/>
    <s v="17-18"/>
    <n v="2017"/>
    <n v="12"/>
    <n v="0"/>
    <n v="0"/>
    <n v="0"/>
    <n v="0"/>
    <n v="0"/>
    <n v="0"/>
    <n v="0"/>
    <n v="0"/>
    <n v="0"/>
    <n v="0"/>
    <n v="0"/>
    <n v="0"/>
    <n v="0"/>
    <n v="0"/>
    <n v="0"/>
    <n v="0"/>
    <n v="0"/>
    <n v="12"/>
    <n v="12"/>
    <n v="0"/>
    <n v="0"/>
  </r>
  <r>
    <n v="1718"/>
    <x v="2"/>
    <s v="K"/>
    <x v="16"/>
    <x v="16"/>
    <x v="72"/>
    <x v="6"/>
    <n v="3"/>
    <s v="S"/>
    <s v="17-18"/>
    <n v="2017"/>
    <n v="72"/>
    <n v="0"/>
    <n v="0"/>
    <n v="0"/>
    <n v="0"/>
    <n v="0"/>
    <n v="0"/>
    <n v="0"/>
    <n v="0"/>
    <n v="0"/>
    <n v="0"/>
    <n v="0"/>
    <n v="0"/>
    <n v="0"/>
    <n v="0"/>
    <n v="0"/>
    <n v="0"/>
    <n v="0"/>
    <n v="72"/>
    <n v="72"/>
    <n v="0"/>
    <n v="0"/>
  </r>
  <r>
    <n v="1718"/>
    <x v="2"/>
    <s v="K"/>
    <x v="16"/>
    <x v="16"/>
    <x v="45"/>
    <x v="6"/>
    <n v="3"/>
    <s v="S"/>
    <s v="17-18"/>
    <n v="2017"/>
    <n v="48"/>
    <n v="0"/>
    <n v="0"/>
    <n v="0"/>
    <n v="0"/>
    <n v="0"/>
    <n v="0"/>
    <n v="0"/>
    <n v="0"/>
    <n v="0"/>
    <n v="0"/>
    <n v="0"/>
    <n v="0"/>
    <n v="0"/>
    <n v="0"/>
    <n v="0"/>
    <n v="0"/>
    <n v="0"/>
    <n v="48"/>
    <n v="48"/>
    <n v="0"/>
    <n v="0"/>
  </r>
  <r>
    <n v="1718"/>
    <x v="2"/>
    <s v="K"/>
    <x v="16"/>
    <x v="16"/>
    <x v="80"/>
    <x v="6"/>
    <n v="3"/>
    <s v="S"/>
    <s v="17-18"/>
    <n v="2017"/>
    <n v="47"/>
    <n v="0"/>
    <n v="0"/>
    <n v="0"/>
    <n v="0"/>
    <n v="0"/>
    <n v="0"/>
    <n v="0"/>
    <n v="0"/>
    <n v="0"/>
    <n v="0"/>
    <n v="0"/>
    <n v="0"/>
    <n v="0"/>
    <n v="0"/>
    <n v="0"/>
    <n v="0"/>
    <n v="0"/>
    <n v="47"/>
    <n v="47"/>
    <n v="0"/>
    <n v="0"/>
  </r>
  <r>
    <n v="1718"/>
    <x v="2"/>
    <s v="K"/>
    <x v="16"/>
    <x v="16"/>
    <x v="81"/>
    <x v="6"/>
    <n v="3"/>
    <s v="S"/>
    <s v="17-18"/>
    <n v="2017"/>
    <n v="216"/>
    <n v="0"/>
    <n v="0"/>
    <n v="0"/>
    <n v="0"/>
    <n v="0"/>
    <n v="0"/>
    <n v="0"/>
    <n v="0"/>
    <n v="0"/>
    <n v="0"/>
    <n v="0"/>
    <n v="0"/>
    <n v="0"/>
    <n v="0"/>
    <n v="0"/>
    <n v="0"/>
    <n v="0"/>
    <n v="216"/>
    <n v="216"/>
    <n v="0"/>
    <n v="0"/>
  </r>
  <r>
    <n v="1718"/>
    <x v="2"/>
    <s v="N"/>
    <x v="0"/>
    <x v="0"/>
    <x v="0"/>
    <x v="7"/>
    <n v="3"/>
    <s v="I"/>
    <s v="17-18"/>
    <n v="2017"/>
    <n v="573"/>
    <n v="0"/>
    <n v="0"/>
    <n v="0"/>
    <n v="0"/>
    <n v="0"/>
    <n v="30"/>
    <n v="0"/>
    <n v="0"/>
    <n v="0"/>
    <n v="0"/>
    <n v="0"/>
    <n v="0"/>
    <n v="0"/>
    <n v="0"/>
    <n v="0"/>
    <n v="0"/>
    <n v="0"/>
    <n v="603"/>
    <n v="603"/>
    <n v="0"/>
    <n v="0"/>
  </r>
  <r>
    <n v="1718"/>
    <x v="2"/>
    <s v="N"/>
    <x v="0"/>
    <x v="0"/>
    <x v="1"/>
    <x v="7"/>
    <n v="3"/>
    <s v="I"/>
    <s v="17-18"/>
    <n v="2017"/>
    <n v="543"/>
    <n v="0"/>
    <n v="0"/>
    <n v="0"/>
    <n v="0"/>
    <n v="0"/>
    <n v="21"/>
    <n v="0"/>
    <n v="0"/>
    <n v="0"/>
    <n v="0"/>
    <n v="0"/>
    <n v="0"/>
    <n v="0"/>
    <n v="0"/>
    <n v="0"/>
    <n v="0"/>
    <n v="0"/>
    <n v="564"/>
    <n v="564"/>
    <n v="0"/>
    <n v="0"/>
  </r>
  <r>
    <n v="1718"/>
    <x v="2"/>
    <s v="N"/>
    <x v="0"/>
    <x v="0"/>
    <x v="3"/>
    <x v="7"/>
    <n v="3"/>
    <s v="I"/>
    <s v="17-18"/>
    <n v="2017"/>
    <n v="51"/>
    <n v="0"/>
    <n v="0"/>
    <n v="0"/>
    <n v="0"/>
    <n v="0"/>
    <n v="0"/>
    <n v="0"/>
    <n v="0"/>
    <n v="0"/>
    <n v="0"/>
    <n v="0"/>
    <n v="0"/>
    <n v="0"/>
    <n v="0"/>
    <n v="0"/>
    <n v="0"/>
    <n v="0"/>
    <n v="51"/>
    <n v="51"/>
    <n v="0"/>
    <n v="0"/>
  </r>
  <r>
    <n v="1718"/>
    <x v="2"/>
    <s v="N"/>
    <x v="0"/>
    <x v="0"/>
    <x v="5"/>
    <x v="7"/>
    <n v="3"/>
    <s v="I"/>
    <s v="17-18"/>
    <n v="2017"/>
    <n v="1207"/>
    <n v="0"/>
    <n v="0"/>
    <n v="0"/>
    <n v="0"/>
    <n v="0"/>
    <n v="39"/>
    <n v="0"/>
    <n v="0"/>
    <n v="0"/>
    <n v="0"/>
    <n v="0"/>
    <n v="0"/>
    <n v="0"/>
    <n v="0"/>
    <n v="0"/>
    <n v="0"/>
    <n v="0"/>
    <n v="1246"/>
    <n v="1246"/>
    <n v="0"/>
    <n v="0"/>
  </r>
  <r>
    <n v="1718"/>
    <x v="2"/>
    <s v="N"/>
    <x v="0"/>
    <x v="0"/>
    <x v="8"/>
    <x v="7"/>
    <n v="3"/>
    <s v="I"/>
    <s v="17-18"/>
    <n v="2017"/>
    <n v="1172"/>
    <n v="0"/>
    <n v="0"/>
    <n v="0"/>
    <n v="0"/>
    <n v="0"/>
    <n v="42"/>
    <n v="0"/>
    <n v="0"/>
    <n v="0"/>
    <n v="0"/>
    <n v="0"/>
    <n v="0"/>
    <n v="0"/>
    <n v="0"/>
    <n v="0"/>
    <n v="0"/>
    <n v="0"/>
    <n v="1214"/>
    <n v="1214"/>
    <n v="0"/>
    <n v="0"/>
  </r>
  <r>
    <n v="1718"/>
    <x v="2"/>
    <s v="N"/>
    <x v="0"/>
    <x v="0"/>
    <x v="205"/>
    <x v="7"/>
    <n v="3"/>
    <s v="I"/>
    <s v="17-18"/>
    <n v="2017"/>
    <n v="141"/>
    <n v="0"/>
    <n v="0"/>
    <n v="0"/>
    <n v="0"/>
    <n v="0"/>
    <n v="3"/>
    <n v="0"/>
    <n v="0"/>
    <n v="0"/>
    <n v="0"/>
    <n v="0"/>
    <n v="0"/>
    <n v="0"/>
    <n v="0"/>
    <n v="0"/>
    <n v="0"/>
    <n v="0"/>
    <n v="144"/>
    <n v="144"/>
    <n v="0"/>
    <n v="0"/>
  </r>
  <r>
    <n v="1718"/>
    <x v="2"/>
    <s v="N"/>
    <x v="0"/>
    <x v="0"/>
    <x v="136"/>
    <x v="7"/>
    <n v="3"/>
    <s v="I"/>
    <s v="17-18"/>
    <n v="2017"/>
    <n v="13"/>
    <n v="0"/>
    <n v="0"/>
    <n v="0"/>
    <n v="0"/>
    <n v="0"/>
    <n v="0"/>
    <n v="0"/>
    <n v="0"/>
    <n v="0"/>
    <n v="0"/>
    <n v="0"/>
    <n v="0"/>
    <n v="0"/>
    <n v="0"/>
    <n v="0"/>
    <n v="0"/>
    <n v="0"/>
    <n v="13"/>
    <n v="13"/>
    <n v="0"/>
    <n v="0"/>
  </r>
  <r>
    <n v="1718"/>
    <x v="2"/>
    <s v="N"/>
    <x v="0"/>
    <x v="0"/>
    <x v="94"/>
    <x v="7"/>
    <n v="3"/>
    <s v="I"/>
    <s v="17-18"/>
    <n v="2017"/>
    <n v="183"/>
    <n v="0"/>
    <n v="0"/>
    <n v="0"/>
    <n v="0"/>
    <n v="0"/>
    <n v="0"/>
    <n v="0"/>
    <n v="0"/>
    <n v="0"/>
    <n v="0"/>
    <n v="0"/>
    <n v="0"/>
    <n v="0"/>
    <n v="0"/>
    <n v="0"/>
    <n v="0"/>
    <n v="0"/>
    <n v="183"/>
    <n v="183"/>
    <n v="0"/>
    <n v="0"/>
  </r>
  <r>
    <n v="1718"/>
    <x v="2"/>
    <s v="N"/>
    <x v="0"/>
    <x v="0"/>
    <x v="62"/>
    <x v="7"/>
    <n v="3"/>
    <s v="I"/>
    <s v="17-18"/>
    <n v="2017"/>
    <n v="1344"/>
    <n v="0"/>
    <n v="0"/>
    <n v="0"/>
    <n v="0"/>
    <n v="0"/>
    <n v="30"/>
    <n v="0"/>
    <n v="0"/>
    <n v="0"/>
    <n v="0"/>
    <n v="0"/>
    <n v="0"/>
    <n v="0"/>
    <n v="0"/>
    <n v="0"/>
    <n v="0"/>
    <n v="0"/>
    <n v="1374"/>
    <n v="1374"/>
    <n v="0"/>
    <n v="0"/>
  </r>
  <r>
    <n v="1718"/>
    <x v="2"/>
    <s v="N"/>
    <x v="0"/>
    <x v="0"/>
    <x v="16"/>
    <x v="7"/>
    <n v="3"/>
    <s v="I"/>
    <s v="17-18"/>
    <n v="2017"/>
    <n v="2310"/>
    <n v="15"/>
    <n v="0"/>
    <n v="4"/>
    <n v="0"/>
    <n v="0"/>
    <n v="75"/>
    <n v="0"/>
    <n v="0"/>
    <n v="0"/>
    <n v="0"/>
    <n v="0"/>
    <n v="0"/>
    <n v="0"/>
    <n v="0"/>
    <n v="0"/>
    <n v="0"/>
    <n v="0"/>
    <n v="2404"/>
    <n v="2389"/>
    <n v="15"/>
    <n v="0"/>
  </r>
  <r>
    <n v="1718"/>
    <x v="2"/>
    <s v="N"/>
    <x v="0"/>
    <x v="0"/>
    <x v="70"/>
    <x v="7"/>
    <n v="3"/>
    <s v="I"/>
    <s v="17-18"/>
    <n v="2017"/>
    <n v="902"/>
    <n v="5"/>
    <n v="0"/>
    <n v="0"/>
    <n v="0"/>
    <n v="0"/>
    <n v="29"/>
    <n v="0"/>
    <n v="0"/>
    <n v="0"/>
    <n v="0"/>
    <n v="0"/>
    <n v="0"/>
    <n v="0"/>
    <n v="0"/>
    <n v="0"/>
    <n v="0"/>
    <n v="0"/>
    <n v="936"/>
    <n v="931"/>
    <n v="5"/>
    <n v="0"/>
  </r>
  <r>
    <n v="1718"/>
    <x v="2"/>
    <s v="N"/>
    <x v="0"/>
    <x v="0"/>
    <x v="95"/>
    <x v="7"/>
    <n v="3"/>
    <s v="I"/>
    <s v="17-18"/>
    <n v="2017"/>
    <n v="146"/>
    <n v="0"/>
    <n v="0"/>
    <n v="0"/>
    <n v="0"/>
    <n v="0"/>
    <n v="4"/>
    <n v="0"/>
    <n v="0"/>
    <n v="0"/>
    <n v="0"/>
    <n v="0"/>
    <n v="0"/>
    <n v="0"/>
    <n v="0"/>
    <n v="0"/>
    <n v="0"/>
    <n v="0"/>
    <n v="150"/>
    <n v="150"/>
    <n v="0"/>
    <n v="0"/>
  </r>
  <r>
    <n v="1718"/>
    <x v="2"/>
    <s v="N"/>
    <x v="0"/>
    <x v="0"/>
    <x v="19"/>
    <x v="7"/>
    <n v="3"/>
    <s v="I"/>
    <s v="17-18"/>
    <n v="2017"/>
    <n v="123"/>
    <n v="3"/>
    <n v="0"/>
    <n v="0"/>
    <n v="0"/>
    <n v="0"/>
    <n v="3"/>
    <n v="0"/>
    <n v="0"/>
    <n v="0"/>
    <n v="0"/>
    <n v="0"/>
    <n v="0"/>
    <n v="0"/>
    <n v="0"/>
    <n v="0"/>
    <n v="0"/>
    <n v="0"/>
    <n v="129"/>
    <n v="126"/>
    <n v="3"/>
    <n v="0"/>
  </r>
  <r>
    <n v="1718"/>
    <x v="2"/>
    <s v="N"/>
    <x v="0"/>
    <x v="0"/>
    <x v="20"/>
    <x v="7"/>
    <n v="3"/>
    <s v="I"/>
    <s v="17-18"/>
    <n v="2017"/>
    <n v="476"/>
    <n v="0"/>
    <n v="0"/>
    <n v="0"/>
    <n v="0"/>
    <n v="0"/>
    <n v="13"/>
    <n v="0"/>
    <n v="0"/>
    <n v="0"/>
    <n v="0"/>
    <n v="0"/>
    <n v="0"/>
    <n v="0"/>
    <n v="0"/>
    <n v="0"/>
    <n v="0"/>
    <n v="0"/>
    <n v="489"/>
    <n v="489"/>
    <n v="0"/>
    <n v="0"/>
  </r>
  <r>
    <n v="1718"/>
    <x v="2"/>
    <s v="N"/>
    <x v="0"/>
    <x v="0"/>
    <x v="21"/>
    <x v="7"/>
    <n v="3"/>
    <s v="I"/>
    <s v="17-18"/>
    <n v="2017"/>
    <n v="65"/>
    <n v="0"/>
    <n v="0"/>
    <n v="0"/>
    <n v="0"/>
    <n v="0"/>
    <n v="0"/>
    <n v="0"/>
    <n v="0"/>
    <n v="0"/>
    <n v="0"/>
    <n v="0"/>
    <n v="0"/>
    <n v="0"/>
    <n v="0"/>
    <n v="0"/>
    <n v="0"/>
    <n v="0"/>
    <n v="65"/>
    <n v="65"/>
    <n v="0"/>
    <n v="0"/>
  </r>
  <r>
    <n v="1718"/>
    <x v="2"/>
    <s v="N"/>
    <x v="0"/>
    <x v="0"/>
    <x v="96"/>
    <x v="7"/>
    <n v="3"/>
    <s v="I"/>
    <s v="17-18"/>
    <n v="2017"/>
    <n v="81"/>
    <n v="0"/>
    <n v="0"/>
    <n v="0"/>
    <n v="0"/>
    <n v="0"/>
    <n v="0"/>
    <n v="0"/>
    <n v="0"/>
    <n v="0"/>
    <n v="0"/>
    <n v="0"/>
    <n v="0"/>
    <n v="0"/>
    <n v="0"/>
    <n v="0"/>
    <n v="0"/>
    <n v="0"/>
    <n v="81"/>
    <n v="81"/>
    <n v="0"/>
    <n v="0"/>
  </r>
  <r>
    <n v="1718"/>
    <x v="2"/>
    <s v="N"/>
    <x v="0"/>
    <x v="0"/>
    <x v="24"/>
    <x v="7"/>
    <n v="3"/>
    <s v="I"/>
    <s v="17-18"/>
    <n v="2017"/>
    <n v="1362"/>
    <n v="27"/>
    <n v="0"/>
    <n v="0"/>
    <n v="0"/>
    <n v="0"/>
    <n v="42"/>
    <n v="0"/>
    <n v="0"/>
    <n v="0"/>
    <n v="0"/>
    <n v="0"/>
    <n v="0"/>
    <n v="0"/>
    <n v="0"/>
    <n v="0"/>
    <n v="0"/>
    <n v="0"/>
    <n v="1431"/>
    <n v="1404"/>
    <n v="27"/>
    <n v="0"/>
  </r>
  <r>
    <n v="1718"/>
    <x v="2"/>
    <s v="N"/>
    <x v="0"/>
    <x v="0"/>
    <x v="64"/>
    <x v="7"/>
    <n v="3"/>
    <s v="I"/>
    <s v="17-18"/>
    <n v="2017"/>
    <n v="146"/>
    <n v="0"/>
    <n v="0"/>
    <n v="0"/>
    <n v="0"/>
    <n v="0"/>
    <n v="0"/>
    <n v="0"/>
    <n v="0"/>
    <n v="0"/>
    <n v="0"/>
    <n v="0"/>
    <n v="0"/>
    <n v="0"/>
    <n v="0"/>
    <n v="0"/>
    <n v="0"/>
    <n v="0"/>
    <n v="146"/>
    <n v="146"/>
    <n v="0"/>
    <n v="0"/>
  </r>
  <r>
    <n v="1718"/>
    <x v="2"/>
    <s v="N"/>
    <x v="0"/>
    <x v="0"/>
    <x v="206"/>
    <x v="7"/>
    <n v="3"/>
    <s v="I"/>
    <s v="17-18"/>
    <n v="2017"/>
    <n v="6"/>
    <n v="0"/>
    <n v="0"/>
    <n v="0"/>
    <n v="0"/>
    <n v="0"/>
    <n v="0"/>
    <n v="0"/>
    <n v="0"/>
    <n v="0"/>
    <n v="0"/>
    <n v="0"/>
    <n v="0"/>
    <n v="0"/>
    <n v="0"/>
    <n v="0"/>
    <n v="0"/>
    <n v="0"/>
    <n v="6"/>
    <n v="6"/>
    <n v="0"/>
    <n v="0"/>
  </r>
  <r>
    <n v="1718"/>
    <x v="2"/>
    <s v="N"/>
    <x v="0"/>
    <x v="0"/>
    <x v="131"/>
    <x v="7"/>
    <n v="3"/>
    <s v="I"/>
    <s v="17-18"/>
    <n v="2017"/>
    <n v="0"/>
    <n v="0"/>
    <n v="0"/>
    <n v="0"/>
    <n v="75"/>
    <n v="0"/>
    <n v="0"/>
    <n v="0"/>
    <n v="0"/>
    <n v="0"/>
    <n v="0"/>
    <n v="0"/>
    <n v="0"/>
    <n v="0"/>
    <n v="0"/>
    <n v="0"/>
    <n v="0"/>
    <n v="0"/>
    <n v="75"/>
    <n v="0"/>
    <n v="75"/>
    <n v="0"/>
  </r>
  <r>
    <n v="1718"/>
    <x v="2"/>
    <s v="N"/>
    <x v="0"/>
    <x v="0"/>
    <x v="31"/>
    <x v="7"/>
    <n v="3"/>
    <s v="I"/>
    <s v="17-18"/>
    <n v="2017"/>
    <n v="2384"/>
    <n v="0"/>
    <n v="0"/>
    <n v="0"/>
    <n v="0"/>
    <n v="0"/>
    <n v="88"/>
    <n v="0"/>
    <n v="0"/>
    <n v="0"/>
    <n v="0"/>
    <n v="0"/>
    <n v="0"/>
    <n v="0"/>
    <n v="0"/>
    <n v="0"/>
    <n v="0"/>
    <n v="0"/>
    <n v="2472"/>
    <n v="2472"/>
    <n v="0"/>
    <n v="0"/>
  </r>
  <r>
    <n v="1718"/>
    <x v="2"/>
    <s v="N"/>
    <x v="0"/>
    <x v="0"/>
    <x v="59"/>
    <x v="7"/>
    <n v="3"/>
    <s v="I"/>
    <s v="17-18"/>
    <n v="2017"/>
    <n v="100"/>
    <n v="3"/>
    <n v="0"/>
    <n v="0"/>
    <n v="0"/>
    <n v="0"/>
    <n v="0"/>
    <n v="0"/>
    <n v="0"/>
    <n v="0"/>
    <n v="0"/>
    <n v="0"/>
    <n v="0"/>
    <n v="0"/>
    <n v="0"/>
    <n v="0"/>
    <n v="0"/>
    <n v="0"/>
    <n v="103"/>
    <n v="100"/>
    <n v="3"/>
    <n v="0"/>
  </r>
  <r>
    <n v="1718"/>
    <x v="2"/>
    <s v="N"/>
    <x v="0"/>
    <x v="0"/>
    <x v="35"/>
    <x v="7"/>
    <n v="3"/>
    <s v="I"/>
    <s v="17-18"/>
    <n v="2017"/>
    <n v="894"/>
    <n v="0"/>
    <n v="0"/>
    <n v="0"/>
    <n v="0"/>
    <n v="0"/>
    <n v="21"/>
    <n v="0"/>
    <n v="0"/>
    <n v="0"/>
    <n v="0"/>
    <n v="0"/>
    <n v="0"/>
    <n v="0"/>
    <n v="0"/>
    <n v="0"/>
    <n v="0"/>
    <n v="0"/>
    <n v="915"/>
    <n v="915"/>
    <n v="0"/>
    <n v="0"/>
  </r>
  <r>
    <n v="1718"/>
    <x v="2"/>
    <s v="N"/>
    <x v="0"/>
    <x v="0"/>
    <x v="50"/>
    <x v="7"/>
    <n v="3"/>
    <s v="I"/>
    <s v="17-18"/>
    <n v="2017"/>
    <n v="1742"/>
    <n v="0"/>
    <n v="0"/>
    <n v="0"/>
    <n v="0"/>
    <n v="0"/>
    <n v="52"/>
    <n v="0"/>
    <n v="0"/>
    <n v="0"/>
    <n v="0"/>
    <n v="0"/>
    <n v="0"/>
    <n v="0"/>
    <n v="0"/>
    <n v="0"/>
    <n v="0"/>
    <n v="0"/>
    <n v="1794"/>
    <n v="1794"/>
    <n v="0"/>
    <n v="0"/>
  </r>
  <r>
    <n v="1718"/>
    <x v="2"/>
    <s v="N"/>
    <x v="0"/>
    <x v="0"/>
    <x v="36"/>
    <x v="7"/>
    <n v="3"/>
    <s v="I"/>
    <s v="17-18"/>
    <n v="2017"/>
    <n v="274"/>
    <n v="0"/>
    <n v="0"/>
    <n v="0"/>
    <n v="0"/>
    <n v="0"/>
    <n v="14"/>
    <n v="0"/>
    <n v="0"/>
    <n v="0"/>
    <n v="0"/>
    <n v="0"/>
    <n v="0"/>
    <n v="0"/>
    <n v="0"/>
    <n v="0"/>
    <n v="0"/>
    <n v="0"/>
    <n v="288"/>
    <n v="288"/>
    <n v="0"/>
    <n v="0"/>
  </r>
  <r>
    <n v="1718"/>
    <x v="2"/>
    <s v="N"/>
    <x v="0"/>
    <x v="0"/>
    <x v="37"/>
    <x v="7"/>
    <n v="3"/>
    <s v="I"/>
    <s v="17-18"/>
    <n v="2017"/>
    <n v="300"/>
    <n v="3"/>
    <n v="0"/>
    <n v="0"/>
    <n v="0"/>
    <n v="0"/>
    <n v="15"/>
    <n v="0"/>
    <n v="0"/>
    <n v="0"/>
    <n v="0"/>
    <n v="0"/>
    <n v="0"/>
    <n v="0"/>
    <n v="0"/>
    <n v="0"/>
    <n v="0"/>
    <n v="0"/>
    <n v="318"/>
    <n v="315"/>
    <n v="3"/>
    <n v="0"/>
  </r>
  <r>
    <n v="1718"/>
    <x v="2"/>
    <s v="N"/>
    <x v="0"/>
    <x v="0"/>
    <x v="38"/>
    <x v="7"/>
    <n v="3"/>
    <s v="I"/>
    <s v="17-18"/>
    <n v="2017"/>
    <n v="2103"/>
    <n v="0"/>
    <n v="0"/>
    <n v="0"/>
    <n v="96"/>
    <n v="0"/>
    <n v="39"/>
    <n v="0"/>
    <n v="0"/>
    <n v="0"/>
    <n v="0"/>
    <n v="0"/>
    <n v="0"/>
    <n v="0"/>
    <n v="0"/>
    <n v="0"/>
    <n v="0"/>
    <n v="0"/>
    <n v="2238"/>
    <n v="2142"/>
    <n v="96"/>
    <n v="0"/>
  </r>
  <r>
    <n v="1718"/>
    <x v="2"/>
    <s v="N"/>
    <x v="0"/>
    <x v="0"/>
    <x v="39"/>
    <x v="7"/>
    <n v="3"/>
    <s v="I"/>
    <s v="17-18"/>
    <n v="2017"/>
    <n v="75"/>
    <n v="3"/>
    <n v="0"/>
    <n v="0"/>
    <n v="0"/>
    <n v="0"/>
    <n v="0"/>
    <n v="0"/>
    <n v="0"/>
    <n v="0"/>
    <n v="0"/>
    <n v="0"/>
    <n v="0"/>
    <n v="0"/>
    <n v="0"/>
    <n v="0"/>
    <n v="0"/>
    <n v="0"/>
    <n v="78"/>
    <n v="75"/>
    <n v="3"/>
    <n v="0"/>
  </r>
  <r>
    <n v="1718"/>
    <x v="2"/>
    <s v="N"/>
    <x v="0"/>
    <x v="0"/>
    <x v="43"/>
    <x v="7"/>
    <n v="3"/>
    <s v="I"/>
    <s v="17-18"/>
    <n v="2017"/>
    <n v="1137"/>
    <n v="0"/>
    <n v="0"/>
    <n v="0"/>
    <n v="0"/>
    <n v="0"/>
    <n v="36"/>
    <n v="0"/>
    <n v="0"/>
    <n v="0"/>
    <n v="0"/>
    <n v="0"/>
    <n v="0"/>
    <n v="0"/>
    <n v="0"/>
    <n v="0"/>
    <n v="0"/>
    <n v="0"/>
    <n v="1173"/>
    <n v="1173"/>
    <n v="0"/>
    <n v="0"/>
  </r>
  <r>
    <n v="1718"/>
    <x v="2"/>
    <s v="N"/>
    <x v="0"/>
    <x v="0"/>
    <x v="71"/>
    <x v="7"/>
    <n v="3"/>
    <s v="I"/>
    <s v="17-18"/>
    <n v="2017"/>
    <n v="815"/>
    <n v="0"/>
    <n v="0"/>
    <n v="0"/>
    <n v="0"/>
    <n v="0"/>
    <n v="6"/>
    <n v="0"/>
    <n v="0"/>
    <n v="0"/>
    <n v="0"/>
    <n v="0"/>
    <n v="0"/>
    <n v="0"/>
    <n v="0"/>
    <n v="0"/>
    <n v="0"/>
    <n v="0"/>
    <n v="821"/>
    <n v="821"/>
    <n v="0"/>
    <n v="0"/>
  </r>
  <r>
    <n v="1718"/>
    <x v="2"/>
    <s v="N"/>
    <x v="0"/>
    <x v="0"/>
    <x v="72"/>
    <x v="7"/>
    <n v="3"/>
    <s v="I"/>
    <s v="17-18"/>
    <n v="2017"/>
    <n v="1266"/>
    <n v="0"/>
    <n v="0"/>
    <n v="0"/>
    <n v="0"/>
    <n v="0"/>
    <n v="39"/>
    <n v="0"/>
    <n v="0"/>
    <n v="0"/>
    <n v="0"/>
    <n v="0"/>
    <n v="0"/>
    <n v="0"/>
    <n v="0"/>
    <n v="0"/>
    <n v="0"/>
    <n v="0"/>
    <n v="1305"/>
    <n v="1305"/>
    <n v="0"/>
    <n v="0"/>
  </r>
  <r>
    <n v="1718"/>
    <x v="2"/>
    <s v="N"/>
    <x v="0"/>
    <x v="0"/>
    <x v="139"/>
    <x v="7"/>
    <n v="3"/>
    <s v="I"/>
    <s v="17-18"/>
    <n v="2017"/>
    <n v="108"/>
    <n v="0"/>
    <n v="0"/>
    <n v="0"/>
    <n v="0"/>
    <n v="0"/>
    <n v="0"/>
    <n v="0"/>
    <n v="0"/>
    <n v="0"/>
    <n v="0"/>
    <n v="0"/>
    <n v="0"/>
    <n v="0"/>
    <n v="0"/>
    <n v="0"/>
    <n v="0"/>
    <n v="0"/>
    <n v="108"/>
    <n v="108"/>
    <n v="0"/>
    <n v="0"/>
  </r>
  <r>
    <n v="1718"/>
    <x v="2"/>
    <s v="N"/>
    <x v="0"/>
    <x v="0"/>
    <x v="46"/>
    <x v="7"/>
    <n v="3"/>
    <s v="I"/>
    <s v="17-18"/>
    <n v="2017"/>
    <n v="120"/>
    <n v="3"/>
    <n v="0"/>
    <n v="0"/>
    <n v="0"/>
    <n v="0"/>
    <n v="3"/>
    <n v="0"/>
    <n v="0"/>
    <n v="0"/>
    <n v="0"/>
    <n v="0"/>
    <n v="0"/>
    <n v="0"/>
    <n v="0"/>
    <n v="0"/>
    <n v="0"/>
    <n v="0"/>
    <n v="126"/>
    <n v="123"/>
    <n v="3"/>
    <n v="0"/>
  </r>
  <r>
    <n v="1718"/>
    <x v="2"/>
    <s v="N"/>
    <x v="0"/>
    <x v="0"/>
    <x v="132"/>
    <x v="7"/>
    <n v="3"/>
    <s v="I"/>
    <s v="17-18"/>
    <n v="2017"/>
    <n v="234"/>
    <n v="0"/>
    <n v="0"/>
    <n v="0"/>
    <n v="0"/>
    <n v="0"/>
    <n v="3"/>
    <n v="0"/>
    <n v="0"/>
    <n v="0"/>
    <n v="0"/>
    <n v="0"/>
    <n v="0"/>
    <n v="0"/>
    <n v="0"/>
    <n v="0"/>
    <n v="0"/>
    <n v="0"/>
    <n v="237"/>
    <n v="237"/>
    <n v="0"/>
    <n v="0"/>
  </r>
  <r>
    <n v="1718"/>
    <x v="2"/>
    <s v="N"/>
    <x v="25"/>
    <x v="25"/>
    <x v="170"/>
    <x v="7"/>
    <n v="3"/>
    <s v="I"/>
    <s v="17-18"/>
    <n v="2017"/>
    <n v="48"/>
    <n v="0"/>
    <n v="0"/>
    <n v="0"/>
    <n v="0"/>
    <n v="0"/>
    <n v="0"/>
    <n v="0"/>
    <n v="0"/>
    <n v="0"/>
    <n v="0"/>
    <n v="0"/>
    <n v="0"/>
    <n v="0"/>
    <n v="0"/>
    <n v="0"/>
    <n v="0"/>
    <n v="0"/>
    <n v="48"/>
    <n v="48"/>
    <n v="0"/>
    <n v="0"/>
  </r>
  <r>
    <n v="1718"/>
    <x v="2"/>
    <s v="N"/>
    <x v="25"/>
    <x v="25"/>
    <x v="180"/>
    <x v="7"/>
    <n v="3"/>
    <s v="I"/>
    <s v="17-18"/>
    <n v="2017"/>
    <n v="128"/>
    <n v="0"/>
    <n v="0"/>
    <n v="0"/>
    <n v="0"/>
    <n v="0"/>
    <n v="0"/>
    <n v="0"/>
    <n v="0"/>
    <n v="0"/>
    <n v="0"/>
    <n v="0"/>
    <n v="0"/>
    <n v="0"/>
    <n v="0"/>
    <n v="0"/>
    <n v="0"/>
    <n v="0"/>
    <n v="128"/>
    <n v="128"/>
    <n v="0"/>
    <n v="0"/>
  </r>
  <r>
    <n v="1718"/>
    <x v="2"/>
    <s v="N"/>
    <x v="25"/>
    <x v="25"/>
    <x v="181"/>
    <x v="7"/>
    <n v="3"/>
    <s v="I"/>
    <s v="17-18"/>
    <n v="2017"/>
    <n v="518"/>
    <n v="0"/>
    <n v="0"/>
    <n v="0"/>
    <n v="0"/>
    <n v="0"/>
    <n v="12"/>
    <n v="0"/>
    <n v="0"/>
    <n v="0"/>
    <n v="0"/>
    <n v="0"/>
    <n v="0"/>
    <n v="0"/>
    <n v="0"/>
    <n v="0"/>
    <n v="0"/>
    <n v="0"/>
    <n v="530"/>
    <n v="530"/>
    <n v="0"/>
    <n v="0"/>
  </r>
  <r>
    <n v="1718"/>
    <x v="2"/>
    <s v="N"/>
    <x v="25"/>
    <x v="25"/>
    <x v="117"/>
    <x v="7"/>
    <n v="3"/>
    <s v="I"/>
    <s v="17-18"/>
    <n v="2017"/>
    <n v="564"/>
    <n v="0"/>
    <n v="0"/>
    <n v="0"/>
    <n v="0"/>
    <n v="0"/>
    <n v="9"/>
    <n v="0"/>
    <n v="0"/>
    <n v="0"/>
    <n v="0"/>
    <n v="0"/>
    <n v="0"/>
    <n v="0"/>
    <n v="0"/>
    <n v="0"/>
    <n v="0"/>
    <n v="0"/>
    <n v="573"/>
    <n v="573"/>
    <n v="0"/>
    <n v="0"/>
  </r>
  <r>
    <n v="1718"/>
    <x v="2"/>
    <s v="N"/>
    <x v="25"/>
    <x v="25"/>
    <x v="66"/>
    <x v="7"/>
    <n v="3"/>
    <s v="I"/>
    <s v="17-18"/>
    <n v="2017"/>
    <n v="2303"/>
    <n v="0"/>
    <n v="0"/>
    <n v="0"/>
    <n v="90"/>
    <n v="0"/>
    <n v="65"/>
    <n v="0"/>
    <n v="0"/>
    <n v="0"/>
    <n v="0"/>
    <n v="0"/>
    <n v="0"/>
    <n v="0"/>
    <n v="0"/>
    <n v="0"/>
    <n v="0"/>
    <n v="0"/>
    <n v="2458"/>
    <n v="2368"/>
    <n v="90"/>
    <n v="0"/>
  </r>
  <r>
    <n v="1718"/>
    <x v="2"/>
    <s v="N"/>
    <x v="25"/>
    <x v="25"/>
    <x v="89"/>
    <x v="7"/>
    <n v="3"/>
    <s v="I"/>
    <s v="17-18"/>
    <n v="2017"/>
    <n v="105"/>
    <n v="0"/>
    <n v="0"/>
    <n v="0"/>
    <n v="0"/>
    <n v="0"/>
    <n v="0"/>
    <n v="0"/>
    <n v="0"/>
    <n v="0"/>
    <n v="0"/>
    <n v="0"/>
    <n v="0"/>
    <n v="0"/>
    <n v="0"/>
    <n v="0"/>
    <n v="0"/>
    <n v="0"/>
    <n v="105"/>
    <n v="105"/>
    <n v="0"/>
    <n v="0"/>
  </r>
  <r>
    <n v="1718"/>
    <x v="2"/>
    <s v="N"/>
    <x v="25"/>
    <x v="25"/>
    <x v="133"/>
    <x v="7"/>
    <n v="3"/>
    <s v="I"/>
    <s v="17-18"/>
    <n v="2017"/>
    <n v="1125"/>
    <n v="0"/>
    <n v="0"/>
    <n v="0"/>
    <n v="0"/>
    <n v="0"/>
    <n v="37"/>
    <n v="0"/>
    <n v="0"/>
    <n v="0"/>
    <n v="0"/>
    <n v="0"/>
    <n v="0"/>
    <n v="0"/>
    <n v="0"/>
    <n v="0"/>
    <n v="0"/>
    <n v="0"/>
    <n v="1162"/>
    <n v="1162"/>
    <n v="0"/>
    <n v="0"/>
  </r>
  <r>
    <n v="1718"/>
    <x v="2"/>
    <s v="N"/>
    <x v="25"/>
    <x v="25"/>
    <x v="58"/>
    <x v="7"/>
    <n v="3"/>
    <s v="I"/>
    <s v="17-18"/>
    <n v="2017"/>
    <n v="2481"/>
    <n v="0"/>
    <n v="0"/>
    <n v="12"/>
    <n v="516"/>
    <n v="0"/>
    <n v="48"/>
    <n v="0"/>
    <n v="0"/>
    <n v="0"/>
    <n v="0"/>
    <n v="0"/>
    <n v="0"/>
    <n v="0"/>
    <n v="0"/>
    <n v="0"/>
    <n v="0"/>
    <n v="0"/>
    <n v="3057"/>
    <n v="2541"/>
    <n v="516"/>
    <n v="0"/>
  </r>
  <r>
    <n v="1718"/>
    <x v="2"/>
    <s v="N"/>
    <x v="25"/>
    <x v="25"/>
    <x v="68"/>
    <x v="7"/>
    <n v="3"/>
    <s v="I"/>
    <s v="17-18"/>
    <n v="2017"/>
    <n v="1204"/>
    <n v="0"/>
    <n v="0"/>
    <n v="0"/>
    <n v="638"/>
    <n v="0"/>
    <n v="15"/>
    <n v="0"/>
    <n v="0"/>
    <n v="0"/>
    <n v="6"/>
    <n v="0"/>
    <n v="0"/>
    <n v="0"/>
    <n v="0"/>
    <n v="0"/>
    <n v="0"/>
    <n v="0"/>
    <n v="1863"/>
    <n v="1219"/>
    <n v="644"/>
    <n v="0"/>
  </r>
  <r>
    <n v="1718"/>
    <x v="2"/>
    <s v="N"/>
    <x v="3"/>
    <x v="3"/>
    <x v="134"/>
    <x v="7"/>
    <n v="3"/>
    <s v="I"/>
    <s v="17-18"/>
    <n v="2017"/>
    <n v="0"/>
    <n v="0"/>
    <n v="0"/>
    <n v="0"/>
    <n v="621"/>
    <n v="0"/>
    <n v="0"/>
    <n v="0"/>
    <n v="0"/>
    <n v="0"/>
    <n v="9"/>
    <n v="0"/>
    <n v="0"/>
    <n v="0"/>
    <n v="0"/>
    <n v="0"/>
    <n v="0"/>
    <n v="0"/>
    <n v="630"/>
    <n v="0"/>
    <n v="630"/>
    <n v="0"/>
  </r>
  <r>
    <n v="1718"/>
    <x v="2"/>
    <s v="N"/>
    <x v="3"/>
    <x v="3"/>
    <x v="54"/>
    <x v="7"/>
    <n v="3"/>
    <s v="I"/>
    <s v="17-18"/>
    <n v="2017"/>
    <n v="3098"/>
    <n v="0"/>
    <n v="0"/>
    <n v="0"/>
    <n v="0"/>
    <n v="0"/>
    <n v="158"/>
    <n v="6"/>
    <n v="0"/>
    <n v="0"/>
    <n v="0"/>
    <n v="0"/>
    <n v="0"/>
    <n v="0"/>
    <n v="0"/>
    <n v="0"/>
    <n v="0"/>
    <n v="0"/>
    <n v="3262"/>
    <n v="3256"/>
    <n v="6"/>
    <n v="0"/>
  </r>
  <r>
    <n v="1718"/>
    <x v="2"/>
    <s v="N"/>
    <x v="3"/>
    <x v="3"/>
    <x v="15"/>
    <x v="7"/>
    <n v="3"/>
    <s v="I"/>
    <s v="17-18"/>
    <n v="2017"/>
    <n v="807"/>
    <n v="0"/>
    <n v="0"/>
    <n v="0"/>
    <n v="0"/>
    <n v="0"/>
    <n v="18"/>
    <n v="0"/>
    <n v="0"/>
    <n v="0"/>
    <n v="0"/>
    <n v="0"/>
    <n v="0"/>
    <n v="0"/>
    <n v="0"/>
    <n v="0"/>
    <n v="0"/>
    <n v="0"/>
    <n v="825"/>
    <n v="825"/>
    <n v="0"/>
    <n v="0"/>
  </r>
  <r>
    <n v="1718"/>
    <x v="2"/>
    <s v="N"/>
    <x v="4"/>
    <x v="4"/>
    <x v="55"/>
    <x v="7"/>
    <n v="3"/>
    <s v="I"/>
    <s v="17-18"/>
    <n v="2017"/>
    <n v="1622"/>
    <n v="6"/>
    <n v="0"/>
    <n v="0"/>
    <n v="270"/>
    <n v="0"/>
    <n v="30"/>
    <n v="0"/>
    <n v="0"/>
    <n v="0"/>
    <n v="9"/>
    <n v="0"/>
    <n v="0"/>
    <n v="0"/>
    <n v="0"/>
    <n v="0"/>
    <n v="0"/>
    <n v="0"/>
    <n v="1937"/>
    <n v="1652"/>
    <n v="285"/>
    <n v="0"/>
  </r>
  <r>
    <n v="1718"/>
    <x v="2"/>
    <s v="N"/>
    <x v="4"/>
    <x v="4"/>
    <x v="74"/>
    <x v="7"/>
    <n v="3"/>
    <s v="I"/>
    <s v="17-18"/>
    <n v="2017"/>
    <n v="374"/>
    <n v="1"/>
    <n v="0"/>
    <n v="0"/>
    <n v="0"/>
    <n v="0"/>
    <n v="18"/>
    <n v="0"/>
    <n v="0"/>
    <n v="0"/>
    <n v="0"/>
    <n v="0"/>
    <n v="0"/>
    <n v="0"/>
    <n v="0"/>
    <n v="0"/>
    <n v="0"/>
    <n v="0"/>
    <n v="393"/>
    <n v="392"/>
    <n v="1"/>
    <n v="0"/>
  </r>
  <r>
    <n v="1718"/>
    <x v="2"/>
    <s v="N"/>
    <x v="10"/>
    <x v="10"/>
    <x v="65"/>
    <x v="7"/>
    <n v="3"/>
    <s v="I"/>
    <s v="17-18"/>
    <n v="2017"/>
    <n v="110"/>
    <n v="0"/>
    <n v="0"/>
    <n v="0"/>
    <n v="0"/>
    <n v="0"/>
    <n v="20"/>
    <n v="0"/>
    <n v="0"/>
    <n v="0"/>
    <n v="0"/>
    <n v="0"/>
    <n v="0"/>
    <n v="0"/>
    <n v="0"/>
    <n v="0"/>
    <n v="0"/>
    <n v="0"/>
    <n v="130"/>
    <n v="130"/>
    <n v="0"/>
    <n v="0"/>
  </r>
  <r>
    <n v="1718"/>
    <x v="2"/>
    <s v="N"/>
    <x v="15"/>
    <x v="15"/>
    <x v="164"/>
    <x v="7"/>
    <n v="3"/>
    <s v="I"/>
    <s v="17-18"/>
    <n v="2017"/>
    <n v="31"/>
    <n v="0"/>
    <n v="0"/>
    <n v="0"/>
    <n v="0"/>
    <n v="0"/>
    <n v="0"/>
    <n v="0"/>
    <n v="0"/>
    <n v="0"/>
    <n v="0"/>
    <n v="0"/>
    <n v="0"/>
    <n v="0"/>
    <n v="0"/>
    <n v="0"/>
    <n v="0"/>
    <n v="0"/>
    <n v="31"/>
    <n v="31"/>
    <n v="0"/>
    <n v="0"/>
  </r>
  <r>
    <n v="1718"/>
    <x v="2"/>
    <s v="N"/>
    <x v="26"/>
    <x v="26"/>
    <x v="129"/>
    <x v="7"/>
    <n v="3"/>
    <s v="I"/>
    <s v="17-18"/>
    <n v="2017"/>
    <n v="15"/>
    <n v="0"/>
    <n v="0"/>
    <n v="0"/>
    <n v="0"/>
    <n v="0"/>
    <n v="0"/>
    <n v="0"/>
    <n v="0"/>
    <n v="0"/>
    <n v="0"/>
    <n v="0"/>
    <n v="0"/>
    <n v="0"/>
    <n v="0"/>
    <n v="0"/>
    <n v="0"/>
    <n v="0"/>
    <n v="15"/>
    <n v="15"/>
    <n v="0"/>
    <n v="0"/>
  </r>
  <r>
    <n v="1718"/>
    <x v="2"/>
    <s v="N"/>
    <x v="26"/>
    <x v="26"/>
    <x v="170"/>
    <x v="7"/>
    <n v="3"/>
    <s v="I"/>
    <s v="17-18"/>
    <n v="2017"/>
    <n v="75"/>
    <n v="0"/>
    <n v="0"/>
    <n v="0"/>
    <n v="0"/>
    <n v="0"/>
    <n v="0"/>
    <n v="0"/>
    <n v="0"/>
    <n v="0"/>
    <n v="0"/>
    <n v="0"/>
    <n v="0"/>
    <n v="0"/>
    <n v="0"/>
    <n v="0"/>
    <n v="0"/>
    <n v="0"/>
    <n v="75"/>
    <n v="75"/>
    <n v="0"/>
    <n v="0"/>
  </r>
  <r>
    <n v="1718"/>
    <x v="2"/>
    <s v="N"/>
    <x v="26"/>
    <x v="26"/>
    <x v="1"/>
    <x v="7"/>
    <n v="3"/>
    <s v="I"/>
    <s v="17-18"/>
    <n v="2017"/>
    <n v="36"/>
    <n v="0"/>
    <n v="0"/>
    <n v="0"/>
    <n v="0"/>
    <n v="0"/>
    <n v="3"/>
    <n v="0"/>
    <n v="0"/>
    <n v="0"/>
    <n v="0"/>
    <n v="0"/>
    <n v="0"/>
    <n v="0"/>
    <n v="0"/>
    <n v="0"/>
    <n v="0"/>
    <n v="0"/>
    <n v="39"/>
    <n v="39"/>
    <n v="0"/>
    <n v="0"/>
  </r>
  <r>
    <n v="1718"/>
    <x v="2"/>
    <s v="N"/>
    <x v="26"/>
    <x v="26"/>
    <x v="54"/>
    <x v="7"/>
    <n v="3"/>
    <s v="I"/>
    <s v="17-18"/>
    <n v="2017"/>
    <n v="159"/>
    <n v="0"/>
    <n v="0"/>
    <n v="0"/>
    <n v="0"/>
    <n v="0"/>
    <n v="15"/>
    <n v="0"/>
    <n v="0"/>
    <n v="0"/>
    <n v="0"/>
    <n v="0"/>
    <n v="0"/>
    <n v="0"/>
    <n v="0"/>
    <n v="0"/>
    <n v="0"/>
    <n v="0"/>
    <n v="174"/>
    <n v="174"/>
    <n v="0"/>
    <n v="0"/>
  </r>
  <r>
    <n v="1718"/>
    <x v="2"/>
    <s v="N"/>
    <x v="26"/>
    <x v="26"/>
    <x v="9"/>
    <x v="7"/>
    <n v="3"/>
    <s v="I"/>
    <s v="17-18"/>
    <n v="2017"/>
    <n v="21"/>
    <n v="0"/>
    <n v="0"/>
    <n v="0"/>
    <n v="0"/>
    <n v="0"/>
    <n v="0"/>
    <n v="0"/>
    <n v="0"/>
    <n v="0"/>
    <n v="0"/>
    <n v="0"/>
    <n v="0"/>
    <n v="0"/>
    <n v="0"/>
    <n v="0"/>
    <n v="0"/>
    <n v="0"/>
    <n v="21"/>
    <n v="21"/>
    <n v="0"/>
    <n v="0"/>
  </r>
  <r>
    <n v="1718"/>
    <x v="2"/>
    <s v="N"/>
    <x v="26"/>
    <x v="26"/>
    <x v="69"/>
    <x v="7"/>
    <n v="3"/>
    <s v="I"/>
    <s v="17-18"/>
    <n v="2017"/>
    <n v="6"/>
    <n v="0"/>
    <n v="0"/>
    <n v="0"/>
    <n v="0"/>
    <n v="0"/>
    <n v="0"/>
    <n v="0"/>
    <n v="0"/>
    <n v="0"/>
    <n v="0"/>
    <n v="0"/>
    <n v="0"/>
    <n v="0"/>
    <n v="0"/>
    <n v="0"/>
    <n v="0"/>
    <n v="0"/>
    <n v="6"/>
    <n v="6"/>
    <n v="0"/>
    <n v="0"/>
  </r>
  <r>
    <n v="1718"/>
    <x v="2"/>
    <s v="N"/>
    <x v="26"/>
    <x v="26"/>
    <x v="62"/>
    <x v="7"/>
    <n v="3"/>
    <s v="I"/>
    <s v="17-18"/>
    <n v="2017"/>
    <n v="6"/>
    <n v="0"/>
    <n v="0"/>
    <n v="0"/>
    <n v="0"/>
    <n v="0"/>
    <n v="0"/>
    <n v="0"/>
    <n v="0"/>
    <n v="0"/>
    <n v="0"/>
    <n v="0"/>
    <n v="0"/>
    <n v="0"/>
    <n v="0"/>
    <n v="0"/>
    <n v="0"/>
    <n v="0"/>
    <n v="6"/>
    <n v="6"/>
    <n v="0"/>
    <n v="0"/>
  </r>
  <r>
    <n v="1718"/>
    <x v="2"/>
    <s v="N"/>
    <x v="26"/>
    <x v="26"/>
    <x v="15"/>
    <x v="7"/>
    <n v="3"/>
    <s v="I"/>
    <s v="17-18"/>
    <n v="2017"/>
    <n v="54"/>
    <n v="0"/>
    <n v="0"/>
    <n v="0"/>
    <n v="0"/>
    <n v="0"/>
    <n v="0"/>
    <n v="0"/>
    <n v="0"/>
    <n v="0"/>
    <n v="0"/>
    <n v="0"/>
    <n v="0"/>
    <n v="0"/>
    <n v="0"/>
    <n v="0"/>
    <n v="0"/>
    <n v="0"/>
    <n v="54"/>
    <n v="54"/>
    <n v="0"/>
    <n v="0"/>
  </r>
  <r>
    <n v="1718"/>
    <x v="2"/>
    <s v="N"/>
    <x v="26"/>
    <x v="26"/>
    <x v="55"/>
    <x v="7"/>
    <n v="3"/>
    <s v="I"/>
    <s v="17-18"/>
    <n v="2017"/>
    <n v="54"/>
    <n v="0"/>
    <n v="0"/>
    <n v="0"/>
    <n v="6"/>
    <n v="0"/>
    <n v="0"/>
    <n v="0"/>
    <n v="0"/>
    <n v="0"/>
    <n v="0"/>
    <n v="0"/>
    <n v="0"/>
    <n v="0"/>
    <n v="0"/>
    <n v="0"/>
    <n v="0"/>
    <n v="0"/>
    <n v="60"/>
    <n v="54"/>
    <n v="6"/>
    <n v="0"/>
  </r>
  <r>
    <n v="1718"/>
    <x v="2"/>
    <s v="N"/>
    <x v="26"/>
    <x v="26"/>
    <x v="16"/>
    <x v="7"/>
    <n v="3"/>
    <s v="I"/>
    <s v="17-18"/>
    <n v="2017"/>
    <n v="99"/>
    <n v="12"/>
    <n v="0"/>
    <n v="0"/>
    <n v="0"/>
    <n v="0"/>
    <n v="9"/>
    <n v="0"/>
    <n v="0"/>
    <n v="0"/>
    <n v="0"/>
    <n v="0"/>
    <n v="0"/>
    <n v="0"/>
    <n v="0"/>
    <n v="0"/>
    <n v="0"/>
    <n v="0"/>
    <n v="120"/>
    <n v="108"/>
    <n v="12"/>
    <n v="0"/>
  </r>
  <r>
    <n v="1718"/>
    <x v="2"/>
    <s v="N"/>
    <x v="26"/>
    <x v="26"/>
    <x v="70"/>
    <x v="7"/>
    <n v="3"/>
    <s v="I"/>
    <s v="17-18"/>
    <n v="2017"/>
    <n v="99"/>
    <n v="0"/>
    <n v="0"/>
    <n v="0"/>
    <n v="0"/>
    <n v="0"/>
    <n v="3"/>
    <n v="0"/>
    <n v="0"/>
    <n v="0"/>
    <n v="0"/>
    <n v="0"/>
    <n v="0"/>
    <n v="0"/>
    <n v="0"/>
    <n v="0"/>
    <n v="0"/>
    <n v="0"/>
    <n v="102"/>
    <n v="102"/>
    <n v="0"/>
    <n v="0"/>
  </r>
  <r>
    <n v="1718"/>
    <x v="2"/>
    <s v="N"/>
    <x v="26"/>
    <x v="26"/>
    <x v="95"/>
    <x v="7"/>
    <n v="3"/>
    <s v="I"/>
    <s v="17-18"/>
    <n v="2017"/>
    <n v="8"/>
    <n v="0"/>
    <n v="0"/>
    <n v="0"/>
    <n v="0"/>
    <n v="0"/>
    <n v="0"/>
    <n v="0"/>
    <n v="0"/>
    <n v="0"/>
    <n v="0"/>
    <n v="0"/>
    <n v="0"/>
    <n v="0"/>
    <n v="0"/>
    <n v="0"/>
    <n v="0"/>
    <n v="0"/>
    <n v="8"/>
    <n v="8"/>
    <n v="0"/>
    <n v="0"/>
  </r>
  <r>
    <n v="1718"/>
    <x v="2"/>
    <s v="N"/>
    <x v="26"/>
    <x v="26"/>
    <x v="19"/>
    <x v="7"/>
    <n v="3"/>
    <s v="I"/>
    <s v="17-18"/>
    <n v="2017"/>
    <n v="15"/>
    <n v="0"/>
    <n v="0"/>
    <n v="0"/>
    <n v="0"/>
    <n v="0"/>
    <n v="0"/>
    <n v="0"/>
    <n v="0"/>
    <n v="0"/>
    <n v="0"/>
    <n v="0"/>
    <n v="0"/>
    <n v="0"/>
    <n v="0"/>
    <n v="0"/>
    <n v="0"/>
    <n v="0"/>
    <n v="15"/>
    <n v="15"/>
    <n v="0"/>
    <n v="0"/>
  </r>
  <r>
    <n v="1718"/>
    <x v="2"/>
    <s v="N"/>
    <x v="26"/>
    <x v="26"/>
    <x v="20"/>
    <x v="7"/>
    <n v="3"/>
    <s v="I"/>
    <s v="17-18"/>
    <n v="2017"/>
    <n v="9"/>
    <n v="0"/>
    <n v="0"/>
    <n v="0"/>
    <n v="0"/>
    <n v="0"/>
    <n v="0"/>
    <n v="0"/>
    <n v="0"/>
    <n v="0"/>
    <n v="0"/>
    <n v="0"/>
    <n v="0"/>
    <n v="0"/>
    <n v="0"/>
    <n v="0"/>
    <n v="0"/>
    <n v="0"/>
    <n v="9"/>
    <n v="9"/>
    <n v="0"/>
    <n v="0"/>
  </r>
  <r>
    <n v="1718"/>
    <x v="2"/>
    <s v="N"/>
    <x v="26"/>
    <x v="26"/>
    <x v="21"/>
    <x v="7"/>
    <n v="3"/>
    <s v="I"/>
    <s v="17-18"/>
    <n v="2017"/>
    <n v="19"/>
    <n v="0"/>
    <n v="0"/>
    <n v="0"/>
    <n v="0"/>
    <n v="0"/>
    <n v="0"/>
    <n v="0"/>
    <n v="0"/>
    <n v="0"/>
    <n v="0"/>
    <n v="0"/>
    <n v="0"/>
    <n v="0"/>
    <n v="0"/>
    <n v="0"/>
    <n v="0"/>
    <n v="0"/>
    <n v="19"/>
    <n v="19"/>
    <n v="0"/>
    <n v="0"/>
  </r>
  <r>
    <n v="1718"/>
    <x v="2"/>
    <s v="N"/>
    <x v="26"/>
    <x v="26"/>
    <x v="24"/>
    <x v="7"/>
    <n v="3"/>
    <s v="I"/>
    <s v="17-18"/>
    <n v="2017"/>
    <n v="15"/>
    <n v="3"/>
    <n v="0"/>
    <n v="0"/>
    <n v="0"/>
    <n v="0"/>
    <n v="0"/>
    <n v="0"/>
    <n v="0"/>
    <n v="0"/>
    <n v="0"/>
    <n v="0"/>
    <n v="0"/>
    <n v="0"/>
    <n v="0"/>
    <n v="0"/>
    <n v="0"/>
    <n v="0"/>
    <n v="18"/>
    <n v="15"/>
    <n v="3"/>
    <n v="0"/>
  </r>
  <r>
    <n v="1718"/>
    <x v="2"/>
    <s v="N"/>
    <x v="26"/>
    <x v="26"/>
    <x v="74"/>
    <x v="7"/>
    <n v="3"/>
    <s v="I"/>
    <s v="17-18"/>
    <n v="2017"/>
    <n v="27"/>
    <n v="0"/>
    <n v="0"/>
    <n v="0"/>
    <n v="0"/>
    <n v="0"/>
    <n v="0"/>
    <n v="0"/>
    <n v="0"/>
    <n v="0"/>
    <n v="0"/>
    <n v="0"/>
    <n v="0"/>
    <n v="0"/>
    <n v="0"/>
    <n v="0"/>
    <n v="0"/>
    <n v="0"/>
    <n v="27"/>
    <n v="27"/>
    <n v="0"/>
    <n v="0"/>
  </r>
  <r>
    <n v="1718"/>
    <x v="2"/>
    <s v="N"/>
    <x v="26"/>
    <x v="26"/>
    <x v="64"/>
    <x v="7"/>
    <n v="3"/>
    <s v="I"/>
    <s v="17-18"/>
    <n v="2017"/>
    <n v="3"/>
    <n v="0"/>
    <n v="0"/>
    <n v="0"/>
    <n v="0"/>
    <n v="0"/>
    <n v="6"/>
    <n v="0"/>
    <n v="0"/>
    <n v="0"/>
    <n v="0"/>
    <n v="0"/>
    <n v="0"/>
    <n v="0"/>
    <n v="0"/>
    <n v="0"/>
    <n v="0"/>
    <n v="0"/>
    <n v="9"/>
    <n v="9"/>
    <n v="0"/>
    <n v="0"/>
  </r>
  <r>
    <n v="1718"/>
    <x v="2"/>
    <s v="N"/>
    <x v="26"/>
    <x v="26"/>
    <x v="97"/>
    <x v="7"/>
    <n v="3"/>
    <s v="I"/>
    <s v="17-18"/>
    <n v="2017"/>
    <n v="6"/>
    <n v="0"/>
    <n v="0"/>
    <n v="0"/>
    <n v="0"/>
    <n v="0"/>
    <n v="0"/>
    <n v="0"/>
    <n v="0"/>
    <n v="0"/>
    <n v="0"/>
    <n v="0"/>
    <n v="0"/>
    <n v="0"/>
    <n v="0"/>
    <n v="0"/>
    <n v="0"/>
    <n v="0"/>
    <n v="6"/>
    <n v="6"/>
    <n v="0"/>
    <n v="0"/>
  </r>
  <r>
    <n v="1718"/>
    <x v="2"/>
    <s v="N"/>
    <x v="26"/>
    <x v="26"/>
    <x v="59"/>
    <x v="7"/>
    <n v="3"/>
    <s v="I"/>
    <s v="17-18"/>
    <n v="2017"/>
    <n v="57"/>
    <n v="0"/>
    <n v="0"/>
    <n v="0"/>
    <n v="0"/>
    <n v="0"/>
    <n v="0"/>
    <n v="0"/>
    <n v="0"/>
    <n v="0"/>
    <n v="0"/>
    <n v="0"/>
    <n v="0"/>
    <n v="0"/>
    <n v="0"/>
    <n v="0"/>
    <n v="0"/>
    <n v="0"/>
    <n v="57"/>
    <n v="57"/>
    <n v="0"/>
    <n v="0"/>
  </r>
  <r>
    <n v="1718"/>
    <x v="2"/>
    <s v="N"/>
    <x v="26"/>
    <x v="26"/>
    <x v="128"/>
    <x v="7"/>
    <n v="3"/>
    <s v="I"/>
    <s v="17-18"/>
    <n v="2017"/>
    <n v="3"/>
    <n v="0"/>
    <n v="0"/>
    <n v="0"/>
    <n v="0"/>
    <n v="0"/>
    <n v="0"/>
    <n v="0"/>
    <n v="0"/>
    <n v="0"/>
    <n v="0"/>
    <n v="0"/>
    <n v="0"/>
    <n v="0"/>
    <n v="0"/>
    <n v="0"/>
    <n v="0"/>
    <n v="0"/>
    <n v="3"/>
    <n v="3"/>
    <n v="0"/>
    <n v="0"/>
  </r>
  <r>
    <n v="1718"/>
    <x v="2"/>
    <s v="N"/>
    <x v="26"/>
    <x v="26"/>
    <x v="35"/>
    <x v="7"/>
    <n v="3"/>
    <s v="I"/>
    <s v="17-18"/>
    <n v="2017"/>
    <n v="60"/>
    <n v="0"/>
    <n v="0"/>
    <n v="0"/>
    <n v="0"/>
    <n v="0"/>
    <n v="9"/>
    <n v="0"/>
    <n v="0"/>
    <n v="0"/>
    <n v="0"/>
    <n v="0"/>
    <n v="0"/>
    <n v="0"/>
    <n v="0"/>
    <n v="0"/>
    <n v="0"/>
    <n v="0"/>
    <n v="69"/>
    <n v="69"/>
    <n v="0"/>
    <n v="0"/>
  </r>
  <r>
    <n v="1718"/>
    <x v="2"/>
    <s v="N"/>
    <x v="26"/>
    <x v="26"/>
    <x v="37"/>
    <x v="7"/>
    <n v="3"/>
    <s v="I"/>
    <s v="17-18"/>
    <n v="2017"/>
    <n v="51"/>
    <n v="0"/>
    <n v="0"/>
    <n v="0"/>
    <n v="0"/>
    <n v="0"/>
    <n v="0"/>
    <n v="0"/>
    <n v="0"/>
    <n v="0"/>
    <n v="0"/>
    <n v="0"/>
    <n v="0"/>
    <n v="0"/>
    <n v="0"/>
    <n v="0"/>
    <n v="0"/>
    <n v="0"/>
    <n v="51"/>
    <n v="51"/>
    <n v="0"/>
    <n v="0"/>
  </r>
  <r>
    <n v="1718"/>
    <x v="2"/>
    <s v="N"/>
    <x v="26"/>
    <x v="26"/>
    <x v="38"/>
    <x v="7"/>
    <n v="3"/>
    <s v="I"/>
    <s v="17-18"/>
    <n v="2017"/>
    <n v="45"/>
    <n v="0"/>
    <n v="0"/>
    <n v="0"/>
    <n v="0"/>
    <n v="0"/>
    <n v="0"/>
    <n v="0"/>
    <n v="0"/>
    <n v="0"/>
    <n v="0"/>
    <n v="0"/>
    <n v="0"/>
    <n v="0"/>
    <n v="0"/>
    <n v="0"/>
    <n v="0"/>
    <n v="0"/>
    <n v="45"/>
    <n v="45"/>
    <n v="0"/>
    <n v="0"/>
  </r>
  <r>
    <n v="1718"/>
    <x v="2"/>
    <s v="N"/>
    <x v="26"/>
    <x v="26"/>
    <x v="39"/>
    <x v="7"/>
    <n v="3"/>
    <s v="I"/>
    <s v="17-18"/>
    <n v="2017"/>
    <n v="6"/>
    <n v="0"/>
    <n v="0"/>
    <n v="0"/>
    <n v="0"/>
    <n v="0"/>
    <n v="0"/>
    <n v="0"/>
    <n v="0"/>
    <n v="0"/>
    <n v="0"/>
    <n v="0"/>
    <n v="0"/>
    <n v="0"/>
    <n v="0"/>
    <n v="0"/>
    <n v="0"/>
    <n v="0"/>
    <n v="6"/>
    <n v="6"/>
    <n v="0"/>
    <n v="0"/>
  </r>
  <r>
    <n v="1718"/>
    <x v="2"/>
    <s v="N"/>
    <x v="26"/>
    <x v="26"/>
    <x v="43"/>
    <x v="7"/>
    <n v="3"/>
    <s v="I"/>
    <s v="17-18"/>
    <n v="2017"/>
    <n v="30"/>
    <n v="0"/>
    <n v="0"/>
    <n v="0"/>
    <n v="0"/>
    <n v="0"/>
    <n v="0"/>
    <n v="0"/>
    <n v="0"/>
    <n v="0"/>
    <n v="0"/>
    <n v="0"/>
    <n v="0"/>
    <n v="0"/>
    <n v="0"/>
    <n v="0"/>
    <n v="0"/>
    <n v="0"/>
    <n v="30"/>
    <n v="30"/>
    <n v="0"/>
    <n v="0"/>
  </r>
  <r>
    <n v="1718"/>
    <x v="2"/>
    <s v="N"/>
    <x v="26"/>
    <x v="26"/>
    <x v="71"/>
    <x v="7"/>
    <n v="3"/>
    <s v="I"/>
    <s v="17-18"/>
    <n v="2017"/>
    <n v="90"/>
    <n v="0"/>
    <n v="0"/>
    <n v="0"/>
    <n v="0"/>
    <n v="0"/>
    <n v="7"/>
    <n v="0"/>
    <n v="0"/>
    <n v="0"/>
    <n v="0"/>
    <n v="0"/>
    <n v="0"/>
    <n v="0"/>
    <n v="0"/>
    <n v="0"/>
    <n v="0"/>
    <n v="0"/>
    <n v="97"/>
    <n v="97"/>
    <n v="0"/>
    <n v="0"/>
  </r>
  <r>
    <n v="1718"/>
    <x v="2"/>
    <s v="N"/>
    <x v="26"/>
    <x v="26"/>
    <x v="72"/>
    <x v="7"/>
    <n v="3"/>
    <s v="I"/>
    <s v="17-18"/>
    <n v="2017"/>
    <n v="3"/>
    <n v="0"/>
    <n v="0"/>
    <n v="0"/>
    <n v="0"/>
    <n v="0"/>
    <n v="0"/>
    <n v="0"/>
    <n v="0"/>
    <n v="0"/>
    <n v="0"/>
    <n v="0"/>
    <n v="0"/>
    <n v="0"/>
    <n v="0"/>
    <n v="0"/>
    <n v="0"/>
    <n v="0"/>
    <n v="3"/>
    <n v="3"/>
    <n v="0"/>
    <n v="0"/>
  </r>
  <r>
    <n v="1718"/>
    <x v="2"/>
    <s v="N"/>
    <x v="26"/>
    <x v="26"/>
    <x v="46"/>
    <x v="7"/>
    <n v="3"/>
    <s v="I"/>
    <s v="17-18"/>
    <n v="2017"/>
    <n v="3"/>
    <n v="0"/>
    <n v="0"/>
    <n v="0"/>
    <n v="0"/>
    <n v="0"/>
    <n v="0"/>
    <n v="0"/>
    <n v="0"/>
    <n v="0"/>
    <n v="0"/>
    <n v="0"/>
    <n v="0"/>
    <n v="0"/>
    <n v="0"/>
    <n v="0"/>
    <n v="0"/>
    <n v="0"/>
    <n v="3"/>
    <n v="3"/>
    <n v="0"/>
    <n v="0"/>
  </r>
  <r>
    <n v="1718"/>
    <x v="2"/>
    <s v="S"/>
    <x v="0"/>
    <x v="0"/>
    <x v="163"/>
    <x v="8"/>
    <n v="3"/>
    <s v="I"/>
    <s v="17-18"/>
    <n v="2017"/>
    <n v="1"/>
    <n v="0"/>
    <n v="0"/>
    <n v="0"/>
    <n v="0"/>
    <n v="0"/>
    <n v="0"/>
    <n v="0"/>
    <n v="0"/>
    <n v="0"/>
    <n v="0"/>
    <n v="0"/>
    <n v="0"/>
    <n v="0"/>
    <n v="0"/>
    <n v="0"/>
    <n v="0"/>
    <n v="0"/>
    <n v="1"/>
    <n v="1"/>
    <n v="0"/>
    <n v="0"/>
  </r>
  <r>
    <n v="1718"/>
    <x v="2"/>
    <s v="S"/>
    <x v="0"/>
    <x v="0"/>
    <x v="135"/>
    <x v="8"/>
    <n v="3"/>
    <s v="I"/>
    <s v="17-18"/>
    <n v="2017"/>
    <n v="357"/>
    <n v="0"/>
    <n v="0"/>
    <n v="0"/>
    <n v="0"/>
    <n v="0"/>
    <n v="33"/>
    <n v="0"/>
    <n v="0"/>
    <n v="0"/>
    <n v="0"/>
    <n v="0"/>
    <n v="0"/>
    <n v="0"/>
    <n v="0"/>
    <n v="0"/>
    <n v="0"/>
    <n v="0"/>
    <n v="390"/>
    <n v="390"/>
    <n v="0"/>
    <n v="0"/>
  </r>
  <r>
    <n v="1718"/>
    <x v="2"/>
    <s v="S"/>
    <x v="0"/>
    <x v="0"/>
    <x v="1"/>
    <x v="8"/>
    <n v="3"/>
    <s v="I"/>
    <s v="17-18"/>
    <n v="2017"/>
    <n v="1399"/>
    <n v="0"/>
    <n v="0"/>
    <n v="0"/>
    <n v="0"/>
    <n v="0"/>
    <n v="84"/>
    <n v="0"/>
    <n v="0"/>
    <n v="0"/>
    <n v="0"/>
    <n v="0"/>
    <n v="0"/>
    <n v="0"/>
    <n v="0"/>
    <n v="0"/>
    <n v="0"/>
    <n v="0"/>
    <n v="1483"/>
    <n v="1483"/>
    <n v="0"/>
    <n v="0"/>
  </r>
  <r>
    <n v="1718"/>
    <x v="2"/>
    <s v="S"/>
    <x v="0"/>
    <x v="0"/>
    <x v="3"/>
    <x v="8"/>
    <n v="3"/>
    <s v="I"/>
    <s v="17-18"/>
    <n v="2017"/>
    <n v="252"/>
    <n v="0"/>
    <n v="0"/>
    <n v="0"/>
    <n v="0"/>
    <n v="0"/>
    <n v="9"/>
    <n v="0"/>
    <n v="0"/>
    <n v="0"/>
    <n v="0"/>
    <n v="0"/>
    <n v="0"/>
    <n v="0"/>
    <n v="0"/>
    <n v="0"/>
    <n v="0"/>
    <n v="0"/>
    <n v="261"/>
    <n v="261"/>
    <n v="0"/>
    <n v="0"/>
  </r>
  <r>
    <n v="1718"/>
    <x v="2"/>
    <s v="S"/>
    <x v="0"/>
    <x v="0"/>
    <x v="5"/>
    <x v="8"/>
    <n v="3"/>
    <s v="I"/>
    <s v="17-18"/>
    <n v="2017"/>
    <n v="1079"/>
    <n v="0"/>
    <n v="0"/>
    <n v="0"/>
    <n v="0"/>
    <n v="0"/>
    <n v="126"/>
    <n v="0"/>
    <n v="0"/>
    <n v="0"/>
    <n v="0"/>
    <n v="0"/>
    <n v="0"/>
    <n v="0"/>
    <n v="0"/>
    <n v="0"/>
    <n v="0"/>
    <n v="0"/>
    <n v="1205"/>
    <n v="1205"/>
    <n v="0"/>
    <n v="0"/>
  </r>
  <r>
    <n v="1718"/>
    <x v="2"/>
    <s v="S"/>
    <x v="0"/>
    <x v="0"/>
    <x v="8"/>
    <x v="8"/>
    <n v="3"/>
    <s v="I"/>
    <s v="17-18"/>
    <n v="2017"/>
    <n v="1585"/>
    <n v="0"/>
    <n v="0"/>
    <n v="0"/>
    <n v="0"/>
    <n v="0"/>
    <n v="157"/>
    <n v="0"/>
    <n v="0"/>
    <n v="0"/>
    <n v="0"/>
    <n v="0"/>
    <n v="0"/>
    <n v="0"/>
    <n v="0"/>
    <n v="0"/>
    <n v="0"/>
    <n v="0"/>
    <n v="1742"/>
    <n v="1742"/>
    <n v="0"/>
    <n v="0"/>
  </r>
  <r>
    <n v="1718"/>
    <x v="2"/>
    <s v="S"/>
    <x v="0"/>
    <x v="0"/>
    <x v="9"/>
    <x v="8"/>
    <n v="3"/>
    <s v="I"/>
    <s v="17-18"/>
    <n v="2017"/>
    <n v="795"/>
    <n v="0"/>
    <n v="0"/>
    <n v="0"/>
    <n v="0"/>
    <n v="0"/>
    <n v="72"/>
    <n v="0"/>
    <n v="0"/>
    <n v="0"/>
    <n v="0"/>
    <n v="0"/>
    <n v="0"/>
    <n v="0"/>
    <n v="0"/>
    <n v="0"/>
    <n v="0"/>
    <n v="0"/>
    <n v="867"/>
    <n v="867"/>
    <n v="0"/>
    <n v="0"/>
  </r>
  <r>
    <n v="1718"/>
    <x v="2"/>
    <s v="S"/>
    <x v="0"/>
    <x v="0"/>
    <x v="11"/>
    <x v="8"/>
    <n v="3"/>
    <s v="I"/>
    <s v="17-18"/>
    <n v="2017"/>
    <n v="153"/>
    <n v="0"/>
    <n v="0"/>
    <n v="0"/>
    <n v="0"/>
    <n v="0"/>
    <n v="3"/>
    <n v="0"/>
    <n v="0"/>
    <n v="0"/>
    <n v="0"/>
    <n v="0"/>
    <n v="0"/>
    <n v="0"/>
    <n v="0"/>
    <n v="0"/>
    <n v="0"/>
    <n v="0"/>
    <n v="156"/>
    <n v="156"/>
    <n v="0"/>
    <n v="0"/>
  </r>
  <r>
    <n v="1718"/>
    <x v="2"/>
    <s v="S"/>
    <x v="0"/>
    <x v="0"/>
    <x v="136"/>
    <x v="8"/>
    <n v="3"/>
    <s v="I"/>
    <s v="17-18"/>
    <n v="2017"/>
    <n v="430"/>
    <n v="0"/>
    <n v="0"/>
    <n v="0"/>
    <n v="0"/>
    <n v="0"/>
    <n v="23"/>
    <n v="0"/>
    <n v="0"/>
    <n v="0"/>
    <n v="0"/>
    <n v="0"/>
    <n v="0"/>
    <n v="0"/>
    <n v="0"/>
    <n v="0"/>
    <n v="0"/>
    <n v="0"/>
    <n v="453"/>
    <n v="453"/>
    <n v="0"/>
    <n v="0"/>
  </r>
  <r>
    <n v="1718"/>
    <x v="2"/>
    <s v="S"/>
    <x v="0"/>
    <x v="0"/>
    <x v="12"/>
    <x v="8"/>
    <n v="3"/>
    <s v="I"/>
    <s v="17-18"/>
    <n v="2017"/>
    <n v="105"/>
    <n v="0"/>
    <n v="0"/>
    <n v="0"/>
    <n v="0"/>
    <n v="0"/>
    <n v="0"/>
    <n v="0"/>
    <n v="0"/>
    <n v="0"/>
    <n v="0"/>
    <n v="0"/>
    <n v="0"/>
    <n v="0"/>
    <n v="0"/>
    <n v="0"/>
    <n v="0"/>
    <n v="0"/>
    <n v="105"/>
    <n v="105"/>
    <n v="0"/>
    <n v="0"/>
  </r>
  <r>
    <n v="1718"/>
    <x v="2"/>
    <s v="S"/>
    <x v="0"/>
    <x v="0"/>
    <x v="62"/>
    <x v="8"/>
    <n v="3"/>
    <s v="I"/>
    <s v="17-18"/>
    <n v="2017"/>
    <n v="1598"/>
    <n v="0"/>
    <n v="0"/>
    <n v="0"/>
    <n v="78"/>
    <n v="0"/>
    <n v="102"/>
    <n v="4"/>
    <n v="0"/>
    <n v="0"/>
    <n v="14"/>
    <n v="0"/>
    <n v="0"/>
    <n v="0"/>
    <n v="0"/>
    <n v="0"/>
    <n v="0"/>
    <n v="0"/>
    <n v="1796"/>
    <n v="1700"/>
    <n v="96"/>
    <n v="0"/>
  </r>
  <r>
    <n v="1718"/>
    <x v="2"/>
    <s v="S"/>
    <x v="0"/>
    <x v="0"/>
    <x v="14"/>
    <x v="8"/>
    <n v="3"/>
    <s v="I"/>
    <s v="17-18"/>
    <n v="2017"/>
    <n v="114"/>
    <n v="0"/>
    <n v="0"/>
    <n v="0"/>
    <n v="0"/>
    <n v="0"/>
    <n v="8"/>
    <n v="0"/>
    <n v="0"/>
    <n v="0"/>
    <n v="0"/>
    <n v="0"/>
    <n v="0"/>
    <n v="0"/>
    <n v="0"/>
    <n v="0"/>
    <n v="0"/>
    <n v="0"/>
    <n v="122"/>
    <n v="122"/>
    <n v="0"/>
    <n v="0"/>
  </r>
  <r>
    <n v="1718"/>
    <x v="2"/>
    <s v="S"/>
    <x v="0"/>
    <x v="0"/>
    <x v="16"/>
    <x v="8"/>
    <n v="3"/>
    <s v="I"/>
    <s v="17-18"/>
    <n v="2017"/>
    <n v="3092"/>
    <n v="0"/>
    <n v="0"/>
    <n v="0"/>
    <n v="118"/>
    <n v="0"/>
    <n v="186"/>
    <n v="13"/>
    <n v="0"/>
    <n v="0"/>
    <n v="13"/>
    <n v="0"/>
    <n v="0"/>
    <n v="0"/>
    <n v="0"/>
    <n v="0"/>
    <n v="0"/>
    <n v="0"/>
    <n v="3422"/>
    <n v="3278"/>
    <n v="144"/>
    <n v="0"/>
  </r>
  <r>
    <n v="1718"/>
    <x v="2"/>
    <s v="S"/>
    <x v="0"/>
    <x v="0"/>
    <x v="95"/>
    <x v="8"/>
    <n v="3"/>
    <s v="I"/>
    <s v="17-18"/>
    <n v="2017"/>
    <n v="117"/>
    <n v="0"/>
    <n v="0"/>
    <n v="0"/>
    <n v="0"/>
    <n v="0"/>
    <n v="3"/>
    <n v="0"/>
    <n v="0"/>
    <n v="0"/>
    <n v="0"/>
    <n v="0"/>
    <n v="0"/>
    <n v="0"/>
    <n v="0"/>
    <n v="0"/>
    <n v="0"/>
    <n v="0"/>
    <n v="120"/>
    <n v="120"/>
    <n v="0"/>
    <n v="0"/>
  </r>
  <r>
    <n v="1718"/>
    <x v="2"/>
    <s v="S"/>
    <x v="0"/>
    <x v="0"/>
    <x v="19"/>
    <x v="8"/>
    <n v="3"/>
    <s v="I"/>
    <s v="17-18"/>
    <n v="2017"/>
    <n v="177"/>
    <n v="0"/>
    <n v="0"/>
    <n v="0"/>
    <n v="0"/>
    <n v="0"/>
    <n v="6"/>
    <n v="0"/>
    <n v="0"/>
    <n v="0"/>
    <n v="0"/>
    <n v="0"/>
    <n v="0"/>
    <n v="0"/>
    <n v="0"/>
    <n v="0"/>
    <n v="0"/>
    <n v="0"/>
    <n v="183"/>
    <n v="183"/>
    <n v="0"/>
    <n v="0"/>
  </r>
  <r>
    <n v="1718"/>
    <x v="2"/>
    <s v="S"/>
    <x v="0"/>
    <x v="0"/>
    <x v="20"/>
    <x v="8"/>
    <n v="3"/>
    <s v="I"/>
    <s v="17-18"/>
    <n v="2017"/>
    <n v="297"/>
    <n v="0"/>
    <n v="0"/>
    <n v="0"/>
    <n v="0"/>
    <n v="0"/>
    <n v="9"/>
    <n v="0"/>
    <n v="0"/>
    <n v="0"/>
    <n v="0"/>
    <n v="0"/>
    <n v="0"/>
    <n v="0"/>
    <n v="0"/>
    <n v="0"/>
    <n v="0"/>
    <n v="0"/>
    <n v="306"/>
    <n v="306"/>
    <n v="0"/>
    <n v="0"/>
  </r>
  <r>
    <n v="1718"/>
    <x v="2"/>
    <s v="S"/>
    <x v="0"/>
    <x v="0"/>
    <x v="21"/>
    <x v="8"/>
    <n v="3"/>
    <s v="I"/>
    <s v="17-18"/>
    <n v="2017"/>
    <n v="159"/>
    <n v="3"/>
    <n v="0"/>
    <n v="0"/>
    <n v="0"/>
    <n v="0"/>
    <n v="9"/>
    <n v="0"/>
    <n v="0"/>
    <n v="0"/>
    <n v="0"/>
    <n v="0"/>
    <n v="0"/>
    <n v="0"/>
    <n v="0"/>
    <n v="0"/>
    <n v="0"/>
    <n v="0"/>
    <n v="171"/>
    <n v="168"/>
    <n v="3"/>
    <n v="0"/>
  </r>
  <r>
    <n v="1718"/>
    <x v="2"/>
    <s v="S"/>
    <x v="0"/>
    <x v="0"/>
    <x v="96"/>
    <x v="8"/>
    <n v="3"/>
    <s v="I"/>
    <s v="17-18"/>
    <n v="2017"/>
    <n v="147"/>
    <n v="0"/>
    <n v="0"/>
    <n v="0"/>
    <n v="0"/>
    <n v="0"/>
    <n v="4"/>
    <n v="0"/>
    <n v="0"/>
    <n v="0"/>
    <n v="0"/>
    <n v="0"/>
    <n v="0"/>
    <n v="0"/>
    <n v="0"/>
    <n v="0"/>
    <n v="0"/>
    <n v="0"/>
    <n v="151"/>
    <n v="151"/>
    <n v="0"/>
    <n v="0"/>
  </r>
  <r>
    <n v="1718"/>
    <x v="2"/>
    <s v="S"/>
    <x v="0"/>
    <x v="0"/>
    <x v="24"/>
    <x v="8"/>
    <n v="3"/>
    <s v="I"/>
    <s v="17-18"/>
    <n v="2017"/>
    <n v="992"/>
    <n v="0"/>
    <n v="0"/>
    <n v="0"/>
    <n v="0"/>
    <n v="0"/>
    <n v="42"/>
    <n v="0"/>
    <n v="0"/>
    <n v="0"/>
    <n v="0"/>
    <n v="0"/>
    <n v="0"/>
    <n v="0"/>
    <n v="0"/>
    <n v="0"/>
    <n v="0"/>
    <n v="0"/>
    <n v="1034"/>
    <n v="1034"/>
    <n v="0"/>
    <n v="0"/>
  </r>
  <r>
    <n v="1718"/>
    <x v="2"/>
    <s v="S"/>
    <x v="0"/>
    <x v="0"/>
    <x v="64"/>
    <x v="8"/>
    <n v="3"/>
    <s v="I"/>
    <s v="17-18"/>
    <n v="2017"/>
    <n v="219"/>
    <n v="0"/>
    <n v="0"/>
    <n v="0"/>
    <n v="0"/>
    <n v="0"/>
    <n v="24"/>
    <n v="0"/>
    <n v="0"/>
    <n v="0"/>
    <n v="0"/>
    <n v="0"/>
    <n v="0"/>
    <n v="0"/>
    <n v="0"/>
    <n v="0"/>
    <n v="0"/>
    <n v="0"/>
    <n v="243"/>
    <n v="243"/>
    <n v="0"/>
    <n v="0"/>
  </r>
  <r>
    <n v="1718"/>
    <x v="2"/>
    <s v="S"/>
    <x v="0"/>
    <x v="0"/>
    <x v="28"/>
    <x v="8"/>
    <n v="3"/>
    <s v="I"/>
    <s v="17-18"/>
    <n v="2017"/>
    <n v="5"/>
    <n v="0"/>
    <n v="0"/>
    <n v="0"/>
    <n v="0"/>
    <n v="0"/>
    <n v="0"/>
    <n v="0"/>
    <n v="0"/>
    <n v="0"/>
    <n v="0"/>
    <n v="0"/>
    <n v="0"/>
    <n v="0"/>
    <n v="0"/>
    <n v="0"/>
    <n v="0"/>
    <n v="0"/>
    <n v="5"/>
    <n v="5"/>
    <n v="0"/>
    <n v="0"/>
  </r>
  <r>
    <n v="1718"/>
    <x v="2"/>
    <s v="S"/>
    <x v="0"/>
    <x v="0"/>
    <x v="208"/>
    <x v="8"/>
    <n v="3"/>
    <s v="I"/>
    <s v="17-18"/>
    <n v="2017"/>
    <n v="0"/>
    <n v="0"/>
    <n v="0"/>
    <n v="7"/>
    <n v="56"/>
    <n v="0"/>
    <n v="0"/>
    <n v="0"/>
    <n v="0"/>
    <n v="0"/>
    <n v="14"/>
    <n v="0"/>
    <n v="0"/>
    <n v="0"/>
    <n v="0"/>
    <n v="0"/>
    <n v="0"/>
    <n v="0"/>
    <n v="77"/>
    <n v="7"/>
    <n v="70"/>
    <n v="0"/>
  </r>
  <r>
    <n v="1718"/>
    <x v="2"/>
    <s v="S"/>
    <x v="0"/>
    <x v="0"/>
    <x v="29"/>
    <x v="8"/>
    <n v="3"/>
    <s v="I"/>
    <s v="17-18"/>
    <n v="2017"/>
    <n v="8"/>
    <n v="0"/>
    <n v="0"/>
    <n v="0"/>
    <n v="0"/>
    <n v="0"/>
    <n v="12"/>
    <n v="0"/>
    <n v="0"/>
    <n v="0"/>
    <n v="0"/>
    <n v="0"/>
    <n v="0"/>
    <n v="0"/>
    <n v="0"/>
    <n v="0"/>
    <n v="0"/>
    <n v="0"/>
    <n v="20"/>
    <n v="20"/>
    <n v="0"/>
    <n v="0"/>
  </r>
  <r>
    <n v="1718"/>
    <x v="2"/>
    <s v="S"/>
    <x v="0"/>
    <x v="0"/>
    <x v="31"/>
    <x v="8"/>
    <n v="3"/>
    <s v="I"/>
    <s v="17-18"/>
    <n v="2017"/>
    <n v="3528"/>
    <n v="3"/>
    <n v="0"/>
    <n v="0"/>
    <n v="12"/>
    <n v="0"/>
    <n v="234"/>
    <n v="0"/>
    <n v="0"/>
    <n v="0"/>
    <n v="18"/>
    <n v="0"/>
    <n v="0"/>
    <n v="0"/>
    <n v="0"/>
    <n v="0"/>
    <n v="0"/>
    <n v="0"/>
    <n v="3795"/>
    <n v="3762"/>
    <n v="33"/>
    <n v="0"/>
  </r>
  <r>
    <n v="1718"/>
    <x v="2"/>
    <s v="S"/>
    <x v="0"/>
    <x v="0"/>
    <x v="137"/>
    <x v="8"/>
    <n v="3"/>
    <s v="I"/>
    <s v="17-18"/>
    <n v="2017"/>
    <n v="403"/>
    <n v="0"/>
    <n v="0"/>
    <n v="0"/>
    <n v="0"/>
    <n v="0"/>
    <n v="38"/>
    <n v="0"/>
    <n v="0"/>
    <n v="0"/>
    <n v="0"/>
    <n v="0"/>
    <n v="0"/>
    <n v="0"/>
    <n v="0"/>
    <n v="0"/>
    <n v="0"/>
    <n v="0"/>
    <n v="441"/>
    <n v="441"/>
    <n v="0"/>
    <n v="0"/>
  </r>
  <r>
    <n v="1718"/>
    <x v="2"/>
    <s v="S"/>
    <x v="0"/>
    <x v="0"/>
    <x v="164"/>
    <x v="8"/>
    <n v="3"/>
    <s v="I"/>
    <s v="17-18"/>
    <n v="2017"/>
    <n v="4"/>
    <n v="0"/>
    <n v="0"/>
    <n v="0"/>
    <n v="0"/>
    <n v="0"/>
    <n v="0"/>
    <n v="0"/>
    <n v="0"/>
    <n v="0"/>
    <n v="0"/>
    <n v="0"/>
    <n v="0"/>
    <n v="0"/>
    <n v="0"/>
    <n v="0"/>
    <n v="0"/>
    <n v="0"/>
    <n v="4"/>
    <n v="4"/>
    <n v="0"/>
    <n v="0"/>
  </r>
  <r>
    <n v="1718"/>
    <x v="2"/>
    <s v="S"/>
    <x v="0"/>
    <x v="0"/>
    <x v="35"/>
    <x v="8"/>
    <n v="3"/>
    <s v="I"/>
    <s v="17-18"/>
    <n v="2017"/>
    <n v="987"/>
    <n v="0"/>
    <n v="0"/>
    <n v="0"/>
    <n v="0"/>
    <n v="0"/>
    <n v="75"/>
    <n v="0"/>
    <n v="0"/>
    <n v="0"/>
    <n v="0"/>
    <n v="0"/>
    <n v="0"/>
    <n v="0"/>
    <n v="0"/>
    <n v="0"/>
    <n v="0"/>
    <n v="0"/>
    <n v="1062"/>
    <n v="1062"/>
    <n v="0"/>
    <n v="0"/>
  </r>
  <r>
    <n v="1718"/>
    <x v="2"/>
    <s v="S"/>
    <x v="0"/>
    <x v="0"/>
    <x v="50"/>
    <x v="8"/>
    <n v="3"/>
    <s v="I"/>
    <s v="17-18"/>
    <n v="2017"/>
    <n v="640"/>
    <n v="0"/>
    <n v="0"/>
    <n v="0"/>
    <n v="0"/>
    <n v="0"/>
    <n v="52"/>
    <n v="0"/>
    <n v="0"/>
    <n v="0"/>
    <n v="0"/>
    <n v="0"/>
    <n v="0"/>
    <n v="0"/>
    <n v="0"/>
    <n v="0"/>
    <n v="0"/>
    <n v="0"/>
    <n v="692"/>
    <n v="692"/>
    <n v="0"/>
    <n v="0"/>
  </r>
  <r>
    <n v="1718"/>
    <x v="2"/>
    <s v="S"/>
    <x v="0"/>
    <x v="0"/>
    <x v="36"/>
    <x v="8"/>
    <n v="3"/>
    <s v="I"/>
    <s v="17-18"/>
    <n v="2017"/>
    <n v="457"/>
    <n v="0"/>
    <n v="0"/>
    <n v="0"/>
    <n v="0"/>
    <n v="0"/>
    <n v="18"/>
    <n v="0"/>
    <n v="0"/>
    <n v="0"/>
    <n v="0"/>
    <n v="0"/>
    <n v="0"/>
    <n v="0"/>
    <n v="0"/>
    <n v="0"/>
    <n v="0"/>
    <n v="0"/>
    <n v="475"/>
    <n v="475"/>
    <n v="0"/>
    <n v="0"/>
  </r>
  <r>
    <n v="1718"/>
    <x v="2"/>
    <s v="S"/>
    <x v="0"/>
    <x v="0"/>
    <x v="37"/>
    <x v="8"/>
    <n v="3"/>
    <s v="I"/>
    <s v="17-18"/>
    <n v="2017"/>
    <n v="603"/>
    <n v="0"/>
    <n v="0"/>
    <n v="0"/>
    <n v="126"/>
    <n v="0"/>
    <n v="45"/>
    <n v="0"/>
    <n v="0"/>
    <n v="0"/>
    <n v="39"/>
    <n v="0"/>
    <n v="0"/>
    <n v="0"/>
    <n v="0"/>
    <n v="0"/>
    <n v="0"/>
    <n v="0"/>
    <n v="813"/>
    <n v="648"/>
    <n v="165"/>
    <n v="0"/>
  </r>
  <r>
    <n v="1718"/>
    <x v="2"/>
    <s v="S"/>
    <x v="0"/>
    <x v="0"/>
    <x v="38"/>
    <x v="8"/>
    <n v="3"/>
    <s v="I"/>
    <s v="17-18"/>
    <n v="2017"/>
    <n v="2231"/>
    <n v="6"/>
    <n v="0"/>
    <n v="0"/>
    <n v="0"/>
    <n v="0"/>
    <n v="129"/>
    <n v="0"/>
    <n v="0"/>
    <n v="0"/>
    <n v="0"/>
    <n v="0"/>
    <n v="0"/>
    <n v="0"/>
    <n v="0"/>
    <n v="0"/>
    <n v="0"/>
    <n v="0"/>
    <n v="2366"/>
    <n v="2360"/>
    <n v="6"/>
    <n v="0"/>
  </r>
  <r>
    <n v="1718"/>
    <x v="2"/>
    <s v="S"/>
    <x v="0"/>
    <x v="0"/>
    <x v="39"/>
    <x v="8"/>
    <n v="3"/>
    <s v="I"/>
    <s v="17-18"/>
    <n v="2017"/>
    <n v="18"/>
    <n v="0"/>
    <n v="0"/>
    <n v="0"/>
    <n v="0"/>
    <n v="0"/>
    <n v="3"/>
    <n v="0"/>
    <n v="0"/>
    <n v="0"/>
    <n v="0"/>
    <n v="0"/>
    <n v="0"/>
    <n v="0"/>
    <n v="0"/>
    <n v="0"/>
    <n v="0"/>
    <n v="0"/>
    <n v="21"/>
    <n v="21"/>
    <n v="0"/>
    <n v="0"/>
  </r>
  <r>
    <n v="1718"/>
    <x v="2"/>
    <s v="S"/>
    <x v="0"/>
    <x v="0"/>
    <x v="43"/>
    <x v="8"/>
    <n v="3"/>
    <s v="I"/>
    <s v="17-18"/>
    <n v="2017"/>
    <n v="1074"/>
    <n v="0"/>
    <n v="0"/>
    <n v="0"/>
    <n v="0"/>
    <n v="0"/>
    <n v="75"/>
    <n v="0"/>
    <n v="0"/>
    <n v="0"/>
    <n v="0"/>
    <n v="0"/>
    <n v="0"/>
    <n v="0"/>
    <n v="0"/>
    <n v="0"/>
    <n v="0"/>
    <n v="0"/>
    <n v="1149"/>
    <n v="1149"/>
    <n v="0"/>
    <n v="0"/>
  </r>
  <r>
    <n v="1718"/>
    <x v="2"/>
    <s v="S"/>
    <x v="0"/>
    <x v="0"/>
    <x v="71"/>
    <x v="8"/>
    <n v="3"/>
    <s v="I"/>
    <s v="17-18"/>
    <n v="2017"/>
    <n v="945"/>
    <n v="0"/>
    <n v="0"/>
    <n v="0"/>
    <n v="3"/>
    <n v="0"/>
    <n v="75"/>
    <n v="0"/>
    <n v="0"/>
    <n v="0"/>
    <n v="0"/>
    <n v="0"/>
    <n v="0"/>
    <n v="0"/>
    <n v="0"/>
    <n v="0"/>
    <n v="0"/>
    <n v="0"/>
    <n v="1023"/>
    <n v="1020"/>
    <n v="3"/>
    <n v="0"/>
  </r>
  <r>
    <n v="1718"/>
    <x v="2"/>
    <s v="S"/>
    <x v="0"/>
    <x v="0"/>
    <x v="126"/>
    <x v="8"/>
    <n v="3"/>
    <s v="I"/>
    <s v="17-18"/>
    <n v="2017"/>
    <n v="91"/>
    <n v="0"/>
    <n v="0"/>
    <n v="0"/>
    <n v="26"/>
    <n v="0"/>
    <n v="3"/>
    <n v="0"/>
    <n v="0"/>
    <n v="0"/>
    <n v="6"/>
    <n v="0"/>
    <n v="0"/>
    <n v="0"/>
    <n v="0"/>
    <n v="0"/>
    <n v="0"/>
    <n v="0"/>
    <n v="126"/>
    <n v="94"/>
    <n v="32"/>
    <n v="0"/>
  </r>
  <r>
    <n v="1718"/>
    <x v="2"/>
    <s v="S"/>
    <x v="0"/>
    <x v="0"/>
    <x v="132"/>
    <x v="8"/>
    <n v="3"/>
    <s v="I"/>
    <s v="17-18"/>
    <n v="2017"/>
    <n v="477"/>
    <n v="0"/>
    <n v="0"/>
    <n v="0"/>
    <n v="0"/>
    <n v="0"/>
    <n v="21"/>
    <n v="0"/>
    <n v="0"/>
    <n v="0"/>
    <n v="0"/>
    <n v="0"/>
    <n v="0"/>
    <n v="0"/>
    <n v="0"/>
    <n v="0"/>
    <n v="0"/>
    <n v="0"/>
    <n v="498"/>
    <n v="498"/>
    <n v="0"/>
    <n v="0"/>
  </r>
  <r>
    <n v="1718"/>
    <x v="2"/>
    <s v="S"/>
    <x v="27"/>
    <x v="27"/>
    <x v="129"/>
    <x v="8"/>
    <n v="3"/>
    <s v="I"/>
    <s v="17-18"/>
    <n v="2017"/>
    <n v="537"/>
    <n v="0"/>
    <n v="0"/>
    <n v="0"/>
    <n v="0"/>
    <n v="0"/>
    <n v="17"/>
    <n v="0"/>
    <n v="0"/>
    <n v="0"/>
    <n v="0"/>
    <n v="0"/>
    <n v="0"/>
    <n v="0"/>
    <n v="0"/>
    <n v="0"/>
    <n v="0"/>
    <n v="0"/>
    <n v="554"/>
    <n v="554"/>
    <n v="0"/>
    <n v="0"/>
  </r>
  <r>
    <n v="1718"/>
    <x v="2"/>
    <s v="S"/>
    <x v="27"/>
    <x v="27"/>
    <x v="209"/>
    <x v="8"/>
    <n v="3"/>
    <s v="I"/>
    <s v="17-18"/>
    <n v="2017"/>
    <n v="90"/>
    <n v="0"/>
    <n v="0"/>
    <n v="0"/>
    <n v="0"/>
    <n v="0"/>
    <n v="18"/>
    <n v="0"/>
    <n v="0"/>
    <n v="0"/>
    <n v="0"/>
    <n v="0"/>
    <n v="0"/>
    <n v="0"/>
    <n v="0"/>
    <n v="0"/>
    <n v="0"/>
    <n v="0"/>
    <n v="108"/>
    <n v="108"/>
    <n v="0"/>
    <n v="0"/>
  </r>
  <r>
    <n v="1718"/>
    <x v="2"/>
    <s v="S"/>
    <x v="27"/>
    <x v="27"/>
    <x v="181"/>
    <x v="8"/>
    <n v="3"/>
    <s v="I"/>
    <s v="17-18"/>
    <n v="2017"/>
    <n v="491"/>
    <n v="0"/>
    <n v="0"/>
    <n v="0"/>
    <n v="0"/>
    <n v="0"/>
    <n v="93"/>
    <n v="0"/>
    <n v="0"/>
    <n v="0"/>
    <n v="0"/>
    <n v="0"/>
    <n v="0"/>
    <n v="0"/>
    <n v="0"/>
    <n v="0"/>
    <n v="0"/>
    <n v="0"/>
    <n v="584"/>
    <n v="584"/>
    <n v="0"/>
    <n v="0"/>
  </r>
  <r>
    <n v="1718"/>
    <x v="2"/>
    <s v="S"/>
    <x v="27"/>
    <x v="27"/>
    <x v="210"/>
    <x v="8"/>
    <n v="3"/>
    <s v="I"/>
    <s v="17-18"/>
    <n v="2017"/>
    <n v="1494"/>
    <n v="0"/>
    <n v="0"/>
    <n v="0"/>
    <n v="0"/>
    <n v="0"/>
    <n v="108"/>
    <n v="0"/>
    <n v="0"/>
    <n v="0"/>
    <n v="0"/>
    <n v="0"/>
    <n v="0"/>
    <n v="0"/>
    <n v="0"/>
    <n v="0"/>
    <n v="0"/>
    <n v="0"/>
    <n v="1602"/>
    <n v="1602"/>
    <n v="0"/>
    <n v="0"/>
  </r>
  <r>
    <n v="1718"/>
    <x v="2"/>
    <s v="S"/>
    <x v="27"/>
    <x v="27"/>
    <x v="66"/>
    <x v="8"/>
    <n v="3"/>
    <s v="I"/>
    <s v="17-18"/>
    <n v="2017"/>
    <n v="2084"/>
    <n v="0"/>
    <n v="0"/>
    <n v="0"/>
    <n v="234"/>
    <n v="0"/>
    <n v="136"/>
    <n v="0"/>
    <n v="0"/>
    <n v="0"/>
    <n v="0"/>
    <n v="0"/>
    <n v="0"/>
    <n v="0"/>
    <n v="0"/>
    <n v="0"/>
    <n v="0"/>
    <n v="0"/>
    <n v="2454"/>
    <n v="2220"/>
    <n v="234"/>
    <n v="0"/>
  </r>
  <r>
    <n v="1718"/>
    <x v="2"/>
    <s v="S"/>
    <x v="27"/>
    <x v="27"/>
    <x v="68"/>
    <x v="8"/>
    <n v="3"/>
    <s v="I"/>
    <s v="17-18"/>
    <n v="2017"/>
    <n v="1594"/>
    <n v="0"/>
    <n v="0"/>
    <n v="0"/>
    <n v="973"/>
    <n v="0"/>
    <n v="93"/>
    <n v="0"/>
    <n v="0"/>
    <n v="0"/>
    <n v="42"/>
    <n v="0"/>
    <n v="0"/>
    <n v="0"/>
    <n v="0"/>
    <n v="0"/>
    <n v="0"/>
    <n v="0"/>
    <n v="2702"/>
    <n v="1687"/>
    <n v="1015"/>
    <n v="0"/>
  </r>
  <r>
    <n v="1718"/>
    <x v="2"/>
    <s v="S"/>
    <x v="3"/>
    <x v="3"/>
    <x v="54"/>
    <x v="8"/>
    <n v="3"/>
    <s v="I"/>
    <s v="17-18"/>
    <n v="2017"/>
    <n v="6091"/>
    <n v="0"/>
    <n v="0"/>
    <n v="0"/>
    <n v="0"/>
    <n v="0"/>
    <n v="608"/>
    <n v="0"/>
    <n v="0"/>
    <n v="0"/>
    <n v="0"/>
    <n v="0"/>
    <n v="0"/>
    <n v="0"/>
    <n v="0"/>
    <n v="0"/>
    <n v="0"/>
    <n v="0"/>
    <n v="6699"/>
    <n v="6699"/>
    <n v="0"/>
    <n v="0"/>
  </r>
  <r>
    <n v="1718"/>
    <x v="2"/>
    <s v="S"/>
    <x v="3"/>
    <x v="3"/>
    <x v="138"/>
    <x v="8"/>
    <n v="3"/>
    <s v="I"/>
    <s v="17-18"/>
    <n v="2017"/>
    <n v="0"/>
    <n v="0"/>
    <n v="0"/>
    <n v="0"/>
    <n v="393"/>
    <n v="0"/>
    <n v="0"/>
    <n v="0"/>
    <n v="0"/>
    <n v="0"/>
    <n v="112.5"/>
    <n v="0"/>
    <n v="0"/>
    <n v="0"/>
    <n v="0"/>
    <n v="0"/>
    <n v="0"/>
    <n v="0"/>
    <n v="505.5"/>
    <n v="0"/>
    <n v="505.5"/>
    <n v="0"/>
  </r>
  <r>
    <n v="1718"/>
    <x v="2"/>
    <s v="S"/>
    <x v="3"/>
    <x v="3"/>
    <x v="15"/>
    <x v="8"/>
    <n v="3"/>
    <s v="I"/>
    <s v="17-18"/>
    <n v="2017"/>
    <n v="1342"/>
    <n v="0"/>
    <n v="0"/>
    <n v="0"/>
    <n v="0"/>
    <n v="0"/>
    <n v="117"/>
    <n v="0"/>
    <n v="0"/>
    <n v="0"/>
    <n v="0"/>
    <n v="0"/>
    <n v="0"/>
    <n v="0"/>
    <n v="0"/>
    <n v="0"/>
    <n v="0"/>
    <n v="0"/>
    <n v="1459"/>
    <n v="1459"/>
    <n v="0"/>
    <n v="0"/>
  </r>
  <r>
    <n v="1718"/>
    <x v="2"/>
    <s v="S"/>
    <x v="4"/>
    <x v="4"/>
    <x v="55"/>
    <x v="8"/>
    <n v="3"/>
    <s v="I"/>
    <s v="17-18"/>
    <n v="2017"/>
    <n v="3187"/>
    <n v="0"/>
    <n v="0"/>
    <n v="0"/>
    <n v="635"/>
    <n v="0"/>
    <n v="99"/>
    <n v="0"/>
    <n v="0"/>
    <n v="0"/>
    <n v="42"/>
    <n v="0"/>
    <n v="0"/>
    <n v="0"/>
    <n v="0"/>
    <n v="0"/>
    <n v="0"/>
    <n v="0"/>
    <n v="3963"/>
    <n v="3286"/>
    <n v="677"/>
    <n v="0"/>
  </r>
  <r>
    <n v="1718"/>
    <x v="2"/>
    <s v="S"/>
    <x v="4"/>
    <x v="4"/>
    <x v="74"/>
    <x v="8"/>
    <n v="3"/>
    <s v="I"/>
    <s v="17-18"/>
    <n v="2017"/>
    <n v="678"/>
    <n v="1"/>
    <n v="0"/>
    <n v="0"/>
    <n v="0"/>
    <n v="0"/>
    <n v="29"/>
    <n v="0"/>
    <n v="0"/>
    <n v="0"/>
    <n v="0"/>
    <n v="0"/>
    <n v="0"/>
    <n v="0"/>
    <n v="0"/>
    <n v="0"/>
    <n v="0"/>
    <n v="0"/>
    <n v="708"/>
    <n v="707"/>
    <n v="1"/>
    <n v="0"/>
  </r>
  <r>
    <n v="1718"/>
    <x v="2"/>
    <s v="S"/>
    <x v="28"/>
    <x v="28"/>
    <x v="94"/>
    <x v="8"/>
    <n v="3"/>
    <s v="I"/>
    <s v="17-18"/>
    <n v="2017"/>
    <n v="0"/>
    <n v="0"/>
    <n v="0"/>
    <n v="0"/>
    <n v="51"/>
    <n v="0"/>
    <n v="0"/>
    <n v="0"/>
    <n v="0"/>
    <n v="0"/>
    <n v="0"/>
    <n v="0"/>
    <n v="0"/>
    <n v="0"/>
    <n v="0"/>
    <n v="0"/>
    <n v="0"/>
    <n v="0"/>
    <n v="51"/>
    <n v="0"/>
    <n v="51"/>
    <n v="0"/>
  </r>
  <r>
    <n v="1718"/>
    <x v="2"/>
    <s v="S"/>
    <x v="28"/>
    <x v="28"/>
    <x v="70"/>
    <x v="8"/>
    <n v="3"/>
    <s v="I"/>
    <s v="17-18"/>
    <n v="2017"/>
    <n v="2442"/>
    <n v="0"/>
    <n v="0"/>
    <n v="0"/>
    <n v="0"/>
    <n v="0"/>
    <n v="126"/>
    <n v="0"/>
    <n v="0"/>
    <n v="0"/>
    <n v="0"/>
    <n v="0"/>
    <n v="0"/>
    <n v="0"/>
    <n v="0"/>
    <n v="0"/>
    <n v="0"/>
    <n v="0"/>
    <n v="2568"/>
    <n v="2568"/>
    <n v="0"/>
    <n v="0"/>
  </r>
  <r>
    <n v="1718"/>
    <x v="2"/>
    <s v="S"/>
    <x v="28"/>
    <x v="28"/>
    <x v="211"/>
    <x v="8"/>
    <n v="3"/>
    <s v="I"/>
    <s v="17-18"/>
    <n v="2017"/>
    <n v="171"/>
    <n v="0"/>
    <n v="0"/>
    <n v="0"/>
    <n v="0"/>
    <n v="0"/>
    <n v="18"/>
    <n v="0"/>
    <n v="0"/>
    <n v="0"/>
    <n v="0"/>
    <n v="0"/>
    <n v="0"/>
    <n v="0"/>
    <n v="0"/>
    <n v="0"/>
    <n v="0"/>
    <n v="0"/>
    <n v="189"/>
    <n v="189"/>
    <n v="0"/>
    <n v="0"/>
  </r>
  <r>
    <n v="1718"/>
    <x v="2"/>
    <s v="S"/>
    <x v="28"/>
    <x v="28"/>
    <x v="97"/>
    <x v="8"/>
    <n v="3"/>
    <s v="I"/>
    <s v="17-18"/>
    <n v="2017"/>
    <n v="507"/>
    <n v="0"/>
    <n v="0"/>
    <n v="0"/>
    <n v="0"/>
    <n v="0"/>
    <n v="60"/>
    <n v="0"/>
    <n v="0"/>
    <n v="0"/>
    <n v="0"/>
    <n v="0"/>
    <n v="0"/>
    <n v="0"/>
    <n v="0"/>
    <n v="0"/>
    <n v="0"/>
    <n v="0"/>
    <n v="567"/>
    <n v="567"/>
    <n v="0"/>
    <n v="0"/>
  </r>
  <r>
    <n v="1718"/>
    <x v="2"/>
    <s v="S"/>
    <x v="28"/>
    <x v="28"/>
    <x v="59"/>
    <x v="8"/>
    <n v="3"/>
    <s v="I"/>
    <s v="17-18"/>
    <n v="2017"/>
    <n v="894"/>
    <n v="5"/>
    <n v="0"/>
    <n v="0"/>
    <n v="31"/>
    <n v="0"/>
    <n v="64"/>
    <n v="1"/>
    <n v="0"/>
    <n v="0"/>
    <n v="18"/>
    <n v="0"/>
    <n v="0"/>
    <n v="0"/>
    <n v="0"/>
    <n v="0"/>
    <n v="0"/>
    <n v="0"/>
    <n v="1013"/>
    <n v="958"/>
    <n v="55"/>
    <n v="0"/>
  </r>
  <r>
    <n v="1718"/>
    <x v="2"/>
    <s v="S"/>
    <x v="28"/>
    <x v="28"/>
    <x v="72"/>
    <x v="8"/>
    <n v="3"/>
    <s v="I"/>
    <s v="17-18"/>
    <n v="2017"/>
    <n v="1530"/>
    <n v="0"/>
    <n v="0"/>
    <n v="0"/>
    <n v="0"/>
    <n v="0"/>
    <n v="117"/>
    <n v="0"/>
    <n v="0"/>
    <n v="0"/>
    <n v="0"/>
    <n v="0"/>
    <n v="0"/>
    <n v="0"/>
    <n v="0"/>
    <n v="0"/>
    <n v="0"/>
    <n v="0"/>
    <n v="1647"/>
    <n v="1647"/>
    <n v="0"/>
    <n v="0"/>
  </r>
  <r>
    <n v="1718"/>
    <x v="2"/>
    <s v="S"/>
    <x v="28"/>
    <x v="28"/>
    <x v="139"/>
    <x v="8"/>
    <n v="3"/>
    <s v="I"/>
    <s v="17-18"/>
    <n v="2017"/>
    <n v="237"/>
    <n v="0"/>
    <n v="0"/>
    <n v="0"/>
    <n v="0"/>
    <n v="0"/>
    <n v="18"/>
    <n v="0"/>
    <n v="0"/>
    <n v="0"/>
    <n v="0"/>
    <n v="0"/>
    <n v="0"/>
    <n v="0"/>
    <n v="0"/>
    <n v="0"/>
    <n v="0"/>
    <n v="0"/>
    <n v="255"/>
    <n v="255"/>
    <n v="0"/>
    <n v="0"/>
  </r>
  <r>
    <n v="1718"/>
    <x v="2"/>
    <s v="S"/>
    <x v="28"/>
    <x v="28"/>
    <x v="46"/>
    <x v="8"/>
    <n v="3"/>
    <s v="I"/>
    <s v="17-18"/>
    <n v="2017"/>
    <n v="781"/>
    <n v="0"/>
    <n v="0"/>
    <n v="0"/>
    <n v="0"/>
    <n v="0"/>
    <n v="64"/>
    <n v="0"/>
    <n v="0"/>
    <n v="0"/>
    <n v="0"/>
    <n v="0"/>
    <n v="0"/>
    <n v="0"/>
    <n v="0"/>
    <n v="0"/>
    <n v="0"/>
    <n v="0"/>
    <n v="845"/>
    <n v="845"/>
    <n v="0"/>
    <n v="0"/>
  </r>
  <r>
    <n v="1718"/>
    <x v="2"/>
    <s v="S"/>
    <x v="10"/>
    <x v="10"/>
    <x v="65"/>
    <x v="8"/>
    <n v="3"/>
    <s v="I"/>
    <s v="17-18"/>
    <n v="2017"/>
    <n v="148"/>
    <n v="0"/>
    <n v="0"/>
    <n v="0"/>
    <n v="0"/>
    <n v="0"/>
    <n v="6"/>
    <n v="0"/>
    <n v="0"/>
    <n v="0"/>
    <n v="0"/>
    <n v="0"/>
    <n v="0"/>
    <n v="0"/>
    <n v="0"/>
    <n v="0"/>
    <n v="0"/>
    <n v="0"/>
    <n v="154"/>
    <n v="154"/>
    <n v="0"/>
    <n v="0"/>
  </r>
  <r>
    <n v="1718"/>
    <x v="2"/>
    <s v="S"/>
    <x v="37"/>
    <x v="37"/>
    <x v="77"/>
    <x v="8"/>
    <n v="3"/>
    <s v="I"/>
    <s v="17-18"/>
    <n v="2017"/>
    <n v="3"/>
    <n v="0"/>
    <n v="0"/>
    <n v="0"/>
    <n v="0"/>
    <n v="0"/>
    <n v="0"/>
    <n v="0"/>
    <n v="0"/>
    <n v="0"/>
    <n v="0"/>
    <n v="0"/>
    <n v="0"/>
    <n v="0"/>
    <n v="0"/>
    <n v="0"/>
    <n v="0"/>
    <n v="0"/>
    <n v="3"/>
    <n v="3"/>
    <n v="0"/>
    <n v="0"/>
  </r>
  <r>
    <n v="1718"/>
    <x v="2"/>
    <s v="S"/>
    <x v="15"/>
    <x v="15"/>
    <x v="76"/>
    <x v="8"/>
    <n v="3"/>
    <s v="I"/>
    <s v="17-18"/>
    <n v="2017"/>
    <n v="93"/>
    <n v="0"/>
    <n v="0"/>
    <n v="0"/>
    <n v="0"/>
    <n v="0"/>
    <n v="0"/>
    <n v="0"/>
    <n v="0"/>
    <n v="0"/>
    <n v="0"/>
    <n v="0"/>
    <n v="0"/>
    <n v="0"/>
    <n v="0"/>
    <n v="0"/>
    <n v="0"/>
    <n v="0"/>
    <n v="93"/>
    <n v="93"/>
    <n v="0"/>
    <n v="0"/>
  </r>
  <r>
    <n v="1718"/>
    <x v="2"/>
    <s v="S"/>
    <x v="15"/>
    <x v="15"/>
    <x v="67"/>
    <x v="8"/>
    <n v="3"/>
    <s v="I"/>
    <s v="17-18"/>
    <n v="2017"/>
    <n v="13"/>
    <n v="0"/>
    <n v="0"/>
    <n v="0"/>
    <n v="0"/>
    <n v="0"/>
    <n v="0"/>
    <n v="0"/>
    <n v="0"/>
    <n v="0"/>
    <n v="0"/>
    <n v="0"/>
    <n v="0"/>
    <n v="0"/>
    <n v="0"/>
    <n v="0"/>
    <n v="0"/>
    <n v="0"/>
    <n v="13"/>
    <n v="13"/>
    <n v="0"/>
    <n v="0"/>
  </r>
  <r>
    <n v="1718"/>
    <x v="2"/>
    <s v="S"/>
    <x v="26"/>
    <x v="26"/>
    <x v="129"/>
    <x v="8"/>
    <n v="3"/>
    <s v="I"/>
    <s v="17-18"/>
    <n v="2017"/>
    <n v="37"/>
    <n v="0"/>
    <n v="0"/>
    <n v="0"/>
    <n v="0"/>
    <n v="0"/>
    <n v="3"/>
    <n v="0"/>
    <n v="0"/>
    <n v="0"/>
    <n v="0"/>
    <n v="0"/>
    <n v="0"/>
    <n v="0"/>
    <n v="0"/>
    <n v="0"/>
    <n v="0"/>
    <n v="0"/>
    <n v="40"/>
    <n v="40"/>
    <n v="0"/>
    <n v="0"/>
  </r>
  <r>
    <n v="1718"/>
    <x v="2"/>
    <s v="S"/>
    <x v="26"/>
    <x v="26"/>
    <x v="170"/>
    <x v="8"/>
    <n v="3"/>
    <s v="I"/>
    <s v="17-18"/>
    <n v="2017"/>
    <n v="45"/>
    <n v="0"/>
    <n v="0"/>
    <n v="0"/>
    <n v="0"/>
    <n v="0"/>
    <n v="18"/>
    <n v="0"/>
    <n v="0"/>
    <n v="0"/>
    <n v="0"/>
    <n v="0"/>
    <n v="0"/>
    <n v="0"/>
    <n v="0"/>
    <n v="0"/>
    <n v="0"/>
    <n v="0"/>
    <n v="63"/>
    <n v="63"/>
    <n v="0"/>
    <n v="0"/>
  </r>
  <r>
    <n v="1718"/>
    <x v="2"/>
    <s v="S"/>
    <x v="26"/>
    <x v="26"/>
    <x v="47"/>
    <x v="8"/>
    <n v="3"/>
    <s v="I"/>
    <s v="17-18"/>
    <n v="2017"/>
    <n v="50"/>
    <n v="0"/>
    <n v="0"/>
    <n v="0"/>
    <n v="0"/>
    <n v="0"/>
    <n v="0"/>
    <n v="0"/>
    <n v="0"/>
    <n v="0"/>
    <n v="0"/>
    <n v="0"/>
    <n v="0"/>
    <n v="0"/>
    <n v="0"/>
    <n v="0"/>
    <n v="0"/>
    <n v="0"/>
    <n v="50"/>
    <n v="50"/>
    <n v="0"/>
    <n v="0"/>
  </r>
  <r>
    <n v="1718"/>
    <x v="2"/>
    <s v="S"/>
    <x v="26"/>
    <x v="26"/>
    <x v="1"/>
    <x v="8"/>
    <n v="3"/>
    <s v="I"/>
    <s v="17-18"/>
    <n v="2017"/>
    <n v="63"/>
    <n v="0"/>
    <n v="0"/>
    <n v="0"/>
    <n v="0"/>
    <n v="0"/>
    <n v="3"/>
    <n v="0"/>
    <n v="0"/>
    <n v="0"/>
    <n v="0"/>
    <n v="0"/>
    <n v="0"/>
    <n v="0"/>
    <n v="0"/>
    <n v="0"/>
    <n v="0"/>
    <n v="0"/>
    <n v="66"/>
    <n v="66"/>
    <n v="0"/>
    <n v="0"/>
  </r>
  <r>
    <n v="1718"/>
    <x v="2"/>
    <s v="S"/>
    <x v="26"/>
    <x v="26"/>
    <x v="54"/>
    <x v="8"/>
    <n v="3"/>
    <s v="I"/>
    <s v="17-18"/>
    <n v="2017"/>
    <n v="232"/>
    <n v="0"/>
    <n v="0"/>
    <n v="0"/>
    <n v="0"/>
    <n v="0"/>
    <n v="26"/>
    <n v="0"/>
    <n v="0"/>
    <n v="0"/>
    <n v="0"/>
    <n v="0"/>
    <n v="0"/>
    <n v="0"/>
    <n v="0"/>
    <n v="0"/>
    <n v="0"/>
    <n v="0"/>
    <n v="258"/>
    <n v="258"/>
    <n v="0"/>
    <n v="0"/>
  </r>
  <r>
    <n v="1718"/>
    <x v="2"/>
    <s v="S"/>
    <x v="26"/>
    <x v="26"/>
    <x v="9"/>
    <x v="8"/>
    <n v="3"/>
    <s v="I"/>
    <s v="17-18"/>
    <n v="2017"/>
    <n v="18"/>
    <n v="0"/>
    <n v="0"/>
    <n v="0"/>
    <n v="0"/>
    <n v="0"/>
    <n v="0"/>
    <n v="0"/>
    <n v="0"/>
    <n v="0"/>
    <n v="0"/>
    <n v="0"/>
    <n v="0"/>
    <n v="0"/>
    <n v="0"/>
    <n v="0"/>
    <n v="0"/>
    <n v="0"/>
    <n v="18"/>
    <n v="18"/>
    <n v="0"/>
    <n v="0"/>
  </r>
  <r>
    <n v="1718"/>
    <x v="2"/>
    <s v="S"/>
    <x v="26"/>
    <x v="26"/>
    <x v="69"/>
    <x v="8"/>
    <n v="3"/>
    <s v="I"/>
    <s v="17-18"/>
    <n v="2017"/>
    <n v="18"/>
    <n v="0"/>
    <n v="0"/>
    <n v="0"/>
    <n v="0"/>
    <n v="0"/>
    <n v="0"/>
    <n v="0"/>
    <n v="0"/>
    <n v="0"/>
    <n v="0"/>
    <n v="0"/>
    <n v="0"/>
    <n v="0"/>
    <n v="0"/>
    <n v="0"/>
    <n v="0"/>
    <n v="0"/>
    <n v="18"/>
    <n v="18"/>
    <n v="0"/>
    <n v="0"/>
  </r>
  <r>
    <n v="1718"/>
    <x v="2"/>
    <s v="S"/>
    <x v="26"/>
    <x v="26"/>
    <x v="62"/>
    <x v="8"/>
    <n v="3"/>
    <s v="I"/>
    <s v="17-18"/>
    <n v="2017"/>
    <n v="39"/>
    <n v="0"/>
    <n v="0"/>
    <n v="0"/>
    <n v="0"/>
    <n v="0"/>
    <n v="0"/>
    <n v="0"/>
    <n v="0"/>
    <n v="0"/>
    <n v="0"/>
    <n v="0"/>
    <n v="0"/>
    <n v="0"/>
    <n v="0"/>
    <n v="0"/>
    <n v="0"/>
    <n v="0"/>
    <n v="39"/>
    <n v="39"/>
    <n v="0"/>
    <n v="0"/>
  </r>
  <r>
    <n v="1718"/>
    <x v="2"/>
    <s v="S"/>
    <x v="26"/>
    <x v="26"/>
    <x v="15"/>
    <x v="8"/>
    <n v="3"/>
    <s v="I"/>
    <s v="17-18"/>
    <n v="2017"/>
    <n v="72"/>
    <n v="0"/>
    <n v="0"/>
    <n v="0"/>
    <n v="0"/>
    <n v="0"/>
    <n v="0"/>
    <n v="0"/>
    <n v="0"/>
    <n v="0"/>
    <n v="0"/>
    <n v="0"/>
    <n v="0"/>
    <n v="0"/>
    <n v="0"/>
    <n v="0"/>
    <n v="0"/>
    <n v="0"/>
    <n v="72"/>
    <n v="72"/>
    <n v="0"/>
    <n v="0"/>
  </r>
  <r>
    <n v="1718"/>
    <x v="2"/>
    <s v="S"/>
    <x v="26"/>
    <x v="26"/>
    <x v="55"/>
    <x v="8"/>
    <n v="3"/>
    <s v="I"/>
    <s v="17-18"/>
    <n v="2017"/>
    <n v="15"/>
    <n v="3"/>
    <n v="0"/>
    <n v="0"/>
    <n v="0"/>
    <n v="0"/>
    <n v="0"/>
    <n v="0"/>
    <n v="0"/>
    <n v="0"/>
    <n v="0"/>
    <n v="0"/>
    <n v="0"/>
    <n v="0"/>
    <n v="0"/>
    <n v="0"/>
    <n v="0"/>
    <n v="0"/>
    <n v="18"/>
    <n v="15"/>
    <n v="3"/>
    <n v="0"/>
  </r>
  <r>
    <n v="1718"/>
    <x v="2"/>
    <s v="S"/>
    <x v="26"/>
    <x v="26"/>
    <x v="70"/>
    <x v="8"/>
    <n v="3"/>
    <s v="I"/>
    <s v="17-18"/>
    <n v="2017"/>
    <n v="99"/>
    <n v="0"/>
    <n v="0"/>
    <n v="0"/>
    <n v="0"/>
    <n v="0"/>
    <n v="3"/>
    <n v="0"/>
    <n v="0"/>
    <n v="0"/>
    <n v="0"/>
    <n v="0"/>
    <n v="0"/>
    <n v="0"/>
    <n v="0"/>
    <n v="0"/>
    <n v="0"/>
    <n v="0"/>
    <n v="102"/>
    <n v="102"/>
    <n v="0"/>
    <n v="0"/>
  </r>
  <r>
    <n v="1718"/>
    <x v="2"/>
    <s v="S"/>
    <x v="26"/>
    <x v="26"/>
    <x v="19"/>
    <x v="8"/>
    <n v="3"/>
    <s v="I"/>
    <s v="17-18"/>
    <n v="2017"/>
    <n v="36"/>
    <n v="0"/>
    <n v="0"/>
    <n v="0"/>
    <n v="0"/>
    <n v="0"/>
    <n v="0"/>
    <n v="0"/>
    <n v="0"/>
    <n v="0"/>
    <n v="0"/>
    <n v="0"/>
    <n v="0"/>
    <n v="0"/>
    <n v="0"/>
    <n v="0"/>
    <n v="0"/>
    <n v="0"/>
    <n v="36"/>
    <n v="36"/>
    <n v="0"/>
    <n v="0"/>
  </r>
  <r>
    <n v="1718"/>
    <x v="2"/>
    <s v="S"/>
    <x v="26"/>
    <x v="26"/>
    <x v="20"/>
    <x v="8"/>
    <n v="3"/>
    <s v="I"/>
    <s v="17-18"/>
    <n v="2017"/>
    <n v="9"/>
    <n v="0"/>
    <n v="0"/>
    <n v="0"/>
    <n v="0"/>
    <n v="0"/>
    <n v="3"/>
    <n v="0"/>
    <n v="0"/>
    <n v="0"/>
    <n v="0"/>
    <n v="0"/>
    <n v="0"/>
    <n v="0"/>
    <n v="0"/>
    <n v="0"/>
    <n v="0"/>
    <n v="0"/>
    <n v="12"/>
    <n v="12"/>
    <n v="0"/>
    <n v="0"/>
  </r>
  <r>
    <n v="1718"/>
    <x v="2"/>
    <s v="S"/>
    <x v="26"/>
    <x v="26"/>
    <x v="21"/>
    <x v="8"/>
    <n v="3"/>
    <s v="I"/>
    <s v="17-18"/>
    <n v="2017"/>
    <n v="18"/>
    <n v="0"/>
    <n v="0"/>
    <n v="0"/>
    <n v="0"/>
    <n v="0"/>
    <n v="0"/>
    <n v="0"/>
    <n v="0"/>
    <n v="0"/>
    <n v="0"/>
    <n v="0"/>
    <n v="0"/>
    <n v="0"/>
    <n v="0"/>
    <n v="0"/>
    <n v="0"/>
    <n v="0"/>
    <n v="18"/>
    <n v="18"/>
    <n v="0"/>
    <n v="0"/>
  </r>
  <r>
    <n v="1718"/>
    <x v="2"/>
    <s v="S"/>
    <x v="26"/>
    <x v="26"/>
    <x v="24"/>
    <x v="8"/>
    <n v="3"/>
    <s v="I"/>
    <s v="17-18"/>
    <n v="2017"/>
    <n v="165"/>
    <n v="0"/>
    <n v="0"/>
    <n v="0"/>
    <n v="0"/>
    <n v="0"/>
    <n v="12"/>
    <n v="0"/>
    <n v="0"/>
    <n v="0"/>
    <n v="0"/>
    <n v="0"/>
    <n v="0"/>
    <n v="0"/>
    <n v="0"/>
    <n v="0"/>
    <n v="0"/>
    <n v="0"/>
    <n v="177"/>
    <n v="177"/>
    <n v="0"/>
    <n v="0"/>
  </r>
  <r>
    <n v="1718"/>
    <x v="2"/>
    <s v="S"/>
    <x v="26"/>
    <x v="26"/>
    <x v="74"/>
    <x v="8"/>
    <n v="3"/>
    <s v="I"/>
    <s v="17-18"/>
    <n v="2017"/>
    <n v="144"/>
    <n v="0"/>
    <n v="0"/>
    <n v="0"/>
    <n v="0"/>
    <n v="0"/>
    <n v="6"/>
    <n v="3"/>
    <n v="0"/>
    <n v="0"/>
    <n v="0"/>
    <n v="0"/>
    <n v="0"/>
    <n v="0"/>
    <n v="0"/>
    <n v="0"/>
    <n v="0"/>
    <n v="0"/>
    <n v="153"/>
    <n v="150"/>
    <n v="3"/>
    <n v="0"/>
  </r>
  <r>
    <n v="1718"/>
    <x v="2"/>
    <s v="S"/>
    <x v="26"/>
    <x v="26"/>
    <x v="64"/>
    <x v="8"/>
    <n v="3"/>
    <s v="I"/>
    <s v="17-18"/>
    <n v="2017"/>
    <n v="21"/>
    <n v="0"/>
    <n v="0"/>
    <n v="0"/>
    <n v="0"/>
    <n v="0"/>
    <n v="0"/>
    <n v="0"/>
    <n v="0"/>
    <n v="0"/>
    <n v="0"/>
    <n v="0"/>
    <n v="0"/>
    <n v="0"/>
    <n v="0"/>
    <n v="0"/>
    <n v="0"/>
    <n v="0"/>
    <n v="21"/>
    <n v="21"/>
    <n v="0"/>
    <n v="0"/>
  </r>
  <r>
    <n v="1718"/>
    <x v="2"/>
    <s v="S"/>
    <x v="26"/>
    <x v="26"/>
    <x v="97"/>
    <x v="8"/>
    <n v="3"/>
    <s v="I"/>
    <s v="17-18"/>
    <n v="2017"/>
    <n v="48"/>
    <n v="0"/>
    <n v="0"/>
    <n v="0"/>
    <n v="0"/>
    <n v="0"/>
    <n v="0"/>
    <n v="0"/>
    <n v="0"/>
    <n v="0"/>
    <n v="0"/>
    <n v="0"/>
    <n v="0"/>
    <n v="0"/>
    <n v="0"/>
    <n v="0"/>
    <n v="0"/>
    <n v="0"/>
    <n v="48"/>
    <n v="48"/>
    <n v="0"/>
    <n v="0"/>
  </r>
  <r>
    <n v="1718"/>
    <x v="2"/>
    <s v="S"/>
    <x v="26"/>
    <x v="26"/>
    <x v="59"/>
    <x v="8"/>
    <n v="3"/>
    <s v="I"/>
    <s v="17-18"/>
    <n v="2017"/>
    <n v="36"/>
    <n v="0"/>
    <n v="0"/>
    <n v="0"/>
    <n v="0"/>
    <n v="0"/>
    <n v="3"/>
    <n v="0"/>
    <n v="0"/>
    <n v="0"/>
    <n v="0"/>
    <n v="0"/>
    <n v="0"/>
    <n v="0"/>
    <n v="0"/>
    <n v="0"/>
    <n v="0"/>
    <n v="0"/>
    <n v="39"/>
    <n v="39"/>
    <n v="0"/>
    <n v="0"/>
  </r>
  <r>
    <n v="1718"/>
    <x v="2"/>
    <s v="S"/>
    <x v="26"/>
    <x v="26"/>
    <x v="128"/>
    <x v="8"/>
    <n v="3"/>
    <s v="I"/>
    <s v="17-18"/>
    <n v="2017"/>
    <n v="3"/>
    <n v="0"/>
    <n v="0"/>
    <n v="0"/>
    <n v="0"/>
    <n v="0"/>
    <n v="0"/>
    <n v="0"/>
    <n v="0"/>
    <n v="0"/>
    <n v="0"/>
    <n v="0"/>
    <n v="0"/>
    <n v="0"/>
    <n v="0"/>
    <n v="0"/>
    <n v="0"/>
    <n v="0"/>
    <n v="3"/>
    <n v="3"/>
    <n v="0"/>
    <n v="0"/>
  </r>
  <r>
    <n v="1718"/>
    <x v="2"/>
    <s v="S"/>
    <x v="26"/>
    <x v="26"/>
    <x v="35"/>
    <x v="8"/>
    <n v="3"/>
    <s v="I"/>
    <s v="17-18"/>
    <n v="2017"/>
    <n v="273"/>
    <n v="0"/>
    <n v="0"/>
    <n v="0"/>
    <n v="0"/>
    <n v="0"/>
    <n v="18"/>
    <n v="0"/>
    <n v="0"/>
    <n v="0"/>
    <n v="0"/>
    <n v="0"/>
    <n v="0"/>
    <n v="0"/>
    <n v="0"/>
    <n v="0"/>
    <n v="0"/>
    <n v="0"/>
    <n v="291"/>
    <n v="291"/>
    <n v="0"/>
    <n v="0"/>
  </r>
  <r>
    <n v="1718"/>
    <x v="2"/>
    <s v="S"/>
    <x v="26"/>
    <x v="26"/>
    <x v="37"/>
    <x v="8"/>
    <n v="3"/>
    <s v="I"/>
    <s v="17-18"/>
    <n v="2017"/>
    <n v="66"/>
    <n v="0"/>
    <n v="0"/>
    <n v="0"/>
    <n v="0"/>
    <n v="0"/>
    <n v="6"/>
    <n v="0"/>
    <n v="0"/>
    <n v="0"/>
    <n v="0"/>
    <n v="0"/>
    <n v="0"/>
    <n v="0"/>
    <n v="0"/>
    <n v="0"/>
    <n v="0"/>
    <n v="0"/>
    <n v="72"/>
    <n v="72"/>
    <n v="0"/>
    <n v="0"/>
  </r>
  <r>
    <n v="1718"/>
    <x v="2"/>
    <s v="S"/>
    <x v="26"/>
    <x v="26"/>
    <x v="38"/>
    <x v="8"/>
    <n v="3"/>
    <s v="I"/>
    <s v="17-18"/>
    <n v="2017"/>
    <n v="33"/>
    <n v="0"/>
    <n v="0"/>
    <n v="0"/>
    <n v="0"/>
    <n v="0"/>
    <n v="6"/>
    <n v="0"/>
    <n v="0"/>
    <n v="0"/>
    <n v="0"/>
    <n v="0"/>
    <n v="0"/>
    <n v="0"/>
    <n v="0"/>
    <n v="0"/>
    <n v="0"/>
    <n v="0"/>
    <n v="39"/>
    <n v="39"/>
    <n v="0"/>
    <n v="0"/>
  </r>
  <r>
    <n v="1718"/>
    <x v="2"/>
    <s v="S"/>
    <x v="26"/>
    <x v="26"/>
    <x v="133"/>
    <x v="8"/>
    <n v="3"/>
    <s v="I"/>
    <s v="17-18"/>
    <n v="2017"/>
    <n v="3"/>
    <n v="0"/>
    <n v="0"/>
    <n v="0"/>
    <n v="0"/>
    <n v="0"/>
    <n v="0"/>
    <n v="0"/>
    <n v="0"/>
    <n v="0"/>
    <n v="0"/>
    <n v="0"/>
    <n v="0"/>
    <n v="0"/>
    <n v="0"/>
    <n v="0"/>
    <n v="0"/>
    <n v="0"/>
    <n v="3"/>
    <n v="3"/>
    <n v="0"/>
    <n v="0"/>
  </r>
  <r>
    <n v="1718"/>
    <x v="2"/>
    <s v="S"/>
    <x v="26"/>
    <x v="26"/>
    <x v="39"/>
    <x v="8"/>
    <n v="3"/>
    <s v="I"/>
    <s v="17-18"/>
    <n v="2017"/>
    <n v="108"/>
    <n v="0"/>
    <n v="0"/>
    <n v="0"/>
    <n v="0"/>
    <n v="0"/>
    <n v="0"/>
    <n v="0"/>
    <n v="0"/>
    <n v="0"/>
    <n v="0"/>
    <n v="0"/>
    <n v="0"/>
    <n v="0"/>
    <n v="0"/>
    <n v="0"/>
    <n v="0"/>
    <n v="0"/>
    <n v="108"/>
    <n v="108"/>
    <n v="0"/>
    <n v="0"/>
  </r>
  <r>
    <n v="1718"/>
    <x v="2"/>
    <s v="S"/>
    <x v="26"/>
    <x v="26"/>
    <x v="43"/>
    <x v="8"/>
    <n v="3"/>
    <s v="I"/>
    <s v="17-18"/>
    <n v="2017"/>
    <n v="102"/>
    <n v="0"/>
    <n v="0"/>
    <n v="0"/>
    <n v="0"/>
    <n v="0"/>
    <n v="6"/>
    <n v="0"/>
    <n v="0"/>
    <n v="0"/>
    <n v="0"/>
    <n v="0"/>
    <n v="0"/>
    <n v="0"/>
    <n v="0"/>
    <n v="0"/>
    <n v="0"/>
    <n v="0"/>
    <n v="108"/>
    <n v="108"/>
    <n v="0"/>
    <n v="0"/>
  </r>
  <r>
    <n v="1718"/>
    <x v="2"/>
    <s v="S"/>
    <x v="26"/>
    <x v="26"/>
    <x v="71"/>
    <x v="8"/>
    <n v="3"/>
    <s v="I"/>
    <s v="17-18"/>
    <n v="2017"/>
    <n v="48"/>
    <n v="0"/>
    <n v="0"/>
    <n v="0"/>
    <n v="0"/>
    <n v="0"/>
    <n v="0"/>
    <n v="0"/>
    <n v="0"/>
    <n v="0"/>
    <n v="0"/>
    <n v="0"/>
    <n v="0"/>
    <n v="0"/>
    <n v="0"/>
    <n v="0"/>
    <n v="0"/>
    <n v="0"/>
    <n v="48"/>
    <n v="48"/>
    <n v="0"/>
    <n v="0"/>
  </r>
  <r>
    <n v="1718"/>
    <x v="2"/>
    <s v="S"/>
    <x v="26"/>
    <x v="26"/>
    <x v="72"/>
    <x v="8"/>
    <n v="3"/>
    <s v="I"/>
    <s v="17-18"/>
    <n v="2017"/>
    <n v="78"/>
    <n v="0"/>
    <n v="0"/>
    <n v="0"/>
    <n v="0"/>
    <n v="0"/>
    <n v="6"/>
    <n v="0"/>
    <n v="0"/>
    <n v="0"/>
    <n v="0"/>
    <n v="0"/>
    <n v="0"/>
    <n v="0"/>
    <n v="0"/>
    <n v="0"/>
    <n v="0"/>
    <n v="0"/>
    <n v="84"/>
    <n v="84"/>
    <n v="0"/>
    <n v="0"/>
  </r>
  <r>
    <n v="1718"/>
    <x v="2"/>
    <s v="S"/>
    <x v="26"/>
    <x v="26"/>
    <x v="58"/>
    <x v="8"/>
    <n v="3"/>
    <s v="I"/>
    <s v="17-18"/>
    <n v="2017"/>
    <n v="12"/>
    <n v="0"/>
    <n v="0"/>
    <n v="0"/>
    <n v="0"/>
    <n v="0"/>
    <n v="0"/>
    <n v="0"/>
    <n v="0"/>
    <n v="0"/>
    <n v="0"/>
    <n v="0"/>
    <n v="0"/>
    <n v="0"/>
    <n v="0"/>
    <n v="0"/>
    <n v="0"/>
    <n v="0"/>
    <n v="12"/>
    <n v="12"/>
    <n v="0"/>
    <n v="0"/>
  </r>
  <r>
    <n v="1718"/>
    <x v="2"/>
    <s v="S"/>
    <x v="26"/>
    <x v="26"/>
    <x v="139"/>
    <x v="8"/>
    <n v="3"/>
    <s v="I"/>
    <s v="17-18"/>
    <n v="2017"/>
    <n v="6"/>
    <n v="0"/>
    <n v="0"/>
    <n v="0"/>
    <n v="0"/>
    <n v="0"/>
    <n v="0"/>
    <n v="0"/>
    <n v="0"/>
    <n v="0"/>
    <n v="0"/>
    <n v="0"/>
    <n v="0"/>
    <n v="0"/>
    <n v="0"/>
    <n v="0"/>
    <n v="0"/>
    <n v="0"/>
    <n v="6"/>
    <n v="6"/>
    <n v="0"/>
    <n v="0"/>
  </r>
  <r>
    <n v="1718"/>
    <x v="2"/>
    <s v="S"/>
    <x v="26"/>
    <x v="26"/>
    <x v="46"/>
    <x v="8"/>
    <n v="3"/>
    <s v="I"/>
    <s v="17-18"/>
    <n v="2017"/>
    <n v="3"/>
    <n v="0"/>
    <n v="0"/>
    <n v="0"/>
    <n v="0"/>
    <n v="0"/>
    <n v="0"/>
    <n v="0"/>
    <n v="0"/>
    <n v="0"/>
    <n v="0"/>
    <n v="0"/>
    <n v="0"/>
    <n v="0"/>
    <n v="0"/>
    <n v="0"/>
    <n v="0"/>
    <n v="0"/>
    <n v="3"/>
    <n v="3"/>
    <n v="0"/>
    <n v="0"/>
  </r>
  <r>
    <n v="1718"/>
    <x v="2"/>
    <s v="S"/>
    <x v="16"/>
    <x v="16"/>
    <x v="5"/>
    <x v="8"/>
    <n v="3"/>
    <s v="S"/>
    <s v="17-18"/>
    <n v="2017"/>
    <n v="10"/>
    <n v="0"/>
    <n v="0"/>
    <n v="0"/>
    <n v="0"/>
    <n v="0"/>
    <n v="0"/>
    <n v="0"/>
    <n v="0"/>
    <n v="0"/>
    <n v="0"/>
    <n v="0"/>
    <n v="0"/>
    <n v="0"/>
    <n v="0"/>
    <n v="0"/>
    <n v="0"/>
    <n v="0"/>
    <n v="10"/>
    <n v="10"/>
    <n v="0"/>
    <n v="0"/>
  </r>
  <r>
    <n v="1718"/>
    <x v="2"/>
    <s v="S"/>
    <x v="16"/>
    <x v="16"/>
    <x v="54"/>
    <x v="8"/>
    <n v="3"/>
    <s v="S"/>
    <s v="17-18"/>
    <n v="2017"/>
    <n v="3"/>
    <n v="0"/>
    <n v="0"/>
    <n v="0"/>
    <n v="0"/>
    <n v="0"/>
    <n v="0"/>
    <n v="0"/>
    <n v="0"/>
    <n v="0"/>
    <n v="0"/>
    <n v="0"/>
    <n v="0"/>
    <n v="0"/>
    <n v="0"/>
    <n v="0"/>
    <n v="0"/>
    <n v="0"/>
    <n v="3"/>
    <n v="3"/>
    <n v="0"/>
    <n v="0"/>
  </r>
  <r>
    <n v="1718"/>
    <x v="2"/>
    <s v="S"/>
    <x v="16"/>
    <x v="16"/>
    <x v="120"/>
    <x v="8"/>
    <n v="3"/>
    <s v="S"/>
    <s v="17-18"/>
    <n v="2017"/>
    <n v="0"/>
    <n v="0"/>
    <n v="0"/>
    <n v="0"/>
    <n v="0"/>
    <n v="0"/>
    <n v="0"/>
    <n v="0"/>
    <n v="0"/>
    <n v="0"/>
    <n v="0"/>
    <n v="0"/>
    <n v="0"/>
    <n v="0"/>
    <n v="0"/>
    <n v="0"/>
    <n v="0"/>
    <n v="0"/>
    <n v="0"/>
    <n v="0"/>
    <n v="0"/>
    <n v="0"/>
  </r>
  <r>
    <n v="1718"/>
    <x v="2"/>
    <s v="S"/>
    <x v="16"/>
    <x v="16"/>
    <x v="142"/>
    <x v="8"/>
    <n v="3"/>
    <s v="S"/>
    <s v="17-18"/>
    <n v="2017"/>
    <n v="21"/>
    <n v="0"/>
    <n v="0"/>
    <n v="0"/>
    <n v="0"/>
    <n v="0"/>
    <n v="0"/>
    <n v="0"/>
    <n v="0"/>
    <n v="0"/>
    <n v="0"/>
    <n v="0"/>
    <n v="0"/>
    <n v="0"/>
    <n v="0"/>
    <n v="0"/>
    <n v="0"/>
    <n v="0"/>
    <n v="21"/>
    <n v="21"/>
    <n v="0"/>
    <n v="0"/>
  </r>
  <r>
    <n v="1718"/>
    <x v="2"/>
    <s v="S"/>
    <x v="16"/>
    <x v="16"/>
    <x v="8"/>
    <x v="8"/>
    <n v="3"/>
    <s v="S"/>
    <s v="17-18"/>
    <n v="2017"/>
    <n v="7"/>
    <n v="0"/>
    <n v="0"/>
    <n v="0"/>
    <n v="0"/>
    <n v="0"/>
    <n v="0"/>
    <n v="0"/>
    <n v="0"/>
    <n v="0"/>
    <n v="0"/>
    <n v="0"/>
    <n v="0"/>
    <n v="0"/>
    <n v="0"/>
    <n v="0"/>
    <n v="0"/>
    <n v="0"/>
    <n v="7"/>
    <n v="7"/>
    <n v="0"/>
    <n v="0"/>
  </r>
  <r>
    <n v="1718"/>
    <x v="2"/>
    <s v="S"/>
    <x v="16"/>
    <x v="16"/>
    <x v="171"/>
    <x v="8"/>
    <n v="3"/>
    <s v="S"/>
    <s v="17-18"/>
    <n v="2017"/>
    <n v="45"/>
    <n v="0"/>
    <n v="0"/>
    <n v="0"/>
    <n v="0"/>
    <n v="0"/>
    <n v="0"/>
    <n v="0"/>
    <n v="0"/>
    <n v="0"/>
    <n v="0"/>
    <n v="0"/>
    <n v="0"/>
    <n v="0"/>
    <n v="0"/>
    <n v="0"/>
    <n v="0"/>
    <n v="0"/>
    <n v="45"/>
    <n v="45"/>
    <n v="0"/>
    <n v="0"/>
  </r>
  <r>
    <n v="1718"/>
    <x v="2"/>
    <s v="S"/>
    <x v="16"/>
    <x v="16"/>
    <x v="136"/>
    <x v="8"/>
    <n v="3"/>
    <s v="S"/>
    <s v="17-18"/>
    <n v="2017"/>
    <n v="1"/>
    <n v="0"/>
    <n v="0"/>
    <n v="0"/>
    <n v="0"/>
    <n v="0"/>
    <n v="0"/>
    <n v="0"/>
    <n v="0"/>
    <n v="0"/>
    <n v="0"/>
    <n v="0"/>
    <n v="0"/>
    <n v="0"/>
    <n v="0"/>
    <n v="0"/>
    <n v="0"/>
    <n v="0"/>
    <n v="1"/>
    <n v="1"/>
    <n v="0"/>
    <n v="0"/>
  </r>
  <r>
    <n v="1718"/>
    <x v="2"/>
    <s v="S"/>
    <x v="16"/>
    <x v="16"/>
    <x v="62"/>
    <x v="8"/>
    <n v="3"/>
    <s v="S"/>
    <s v="17-18"/>
    <n v="2017"/>
    <n v="0"/>
    <n v="0"/>
    <n v="0"/>
    <n v="0"/>
    <n v="0"/>
    <n v="0"/>
    <n v="4"/>
    <n v="0"/>
    <n v="0"/>
    <n v="0"/>
    <n v="0"/>
    <n v="0"/>
    <n v="0"/>
    <n v="0"/>
    <n v="0"/>
    <n v="0"/>
    <n v="0"/>
    <n v="0"/>
    <n v="4"/>
    <n v="4"/>
    <n v="0"/>
    <n v="0"/>
  </r>
  <r>
    <n v="1718"/>
    <x v="2"/>
    <s v="S"/>
    <x v="16"/>
    <x v="16"/>
    <x v="111"/>
    <x v="8"/>
    <n v="3"/>
    <s v="S"/>
    <s v="17-18"/>
    <n v="2017"/>
    <n v="141"/>
    <n v="0"/>
    <n v="0"/>
    <n v="0"/>
    <n v="0"/>
    <n v="0"/>
    <n v="9"/>
    <n v="0"/>
    <n v="0"/>
    <n v="0"/>
    <n v="0"/>
    <n v="0"/>
    <n v="0"/>
    <n v="0"/>
    <n v="0"/>
    <n v="0"/>
    <n v="0"/>
    <n v="0"/>
    <n v="150"/>
    <n v="150"/>
    <n v="0"/>
    <n v="0"/>
  </r>
  <r>
    <n v="1718"/>
    <x v="2"/>
    <s v="S"/>
    <x v="16"/>
    <x v="16"/>
    <x v="15"/>
    <x v="8"/>
    <n v="3"/>
    <s v="S"/>
    <s v="17-18"/>
    <n v="2017"/>
    <n v="45"/>
    <n v="0"/>
    <n v="0"/>
    <n v="0"/>
    <n v="0"/>
    <n v="0"/>
    <n v="3"/>
    <n v="0"/>
    <n v="0"/>
    <n v="0"/>
    <n v="0"/>
    <n v="0"/>
    <n v="0"/>
    <n v="0"/>
    <n v="0"/>
    <n v="0"/>
    <n v="0"/>
    <n v="0"/>
    <n v="48"/>
    <n v="48"/>
    <n v="0"/>
    <n v="0"/>
  </r>
  <r>
    <n v="1718"/>
    <x v="2"/>
    <s v="S"/>
    <x v="16"/>
    <x v="16"/>
    <x v="16"/>
    <x v="8"/>
    <n v="3"/>
    <s v="S"/>
    <s v="17-18"/>
    <n v="2017"/>
    <n v="45"/>
    <n v="0"/>
    <n v="0"/>
    <n v="0"/>
    <n v="0"/>
    <n v="0"/>
    <n v="0"/>
    <n v="0"/>
    <n v="0"/>
    <n v="0"/>
    <n v="0"/>
    <n v="0"/>
    <n v="0"/>
    <n v="0"/>
    <n v="0"/>
    <n v="0"/>
    <n v="0"/>
    <n v="0"/>
    <n v="45"/>
    <n v="45"/>
    <n v="0"/>
    <n v="0"/>
  </r>
  <r>
    <n v="1718"/>
    <x v="2"/>
    <s v="S"/>
    <x v="16"/>
    <x v="16"/>
    <x v="77"/>
    <x v="8"/>
    <n v="3"/>
    <s v="S"/>
    <s v="17-18"/>
    <n v="2017"/>
    <n v="6"/>
    <n v="0"/>
    <n v="0"/>
    <n v="0"/>
    <n v="0"/>
    <n v="0"/>
    <n v="0"/>
    <n v="0"/>
    <n v="0"/>
    <n v="0"/>
    <n v="0"/>
    <n v="0"/>
    <n v="0"/>
    <n v="0"/>
    <n v="0"/>
    <n v="0"/>
    <n v="0"/>
    <n v="0"/>
    <n v="6"/>
    <n v="6"/>
    <n v="0"/>
    <n v="0"/>
  </r>
  <r>
    <n v="1718"/>
    <x v="2"/>
    <s v="S"/>
    <x v="16"/>
    <x v="16"/>
    <x v="70"/>
    <x v="8"/>
    <n v="3"/>
    <s v="S"/>
    <s v="17-18"/>
    <n v="2017"/>
    <n v="15"/>
    <n v="0"/>
    <n v="0"/>
    <n v="0"/>
    <n v="0"/>
    <n v="0"/>
    <n v="0"/>
    <n v="0"/>
    <n v="0"/>
    <n v="0"/>
    <n v="0"/>
    <n v="0"/>
    <n v="0"/>
    <n v="0"/>
    <n v="0"/>
    <n v="0"/>
    <n v="0"/>
    <n v="0"/>
    <n v="15"/>
    <n v="15"/>
    <n v="0"/>
    <n v="0"/>
  </r>
  <r>
    <n v="1718"/>
    <x v="2"/>
    <s v="S"/>
    <x v="16"/>
    <x v="16"/>
    <x v="20"/>
    <x v="8"/>
    <n v="3"/>
    <s v="S"/>
    <s v="17-18"/>
    <n v="2017"/>
    <n v="3"/>
    <n v="0"/>
    <n v="0"/>
    <n v="0"/>
    <n v="0"/>
    <n v="0"/>
    <n v="0"/>
    <n v="0"/>
    <n v="0"/>
    <n v="0"/>
    <n v="0"/>
    <n v="0"/>
    <n v="0"/>
    <n v="0"/>
    <n v="0"/>
    <n v="0"/>
    <n v="0"/>
    <n v="0"/>
    <n v="3"/>
    <n v="3"/>
    <n v="0"/>
    <n v="0"/>
  </r>
  <r>
    <n v="1718"/>
    <x v="2"/>
    <s v="S"/>
    <x v="16"/>
    <x v="16"/>
    <x v="24"/>
    <x v="8"/>
    <n v="3"/>
    <s v="S"/>
    <s v="17-18"/>
    <n v="2017"/>
    <n v="12"/>
    <n v="0"/>
    <n v="0"/>
    <n v="0"/>
    <n v="0"/>
    <n v="0"/>
    <n v="0"/>
    <n v="0"/>
    <n v="0"/>
    <n v="0"/>
    <n v="0"/>
    <n v="0"/>
    <n v="0"/>
    <n v="0"/>
    <n v="0"/>
    <n v="0"/>
    <n v="0"/>
    <n v="0"/>
    <n v="12"/>
    <n v="12"/>
    <n v="0"/>
    <n v="0"/>
  </r>
  <r>
    <n v="1718"/>
    <x v="2"/>
    <s v="S"/>
    <x v="16"/>
    <x v="16"/>
    <x v="74"/>
    <x v="8"/>
    <n v="3"/>
    <s v="S"/>
    <s v="17-18"/>
    <n v="2017"/>
    <n v="2"/>
    <n v="0"/>
    <n v="0"/>
    <n v="0"/>
    <n v="0"/>
    <n v="0"/>
    <n v="0"/>
    <n v="0"/>
    <n v="0"/>
    <n v="0"/>
    <n v="0"/>
    <n v="0"/>
    <n v="0"/>
    <n v="0"/>
    <n v="0"/>
    <n v="0"/>
    <n v="0"/>
    <n v="0"/>
    <n v="2"/>
    <n v="2"/>
    <n v="0"/>
    <n v="0"/>
  </r>
  <r>
    <n v="1718"/>
    <x v="2"/>
    <s v="S"/>
    <x v="16"/>
    <x v="16"/>
    <x v="211"/>
    <x v="8"/>
    <n v="3"/>
    <s v="S"/>
    <s v="17-18"/>
    <n v="2017"/>
    <n v="3"/>
    <n v="0"/>
    <n v="0"/>
    <n v="0"/>
    <n v="0"/>
    <n v="0"/>
    <n v="0"/>
    <n v="0"/>
    <n v="0"/>
    <n v="0"/>
    <n v="0"/>
    <n v="0"/>
    <n v="0"/>
    <n v="0"/>
    <n v="0"/>
    <n v="0"/>
    <n v="0"/>
    <n v="0"/>
    <n v="3"/>
    <n v="3"/>
    <n v="0"/>
    <n v="0"/>
  </r>
  <r>
    <n v="1718"/>
    <x v="2"/>
    <s v="S"/>
    <x v="16"/>
    <x v="16"/>
    <x v="130"/>
    <x v="8"/>
    <n v="3"/>
    <s v="S"/>
    <s v="17-18"/>
    <n v="2017"/>
    <n v="48"/>
    <n v="0"/>
    <n v="0"/>
    <n v="0"/>
    <n v="0"/>
    <n v="0"/>
    <n v="0"/>
    <n v="0"/>
    <n v="0"/>
    <n v="0"/>
    <n v="0"/>
    <n v="0"/>
    <n v="0"/>
    <n v="0"/>
    <n v="0"/>
    <n v="0"/>
    <n v="0"/>
    <n v="0"/>
    <n v="48"/>
    <n v="48"/>
    <n v="0"/>
    <n v="0"/>
  </r>
  <r>
    <n v="1718"/>
    <x v="2"/>
    <s v="S"/>
    <x v="16"/>
    <x v="16"/>
    <x v="31"/>
    <x v="8"/>
    <n v="3"/>
    <s v="S"/>
    <s v="17-18"/>
    <n v="2017"/>
    <n v="30"/>
    <n v="0"/>
    <n v="0"/>
    <n v="0"/>
    <n v="0"/>
    <n v="0"/>
    <n v="0"/>
    <n v="0"/>
    <n v="0"/>
    <n v="0"/>
    <n v="0"/>
    <n v="0"/>
    <n v="0"/>
    <n v="0"/>
    <n v="0"/>
    <n v="0"/>
    <n v="0"/>
    <n v="0"/>
    <n v="30"/>
    <n v="30"/>
    <n v="0"/>
    <n v="0"/>
  </r>
  <r>
    <n v="1718"/>
    <x v="2"/>
    <s v="S"/>
    <x v="16"/>
    <x v="16"/>
    <x v="121"/>
    <x v="8"/>
    <n v="3"/>
    <s v="S"/>
    <s v="17-18"/>
    <n v="2017"/>
    <n v="294"/>
    <n v="0"/>
    <n v="0"/>
    <n v="0"/>
    <n v="0"/>
    <n v="0"/>
    <n v="9"/>
    <n v="0"/>
    <n v="0"/>
    <n v="0"/>
    <n v="0"/>
    <n v="0"/>
    <n v="0"/>
    <n v="0"/>
    <n v="0"/>
    <n v="0"/>
    <n v="0"/>
    <n v="0"/>
    <n v="303"/>
    <n v="303"/>
    <n v="0"/>
    <n v="0"/>
  </r>
  <r>
    <n v="1718"/>
    <x v="2"/>
    <s v="S"/>
    <x v="16"/>
    <x v="16"/>
    <x v="78"/>
    <x v="8"/>
    <n v="3"/>
    <s v="S"/>
    <s v="17-18"/>
    <n v="2017"/>
    <n v="33"/>
    <n v="0"/>
    <n v="0"/>
    <n v="0"/>
    <n v="0"/>
    <n v="0"/>
    <n v="3"/>
    <n v="0"/>
    <n v="0"/>
    <n v="0"/>
    <n v="0"/>
    <n v="0"/>
    <n v="0"/>
    <n v="0"/>
    <n v="0"/>
    <n v="0"/>
    <n v="0"/>
    <n v="0"/>
    <n v="36"/>
    <n v="36"/>
    <n v="0"/>
    <n v="0"/>
  </r>
  <r>
    <n v="1718"/>
    <x v="2"/>
    <s v="S"/>
    <x v="16"/>
    <x v="16"/>
    <x v="35"/>
    <x v="8"/>
    <n v="3"/>
    <s v="S"/>
    <s v="17-18"/>
    <n v="2017"/>
    <n v="15"/>
    <n v="0"/>
    <n v="0"/>
    <n v="0"/>
    <n v="0"/>
    <n v="0"/>
    <n v="3"/>
    <n v="0"/>
    <n v="0"/>
    <n v="0"/>
    <n v="0"/>
    <n v="0"/>
    <n v="0"/>
    <n v="0"/>
    <n v="0"/>
    <n v="0"/>
    <n v="0"/>
    <n v="0"/>
    <n v="18"/>
    <n v="18"/>
    <n v="0"/>
    <n v="0"/>
  </r>
  <r>
    <n v="1718"/>
    <x v="2"/>
    <s v="S"/>
    <x v="16"/>
    <x v="16"/>
    <x v="36"/>
    <x v="8"/>
    <n v="3"/>
    <s v="S"/>
    <s v="17-18"/>
    <n v="2017"/>
    <n v="80"/>
    <n v="0"/>
    <n v="0"/>
    <n v="0"/>
    <n v="0"/>
    <n v="0"/>
    <n v="0"/>
    <n v="0"/>
    <n v="0"/>
    <n v="0"/>
    <n v="0"/>
    <n v="0"/>
    <n v="0"/>
    <n v="0"/>
    <n v="0"/>
    <n v="0"/>
    <n v="0"/>
    <n v="0"/>
    <n v="80"/>
    <n v="80"/>
    <n v="0"/>
    <n v="0"/>
  </r>
  <r>
    <n v="1718"/>
    <x v="2"/>
    <s v="S"/>
    <x v="16"/>
    <x v="16"/>
    <x v="37"/>
    <x v="8"/>
    <n v="3"/>
    <s v="S"/>
    <s v="17-18"/>
    <n v="2017"/>
    <n v="18"/>
    <n v="0"/>
    <n v="0"/>
    <n v="0"/>
    <n v="0"/>
    <n v="0"/>
    <n v="0"/>
    <n v="0"/>
    <n v="0"/>
    <n v="0"/>
    <n v="0"/>
    <n v="0"/>
    <n v="0"/>
    <n v="0"/>
    <n v="0"/>
    <n v="0"/>
    <n v="0"/>
    <n v="0"/>
    <n v="18"/>
    <n v="18"/>
    <n v="0"/>
    <n v="0"/>
  </r>
  <r>
    <n v="1718"/>
    <x v="2"/>
    <s v="S"/>
    <x v="16"/>
    <x v="16"/>
    <x v="38"/>
    <x v="8"/>
    <n v="3"/>
    <s v="S"/>
    <s v="17-18"/>
    <n v="2017"/>
    <n v="6"/>
    <n v="0"/>
    <n v="0"/>
    <n v="0"/>
    <n v="0"/>
    <n v="0"/>
    <n v="0"/>
    <n v="0"/>
    <n v="0"/>
    <n v="0"/>
    <n v="0"/>
    <n v="0"/>
    <n v="0"/>
    <n v="0"/>
    <n v="0"/>
    <n v="0"/>
    <n v="0"/>
    <n v="0"/>
    <n v="6"/>
    <n v="6"/>
    <n v="0"/>
    <n v="0"/>
  </r>
  <r>
    <n v="1718"/>
    <x v="2"/>
    <s v="S"/>
    <x v="16"/>
    <x v="16"/>
    <x v="43"/>
    <x v="8"/>
    <n v="3"/>
    <s v="S"/>
    <s v="17-18"/>
    <n v="2017"/>
    <n v="6"/>
    <n v="0"/>
    <n v="0"/>
    <n v="0"/>
    <n v="0"/>
    <n v="0"/>
    <n v="0"/>
    <n v="0"/>
    <n v="0"/>
    <n v="0"/>
    <n v="0"/>
    <n v="0"/>
    <n v="0"/>
    <n v="0"/>
    <n v="0"/>
    <n v="0"/>
    <n v="0"/>
    <n v="0"/>
    <n v="6"/>
    <n v="6"/>
    <n v="0"/>
    <n v="0"/>
  </r>
  <r>
    <n v="1718"/>
    <x v="2"/>
    <s v="S"/>
    <x v="16"/>
    <x v="16"/>
    <x v="72"/>
    <x v="8"/>
    <n v="3"/>
    <s v="S"/>
    <s v="17-18"/>
    <n v="2017"/>
    <n v="27"/>
    <n v="0"/>
    <n v="0"/>
    <n v="0"/>
    <n v="0"/>
    <n v="0"/>
    <n v="0"/>
    <n v="0"/>
    <n v="0"/>
    <n v="0"/>
    <n v="0"/>
    <n v="0"/>
    <n v="0"/>
    <n v="0"/>
    <n v="0"/>
    <n v="0"/>
    <n v="0"/>
    <n v="0"/>
    <n v="27"/>
    <n v="27"/>
    <n v="0"/>
    <n v="0"/>
  </r>
  <r>
    <n v="1718"/>
    <x v="2"/>
    <s v="S"/>
    <x v="16"/>
    <x v="16"/>
    <x v="45"/>
    <x v="8"/>
    <n v="3"/>
    <s v="S"/>
    <s v="17-18"/>
    <n v="2017"/>
    <n v="81"/>
    <n v="0"/>
    <n v="0"/>
    <n v="0"/>
    <n v="0"/>
    <n v="0"/>
    <n v="3"/>
    <n v="0"/>
    <n v="0"/>
    <n v="0"/>
    <n v="0"/>
    <n v="0"/>
    <n v="0"/>
    <n v="0"/>
    <n v="0"/>
    <n v="0"/>
    <n v="0"/>
    <n v="0"/>
    <n v="84"/>
    <n v="84"/>
    <n v="0"/>
    <n v="0"/>
  </r>
  <r>
    <n v="1718"/>
    <x v="2"/>
    <s v="S"/>
    <x v="16"/>
    <x v="16"/>
    <x v="80"/>
    <x v="8"/>
    <n v="3"/>
    <s v="S"/>
    <s v="17-18"/>
    <n v="2017"/>
    <n v="9"/>
    <n v="0"/>
    <n v="0"/>
    <n v="0"/>
    <n v="0"/>
    <n v="0"/>
    <n v="0"/>
    <n v="0"/>
    <n v="0"/>
    <n v="0"/>
    <n v="0"/>
    <n v="0"/>
    <n v="0"/>
    <n v="0"/>
    <n v="0"/>
    <n v="0"/>
    <n v="0"/>
    <n v="0"/>
    <n v="9"/>
    <n v="9"/>
    <n v="0"/>
    <n v="0"/>
  </r>
  <r>
    <n v="1718"/>
    <x v="2"/>
    <s v="S"/>
    <x v="16"/>
    <x v="16"/>
    <x v="81"/>
    <x v="8"/>
    <n v="3"/>
    <s v="S"/>
    <s v="17-18"/>
    <n v="2017"/>
    <n v="180"/>
    <n v="0"/>
    <n v="0"/>
    <n v="0"/>
    <n v="0"/>
    <n v="0"/>
    <n v="6"/>
    <n v="0"/>
    <n v="0"/>
    <n v="0"/>
    <n v="0"/>
    <n v="0"/>
    <n v="0"/>
    <n v="0"/>
    <n v="0"/>
    <n v="0"/>
    <n v="0"/>
    <n v="0"/>
    <n v="186"/>
    <n v="186"/>
    <n v="0"/>
    <n v="0"/>
  </r>
  <r>
    <n v="1718"/>
    <x v="2"/>
    <s v="T"/>
    <x v="29"/>
    <x v="29"/>
    <x v="213"/>
    <x v="9"/>
    <n v="3"/>
    <s v="I"/>
    <s v="17-18"/>
    <n v="2017"/>
    <n v="3"/>
    <n v="0"/>
    <n v="0"/>
    <n v="0"/>
    <n v="0"/>
    <n v="0"/>
    <n v="0"/>
    <n v="0"/>
    <n v="0"/>
    <n v="0"/>
    <n v="0"/>
    <n v="0"/>
    <n v="0"/>
    <n v="0"/>
    <n v="0"/>
    <n v="0"/>
    <n v="0"/>
    <n v="0"/>
    <n v="3"/>
    <n v="3"/>
    <n v="0"/>
    <n v="0"/>
  </r>
  <r>
    <n v="1718"/>
    <x v="2"/>
    <s v="T"/>
    <x v="29"/>
    <x v="29"/>
    <x v="91"/>
    <x v="9"/>
    <n v="3"/>
    <s v="I"/>
    <s v="17-18"/>
    <n v="2017"/>
    <n v="54"/>
    <n v="0"/>
    <n v="0"/>
    <n v="0"/>
    <n v="0"/>
    <n v="0"/>
    <n v="0"/>
    <n v="0"/>
    <n v="0"/>
    <n v="0"/>
    <n v="0"/>
    <n v="0"/>
    <n v="78"/>
    <n v="0"/>
    <n v="0"/>
    <n v="0"/>
    <n v="0"/>
    <n v="0"/>
    <n v="132"/>
    <n v="132"/>
    <n v="0"/>
    <n v="0"/>
  </r>
  <r>
    <n v="1718"/>
    <x v="2"/>
    <s v="T"/>
    <x v="29"/>
    <x v="29"/>
    <x v="224"/>
    <x v="9"/>
    <n v="3"/>
    <s v="I"/>
    <s v="17-18"/>
    <n v="2017"/>
    <n v="3"/>
    <n v="0"/>
    <n v="0"/>
    <n v="0"/>
    <n v="0"/>
    <n v="0"/>
    <n v="0"/>
    <n v="0"/>
    <n v="0"/>
    <n v="0"/>
    <n v="0"/>
    <n v="0"/>
    <n v="3"/>
    <n v="0"/>
    <n v="0"/>
    <n v="0"/>
    <n v="0"/>
    <n v="0"/>
    <n v="6"/>
    <n v="6"/>
    <n v="0"/>
    <n v="0"/>
  </r>
  <r>
    <n v="1718"/>
    <x v="2"/>
    <s v="T"/>
    <x v="29"/>
    <x v="29"/>
    <x v="214"/>
    <x v="9"/>
    <n v="3"/>
    <s v="I"/>
    <s v="17-18"/>
    <n v="2017"/>
    <n v="0"/>
    <n v="0"/>
    <n v="0"/>
    <n v="0"/>
    <n v="0"/>
    <n v="0"/>
    <n v="0"/>
    <n v="0"/>
    <n v="0"/>
    <n v="0"/>
    <n v="0"/>
    <n v="0"/>
    <n v="1"/>
    <n v="0"/>
    <n v="0"/>
    <n v="0"/>
    <n v="0"/>
    <n v="0"/>
    <n v="1"/>
    <n v="1"/>
    <n v="0"/>
    <n v="0"/>
  </r>
  <r>
    <n v="1718"/>
    <x v="2"/>
    <s v="T"/>
    <x v="29"/>
    <x v="29"/>
    <x v="69"/>
    <x v="9"/>
    <n v="3"/>
    <s v="I"/>
    <s v="17-18"/>
    <n v="2017"/>
    <n v="111"/>
    <n v="0"/>
    <n v="0"/>
    <n v="0"/>
    <n v="0"/>
    <n v="0"/>
    <n v="0"/>
    <n v="0"/>
    <n v="0"/>
    <n v="0"/>
    <n v="0"/>
    <n v="0"/>
    <n v="30"/>
    <n v="0"/>
    <n v="0"/>
    <n v="0"/>
    <n v="0"/>
    <n v="0"/>
    <n v="141"/>
    <n v="141"/>
    <n v="0"/>
    <n v="0"/>
  </r>
  <r>
    <n v="1718"/>
    <x v="2"/>
    <s v="T"/>
    <x v="29"/>
    <x v="29"/>
    <x v="14"/>
    <x v="9"/>
    <n v="3"/>
    <s v="I"/>
    <s v="17-18"/>
    <n v="2017"/>
    <n v="121"/>
    <n v="0"/>
    <n v="0"/>
    <n v="0"/>
    <n v="0"/>
    <n v="0"/>
    <n v="4"/>
    <n v="0"/>
    <n v="0"/>
    <n v="0"/>
    <n v="0"/>
    <n v="0"/>
    <n v="33"/>
    <n v="0"/>
    <n v="0"/>
    <n v="0"/>
    <n v="0"/>
    <n v="0"/>
    <n v="158"/>
    <n v="158"/>
    <n v="0"/>
    <n v="0"/>
  </r>
  <r>
    <n v="1718"/>
    <x v="2"/>
    <s v="T"/>
    <x v="29"/>
    <x v="29"/>
    <x v="16"/>
    <x v="9"/>
    <n v="3"/>
    <s v="I"/>
    <s v="17-18"/>
    <n v="2017"/>
    <n v="2467"/>
    <n v="0"/>
    <n v="0"/>
    <n v="0"/>
    <n v="8"/>
    <n v="0"/>
    <n v="45"/>
    <n v="0"/>
    <n v="0"/>
    <n v="0"/>
    <n v="0"/>
    <n v="0"/>
    <n v="1036"/>
    <n v="0"/>
    <n v="0"/>
    <n v="0"/>
    <n v="0"/>
    <n v="0"/>
    <n v="3556"/>
    <n v="3548"/>
    <n v="8"/>
    <n v="0"/>
  </r>
  <r>
    <n v="1718"/>
    <x v="2"/>
    <s v="T"/>
    <x v="29"/>
    <x v="29"/>
    <x v="70"/>
    <x v="9"/>
    <n v="3"/>
    <s v="I"/>
    <s v="17-18"/>
    <n v="2017"/>
    <n v="1235"/>
    <n v="0"/>
    <n v="0"/>
    <n v="1"/>
    <n v="0"/>
    <n v="0"/>
    <n v="9"/>
    <n v="0"/>
    <n v="0"/>
    <n v="1"/>
    <n v="0"/>
    <n v="0"/>
    <n v="417"/>
    <n v="0"/>
    <n v="0"/>
    <n v="0"/>
    <n v="0"/>
    <n v="0"/>
    <n v="1663"/>
    <n v="1663"/>
    <n v="0"/>
    <n v="0"/>
  </r>
  <r>
    <n v="1718"/>
    <x v="2"/>
    <s v="T"/>
    <x v="29"/>
    <x v="29"/>
    <x v="95"/>
    <x v="9"/>
    <n v="3"/>
    <s v="I"/>
    <s v="17-18"/>
    <n v="2017"/>
    <n v="146"/>
    <n v="0"/>
    <n v="0"/>
    <n v="0"/>
    <n v="0"/>
    <n v="0"/>
    <n v="0"/>
    <n v="0"/>
    <n v="0"/>
    <n v="0"/>
    <n v="0"/>
    <n v="0"/>
    <n v="89"/>
    <n v="0"/>
    <n v="0"/>
    <n v="0"/>
    <n v="0"/>
    <n v="0"/>
    <n v="235"/>
    <n v="235"/>
    <n v="0"/>
    <n v="0"/>
  </r>
  <r>
    <n v="1718"/>
    <x v="2"/>
    <s v="T"/>
    <x v="29"/>
    <x v="29"/>
    <x v="21"/>
    <x v="9"/>
    <n v="3"/>
    <s v="I"/>
    <s v="17-18"/>
    <n v="2017"/>
    <n v="196"/>
    <n v="0"/>
    <n v="0"/>
    <n v="0"/>
    <n v="0"/>
    <n v="0"/>
    <n v="4"/>
    <n v="0"/>
    <n v="0"/>
    <n v="0"/>
    <n v="0"/>
    <n v="0"/>
    <n v="67"/>
    <n v="0"/>
    <n v="0"/>
    <n v="0"/>
    <n v="0"/>
    <n v="0"/>
    <n v="267"/>
    <n v="267"/>
    <n v="0"/>
    <n v="0"/>
  </r>
  <r>
    <n v="1718"/>
    <x v="2"/>
    <s v="T"/>
    <x v="29"/>
    <x v="29"/>
    <x v="75"/>
    <x v="9"/>
    <n v="3"/>
    <s v="I"/>
    <s v="17-18"/>
    <n v="2017"/>
    <n v="84"/>
    <n v="0"/>
    <n v="0"/>
    <n v="0"/>
    <n v="0"/>
    <n v="0"/>
    <n v="3"/>
    <n v="0"/>
    <n v="0"/>
    <n v="0"/>
    <n v="0"/>
    <n v="0"/>
    <n v="36"/>
    <n v="0"/>
    <n v="0"/>
    <n v="0"/>
    <n v="0"/>
    <n v="0"/>
    <n v="123"/>
    <n v="123"/>
    <n v="0"/>
    <n v="0"/>
  </r>
  <r>
    <n v="1718"/>
    <x v="2"/>
    <s v="T"/>
    <x v="29"/>
    <x v="29"/>
    <x v="215"/>
    <x v="9"/>
    <n v="3"/>
    <s v="I"/>
    <s v="17-18"/>
    <n v="2017"/>
    <n v="0"/>
    <n v="0"/>
    <n v="0"/>
    <n v="0"/>
    <n v="0"/>
    <n v="0"/>
    <n v="0"/>
    <n v="0"/>
    <n v="0"/>
    <n v="0"/>
    <n v="0"/>
    <n v="0"/>
    <n v="4"/>
    <n v="0"/>
    <n v="0"/>
    <n v="0"/>
    <n v="0"/>
    <n v="0"/>
    <n v="4"/>
    <n v="4"/>
    <n v="0"/>
    <n v="0"/>
  </r>
  <r>
    <n v="1718"/>
    <x v="2"/>
    <s v="T"/>
    <x v="29"/>
    <x v="29"/>
    <x v="216"/>
    <x v="9"/>
    <n v="3"/>
    <s v="I"/>
    <s v="17-18"/>
    <n v="2017"/>
    <n v="3"/>
    <n v="0"/>
    <n v="0"/>
    <n v="0"/>
    <n v="0"/>
    <n v="0"/>
    <n v="0"/>
    <n v="0"/>
    <n v="0"/>
    <n v="0"/>
    <n v="0"/>
    <n v="0"/>
    <n v="1"/>
    <n v="0"/>
    <n v="0"/>
    <n v="0"/>
    <n v="0"/>
    <n v="0"/>
    <n v="4"/>
    <n v="4"/>
    <n v="0"/>
    <n v="0"/>
  </r>
  <r>
    <n v="1718"/>
    <x v="2"/>
    <s v="T"/>
    <x v="29"/>
    <x v="29"/>
    <x v="197"/>
    <x v="9"/>
    <n v="3"/>
    <s v="I"/>
    <s v="17-18"/>
    <n v="2017"/>
    <n v="0.5"/>
    <n v="0"/>
    <n v="0"/>
    <n v="0"/>
    <n v="0"/>
    <n v="0"/>
    <n v="0"/>
    <n v="0"/>
    <n v="0"/>
    <n v="0"/>
    <n v="0"/>
    <n v="0"/>
    <n v="0"/>
    <n v="0"/>
    <n v="0"/>
    <n v="0"/>
    <n v="0"/>
    <n v="0"/>
    <n v="0.5"/>
    <n v="0.5"/>
    <n v="0"/>
    <n v="0"/>
  </r>
  <r>
    <n v="1718"/>
    <x v="2"/>
    <s v="T"/>
    <x v="29"/>
    <x v="29"/>
    <x v="59"/>
    <x v="9"/>
    <n v="3"/>
    <s v="I"/>
    <s v="17-18"/>
    <n v="2017"/>
    <n v="527"/>
    <n v="2"/>
    <n v="0"/>
    <n v="0"/>
    <n v="0"/>
    <n v="0"/>
    <n v="13"/>
    <n v="0"/>
    <n v="0"/>
    <n v="0"/>
    <n v="0"/>
    <n v="0"/>
    <n v="134"/>
    <n v="0"/>
    <n v="0"/>
    <n v="0"/>
    <n v="0"/>
    <n v="0"/>
    <n v="676"/>
    <n v="674"/>
    <n v="2"/>
    <n v="0"/>
  </r>
  <r>
    <n v="1718"/>
    <x v="2"/>
    <s v="T"/>
    <x v="29"/>
    <x v="29"/>
    <x v="35"/>
    <x v="9"/>
    <n v="3"/>
    <s v="I"/>
    <s v="17-18"/>
    <n v="2017"/>
    <n v="954"/>
    <n v="0"/>
    <n v="0"/>
    <n v="0"/>
    <n v="0"/>
    <n v="0"/>
    <n v="6"/>
    <n v="0"/>
    <n v="0"/>
    <n v="0"/>
    <n v="0"/>
    <n v="0"/>
    <n v="297"/>
    <n v="0"/>
    <n v="0"/>
    <n v="0"/>
    <n v="0"/>
    <n v="0"/>
    <n v="1257"/>
    <n v="1257"/>
    <n v="0"/>
    <n v="0"/>
  </r>
  <r>
    <n v="1718"/>
    <x v="2"/>
    <s v="T"/>
    <x v="29"/>
    <x v="29"/>
    <x v="39"/>
    <x v="9"/>
    <n v="3"/>
    <s v="I"/>
    <s v="17-18"/>
    <n v="2017"/>
    <n v="84"/>
    <n v="0"/>
    <n v="0"/>
    <n v="0"/>
    <n v="0"/>
    <n v="0"/>
    <n v="3"/>
    <n v="0"/>
    <n v="0"/>
    <n v="0"/>
    <n v="0"/>
    <n v="0"/>
    <n v="33"/>
    <n v="0"/>
    <n v="0"/>
    <n v="0"/>
    <n v="0"/>
    <n v="0"/>
    <n v="120"/>
    <n v="120"/>
    <n v="0"/>
    <n v="0"/>
  </r>
  <r>
    <n v="1718"/>
    <x v="2"/>
    <s v="T"/>
    <x v="29"/>
    <x v="29"/>
    <x v="225"/>
    <x v="9"/>
    <n v="3"/>
    <s v="I"/>
    <s v="17-18"/>
    <n v="2017"/>
    <n v="0"/>
    <n v="0"/>
    <n v="0"/>
    <n v="7"/>
    <n v="0"/>
    <n v="0"/>
    <n v="0"/>
    <n v="0"/>
    <n v="0"/>
    <n v="0"/>
    <n v="0"/>
    <n v="0"/>
    <n v="0"/>
    <n v="0"/>
    <n v="0"/>
    <n v="0"/>
    <n v="0"/>
    <n v="0"/>
    <n v="7"/>
    <n v="7"/>
    <n v="0"/>
    <n v="0"/>
  </r>
  <r>
    <n v="1718"/>
    <x v="2"/>
    <s v="T"/>
    <x v="29"/>
    <x v="29"/>
    <x v="71"/>
    <x v="9"/>
    <n v="3"/>
    <s v="I"/>
    <s v="17-18"/>
    <n v="2017"/>
    <n v="573"/>
    <n v="0"/>
    <n v="0"/>
    <n v="0"/>
    <n v="0"/>
    <n v="0"/>
    <n v="12"/>
    <n v="0"/>
    <n v="0"/>
    <n v="0"/>
    <n v="0"/>
    <n v="0"/>
    <n v="243"/>
    <n v="0"/>
    <n v="0"/>
    <n v="0"/>
    <n v="0"/>
    <n v="0"/>
    <n v="828"/>
    <n v="828"/>
    <n v="0"/>
    <n v="0"/>
  </r>
  <r>
    <n v="1718"/>
    <x v="2"/>
    <s v="T"/>
    <x v="29"/>
    <x v="29"/>
    <x v="72"/>
    <x v="9"/>
    <n v="3"/>
    <s v="I"/>
    <s v="17-18"/>
    <n v="2017"/>
    <n v="1078"/>
    <n v="0"/>
    <n v="0"/>
    <n v="0"/>
    <n v="0"/>
    <n v="0"/>
    <n v="3"/>
    <n v="0"/>
    <n v="0"/>
    <n v="0"/>
    <n v="0"/>
    <n v="0"/>
    <n v="521"/>
    <n v="0"/>
    <n v="0"/>
    <n v="0"/>
    <n v="0"/>
    <n v="0"/>
    <n v="1602"/>
    <n v="1602"/>
    <n v="0"/>
    <n v="0"/>
  </r>
  <r>
    <n v="1718"/>
    <x v="2"/>
    <s v="T"/>
    <x v="29"/>
    <x v="29"/>
    <x v="139"/>
    <x v="9"/>
    <n v="3"/>
    <s v="I"/>
    <s v="17-18"/>
    <n v="2017"/>
    <n v="137"/>
    <n v="0"/>
    <n v="0"/>
    <n v="0"/>
    <n v="0"/>
    <n v="0"/>
    <n v="0"/>
    <n v="0"/>
    <n v="0"/>
    <n v="0"/>
    <n v="0"/>
    <n v="0"/>
    <n v="51"/>
    <n v="0"/>
    <n v="0"/>
    <n v="0"/>
    <n v="0"/>
    <n v="0"/>
    <n v="188"/>
    <n v="188"/>
    <n v="0"/>
    <n v="0"/>
  </r>
  <r>
    <n v="1718"/>
    <x v="2"/>
    <s v="T"/>
    <x v="29"/>
    <x v="29"/>
    <x v="46"/>
    <x v="9"/>
    <n v="3"/>
    <s v="I"/>
    <s v="17-18"/>
    <n v="2017"/>
    <n v="283"/>
    <n v="0"/>
    <n v="0"/>
    <n v="0"/>
    <n v="0"/>
    <n v="0"/>
    <n v="3"/>
    <n v="0"/>
    <n v="0"/>
    <n v="0"/>
    <n v="0"/>
    <n v="0"/>
    <n v="113"/>
    <n v="0"/>
    <n v="0"/>
    <n v="0"/>
    <n v="0"/>
    <n v="0"/>
    <n v="399"/>
    <n v="399"/>
    <n v="0"/>
    <n v="0"/>
  </r>
  <r>
    <n v="1718"/>
    <x v="2"/>
    <s v="T"/>
    <x v="11"/>
    <x v="11"/>
    <x v="170"/>
    <x v="9"/>
    <n v="3"/>
    <s v="I"/>
    <s v="17-18"/>
    <n v="2017"/>
    <n v="24"/>
    <n v="0"/>
    <n v="0"/>
    <n v="0"/>
    <n v="0"/>
    <n v="0"/>
    <n v="0"/>
    <n v="0"/>
    <n v="0"/>
    <n v="0"/>
    <n v="0"/>
    <n v="0"/>
    <n v="0"/>
    <n v="0"/>
    <n v="0"/>
    <n v="0"/>
    <n v="0"/>
    <n v="0"/>
    <n v="24"/>
    <n v="24"/>
    <n v="0"/>
    <n v="0"/>
  </r>
  <r>
    <n v="1718"/>
    <x v="2"/>
    <s v="T"/>
    <x v="11"/>
    <x v="11"/>
    <x v="226"/>
    <x v="9"/>
    <n v="3"/>
    <s v="I"/>
    <s v="17-18"/>
    <n v="2017"/>
    <n v="3"/>
    <n v="0"/>
    <n v="0"/>
    <n v="0"/>
    <n v="0"/>
    <n v="0"/>
    <n v="0"/>
    <n v="0"/>
    <n v="0"/>
    <n v="0"/>
    <n v="0"/>
    <n v="0"/>
    <n v="0"/>
    <n v="0"/>
    <n v="0"/>
    <n v="0"/>
    <n v="0"/>
    <n v="0"/>
    <n v="3"/>
    <n v="3"/>
    <n v="0"/>
    <n v="0"/>
  </r>
  <r>
    <n v="1718"/>
    <x v="2"/>
    <s v="T"/>
    <x v="11"/>
    <x v="11"/>
    <x v="66"/>
    <x v="9"/>
    <n v="3"/>
    <s v="I"/>
    <s v="17-18"/>
    <n v="2017"/>
    <n v="1546"/>
    <n v="0"/>
    <n v="0"/>
    <n v="0"/>
    <n v="54"/>
    <n v="0"/>
    <n v="0"/>
    <n v="0"/>
    <n v="0"/>
    <n v="0"/>
    <n v="0"/>
    <n v="0"/>
    <n v="612"/>
    <n v="0"/>
    <n v="0"/>
    <n v="12"/>
    <n v="0"/>
    <n v="0"/>
    <n v="2224"/>
    <n v="2158"/>
    <n v="66"/>
    <n v="0"/>
  </r>
  <r>
    <n v="1718"/>
    <x v="2"/>
    <s v="T"/>
    <x v="30"/>
    <x v="30"/>
    <x v="129"/>
    <x v="9"/>
    <n v="3"/>
    <s v="I"/>
    <s v="17-18"/>
    <n v="2017"/>
    <n v="267"/>
    <n v="0"/>
    <n v="0"/>
    <n v="0"/>
    <n v="0"/>
    <n v="0"/>
    <n v="0"/>
    <n v="0"/>
    <n v="0"/>
    <n v="0"/>
    <n v="0"/>
    <n v="0"/>
    <n v="111"/>
    <n v="0"/>
    <n v="0"/>
    <n v="0"/>
    <n v="0"/>
    <n v="0"/>
    <n v="378"/>
    <n v="378"/>
    <n v="0"/>
    <n v="0"/>
  </r>
  <r>
    <n v="1718"/>
    <x v="2"/>
    <s v="T"/>
    <x v="30"/>
    <x v="30"/>
    <x v="47"/>
    <x v="9"/>
    <n v="3"/>
    <s v="I"/>
    <s v="17-18"/>
    <n v="2017"/>
    <n v="408"/>
    <n v="0"/>
    <n v="0"/>
    <n v="0"/>
    <n v="0"/>
    <n v="0"/>
    <n v="0"/>
    <n v="0"/>
    <n v="0"/>
    <n v="0"/>
    <n v="0"/>
    <n v="0"/>
    <n v="193"/>
    <n v="0"/>
    <n v="0"/>
    <n v="0"/>
    <n v="0"/>
    <n v="0"/>
    <n v="601"/>
    <n v="601"/>
    <n v="0"/>
    <n v="0"/>
  </r>
  <r>
    <n v="1718"/>
    <x v="2"/>
    <s v="T"/>
    <x v="30"/>
    <x v="30"/>
    <x v="3"/>
    <x v="9"/>
    <n v="3"/>
    <s v="I"/>
    <s v="17-18"/>
    <n v="2017"/>
    <n v="66"/>
    <n v="0"/>
    <n v="0"/>
    <n v="0"/>
    <n v="0"/>
    <n v="0"/>
    <n v="3"/>
    <n v="0"/>
    <n v="0"/>
    <n v="0"/>
    <n v="0"/>
    <n v="0"/>
    <n v="24"/>
    <n v="0"/>
    <n v="0"/>
    <n v="0"/>
    <n v="0"/>
    <n v="0"/>
    <n v="93"/>
    <n v="93"/>
    <n v="0"/>
    <n v="0"/>
  </r>
  <r>
    <n v="1718"/>
    <x v="2"/>
    <s v="T"/>
    <x v="30"/>
    <x v="30"/>
    <x v="5"/>
    <x v="9"/>
    <n v="3"/>
    <s v="I"/>
    <s v="17-18"/>
    <n v="2017"/>
    <n v="1588"/>
    <n v="0"/>
    <n v="0"/>
    <n v="0"/>
    <n v="0"/>
    <n v="0"/>
    <n v="10"/>
    <n v="0"/>
    <n v="0"/>
    <n v="0"/>
    <n v="0"/>
    <n v="0"/>
    <n v="552"/>
    <n v="0"/>
    <n v="0"/>
    <n v="0"/>
    <n v="0"/>
    <n v="0"/>
    <n v="2150"/>
    <n v="2150"/>
    <n v="0"/>
    <n v="0"/>
  </r>
  <r>
    <n v="1718"/>
    <x v="2"/>
    <s v="T"/>
    <x v="30"/>
    <x v="30"/>
    <x v="8"/>
    <x v="9"/>
    <n v="3"/>
    <s v="I"/>
    <s v="17-18"/>
    <n v="2017"/>
    <n v="1687"/>
    <n v="0"/>
    <n v="0"/>
    <n v="0"/>
    <n v="0"/>
    <n v="0"/>
    <n v="24"/>
    <n v="0"/>
    <n v="0"/>
    <n v="0"/>
    <n v="0"/>
    <n v="0"/>
    <n v="638"/>
    <n v="0"/>
    <n v="0"/>
    <n v="0"/>
    <n v="0"/>
    <n v="0"/>
    <n v="2349"/>
    <n v="2349"/>
    <n v="0"/>
    <n v="0"/>
  </r>
  <r>
    <n v="1718"/>
    <x v="2"/>
    <s v="T"/>
    <x v="30"/>
    <x v="30"/>
    <x v="62"/>
    <x v="9"/>
    <n v="3"/>
    <s v="I"/>
    <s v="17-18"/>
    <n v="2017"/>
    <n v="851"/>
    <n v="0"/>
    <n v="0"/>
    <n v="0"/>
    <n v="0"/>
    <n v="0"/>
    <n v="25"/>
    <n v="0"/>
    <n v="0"/>
    <n v="0"/>
    <n v="0"/>
    <n v="0"/>
    <n v="343"/>
    <n v="0"/>
    <n v="0"/>
    <n v="0"/>
    <n v="0"/>
    <n v="0"/>
    <n v="1219"/>
    <n v="1219"/>
    <n v="0"/>
    <n v="0"/>
  </r>
  <r>
    <n v="1718"/>
    <x v="2"/>
    <s v="T"/>
    <x v="30"/>
    <x v="30"/>
    <x v="19"/>
    <x v="9"/>
    <n v="3"/>
    <s v="I"/>
    <s v="17-18"/>
    <n v="2017"/>
    <n v="1033"/>
    <n v="0"/>
    <n v="0"/>
    <n v="0"/>
    <n v="0"/>
    <n v="0"/>
    <n v="14"/>
    <n v="0"/>
    <n v="0"/>
    <n v="0"/>
    <n v="0"/>
    <n v="0"/>
    <n v="368"/>
    <n v="0"/>
    <n v="0"/>
    <n v="0"/>
    <n v="0"/>
    <n v="0"/>
    <n v="1415"/>
    <n v="1415"/>
    <n v="0"/>
    <n v="0"/>
  </r>
  <r>
    <n v="1718"/>
    <x v="2"/>
    <s v="T"/>
    <x v="30"/>
    <x v="30"/>
    <x v="20"/>
    <x v="9"/>
    <n v="3"/>
    <s v="I"/>
    <s v="17-18"/>
    <n v="2017"/>
    <n v="212"/>
    <n v="0"/>
    <n v="0"/>
    <n v="0"/>
    <n v="0"/>
    <n v="0"/>
    <n v="5"/>
    <n v="0"/>
    <n v="0"/>
    <n v="0"/>
    <n v="0"/>
    <n v="0"/>
    <n v="81"/>
    <n v="0"/>
    <n v="0"/>
    <n v="0"/>
    <n v="0"/>
    <n v="0"/>
    <n v="298"/>
    <n v="298"/>
    <n v="0"/>
    <n v="0"/>
  </r>
  <r>
    <n v="1718"/>
    <x v="2"/>
    <s v="T"/>
    <x v="30"/>
    <x v="30"/>
    <x v="117"/>
    <x v="9"/>
    <n v="3"/>
    <s v="I"/>
    <s v="17-18"/>
    <n v="2017"/>
    <n v="88"/>
    <n v="0"/>
    <n v="0"/>
    <n v="0"/>
    <n v="0"/>
    <n v="0"/>
    <n v="0"/>
    <n v="0"/>
    <n v="0"/>
    <n v="0"/>
    <n v="0"/>
    <n v="0"/>
    <n v="14"/>
    <n v="0"/>
    <n v="0"/>
    <n v="0"/>
    <n v="0"/>
    <n v="0"/>
    <n v="102"/>
    <n v="102"/>
    <n v="0"/>
    <n v="0"/>
  </r>
  <r>
    <n v="1718"/>
    <x v="2"/>
    <s v="T"/>
    <x v="30"/>
    <x v="30"/>
    <x v="64"/>
    <x v="9"/>
    <n v="3"/>
    <s v="I"/>
    <s v="17-18"/>
    <n v="2017"/>
    <n v="297"/>
    <n v="0"/>
    <n v="0"/>
    <n v="0"/>
    <n v="0"/>
    <n v="0"/>
    <n v="27"/>
    <n v="0"/>
    <n v="0"/>
    <n v="0"/>
    <n v="0"/>
    <n v="0"/>
    <n v="106"/>
    <n v="0"/>
    <n v="0"/>
    <n v="0"/>
    <n v="0"/>
    <n v="0"/>
    <n v="430"/>
    <n v="430"/>
    <n v="0"/>
    <n v="0"/>
  </r>
  <r>
    <n v="1718"/>
    <x v="2"/>
    <s v="T"/>
    <x v="30"/>
    <x v="30"/>
    <x v="31"/>
    <x v="9"/>
    <n v="3"/>
    <s v="I"/>
    <s v="17-18"/>
    <n v="2017"/>
    <n v="2225"/>
    <n v="8"/>
    <n v="0"/>
    <n v="0"/>
    <n v="0"/>
    <n v="0"/>
    <n v="21"/>
    <n v="0"/>
    <n v="0"/>
    <n v="0"/>
    <n v="0"/>
    <n v="0"/>
    <n v="864"/>
    <n v="0"/>
    <n v="0"/>
    <n v="0"/>
    <n v="0"/>
    <n v="0"/>
    <n v="3118"/>
    <n v="3110"/>
    <n v="8"/>
    <n v="0"/>
  </r>
  <r>
    <n v="1718"/>
    <x v="2"/>
    <s v="T"/>
    <x v="30"/>
    <x v="30"/>
    <x v="137"/>
    <x v="9"/>
    <n v="3"/>
    <s v="I"/>
    <s v="17-18"/>
    <n v="2017"/>
    <n v="311"/>
    <n v="0"/>
    <n v="0"/>
    <n v="0"/>
    <n v="0"/>
    <n v="0"/>
    <n v="0"/>
    <n v="0"/>
    <n v="0"/>
    <n v="0"/>
    <n v="0"/>
    <n v="0"/>
    <n v="77"/>
    <n v="0"/>
    <n v="0"/>
    <n v="0"/>
    <n v="0"/>
    <n v="0"/>
    <n v="388"/>
    <n v="388"/>
    <n v="0"/>
    <n v="0"/>
  </r>
  <r>
    <n v="1718"/>
    <x v="2"/>
    <s v="T"/>
    <x v="30"/>
    <x v="30"/>
    <x v="140"/>
    <x v="9"/>
    <n v="3"/>
    <s v="I"/>
    <s v="17-18"/>
    <n v="2017"/>
    <n v="7"/>
    <n v="0"/>
    <n v="0"/>
    <n v="0"/>
    <n v="0"/>
    <n v="0"/>
    <n v="0"/>
    <n v="0"/>
    <n v="0"/>
    <n v="0"/>
    <n v="0"/>
    <n v="0"/>
    <n v="2"/>
    <n v="0"/>
    <n v="0"/>
    <n v="0"/>
    <n v="0"/>
    <n v="0"/>
    <n v="9"/>
    <n v="9"/>
    <n v="0"/>
    <n v="0"/>
  </r>
  <r>
    <n v="1718"/>
    <x v="2"/>
    <s v="T"/>
    <x v="30"/>
    <x v="30"/>
    <x v="227"/>
    <x v="9"/>
    <n v="3"/>
    <s v="I"/>
    <s v="17-18"/>
    <n v="2017"/>
    <n v="0"/>
    <n v="0"/>
    <n v="0"/>
    <n v="0"/>
    <n v="0"/>
    <n v="0"/>
    <n v="0"/>
    <n v="0"/>
    <n v="0"/>
    <n v="0"/>
    <n v="0"/>
    <n v="0"/>
    <n v="4"/>
    <n v="0"/>
    <n v="0"/>
    <n v="0"/>
    <n v="0"/>
    <n v="0"/>
    <n v="4"/>
    <n v="4"/>
    <n v="0"/>
    <n v="0"/>
  </r>
  <r>
    <n v="1718"/>
    <x v="2"/>
    <s v="T"/>
    <x v="30"/>
    <x v="30"/>
    <x v="50"/>
    <x v="9"/>
    <n v="3"/>
    <s v="I"/>
    <s v="17-18"/>
    <n v="2017"/>
    <n v="273"/>
    <n v="0"/>
    <n v="0"/>
    <n v="0"/>
    <n v="0"/>
    <n v="0"/>
    <n v="0"/>
    <n v="0"/>
    <n v="0"/>
    <n v="0"/>
    <n v="0"/>
    <n v="0"/>
    <n v="107"/>
    <n v="0"/>
    <n v="0"/>
    <n v="0"/>
    <n v="0"/>
    <n v="0"/>
    <n v="380"/>
    <n v="380"/>
    <n v="0"/>
    <n v="0"/>
  </r>
  <r>
    <n v="1718"/>
    <x v="2"/>
    <s v="T"/>
    <x v="30"/>
    <x v="30"/>
    <x v="36"/>
    <x v="9"/>
    <n v="3"/>
    <s v="I"/>
    <s v="17-18"/>
    <n v="2017"/>
    <n v="306"/>
    <n v="0"/>
    <n v="0"/>
    <n v="0"/>
    <n v="0"/>
    <n v="0"/>
    <n v="0"/>
    <n v="0"/>
    <n v="0"/>
    <n v="0"/>
    <n v="0"/>
    <n v="0"/>
    <n v="58"/>
    <n v="0"/>
    <n v="0"/>
    <n v="0"/>
    <n v="0"/>
    <n v="0"/>
    <n v="364"/>
    <n v="364"/>
    <n v="0"/>
    <n v="0"/>
  </r>
  <r>
    <n v="1718"/>
    <x v="2"/>
    <s v="T"/>
    <x v="30"/>
    <x v="30"/>
    <x v="125"/>
    <x v="9"/>
    <n v="3"/>
    <s v="I"/>
    <s v="17-18"/>
    <n v="2017"/>
    <n v="120"/>
    <n v="0"/>
    <n v="0"/>
    <n v="0"/>
    <n v="0"/>
    <n v="0"/>
    <n v="0"/>
    <n v="0"/>
    <n v="0"/>
    <n v="0"/>
    <n v="0"/>
    <n v="0"/>
    <n v="40"/>
    <n v="0"/>
    <n v="0"/>
    <n v="0"/>
    <n v="0"/>
    <n v="0"/>
    <n v="160"/>
    <n v="160"/>
    <n v="0"/>
    <n v="0"/>
  </r>
  <r>
    <n v="1718"/>
    <x v="2"/>
    <s v="T"/>
    <x v="30"/>
    <x v="30"/>
    <x v="126"/>
    <x v="9"/>
    <n v="3"/>
    <s v="I"/>
    <s v="17-18"/>
    <n v="2017"/>
    <n v="6"/>
    <n v="0"/>
    <n v="0"/>
    <n v="0"/>
    <n v="0"/>
    <n v="0"/>
    <n v="0"/>
    <n v="0"/>
    <n v="0"/>
    <n v="0"/>
    <n v="0"/>
    <n v="0"/>
    <n v="0"/>
    <n v="0"/>
    <n v="0"/>
    <n v="0"/>
    <n v="0"/>
    <n v="0"/>
    <n v="6"/>
    <n v="6"/>
    <n v="0"/>
    <n v="0"/>
  </r>
  <r>
    <n v="1718"/>
    <x v="2"/>
    <s v="T"/>
    <x v="30"/>
    <x v="30"/>
    <x v="217"/>
    <x v="9"/>
    <n v="3"/>
    <s v="I"/>
    <s v="17-18"/>
    <n v="2017"/>
    <n v="18"/>
    <n v="0"/>
    <n v="0"/>
    <n v="0"/>
    <n v="0"/>
    <n v="0"/>
    <n v="0"/>
    <n v="0"/>
    <n v="0"/>
    <n v="0"/>
    <n v="0"/>
    <n v="0"/>
    <n v="6"/>
    <n v="0"/>
    <n v="0"/>
    <n v="0"/>
    <n v="0"/>
    <n v="0"/>
    <n v="24"/>
    <n v="24"/>
    <n v="0"/>
    <n v="0"/>
  </r>
  <r>
    <n v="1718"/>
    <x v="2"/>
    <s v="T"/>
    <x v="31"/>
    <x v="31"/>
    <x v="1"/>
    <x v="9"/>
    <n v="3"/>
    <s v="I"/>
    <s v="17-18"/>
    <n v="2017"/>
    <n v="36"/>
    <n v="0"/>
    <n v="0"/>
    <n v="0"/>
    <n v="0"/>
    <n v="0"/>
    <n v="0"/>
    <n v="0"/>
    <n v="0"/>
    <n v="0"/>
    <n v="0"/>
    <n v="0"/>
    <n v="9"/>
    <n v="0"/>
    <n v="0"/>
    <n v="0"/>
    <n v="0"/>
    <n v="0"/>
    <n v="45"/>
    <n v="45"/>
    <n v="0"/>
    <n v="0"/>
  </r>
  <r>
    <n v="1718"/>
    <x v="2"/>
    <s v="T"/>
    <x v="31"/>
    <x v="31"/>
    <x v="9"/>
    <x v="9"/>
    <n v="3"/>
    <s v="I"/>
    <s v="17-18"/>
    <n v="2017"/>
    <n v="811"/>
    <n v="4"/>
    <n v="0"/>
    <n v="0"/>
    <n v="0"/>
    <n v="0"/>
    <n v="10"/>
    <n v="0"/>
    <n v="0"/>
    <n v="0"/>
    <n v="0"/>
    <n v="0"/>
    <n v="371"/>
    <n v="0"/>
    <n v="0"/>
    <n v="0"/>
    <n v="0"/>
    <n v="0"/>
    <n v="1196"/>
    <n v="1192"/>
    <n v="4"/>
    <n v="0"/>
  </r>
  <r>
    <n v="1718"/>
    <x v="2"/>
    <s v="T"/>
    <x v="31"/>
    <x v="31"/>
    <x v="24"/>
    <x v="9"/>
    <n v="3"/>
    <s v="I"/>
    <s v="17-18"/>
    <n v="2017"/>
    <n v="967"/>
    <n v="0"/>
    <n v="0"/>
    <n v="0"/>
    <n v="6"/>
    <n v="0"/>
    <n v="9"/>
    <n v="0"/>
    <n v="0"/>
    <n v="0"/>
    <n v="0"/>
    <n v="0"/>
    <n v="339"/>
    <n v="0"/>
    <n v="0"/>
    <n v="6"/>
    <n v="0"/>
    <n v="0"/>
    <n v="1327"/>
    <n v="1315"/>
    <n v="12"/>
    <n v="0"/>
  </r>
  <r>
    <n v="1718"/>
    <x v="2"/>
    <s v="T"/>
    <x v="31"/>
    <x v="31"/>
    <x v="28"/>
    <x v="9"/>
    <n v="3"/>
    <s v="I"/>
    <s v="17-18"/>
    <n v="2017"/>
    <n v="18"/>
    <n v="0"/>
    <n v="0"/>
    <n v="0"/>
    <n v="0"/>
    <n v="0"/>
    <n v="3"/>
    <n v="0"/>
    <n v="0"/>
    <n v="0"/>
    <n v="0"/>
    <n v="0"/>
    <n v="0"/>
    <n v="0"/>
    <n v="0"/>
    <n v="0"/>
    <n v="0"/>
    <n v="0"/>
    <n v="21"/>
    <n v="21"/>
    <n v="0"/>
    <n v="0"/>
  </r>
  <r>
    <n v="1718"/>
    <x v="2"/>
    <s v="T"/>
    <x v="31"/>
    <x v="31"/>
    <x v="97"/>
    <x v="9"/>
    <n v="3"/>
    <s v="I"/>
    <s v="17-18"/>
    <n v="2017"/>
    <n v="560"/>
    <n v="3"/>
    <n v="0"/>
    <n v="0"/>
    <n v="0"/>
    <n v="0"/>
    <n v="0"/>
    <n v="0"/>
    <n v="0"/>
    <n v="0"/>
    <n v="0"/>
    <n v="0"/>
    <n v="180"/>
    <n v="0"/>
    <n v="0"/>
    <n v="0"/>
    <n v="0"/>
    <n v="0"/>
    <n v="743"/>
    <n v="740"/>
    <n v="3"/>
    <n v="0"/>
  </r>
  <r>
    <n v="1718"/>
    <x v="2"/>
    <s v="T"/>
    <x v="31"/>
    <x v="31"/>
    <x v="37"/>
    <x v="9"/>
    <n v="3"/>
    <s v="I"/>
    <s v="17-18"/>
    <n v="2017"/>
    <n v="557"/>
    <n v="0"/>
    <n v="0"/>
    <n v="0"/>
    <n v="0"/>
    <n v="0"/>
    <n v="12"/>
    <n v="0"/>
    <n v="0"/>
    <n v="0"/>
    <n v="0"/>
    <n v="0"/>
    <n v="248"/>
    <n v="0"/>
    <n v="0"/>
    <n v="0"/>
    <n v="0"/>
    <n v="0"/>
    <n v="817"/>
    <n v="817"/>
    <n v="0"/>
    <n v="0"/>
  </r>
  <r>
    <n v="1718"/>
    <x v="2"/>
    <s v="T"/>
    <x v="31"/>
    <x v="31"/>
    <x v="38"/>
    <x v="9"/>
    <n v="3"/>
    <s v="I"/>
    <s v="17-18"/>
    <n v="2017"/>
    <n v="2409"/>
    <n v="3"/>
    <n v="0"/>
    <n v="0"/>
    <n v="12"/>
    <n v="0"/>
    <n v="24"/>
    <n v="0"/>
    <n v="0"/>
    <n v="0"/>
    <n v="0"/>
    <n v="0"/>
    <n v="990"/>
    <n v="0"/>
    <n v="0"/>
    <n v="0"/>
    <n v="0"/>
    <n v="0"/>
    <n v="3438"/>
    <n v="3423"/>
    <n v="15"/>
    <n v="0"/>
  </r>
  <r>
    <n v="1718"/>
    <x v="2"/>
    <s v="T"/>
    <x v="31"/>
    <x v="31"/>
    <x v="43"/>
    <x v="9"/>
    <n v="3"/>
    <s v="I"/>
    <s v="17-18"/>
    <n v="2017"/>
    <n v="1067"/>
    <n v="0"/>
    <n v="0"/>
    <n v="0"/>
    <n v="0"/>
    <n v="0"/>
    <n v="19"/>
    <n v="0"/>
    <n v="0"/>
    <n v="0"/>
    <n v="0"/>
    <n v="0"/>
    <n v="499"/>
    <n v="0"/>
    <n v="0"/>
    <n v="0"/>
    <n v="0"/>
    <n v="0"/>
    <n v="1585"/>
    <n v="1585"/>
    <n v="0"/>
    <n v="0"/>
  </r>
  <r>
    <n v="1718"/>
    <x v="2"/>
    <s v="T"/>
    <x v="3"/>
    <x v="3"/>
    <x v="54"/>
    <x v="9"/>
    <n v="3"/>
    <s v="I"/>
    <s v="17-18"/>
    <n v="2017"/>
    <n v="4565"/>
    <n v="7"/>
    <n v="0"/>
    <n v="0"/>
    <n v="0"/>
    <n v="0"/>
    <n v="118"/>
    <n v="0"/>
    <n v="0"/>
    <n v="0"/>
    <n v="0"/>
    <n v="0"/>
    <n v="1985.5"/>
    <n v="0"/>
    <n v="0"/>
    <n v="0"/>
    <n v="0"/>
    <n v="0"/>
    <n v="6675.5"/>
    <n v="6668.5"/>
    <n v="7"/>
    <n v="0"/>
  </r>
  <r>
    <n v="1718"/>
    <x v="2"/>
    <s v="T"/>
    <x v="3"/>
    <x v="3"/>
    <x v="141"/>
    <x v="9"/>
    <n v="3"/>
    <s v="I"/>
    <s v="17-18"/>
    <n v="2017"/>
    <n v="0"/>
    <n v="0"/>
    <n v="0"/>
    <n v="0"/>
    <n v="309.5"/>
    <n v="0"/>
    <n v="0"/>
    <n v="0"/>
    <n v="0"/>
    <n v="0"/>
    <n v="0"/>
    <n v="0"/>
    <n v="0"/>
    <n v="0"/>
    <n v="0"/>
    <n v="406.5"/>
    <n v="0"/>
    <n v="0"/>
    <n v="716"/>
    <n v="0"/>
    <n v="716"/>
    <n v="0"/>
  </r>
  <r>
    <n v="1718"/>
    <x v="2"/>
    <s v="T"/>
    <x v="3"/>
    <x v="3"/>
    <x v="15"/>
    <x v="9"/>
    <n v="3"/>
    <s v="I"/>
    <s v="17-18"/>
    <n v="2017"/>
    <n v="1203"/>
    <n v="0"/>
    <n v="0"/>
    <n v="0"/>
    <n v="0"/>
    <n v="0"/>
    <n v="39"/>
    <n v="0"/>
    <n v="0"/>
    <n v="0"/>
    <n v="0"/>
    <n v="0"/>
    <n v="441"/>
    <n v="0"/>
    <n v="0"/>
    <n v="0"/>
    <n v="0"/>
    <n v="0"/>
    <n v="1683"/>
    <n v="1683"/>
    <n v="0"/>
    <n v="0"/>
  </r>
  <r>
    <n v="1718"/>
    <x v="2"/>
    <s v="T"/>
    <x v="3"/>
    <x v="3"/>
    <x v="218"/>
    <x v="9"/>
    <n v="3"/>
    <s v="I"/>
    <s v="17-18"/>
    <n v="2017"/>
    <n v="3"/>
    <n v="0"/>
    <n v="0"/>
    <n v="0"/>
    <n v="0"/>
    <n v="0"/>
    <n v="0"/>
    <n v="0"/>
    <n v="0"/>
    <n v="0"/>
    <n v="0"/>
    <n v="0"/>
    <n v="3"/>
    <n v="0"/>
    <n v="0"/>
    <n v="0"/>
    <n v="0"/>
    <n v="0"/>
    <n v="6"/>
    <n v="6"/>
    <n v="0"/>
    <n v="0"/>
  </r>
  <r>
    <n v="1718"/>
    <x v="2"/>
    <s v="T"/>
    <x v="4"/>
    <x v="4"/>
    <x v="55"/>
    <x v="9"/>
    <n v="3"/>
    <s v="I"/>
    <s v="17-18"/>
    <n v="2017"/>
    <n v="2052"/>
    <n v="0"/>
    <n v="0"/>
    <n v="0"/>
    <n v="575"/>
    <n v="0"/>
    <n v="9"/>
    <n v="0"/>
    <n v="0"/>
    <n v="0"/>
    <n v="11"/>
    <n v="0"/>
    <n v="582"/>
    <n v="0"/>
    <n v="0"/>
    <n v="393"/>
    <n v="0"/>
    <n v="0"/>
    <n v="3622"/>
    <n v="2643"/>
    <n v="979"/>
    <n v="0"/>
  </r>
  <r>
    <n v="1718"/>
    <x v="2"/>
    <s v="T"/>
    <x v="4"/>
    <x v="4"/>
    <x v="74"/>
    <x v="9"/>
    <n v="3"/>
    <s v="I"/>
    <s v="17-18"/>
    <n v="2017"/>
    <n v="317"/>
    <n v="0"/>
    <n v="0"/>
    <n v="0"/>
    <n v="0"/>
    <n v="0"/>
    <n v="18"/>
    <n v="0"/>
    <n v="0"/>
    <n v="0"/>
    <n v="0"/>
    <n v="0"/>
    <n v="177"/>
    <n v="0"/>
    <n v="0"/>
    <n v="0"/>
    <n v="0"/>
    <n v="0"/>
    <n v="512"/>
    <n v="512"/>
    <n v="0"/>
    <n v="0"/>
  </r>
  <r>
    <n v="1718"/>
    <x v="2"/>
    <s v="T"/>
    <x v="10"/>
    <x v="10"/>
    <x v="136"/>
    <x v="9"/>
    <n v="3"/>
    <s v="I"/>
    <s v="17-18"/>
    <n v="2017"/>
    <n v="375"/>
    <n v="2"/>
    <n v="0"/>
    <n v="0"/>
    <n v="0"/>
    <n v="0"/>
    <n v="2"/>
    <n v="0"/>
    <n v="0"/>
    <n v="0"/>
    <n v="0"/>
    <n v="0"/>
    <n v="138"/>
    <n v="0"/>
    <n v="0"/>
    <n v="0"/>
    <n v="0"/>
    <n v="0"/>
    <n v="517"/>
    <n v="515"/>
    <n v="2"/>
    <n v="0"/>
  </r>
  <r>
    <n v="1718"/>
    <x v="2"/>
    <s v="T"/>
    <x v="10"/>
    <x v="10"/>
    <x v="96"/>
    <x v="9"/>
    <n v="3"/>
    <s v="I"/>
    <s v="17-18"/>
    <n v="2017"/>
    <n v="51"/>
    <n v="0"/>
    <n v="0"/>
    <n v="0"/>
    <n v="0"/>
    <n v="0"/>
    <n v="3"/>
    <n v="0"/>
    <n v="0"/>
    <n v="0"/>
    <n v="0"/>
    <n v="0"/>
    <n v="69"/>
    <n v="0"/>
    <n v="0"/>
    <n v="0"/>
    <n v="0"/>
    <n v="0"/>
    <n v="123"/>
    <n v="123"/>
    <n v="0"/>
    <n v="0"/>
  </r>
  <r>
    <n v="1718"/>
    <x v="2"/>
    <s v="T"/>
    <x v="10"/>
    <x v="10"/>
    <x v="76"/>
    <x v="9"/>
    <n v="3"/>
    <s v="I"/>
    <s v="17-18"/>
    <n v="2017"/>
    <n v="90"/>
    <n v="0"/>
    <n v="0"/>
    <n v="0"/>
    <n v="0"/>
    <n v="0"/>
    <n v="3"/>
    <n v="0"/>
    <n v="0"/>
    <n v="0"/>
    <n v="0"/>
    <n v="0"/>
    <n v="24"/>
    <n v="0"/>
    <n v="0"/>
    <n v="0"/>
    <n v="0"/>
    <n v="0"/>
    <n v="117"/>
    <n v="117"/>
    <n v="0"/>
    <n v="0"/>
  </r>
  <r>
    <n v="1718"/>
    <x v="2"/>
    <s v="T"/>
    <x v="10"/>
    <x v="10"/>
    <x v="219"/>
    <x v="9"/>
    <n v="3"/>
    <s v="I"/>
    <s v="17-18"/>
    <n v="2017"/>
    <n v="0"/>
    <n v="0"/>
    <n v="0"/>
    <n v="0"/>
    <n v="72"/>
    <n v="0"/>
    <n v="0"/>
    <n v="0"/>
    <n v="0"/>
    <n v="0"/>
    <n v="9"/>
    <n v="0"/>
    <n v="0"/>
    <n v="0"/>
    <n v="0"/>
    <n v="24"/>
    <n v="0"/>
    <n v="0"/>
    <n v="105"/>
    <n v="0"/>
    <n v="105"/>
    <n v="0"/>
  </r>
  <r>
    <n v="1718"/>
    <x v="2"/>
    <s v="T"/>
    <x v="10"/>
    <x v="10"/>
    <x v="65"/>
    <x v="9"/>
    <n v="3"/>
    <s v="I"/>
    <s v="17-18"/>
    <n v="2017"/>
    <n v="65"/>
    <n v="0"/>
    <n v="0"/>
    <n v="0"/>
    <n v="0"/>
    <n v="0"/>
    <n v="1"/>
    <n v="0"/>
    <n v="0"/>
    <n v="0"/>
    <n v="0"/>
    <n v="0"/>
    <n v="58"/>
    <n v="0"/>
    <n v="0"/>
    <n v="0"/>
    <n v="0"/>
    <n v="0"/>
    <n v="124"/>
    <n v="124"/>
    <n v="0"/>
    <n v="0"/>
  </r>
  <r>
    <n v="1718"/>
    <x v="2"/>
    <s v="T"/>
    <x v="10"/>
    <x v="10"/>
    <x v="51"/>
    <x v="9"/>
    <n v="3"/>
    <s v="I"/>
    <s v="17-18"/>
    <n v="2017"/>
    <n v="114"/>
    <n v="0"/>
    <n v="0"/>
    <n v="0"/>
    <n v="0"/>
    <n v="0"/>
    <n v="9"/>
    <n v="0"/>
    <n v="0"/>
    <n v="0"/>
    <n v="0"/>
    <n v="0"/>
    <n v="33"/>
    <n v="0"/>
    <n v="0"/>
    <n v="0"/>
    <n v="0"/>
    <n v="0"/>
    <n v="156"/>
    <n v="156"/>
    <n v="0"/>
    <n v="0"/>
  </r>
  <r>
    <n v="1718"/>
    <x v="2"/>
    <s v="T"/>
    <x v="10"/>
    <x v="10"/>
    <x v="220"/>
    <x v="9"/>
    <n v="3"/>
    <s v="I"/>
    <s v="17-18"/>
    <n v="2017"/>
    <n v="87"/>
    <n v="0"/>
    <n v="0"/>
    <n v="0"/>
    <n v="0"/>
    <n v="0"/>
    <n v="6"/>
    <n v="0"/>
    <n v="0"/>
    <n v="0"/>
    <n v="0"/>
    <n v="0"/>
    <n v="54"/>
    <n v="0"/>
    <n v="0"/>
    <n v="0"/>
    <n v="0"/>
    <n v="0"/>
    <n v="147"/>
    <n v="147"/>
    <n v="0"/>
    <n v="0"/>
  </r>
  <r>
    <n v="1718"/>
    <x v="2"/>
    <s v="T"/>
    <x v="37"/>
    <x v="37"/>
    <x v="142"/>
    <x v="9"/>
    <n v="3"/>
    <s v="I"/>
    <s v="17-18"/>
    <n v="2017"/>
    <n v="12"/>
    <n v="0"/>
    <n v="0"/>
    <n v="0"/>
    <n v="0"/>
    <n v="0"/>
    <n v="0"/>
    <n v="0"/>
    <n v="0"/>
    <n v="0"/>
    <n v="0"/>
    <n v="0"/>
    <n v="0"/>
    <n v="0"/>
    <n v="0"/>
    <n v="0"/>
    <n v="0"/>
    <n v="0"/>
    <n v="12"/>
    <n v="12"/>
    <n v="0"/>
    <n v="0"/>
  </r>
  <r>
    <n v="1718"/>
    <x v="2"/>
    <s v="T"/>
    <x v="37"/>
    <x v="37"/>
    <x v="172"/>
    <x v="9"/>
    <n v="3"/>
    <s v="I"/>
    <s v="17-18"/>
    <n v="2017"/>
    <n v="1"/>
    <n v="0"/>
    <n v="0"/>
    <n v="0"/>
    <n v="0"/>
    <n v="0"/>
    <n v="0"/>
    <n v="0"/>
    <n v="0"/>
    <n v="0"/>
    <n v="0"/>
    <n v="0"/>
    <n v="0"/>
    <n v="0"/>
    <n v="0"/>
    <n v="0"/>
    <n v="0"/>
    <n v="0"/>
    <n v="1"/>
    <n v="1"/>
    <n v="0"/>
    <n v="0"/>
  </r>
  <r>
    <n v="1718"/>
    <x v="2"/>
    <s v="T"/>
    <x v="37"/>
    <x v="37"/>
    <x v="130"/>
    <x v="9"/>
    <n v="3"/>
    <s v="I"/>
    <s v="17-18"/>
    <n v="2017"/>
    <n v="6"/>
    <n v="0"/>
    <n v="0"/>
    <n v="0"/>
    <n v="0"/>
    <n v="0"/>
    <n v="0"/>
    <n v="0"/>
    <n v="0"/>
    <n v="0"/>
    <n v="0"/>
    <n v="0"/>
    <n v="0"/>
    <n v="0"/>
    <n v="0"/>
    <n v="0"/>
    <n v="0"/>
    <n v="0"/>
    <n v="6"/>
    <n v="6"/>
    <n v="0"/>
    <n v="0"/>
  </r>
  <r>
    <n v="1718"/>
    <x v="2"/>
    <s v="T"/>
    <x v="37"/>
    <x v="37"/>
    <x v="121"/>
    <x v="9"/>
    <n v="3"/>
    <s v="I"/>
    <s v="17-18"/>
    <n v="2017"/>
    <n v="6"/>
    <n v="0"/>
    <n v="0"/>
    <n v="0"/>
    <n v="0"/>
    <n v="0"/>
    <n v="0"/>
    <n v="0"/>
    <n v="0"/>
    <n v="0"/>
    <n v="0"/>
    <n v="0"/>
    <n v="0"/>
    <n v="0"/>
    <n v="0"/>
    <n v="0"/>
    <n v="0"/>
    <n v="0"/>
    <n v="6"/>
    <n v="6"/>
    <n v="0"/>
    <n v="0"/>
  </r>
  <r>
    <n v="1718"/>
    <x v="2"/>
    <s v="T"/>
    <x v="26"/>
    <x v="26"/>
    <x v="129"/>
    <x v="9"/>
    <n v="3"/>
    <s v="I"/>
    <s v="17-18"/>
    <n v="2017"/>
    <n v="21"/>
    <n v="0"/>
    <n v="0"/>
    <n v="0"/>
    <n v="0"/>
    <n v="0"/>
    <n v="0"/>
    <n v="0"/>
    <n v="0"/>
    <n v="0"/>
    <n v="0"/>
    <n v="0"/>
    <n v="12"/>
    <n v="0"/>
    <n v="0"/>
    <n v="0"/>
    <n v="0"/>
    <n v="0"/>
    <n v="33"/>
    <n v="33"/>
    <n v="0"/>
    <n v="0"/>
  </r>
  <r>
    <n v="1718"/>
    <x v="2"/>
    <s v="T"/>
    <x v="26"/>
    <x v="26"/>
    <x v="170"/>
    <x v="9"/>
    <n v="3"/>
    <s v="I"/>
    <s v="17-18"/>
    <n v="2017"/>
    <n v="6"/>
    <n v="0"/>
    <n v="0"/>
    <n v="0"/>
    <n v="0"/>
    <n v="0"/>
    <n v="0"/>
    <n v="0"/>
    <n v="0"/>
    <n v="0"/>
    <n v="0"/>
    <n v="0"/>
    <n v="0"/>
    <n v="0"/>
    <n v="0"/>
    <n v="0"/>
    <n v="0"/>
    <n v="0"/>
    <n v="6"/>
    <n v="6"/>
    <n v="0"/>
    <n v="0"/>
  </r>
  <r>
    <n v="1718"/>
    <x v="2"/>
    <s v="T"/>
    <x v="26"/>
    <x v="26"/>
    <x v="1"/>
    <x v="9"/>
    <n v="3"/>
    <s v="I"/>
    <s v="17-18"/>
    <n v="2017"/>
    <n v="12"/>
    <n v="0"/>
    <n v="0"/>
    <n v="0"/>
    <n v="0"/>
    <n v="0"/>
    <n v="0"/>
    <n v="0"/>
    <n v="0"/>
    <n v="0"/>
    <n v="0"/>
    <n v="0"/>
    <n v="3"/>
    <n v="0"/>
    <n v="0"/>
    <n v="0"/>
    <n v="0"/>
    <n v="0"/>
    <n v="15"/>
    <n v="15"/>
    <n v="0"/>
    <n v="0"/>
  </r>
  <r>
    <n v="1718"/>
    <x v="2"/>
    <s v="T"/>
    <x v="26"/>
    <x v="26"/>
    <x v="3"/>
    <x v="9"/>
    <n v="3"/>
    <s v="I"/>
    <s v="17-18"/>
    <n v="2017"/>
    <n v="18"/>
    <n v="0"/>
    <n v="0"/>
    <n v="0"/>
    <n v="0"/>
    <n v="0"/>
    <n v="3"/>
    <n v="0"/>
    <n v="0"/>
    <n v="0"/>
    <n v="0"/>
    <n v="0"/>
    <n v="9"/>
    <n v="0"/>
    <n v="0"/>
    <n v="0"/>
    <n v="0"/>
    <n v="0"/>
    <n v="30"/>
    <n v="30"/>
    <n v="0"/>
    <n v="0"/>
  </r>
  <r>
    <n v="1718"/>
    <x v="2"/>
    <s v="T"/>
    <x v="26"/>
    <x v="26"/>
    <x v="5"/>
    <x v="9"/>
    <n v="3"/>
    <s v="I"/>
    <s v="17-18"/>
    <n v="2017"/>
    <n v="15"/>
    <n v="0"/>
    <n v="0"/>
    <n v="0"/>
    <n v="0"/>
    <n v="0"/>
    <n v="3"/>
    <n v="0"/>
    <n v="0"/>
    <n v="0"/>
    <n v="0"/>
    <n v="0"/>
    <n v="9"/>
    <n v="0"/>
    <n v="0"/>
    <n v="0"/>
    <n v="0"/>
    <n v="0"/>
    <n v="27"/>
    <n v="27"/>
    <n v="0"/>
    <n v="0"/>
  </r>
  <r>
    <n v="1718"/>
    <x v="2"/>
    <s v="T"/>
    <x v="26"/>
    <x v="26"/>
    <x v="54"/>
    <x v="9"/>
    <n v="3"/>
    <s v="I"/>
    <s v="17-18"/>
    <n v="2017"/>
    <n v="323"/>
    <n v="0"/>
    <n v="0"/>
    <n v="0"/>
    <n v="0"/>
    <n v="0"/>
    <n v="18"/>
    <n v="0"/>
    <n v="0"/>
    <n v="0"/>
    <n v="0"/>
    <n v="0"/>
    <n v="125"/>
    <n v="0"/>
    <n v="0"/>
    <n v="0"/>
    <n v="0"/>
    <n v="0"/>
    <n v="466"/>
    <n v="466"/>
    <n v="0"/>
    <n v="0"/>
  </r>
  <r>
    <n v="1718"/>
    <x v="2"/>
    <s v="T"/>
    <x v="26"/>
    <x v="26"/>
    <x v="8"/>
    <x v="9"/>
    <n v="3"/>
    <s v="I"/>
    <s v="17-18"/>
    <n v="2017"/>
    <n v="3"/>
    <n v="0"/>
    <n v="0"/>
    <n v="0"/>
    <n v="0"/>
    <n v="0"/>
    <n v="0"/>
    <n v="0"/>
    <n v="0"/>
    <n v="0"/>
    <n v="0"/>
    <n v="0"/>
    <n v="6"/>
    <n v="0"/>
    <n v="0"/>
    <n v="0"/>
    <n v="0"/>
    <n v="0"/>
    <n v="9"/>
    <n v="9"/>
    <n v="0"/>
    <n v="0"/>
  </r>
  <r>
    <n v="1718"/>
    <x v="2"/>
    <s v="T"/>
    <x v="26"/>
    <x v="26"/>
    <x v="9"/>
    <x v="9"/>
    <n v="3"/>
    <s v="I"/>
    <s v="17-18"/>
    <n v="2017"/>
    <n v="30"/>
    <n v="0"/>
    <n v="0"/>
    <n v="0"/>
    <n v="0"/>
    <n v="0"/>
    <n v="0"/>
    <n v="0"/>
    <n v="0"/>
    <n v="0"/>
    <n v="0"/>
    <n v="0"/>
    <n v="6"/>
    <n v="0"/>
    <n v="0"/>
    <n v="0"/>
    <n v="0"/>
    <n v="0"/>
    <n v="36"/>
    <n v="36"/>
    <n v="0"/>
    <n v="0"/>
  </r>
  <r>
    <n v="1718"/>
    <x v="2"/>
    <s v="T"/>
    <x v="26"/>
    <x v="26"/>
    <x v="69"/>
    <x v="9"/>
    <n v="3"/>
    <s v="I"/>
    <s v="17-18"/>
    <n v="2017"/>
    <n v="51"/>
    <n v="0"/>
    <n v="0"/>
    <n v="0"/>
    <n v="0"/>
    <n v="0"/>
    <n v="6"/>
    <n v="0"/>
    <n v="0"/>
    <n v="0"/>
    <n v="0"/>
    <n v="0"/>
    <n v="48"/>
    <n v="0"/>
    <n v="0"/>
    <n v="0"/>
    <n v="0"/>
    <n v="0"/>
    <n v="105"/>
    <n v="105"/>
    <n v="0"/>
    <n v="0"/>
  </r>
  <r>
    <n v="1718"/>
    <x v="2"/>
    <s v="T"/>
    <x v="26"/>
    <x v="26"/>
    <x v="62"/>
    <x v="9"/>
    <n v="3"/>
    <s v="I"/>
    <s v="17-18"/>
    <n v="2017"/>
    <n v="12"/>
    <n v="0"/>
    <n v="0"/>
    <n v="0"/>
    <n v="0"/>
    <n v="0"/>
    <n v="0"/>
    <n v="0"/>
    <n v="0"/>
    <n v="0"/>
    <n v="0"/>
    <n v="0"/>
    <n v="6"/>
    <n v="0"/>
    <n v="0"/>
    <n v="0"/>
    <n v="0"/>
    <n v="0"/>
    <n v="18"/>
    <n v="18"/>
    <n v="0"/>
    <n v="0"/>
  </r>
  <r>
    <n v="1718"/>
    <x v="2"/>
    <s v="T"/>
    <x v="26"/>
    <x v="26"/>
    <x v="15"/>
    <x v="9"/>
    <n v="3"/>
    <s v="I"/>
    <s v="17-18"/>
    <n v="2017"/>
    <n v="33"/>
    <n v="0"/>
    <n v="0"/>
    <n v="0"/>
    <n v="0"/>
    <n v="0"/>
    <n v="0"/>
    <n v="0"/>
    <n v="0"/>
    <n v="0"/>
    <n v="0"/>
    <n v="0"/>
    <n v="15"/>
    <n v="0"/>
    <n v="0"/>
    <n v="0"/>
    <n v="0"/>
    <n v="0"/>
    <n v="48"/>
    <n v="48"/>
    <n v="0"/>
    <n v="0"/>
  </r>
  <r>
    <n v="1718"/>
    <x v="2"/>
    <s v="T"/>
    <x v="26"/>
    <x v="26"/>
    <x v="55"/>
    <x v="9"/>
    <n v="3"/>
    <s v="I"/>
    <s v="17-18"/>
    <n v="2017"/>
    <n v="24"/>
    <n v="0"/>
    <n v="0"/>
    <n v="0"/>
    <n v="0"/>
    <n v="0"/>
    <n v="0"/>
    <n v="0"/>
    <n v="0"/>
    <n v="0"/>
    <n v="0"/>
    <n v="0"/>
    <n v="6"/>
    <n v="0"/>
    <n v="0"/>
    <n v="0"/>
    <n v="0"/>
    <n v="0"/>
    <n v="30"/>
    <n v="30"/>
    <n v="0"/>
    <n v="0"/>
  </r>
  <r>
    <n v="1718"/>
    <x v="2"/>
    <s v="T"/>
    <x v="26"/>
    <x v="26"/>
    <x v="16"/>
    <x v="9"/>
    <n v="3"/>
    <s v="I"/>
    <s v="17-18"/>
    <n v="2017"/>
    <n v="42"/>
    <n v="0"/>
    <n v="0"/>
    <n v="0"/>
    <n v="0"/>
    <n v="0"/>
    <n v="3"/>
    <n v="0"/>
    <n v="0"/>
    <n v="0"/>
    <n v="0"/>
    <n v="0"/>
    <n v="12"/>
    <n v="0"/>
    <n v="0"/>
    <n v="0"/>
    <n v="0"/>
    <n v="0"/>
    <n v="57"/>
    <n v="57"/>
    <n v="0"/>
    <n v="0"/>
  </r>
  <r>
    <n v="1718"/>
    <x v="2"/>
    <s v="T"/>
    <x v="26"/>
    <x v="26"/>
    <x v="70"/>
    <x v="9"/>
    <n v="3"/>
    <s v="I"/>
    <s v="17-18"/>
    <n v="2017"/>
    <n v="48"/>
    <n v="0"/>
    <n v="0"/>
    <n v="0"/>
    <n v="0"/>
    <n v="0"/>
    <n v="3"/>
    <n v="0"/>
    <n v="0"/>
    <n v="0"/>
    <n v="0"/>
    <n v="0"/>
    <n v="36"/>
    <n v="0"/>
    <n v="0"/>
    <n v="0"/>
    <n v="0"/>
    <n v="0"/>
    <n v="87"/>
    <n v="87"/>
    <n v="0"/>
    <n v="0"/>
  </r>
  <r>
    <n v="1718"/>
    <x v="2"/>
    <s v="T"/>
    <x v="26"/>
    <x v="26"/>
    <x v="95"/>
    <x v="9"/>
    <n v="3"/>
    <s v="I"/>
    <s v="17-18"/>
    <n v="2017"/>
    <n v="4"/>
    <n v="0"/>
    <n v="0"/>
    <n v="0"/>
    <n v="0"/>
    <n v="0"/>
    <n v="0"/>
    <n v="0"/>
    <n v="0"/>
    <n v="0"/>
    <n v="0"/>
    <n v="0"/>
    <n v="12"/>
    <n v="0"/>
    <n v="0"/>
    <n v="0"/>
    <n v="0"/>
    <n v="0"/>
    <n v="16"/>
    <n v="16"/>
    <n v="0"/>
    <n v="0"/>
  </r>
  <r>
    <n v="1718"/>
    <x v="2"/>
    <s v="T"/>
    <x v="26"/>
    <x v="26"/>
    <x v="19"/>
    <x v="9"/>
    <n v="3"/>
    <s v="I"/>
    <s v="17-18"/>
    <n v="2017"/>
    <n v="42"/>
    <n v="0"/>
    <n v="0"/>
    <n v="0"/>
    <n v="0"/>
    <n v="0"/>
    <n v="0"/>
    <n v="0"/>
    <n v="0"/>
    <n v="0"/>
    <n v="0"/>
    <n v="0"/>
    <n v="15"/>
    <n v="0"/>
    <n v="0"/>
    <n v="0"/>
    <n v="0"/>
    <n v="0"/>
    <n v="57"/>
    <n v="57"/>
    <n v="0"/>
    <n v="0"/>
  </r>
  <r>
    <n v="1718"/>
    <x v="2"/>
    <s v="T"/>
    <x v="26"/>
    <x v="26"/>
    <x v="20"/>
    <x v="9"/>
    <n v="3"/>
    <s v="I"/>
    <s v="17-18"/>
    <n v="2017"/>
    <n v="6"/>
    <n v="0"/>
    <n v="0"/>
    <n v="0"/>
    <n v="0"/>
    <n v="0"/>
    <n v="0"/>
    <n v="0"/>
    <n v="0"/>
    <n v="0"/>
    <n v="0"/>
    <n v="0"/>
    <n v="0"/>
    <n v="0"/>
    <n v="0"/>
    <n v="0"/>
    <n v="0"/>
    <n v="0"/>
    <n v="6"/>
    <n v="6"/>
    <n v="0"/>
    <n v="0"/>
  </r>
  <r>
    <n v="1718"/>
    <x v="2"/>
    <s v="T"/>
    <x v="26"/>
    <x v="26"/>
    <x v="21"/>
    <x v="9"/>
    <n v="3"/>
    <s v="I"/>
    <s v="17-18"/>
    <n v="2017"/>
    <n v="27"/>
    <n v="0"/>
    <n v="0"/>
    <n v="0"/>
    <n v="0"/>
    <n v="0"/>
    <n v="0"/>
    <n v="0"/>
    <n v="0"/>
    <n v="0"/>
    <n v="0"/>
    <n v="0"/>
    <n v="15"/>
    <n v="0"/>
    <n v="0"/>
    <n v="0"/>
    <n v="0"/>
    <n v="0"/>
    <n v="42"/>
    <n v="42"/>
    <n v="0"/>
    <n v="0"/>
  </r>
  <r>
    <n v="1718"/>
    <x v="2"/>
    <s v="T"/>
    <x v="26"/>
    <x v="26"/>
    <x v="24"/>
    <x v="9"/>
    <n v="3"/>
    <s v="I"/>
    <s v="17-18"/>
    <n v="2017"/>
    <n v="30"/>
    <n v="0"/>
    <n v="0"/>
    <n v="0"/>
    <n v="0"/>
    <n v="0"/>
    <n v="3"/>
    <n v="0"/>
    <n v="0"/>
    <n v="0"/>
    <n v="0"/>
    <n v="0"/>
    <n v="30"/>
    <n v="0"/>
    <n v="0"/>
    <n v="0"/>
    <n v="0"/>
    <n v="0"/>
    <n v="63"/>
    <n v="63"/>
    <n v="0"/>
    <n v="0"/>
  </r>
  <r>
    <n v="1718"/>
    <x v="2"/>
    <s v="T"/>
    <x v="26"/>
    <x v="26"/>
    <x v="74"/>
    <x v="9"/>
    <n v="3"/>
    <s v="I"/>
    <s v="17-18"/>
    <n v="2017"/>
    <n v="27"/>
    <n v="0"/>
    <n v="0"/>
    <n v="0"/>
    <n v="0"/>
    <n v="0"/>
    <n v="0"/>
    <n v="0"/>
    <n v="0"/>
    <n v="0"/>
    <n v="0"/>
    <n v="0"/>
    <n v="30"/>
    <n v="0"/>
    <n v="0"/>
    <n v="0"/>
    <n v="0"/>
    <n v="0"/>
    <n v="57"/>
    <n v="57"/>
    <n v="0"/>
    <n v="0"/>
  </r>
  <r>
    <n v="1718"/>
    <x v="2"/>
    <s v="T"/>
    <x v="26"/>
    <x v="26"/>
    <x v="210"/>
    <x v="9"/>
    <n v="3"/>
    <s v="I"/>
    <s v="17-18"/>
    <n v="2017"/>
    <n v="3"/>
    <n v="0"/>
    <n v="0"/>
    <n v="0"/>
    <n v="0"/>
    <n v="0"/>
    <n v="0"/>
    <n v="0"/>
    <n v="0"/>
    <n v="0"/>
    <n v="0"/>
    <n v="0"/>
    <n v="0"/>
    <n v="0"/>
    <n v="0"/>
    <n v="0"/>
    <n v="0"/>
    <n v="0"/>
    <n v="3"/>
    <n v="3"/>
    <n v="0"/>
    <n v="0"/>
  </r>
  <r>
    <n v="1718"/>
    <x v="2"/>
    <s v="T"/>
    <x v="26"/>
    <x v="26"/>
    <x v="64"/>
    <x v="9"/>
    <n v="3"/>
    <s v="I"/>
    <s v="17-18"/>
    <n v="2017"/>
    <n v="21"/>
    <n v="0"/>
    <n v="0"/>
    <n v="0"/>
    <n v="0"/>
    <n v="0"/>
    <n v="0"/>
    <n v="0"/>
    <n v="0"/>
    <n v="0"/>
    <n v="0"/>
    <n v="0"/>
    <n v="21"/>
    <n v="0"/>
    <n v="0"/>
    <n v="0"/>
    <n v="0"/>
    <n v="0"/>
    <n v="42"/>
    <n v="42"/>
    <n v="0"/>
    <n v="0"/>
  </r>
  <r>
    <n v="1718"/>
    <x v="2"/>
    <s v="T"/>
    <x v="26"/>
    <x v="26"/>
    <x v="97"/>
    <x v="9"/>
    <n v="3"/>
    <s v="I"/>
    <s v="17-18"/>
    <n v="2017"/>
    <n v="3"/>
    <n v="0"/>
    <n v="0"/>
    <n v="0"/>
    <n v="0"/>
    <n v="0"/>
    <n v="0"/>
    <n v="0"/>
    <n v="0"/>
    <n v="0"/>
    <n v="0"/>
    <n v="0"/>
    <n v="6"/>
    <n v="0"/>
    <n v="0"/>
    <n v="0"/>
    <n v="0"/>
    <n v="0"/>
    <n v="9"/>
    <n v="9"/>
    <n v="0"/>
    <n v="0"/>
  </r>
  <r>
    <n v="1718"/>
    <x v="2"/>
    <s v="T"/>
    <x v="26"/>
    <x v="26"/>
    <x v="59"/>
    <x v="9"/>
    <n v="3"/>
    <s v="I"/>
    <s v="17-18"/>
    <n v="2017"/>
    <n v="90"/>
    <n v="0"/>
    <n v="0"/>
    <n v="0"/>
    <n v="0"/>
    <n v="0"/>
    <n v="0"/>
    <n v="0"/>
    <n v="0"/>
    <n v="0"/>
    <n v="0"/>
    <n v="0"/>
    <n v="33"/>
    <n v="0"/>
    <n v="0"/>
    <n v="0"/>
    <n v="0"/>
    <n v="0"/>
    <n v="123"/>
    <n v="123"/>
    <n v="0"/>
    <n v="0"/>
  </r>
  <r>
    <n v="1718"/>
    <x v="2"/>
    <s v="T"/>
    <x v="26"/>
    <x v="26"/>
    <x v="128"/>
    <x v="9"/>
    <n v="3"/>
    <s v="I"/>
    <s v="17-18"/>
    <n v="2017"/>
    <n v="3"/>
    <n v="0"/>
    <n v="0"/>
    <n v="0"/>
    <n v="0"/>
    <n v="0"/>
    <n v="0"/>
    <n v="0"/>
    <n v="0"/>
    <n v="0"/>
    <n v="0"/>
    <n v="0"/>
    <n v="0"/>
    <n v="0"/>
    <n v="0"/>
    <n v="0"/>
    <n v="0"/>
    <n v="0"/>
    <n v="3"/>
    <n v="3"/>
    <n v="0"/>
    <n v="0"/>
  </r>
  <r>
    <n v="1718"/>
    <x v="2"/>
    <s v="T"/>
    <x v="26"/>
    <x v="26"/>
    <x v="35"/>
    <x v="9"/>
    <n v="3"/>
    <s v="I"/>
    <s v="17-18"/>
    <n v="2017"/>
    <n v="72"/>
    <n v="0"/>
    <n v="0"/>
    <n v="0"/>
    <n v="0"/>
    <n v="0"/>
    <n v="3"/>
    <n v="0"/>
    <n v="0"/>
    <n v="0"/>
    <n v="0"/>
    <n v="0"/>
    <n v="60"/>
    <n v="0"/>
    <n v="0"/>
    <n v="0"/>
    <n v="0"/>
    <n v="0"/>
    <n v="135"/>
    <n v="135"/>
    <n v="0"/>
    <n v="0"/>
  </r>
  <r>
    <n v="1718"/>
    <x v="2"/>
    <s v="T"/>
    <x v="26"/>
    <x v="26"/>
    <x v="37"/>
    <x v="9"/>
    <n v="3"/>
    <s v="I"/>
    <s v="17-18"/>
    <n v="2017"/>
    <n v="63"/>
    <n v="0"/>
    <n v="0"/>
    <n v="0"/>
    <n v="0"/>
    <n v="0"/>
    <n v="0"/>
    <n v="0"/>
    <n v="0"/>
    <n v="0"/>
    <n v="0"/>
    <n v="0"/>
    <n v="27"/>
    <n v="0"/>
    <n v="0"/>
    <n v="0"/>
    <n v="0"/>
    <n v="0"/>
    <n v="90"/>
    <n v="90"/>
    <n v="0"/>
    <n v="0"/>
  </r>
  <r>
    <n v="1718"/>
    <x v="2"/>
    <s v="T"/>
    <x v="26"/>
    <x v="26"/>
    <x v="38"/>
    <x v="9"/>
    <n v="3"/>
    <s v="I"/>
    <s v="17-18"/>
    <n v="2017"/>
    <n v="15"/>
    <n v="0"/>
    <n v="0"/>
    <n v="0"/>
    <n v="0"/>
    <n v="0"/>
    <n v="0"/>
    <n v="0"/>
    <n v="0"/>
    <n v="0"/>
    <n v="0"/>
    <n v="0"/>
    <n v="18"/>
    <n v="0"/>
    <n v="0"/>
    <n v="0"/>
    <n v="0"/>
    <n v="0"/>
    <n v="33"/>
    <n v="33"/>
    <n v="0"/>
    <n v="0"/>
  </r>
  <r>
    <n v="1718"/>
    <x v="2"/>
    <s v="T"/>
    <x v="26"/>
    <x v="26"/>
    <x v="39"/>
    <x v="9"/>
    <n v="3"/>
    <s v="I"/>
    <s v="17-18"/>
    <n v="2017"/>
    <n v="27"/>
    <n v="0"/>
    <n v="0"/>
    <n v="0"/>
    <n v="0"/>
    <n v="0"/>
    <n v="3"/>
    <n v="0"/>
    <n v="0"/>
    <n v="0"/>
    <n v="0"/>
    <n v="0"/>
    <n v="18"/>
    <n v="0"/>
    <n v="0"/>
    <n v="0"/>
    <n v="0"/>
    <n v="0"/>
    <n v="48"/>
    <n v="48"/>
    <n v="0"/>
    <n v="0"/>
  </r>
  <r>
    <n v="1718"/>
    <x v="2"/>
    <s v="T"/>
    <x v="26"/>
    <x v="26"/>
    <x v="43"/>
    <x v="9"/>
    <n v="3"/>
    <s v="I"/>
    <s v="17-18"/>
    <n v="2017"/>
    <n v="9"/>
    <n v="0"/>
    <n v="0"/>
    <n v="0"/>
    <n v="0"/>
    <n v="0"/>
    <n v="0"/>
    <n v="0"/>
    <n v="0"/>
    <n v="0"/>
    <n v="0"/>
    <n v="0"/>
    <n v="3"/>
    <n v="0"/>
    <n v="0"/>
    <n v="0"/>
    <n v="0"/>
    <n v="0"/>
    <n v="12"/>
    <n v="12"/>
    <n v="0"/>
    <n v="0"/>
  </r>
  <r>
    <n v="1718"/>
    <x v="2"/>
    <s v="T"/>
    <x v="26"/>
    <x v="26"/>
    <x v="71"/>
    <x v="9"/>
    <n v="3"/>
    <s v="I"/>
    <s v="17-18"/>
    <n v="2017"/>
    <n v="95"/>
    <n v="0"/>
    <n v="0"/>
    <n v="0"/>
    <n v="0"/>
    <n v="0"/>
    <n v="0"/>
    <n v="0"/>
    <n v="0"/>
    <n v="0"/>
    <n v="0"/>
    <n v="0"/>
    <n v="72"/>
    <n v="0"/>
    <n v="0"/>
    <n v="0"/>
    <n v="0"/>
    <n v="0"/>
    <n v="167"/>
    <n v="167"/>
    <n v="0"/>
    <n v="0"/>
  </r>
  <r>
    <n v="1718"/>
    <x v="2"/>
    <s v="T"/>
    <x v="26"/>
    <x v="26"/>
    <x v="72"/>
    <x v="9"/>
    <n v="3"/>
    <s v="I"/>
    <s v="17-18"/>
    <n v="2017"/>
    <n v="129"/>
    <n v="0"/>
    <n v="0"/>
    <n v="0"/>
    <n v="0"/>
    <n v="0"/>
    <n v="0"/>
    <n v="0"/>
    <n v="0"/>
    <n v="0"/>
    <n v="0"/>
    <n v="0"/>
    <n v="81"/>
    <n v="0"/>
    <n v="0"/>
    <n v="0"/>
    <n v="0"/>
    <n v="0"/>
    <n v="210"/>
    <n v="210"/>
    <n v="0"/>
    <n v="0"/>
  </r>
  <r>
    <n v="1718"/>
    <x v="2"/>
    <s v="T"/>
    <x v="26"/>
    <x v="26"/>
    <x v="58"/>
    <x v="9"/>
    <n v="3"/>
    <s v="I"/>
    <s v="17-18"/>
    <n v="2017"/>
    <n v="15"/>
    <n v="0"/>
    <n v="0"/>
    <n v="0"/>
    <n v="0"/>
    <n v="0"/>
    <n v="0"/>
    <n v="0"/>
    <n v="0"/>
    <n v="0"/>
    <n v="0"/>
    <n v="0"/>
    <n v="9"/>
    <n v="0"/>
    <n v="0"/>
    <n v="0"/>
    <n v="0"/>
    <n v="0"/>
    <n v="24"/>
    <n v="24"/>
    <n v="0"/>
    <n v="0"/>
  </r>
  <r>
    <n v="1718"/>
    <x v="2"/>
    <s v="T"/>
    <x v="26"/>
    <x v="26"/>
    <x v="139"/>
    <x v="9"/>
    <n v="3"/>
    <s v="I"/>
    <s v="17-18"/>
    <n v="2017"/>
    <n v="6"/>
    <n v="0"/>
    <n v="0"/>
    <n v="0"/>
    <n v="0"/>
    <n v="0"/>
    <n v="0"/>
    <n v="0"/>
    <n v="0"/>
    <n v="0"/>
    <n v="0"/>
    <n v="0"/>
    <n v="3"/>
    <n v="0"/>
    <n v="0"/>
    <n v="0"/>
    <n v="0"/>
    <n v="0"/>
    <n v="9"/>
    <n v="9"/>
    <n v="0"/>
    <n v="0"/>
  </r>
  <r>
    <n v="1718"/>
    <x v="2"/>
    <s v="T"/>
    <x v="26"/>
    <x v="26"/>
    <x v="46"/>
    <x v="9"/>
    <n v="3"/>
    <s v="I"/>
    <s v="17-18"/>
    <n v="2017"/>
    <n v="6"/>
    <n v="0"/>
    <n v="0"/>
    <n v="0"/>
    <n v="0"/>
    <n v="0"/>
    <n v="0"/>
    <n v="0"/>
    <n v="0"/>
    <n v="0"/>
    <n v="0"/>
    <n v="0"/>
    <n v="6"/>
    <n v="0"/>
    <n v="0"/>
    <n v="0"/>
    <n v="0"/>
    <n v="0"/>
    <n v="12"/>
    <n v="12"/>
    <n v="0"/>
    <n v="0"/>
  </r>
  <r>
    <n v="1718"/>
    <x v="2"/>
    <s v="T"/>
    <x v="16"/>
    <x v="16"/>
    <x v="5"/>
    <x v="9"/>
    <n v="3"/>
    <s v="S"/>
    <s v="17-18"/>
    <n v="2017"/>
    <n v="40"/>
    <n v="0"/>
    <n v="0"/>
    <n v="0"/>
    <n v="0"/>
    <n v="0"/>
    <n v="0"/>
    <n v="0"/>
    <n v="0"/>
    <n v="0"/>
    <n v="0"/>
    <n v="0"/>
    <n v="0"/>
    <n v="0"/>
    <n v="0"/>
    <n v="0"/>
    <n v="0"/>
    <n v="0"/>
    <n v="40"/>
    <n v="40"/>
    <n v="0"/>
    <n v="0"/>
  </r>
  <r>
    <n v="1718"/>
    <x v="2"/>
    <s v="T"/>
    <x v="16"/>
    <x v="16"/>
    <x v="54"/>
    <x v="9"/>
    <n v="3"/>
    <s v="S"/>
    <s v="17-18"/>
    <n v="2017"/>
    <n v="48"/>
    <n v="0"/>
    <n v="0"/>
    <n v="0"/>
    <n v="0"/>
    <n v="0"/>
    <n v="0"/>
    <n v="0"/>
    <n v="0"/>
    <n v="0"/>
    <n v="0"/>
    <n v="0"/>
    <n v="0"/>
    <n v="0"/>
    <n v="0"/>
    <n v="0"/>
    <n v="0"/>
    <n v="0"/>
    <n v="48"/>
    <n v="48"/>
    <n v="0"/>
    <n v="0"/>
  </r>
  <r>
    <n v="1718"/>
    <x v="2"/>
    <s v="T"/>
    <x v="16"/>
    <x v="16"/>
    <x v="142"/>
    <x v="9"/>
    <n v="3"/>
    <s v="S"/>
    <s v="17-18"/>
    <n v="2017"/>
    <n v="211"/>
    <n v="0"/>
    <n v="0"/>
    <n v="0"/>
    <n v="0"/>
    <n v="0"/>
    <n v="9"/>
    <n v="0"/>
    <n v="0"/>
    <n v="0"/>
    <n v="0"/>
    <n v="0"/>
    <n v="37"/>
    <n v="0"/>
    <n v="0"/>
    <n v="0"/>
    <n v="0"/>
    <n v="0"/>
    <n v="257"/>
    <n v="257"/>
    <n v="0"/>
    <n v="0"/>
  </r>
  <r>
    <n v="1718"/>
    <x v="2"/>
    <s v="T"/>
    <x v="16"/>
    <x v="16"/>
    <x v="8"/>
    <x v="9"/>
    <n v="3"/>
    <s v="S"/>
    <s v="17-18"/>
    <n v="2017"/>
    <n v="28"/>
    <n v="0"/>
    <n v="0"/>
    <n v="0"/>
    <n v="0"/>
    <n v="0"/>
    <n v="0"/>
    <n v="0"/>
    <n v="0"/>
    <n v="0"/>
    <n v="0"/>
    <n v="0"/>
    <n v="23"/>
    <n v="0"/>
    <n v="0"/>
    <n v="0"/>
    <n v="0"/>
    <n v="0"/>
    <n v="51"/>
    <n v="51"/>
    <n v="0"/>
    <n v="0"/>
  </r>
  <r>
    <n v="1718"/>
    <x v="2"/>
    <s v="T"/>
    <x v="16"/>
    <x v="16"/>
    <x v="62"/>
    <x v="9"/>
    <n v="3"/>
    <s v="S"/>
    <s v="17-18"/>
    <n v="2017"/>
    <n v="24"/>
    <n v="0"/>
    <n v="0"/>
    <n v="0"/>
    <n v="0"/>
    <n v="0"/>
    <n v="0"/>
    <n v="0"/>
    <n v="0"/>
    <n v="0"/>
    <n v="0"/>
    <n v="0"/>
    <n v="3"/>
    <n v="0"/>
    <n v="0"/>
    <n v="0"/>
    <n v="0"/>
    <n v="0"/>
    <n v="27"/>
    <n v="27"/>
    <n v="0"/>
    <n v="0"/>
  </r>
  <r>
    <n v="1718"/>
    <x v="2"/>
    <s v="T"/>
    <x v="16"/>
    <x v="16"/>
    <x v="14"/>
    <x v="9"/>
    <n v="3"/>
    <s v="S"/>
    <s v="17-18"/>
    <n v="2017"/>
    <n v="11"/>
    <n v="0"/>
    <n v="0"/>
    <n v="0"/>
    <n v="0"/>
    <n v="0"/>
    <n v="0"/>
    <n v="0"/>
    <n v="0"/>
    <n v="0"/>
    <n v="0"/>
    <n v="0"/>
    <n v="6"/>
    <n v="0"/>
    <n v="0"/>
    <n v="0"/>
    <n v="0"/>
    <n v="0"/>
    <n v="17"/>
    <n v="17"/>
    <n v="0"/>
    <n v="0"/>
  </r>
  <r>
    <n v="1718"/>
    <x v="2"/>
    <s v="T"/>
    <x v="16"/>
    <x v="16"/>
    <x v="111"/>
    <x v="9"/>
    <n v="3"/>
    <s v="S"/>
    <s v="17-18"/>
    <n v="2017"/>
    <n v="221"/>
    <n v="0"/>
    <n v="0"/>
    <n v="0"/>
    <n v="0"/>
    <n v="0"/>
    <n v="9"/>
    <n v="0"/>
    <n v="0"/>
    <n v="0"/>
    <n v="0"/>
    <n v="0"/>
    <n v="65"/>
    <n v="0"/>
    <n v="0"/>
    <n v="0"/>
    <n v="0"/>
    <n v="0"/>
    <n v="295"/>
    <n v="295"/>
    <n v="0"/>
    <n v="0"/>
  </r>
  <r>
    <n v="1718"/>
    <x v="2"/>
    <s v="T"/>
    <x v="16"/>
    <x v="16"/>
    <x v="15"/>
    <x v="9"/>
    <n v="3"/>
    <s v="S"/>
    <s v="17-18"/>
    <n v="2017"/>
    <n v="39"/>
    <n v="0"/>
    <n v="0"/>
    <n v="0"/>
    <n v="0"/>
    <n v="0"/>
    <n v="0"/>
    <n v="0"/>
    <n v="0"/>
    <n v="0"/>
    <n v="0"/>
    <n v="0"/>
    <n v="9"/>
    <n v="0"/>
    <n v="0"/>
    <n v="0"/>
    <n v="0"/>
    <n v="0"/>
    <n v="48"/>
    <n v="48"/>
    <n v="0"/>
    <n v="0"/>
  </r>
  <r>
    <n v="1718"/>
    <x v="2"/>
    <s v="T"/>
    <x v="16"/>
    <x v="16"/>
    <x v="16"/>
    <x v="9"/>
    <n v="3"/>
    <s v="S"/>
    <s v="17-18"/>
    <n v="2017"/>
    <n v="63"/>
    <n v="0"/>
    <n v="0"/>
    <n v="0"/>
    <n v="0"/>
    <n v="0"/>
    <n v="3"/>
    <n v="0"/>
    <n v="0"/>
    <n v="0"/>
    <n v="0"/>
    <n v="0"/>
    <n v="9"/>
    <n v="0"/>
    <n v="0"/>
    <n v="0"/>
    <n v="0"/>
    <n v="0"/>
    <n v="75"/>
    <n v="75"/>
    <n v="0"/>
    <n v="0"/>
  </r>
  <r>
    <n v="1718"/>
    <x v="2"/>
    <s v="T"/>
    <x v="16"/>
    <x v="16"/>
    <x v="77"/>
    <x v="9"/>
    <n v="3"/>
    <s v="S"/>
    <s v="17-18"/>
    <n v="2017"/>
    <n v="51"/>
    <n v="0"/>
    <n v="0"/>
    <n v="0"/>
    <n v="0"/>
    <n v="0"/>
    <n v="0"/>
    <n v="0"/>
    <n v="0"/>
    <n v="0"/>
    <n v="0"/>
    <n v="0"/>
    <n v="6"/>
    <n v="0"/>
    <n v="0"/>
    <n v="0"/>
    <n v="0"/>
    <n v="0"/>
    <n v="57"/>
    <n v="57"/>
    <n v="0"/>
    <n v="0"/>
  </r>
  <r>
    <n v="1718"/>
    <x v="2"/>
    <s v="T"/>
    <x v="16"/>
    <x v="16"/>
    <x v="172"/>
    <x v="9"/>
    <n v="3"/>
    <s v="S"/>
    <s v="17-18"/>
    <n v="2017"/>
    <n v="61"/>
    <n v="0"/>
    <n v="0"/>
    <n v="0"/>
    <n v="0"/>
    <n v="0"/>
    <n v="1"/>
    <n v="0"/>
    <n v="0"/>
    <n v="0"/>
    <n v="0"/>
    <n v="0"/>
    <n v="14"/>
    <n v="0"/>
    <n v="0"/>
    <n v="0"/>
    <n v="0"/>
    <n v="0"/>
    <n v="76"/>
    <n v="76"/>
    <n v="0"/>
    <n v="0"/>
  </r>
  <r>
    <n v="1718"/>
    <x v="2"/>
    <s v="T"/>
    <x v="16"/>
    <x v="16"/>
    <x v="70"/>
    <x v="9"/>
    <n v="3"/>
    <s v="S"/>
    <s v="17-18"/>
    <n v="2017"/>
    <n v="12"/>
    <n v="0"/>
    <n v="0"/>
    <n v="0"/>
    <n v="0"/>
    <n v="0"/>
    <n v="0"/>
    <n v="0"/>
    <n v="0"/>
    <n v="0"/>
    <n v="0"/>
    <n v="0"/>
    <n v="6"/>
    <n v="0"/>
    <n v="0"/>
    <n v="0"/>
    <n v="0"/>
    <n v="0"/>
    <n v="18"/>
    <n v="18"/>
    <n v="0"/>
    <n v="0"/>
  </r>
  <r>
    <n v="1718"/>
    <x v="2"/>
    <s v="T"/>
    <x v="16"/>
    <x v="16"/>
    <x v="19"/>
    <x v="9"/>
    <n v="3"/>
    <s v="S"/>
    <s v="17-18"/>
    <n v="2017"/>
    <n v="3"/>
    <n v="0"/>
    <n v="0"/>
    <n v="0"/>
    <n v="0"/>
    <n v="0"/>
    <n v="0"/>
    <n v="0"/>
    <n v="0"/>
    <n v="0"/>
    <n v="0"/>
    <n v="0"/>
    <n v="0"/>
    <n v="0"/>
    <n v="0"/>
    <n v="0"/>
    <n v="0"/>
    <n v="0"/>
    <n v="3"/>
    <n v="3"/>
    <n v="0"/>
    <n v="0"/>
  </r>
  <r>
    <n v="1718"/>
    <x v="2"/>
    <s v="T"/>
    <x v="16"/>
    <x v="16"/>
    <x v="20"/>
    <x v="9"/>
    <n v="3"/>
    <s v="S"/>
    <s v="17-18"/>
    <n v="2017"/>
    <n v="10"/>
    <n v="0"/>
    <n v="0"/>
    <n v="0"/>
    <n v="0"/>
    <n v="0"/>
    <n v="0"/>
    <n v="0"/>
    <n v="0"/>
    <n v="0"/>
    <n v="0"/>
    <n v="0"/>
    <n v="0"/>
    <n v="0"/>
    <n v="0"/>
    <n v="0"/>
    <n v="0"/>
    <n v="0"/>
    <n v="10"/>
    <n v="10"/>
    <n v="0"/>
    <n v="0"/>
  </r>
  <r>
    <n v="1718"/>
    <x v="2"/>
    <s v="T"/>
    <x v="16"/>
    <x v="16"/>
    <x v="24"/>
    <x v="9"/>
    <n v="3"/>
    <s v="S"/>
    <s v="17-18"/>
    <n v="2017"/>
    <n v="9"/>
    <n v="0"/>
    <n v="0"/>
    <n v="0"/>
    <n v="0"/>
    <n v="0"/>
    <n v="0"/>
    <n v="0"/>
    <n v="0"/>
    <n v="0"/>
    <n v="0"/>
    <n v="0"/>
    <n v="6"/>
    <n v="0"/>
    <n v="0"/>
    <n v="0"/>
    <n v="0"/>
    <n v="0"/>
    <n v="15"/>
    <n v="15"/>
    <n v="0"/>
    <n v="0"/>
  </r>
  <r>
    <n v="1718"/>
    <x v="2"/>
    <s v="T"/>
    <x v="16"/>
    <x v="16"/>
    <x v="212"/>
    <x v="9"/>
    <n v="3"/>
    <s v="S"/>
    <s v="17-18"/>
    <n v="2017"/>
    <n v="45"/>
    <n v="0"/>
    <n v="0"/>
    <n v="0"/>
    <n v="0"/>
    <n v="0"/>
    <n v="0"/>
    <n v="0"/>
    <n v="0"/>
    <n v="0"/>
    <n v="0"/>
    <n v="0"/>
    <n v="6"/>
    <n v="0"/>
    <n v="0"/>
    <n v="0"/>
    <n v="0"/>
    <n v="0"/>
    <n v="51"/>
    <n v="51"/>
    <n v="0"/>
    <n v="0"/>
  </r>
  <r>
    <n v="1718"/>
    <x v="2"/>
    <s v="T"/>
    <x v="16"/>
    <x v="16"/>
    <x v="97"/>
    <x v="9"/>
    <n v="3"/>
    <s v="S"/>
    <s v="17-18"/>
    <n v="2017"/>
    <n v="3"/>
    <n v="0"/>
    <n v="0"/>
    <n v="0"/>
    <n v="0"/>
    <n v="0"/>
    <n v="0"/>
    <n v="0"/>
    <n v="0"/>
    <n v="0"/>
    <n v="0"/>
    <n v="0"/>
    <n v="0"/>
    <n v="0"/>
    <n v="0"/>
    <n v="0"/>
    <n v="0"/>
    <n v="0"/>
    <n v="3"/>
    <n v="3"/>
    <n v="0"/>
    <n v="0"/>
  </r>
  <r>
    <n v="1718"/>
    <x v="2"/>
    <s v="T"/>
    <x v="16"/>
    <x v="16"/>
    <x v="130"/>
    <x v="9"/>
    <n v="3"/>
    <s v="S"/>
    <s v="17-18"/>
    <n v="2017"/>
    <n v="150"/>
    <n v="0"/>
    <n v="0"/>
    <n v="0"/>
    <n v="0"/>
    <n v="0"/>
    <n v="9"/>
    <n v="0"/>
    <n v="0"/>
    <n v="0"/>
    <n v="0"/>
    <n v="0"/>
    <n v="42"/>
    <n v="0"/>
    <n v="0"/>
    <n v="0"/>
    <n v="0"/>
    <n v="0"/>
    <n v="201"/>
    <n v="201"/>
    <n v="0"/>
    <n v="0"/>
  </r>
  <r>
    <n v="1718"/>
    <x v="2"/>
    <s v="T"/>
    <x v="16"/>
    <x v="16"/>
    <x v="31"/>
    <x v="9"/>
    <n v="3"/>
    <s v="S"/>
    <s v="17-18"/>
    <n v="2017"/>
    <n v="63"/>
    <n v="0"/>
    <n v="0"/>
    <n v="0"/>
    <n v="0"/>
    <n v="0"/>
    <n v="0"/>
    <n v="0"/>
    <n v="0"/>
    <n v="0"/>
    <n v="0"/>
    <n v="0"/>
    <n v="18"/>
    <n v="0"/>
    <n v="0"/>
    <n v="0"/>
    <n v="0"/>
    <n v="0"/>
    <n v="81"/>
    <n v="81"/>
    <n v="0"/>
    <n v="0"/>
  </r>
  <r>
    <n v="1718"/>
    <x v="2"/>
    <s v="T"/>
    <x v="16"/>
    <x v="16"/>
    <x v="121"/>
    <x v="9"/>
    <n v="3"/>
    <s v="S"/>
    <s v="17-18"/>
    <n v="2017"/>
    <n v="696"/>
    <n v="0"/>
    <n v="0"/>
    <n v="0"/>
    <n v="0"/>
    <n v="0"/>
    <n v="24"/>
    <n v="0"/>
    <n v="0"/>
    <n v="0"/>
    <n v="0"/>
    <n v="0"/>
    <n v="132"/>
    <n v="0"/>
    <n v="0"/>
    <n v="0"/>
    <n v="0"/>
    <n v="0"/>
    <n v="852"/>
    <n v="852"/>
    <n v="0"/>
    <n v="0"/>
  </r>
  <r>
    <n v="1718"/>
    <x v="2"/>
    <s v="T"/>
    <x v="16"/>
    <x v="16"/>
    <x v="59"/>
    <x v="9"/>
    <n v="3"/>
    <s v="S"/>
    <s v="17-18"/>
    <n v="2017"/>
    <n v="13"/>
    <n v="0"/>
    <n v="0"/>
    <n v="0"/>
    <n v="0"/>
    <n v="0"/>
    <n v="0"/>
    <n v="0"/>
    <n v="0"/>
    <n v="0"/>
    <n v="0"/>
    <n v="0"/>
    <n v="0"/>
    <n v="0"/>
    <n v="0"/>
    <n v="0"/>
    <n v="0"/>
    <n v="0"/>
    <n v="13"/>
    <n v="13"/>
    <n v="0"/>
    <n v="0"/>
  </r>
  <r>
    <n v="1718"/>
    <x v="2"/>
    <s v="T"/>
    <x v="16"/>
    <x v="16"/>
    <x v="78"/>
    <x v="9"/>
    <n v="3"/>
    <s v="S"/>
    <s v="17-18"/>
    <n v="2017"/>
    <n v="90"/>
    <n v="0"/>
    <n v="0"/>
    <n v="0"/>
    <n v="0"/>
    <n v="0"/>
    <n v="0"/>
    <n v="0"/>
    <n v="0"/>
    <n v="0"/>
    <n v="0"/>
    <n v="0"/>
    <n v="9"/>
    <n v="0"/>
    <n v="0"/>
    <n v="0"/>
    <n v="0"/>
    <n v="0"/>
    <n v="99"/>
    <n v="99"/>
    <n v="0"/>
    <n v="0"/>
  </r>
  <r>
    <n v="1718"/>
    <x v="2"/>
    <s v="T"/>
    <x v="16"/>
    <x v="16"/>
    <x v="35"/>
    <x v="9"/>
    <n v="3"/>
    <s v="S"/>
    <s v="17-18"/>
    <n v="2017"/>
    <n v="6"/>
    <n v="0"/>
    <n v="0"/>
    <n v="0"/>
    <n v="0"/>
    <n v="0"/>
    <n v="0"/>
    <n v="0"/>
    <n v="0"/>
    <n v="0"/>
    <n v="0"/>
    <n v="0"/>
    <n v="3"/>
    <n v="0"/>
    <n v="0"/>
    <n v="0"/>
    <n v="0"/>
    <n v="0"/>
    <n v="9"/>
    <n v="9"/>
    <n v="0"/>
    <n v="0"/>
  </r>
  <r>
    <n v="1718"/>
    <x v="2"/>
    <s v="T"/>
    <x v="16"/>
    <x v="16"/>
    <x v="36"/>
    <x v="9"/>
    <n v="3"/>
    <s v="S"/>
    <s v="17-18"/>
    <n v="2017"/>
    <n v="120"/>
    <n v="0"/>
    <n v="0"/>
    <n v="0"/>
    <n v="0"/>
    <n v="0"/>
    <n v="5"/>
    <n v="0"/>
    <n v="0"/>
    <n v="0"/>
    <n v="0"/>
    <n v="0"/>
    <n v="10"/>
    <n v="0"/>
    <n v="0"/>
    <n v="0"/>
    <n v="0"/>
    <n v="0"/>
    <n v="135"/>
    <n v="135"/>
    <n v="0"/>
    <n v="0"/>
  </r>
  <r>
    <n v="1718"/>
    <x v="2"/>
    <s v="T"/>
    <x v="16"/>
    <x v="16"/>
    <x v="37"/>
    <x v="9"/>
    <n v="3"/>
    <s v="S"/>
    <s v="17-18"/>
    <n v="2017"/>
    <n v="18"/>
    <n v="0"/>
    <n v="0"/>
    <n v="0"/>
    <n v="0"/>
    <n v="0"/>
    <n v="3"/>
    <n v="0"/>
    <n v="0"/>
    <n v="0"/>
    <n v="0"/>
    <n v="0"/>
    <n v="3"/>
    <n v="0"/>
    <n v="0"/>
    <n v="0"/>
    <n v="0"/>
    <n v="0"/>
    <n v="24"/>
    <n v="24"/>
    <n v="0"/>
    <n v="0"/>
  </r>
  <r>
    <n v="1718"/>
    <x v="2"/>
    <s v="T"/>
    <x v="16"/>
    <x v="16"/>
    <x v="38"/>
    <x v="9"/>
    <n v="3"/>
    <s v="S"/>
    <s v="17-18"/>
    <n v="2017"/>
    <n v="57"/>
    <n v="0"/>
    <n v="0"/>
    <n v="0"/>
    <n v="0"/>
    <n v="0"/>
    <n v="3"/>
    <n v="0"/>
    <n v="0"/>
    <n v="0"/>
    <n v="0"/>
    <n v="0"/>
    <n v="6"/>
    <n v="0"/>
    <n v="0"/>
    <n v="0"/>
    <n v="0"/>
    <n v="0"/>
    <n v="66"/>
    <n v="66"/>
    <n v="0"/>
    <n v="0"/>
  </r>
  <r>
    <n v="1718"/>
    <x v="2"/>
    <s v="T"/>
    <x v="16"/>
    <x v="16"/>
    <x v="43"/>
    <x v="9"/>
    <n v="3"/>
    <s v="S"/>
    <s v="17-18"/>
    <n v="2017"/>
    <n v="12"/>
    <n v="0"/>
    <n v="0"/>
    <n v="0"/>
    <n v="0"/>
    <n v="0"/>
    <n v="3"/>
    <n v="0"/>
    <n v="0"/>
    <n v="0"/>
    <n v="0"/>
    <n v="0"/>
    <n v="3"/>
    <n v="0"/>
    <n v="0"/>
    <n v="0"/>
    <n v="0"/>
    <n v="0"/>
    <n v="18"/>
    <n v="18"/>
    <n v="0"/>
    <n v="0"/>
  </r>
  <r>
    <n v="1718"/>
    <x v="2"/>
    <s v="T"/>
    <x v="16"/>
    <x v="16"/>
    <x v="72"/>
    <x v="9"/>
    <n v="3"/>
    <s v="S"/>
    <s v="17-18"/>
    <n v="2017"/>
    <n v="45"/>
    <n v="0"/>
    <n v="0"/>
    <n v="0"/>
    <n v="0"/>
    <n v="0"/>
    <n v="9"/>
    <n v="0"/>
    <n v="0"/>
    <n v="0"/>
    <n v="0"/>
    <n v="0"/>
    <n v="12"/>
    <n v="0"/>
    <n v="0"/>
    <n v="0"/>
    <n v="0"/>
    <n v="0"/>
    <n v="66"/>
    <n v="66"/>
    <n v="0"/>
    <n v="0"/>
  </r>
  <r>
    <n v="1718"/>
    <x v="2"/>
    <s v="T"/>
    <x v="16"/>
    <x v="16"/>
    <x v="80"/>
    <x v="9"/>
    <n v="3"/>
    <s v="S"/>
    <s v="17-18"/>
    <n v="2017"/>
    <n v="28"/>
    <n v="0"/>
    <n v="0"/>
    <n v="0"/>
    <n v="0"/>
    <n v="0"/>
    <n v="0"/>
    <n v="0"/>
    <n v="0"/>
    <n v="0"/>
    <n v="0"/>
    <n v="0"/>
    <n v="0"/>
    <n v="0"/>
    <n v="0"/>
    <n v="0"/>
    <n v="0"/>
    <n v="0"/>
    <n v="28"/>
    <n v="28"/>
    <n v="0"/>
    <n v="0"/>
  </r>
  <r>
    <n v="1718"/>
    <x v="2"/>
    <s v="T"/>
    <x v="16"/>
    <x v="16"/>
    <x v="46"/>
    <x v="9"/>
    <n v="3"/>
    <s v="S"/>
    <s v="17-18"/>
    <n v="2017"/>
    <n v="3"/>
    <n v="0"/>
    <n v="0"/>
    <n v="0"/>
    <n v="0"/>
    <n v="0"/>
    <n v="0"/>
    <n v="0"/>
    <n v="0"/>
    <n v="0"/>
    <n v="0"/>
    <n v="0"/>
    <n v="0"/>
    <n v="0"/>
    <n v="0"/>
    <n v="0"/>
    <n v="0"/>
    <n v="0"/>
    <n v="3"/>
    <n v="3"/>
    <n v="0"/>
    <n v="0"/>
  </r>
  <r>
    <n v="1718"/>
    <x v="2"/>
    <s v="T"/>
    <x v="16"/>
    <x v="16"/>
    <x v="81"/>
    <x v="9"/>
    <n v="3"/>
    <s v="S"/>
    <s v="17-18"/>
    <n v="2017"/>
    <n v="198"/>
    <n v="0"/>
    <n v="0"/>
    <n v="0"/>
    <n v="0"/>
    <n v="0"/>
    <n v="9"/>
    <n v="0"/>
    <n v="0"/>
    <n v="0"/>
    <n v="0"/>
    <n v="0"/>
    <n v="51"/>
    <n v="0"/>
    <n v="0"/>
    <n v="0"/>
    <n v="0"/>
    <n v="0"/>
    <n v="258"/>
    <n v="258"/>
    <n v="0"/>
    <n v="0"/>
  </r>
  <r>
    <n v="1718"/>
    <x v="3"/>
    <s v="B"/>
    <x v="1"/>
    <x v="1"/>
    <x v="47"/>
    <x v="0"/>
    <n v="4"/>
    <s v="I"/>
    <s v="17-18"/>
    <n v="2018"/>
    <n v="0"/>
    <n v="1"/>
    <n v="0"/>
    <n v="0"/>
    <n v="0"/>
    <n v="0"/>
    <n v="0"/>
    <n v="1"/>
    <n v="0"/>
    <n v="0"/>
    <n v="0"/>
    <n v="0"/>
    <n v="0"/>
    <n v="0"/>
    <n v="0"/>
    <n v="0"/>
    <n v="0"/>
    <n v="0"/>
    <n v="2"/>
    <n v="0"/>
    <n v="2"/>
    <n v="0"/>
  </r>
  <r>
    <n v="1718"/>
    <x v="3"/>
    <s v="B"/>
    <x v="1"/>
    <x v="1"/>
    <x v="48"/>
    <x v="0"/>
    <n v="4"/>
    <s v="I"/>
    <s v="17-18"/>
    <n v="2018"/>
    <n v="0"/>
    <n v="0"/>
    <n v="0"/>
    <n v="0"/>
    <n v="0"/>
    <n v="0"/>
    <n v="0"/>
    <n v="6"/>
    <n v="0"/>
    <n v="0"/>
    <n v="0"/>
    <n v="0"/>
    <n v="0"/>
    <n v="0"/>
    <n v="0"/>
    <n v="0"/>
    <n v="0"/>
    <n v="12"/>
    <n v="6"/>
    <n v="0"/>
    <n v="6"/>
    <n v="0"/>
  </r>
  <r>
    <n v="1718"/>
    <x v="3"/>
    <s v="B"/>
    <x v="2"/>
    <x v="2"/>
    <x v="51"/>
    <x v="0"/>
    <n v="4"/>
    <s v="I"/>
    <s v="17-18"/>
    <n v="2018"/>
    <n v="2458"/>
    <n v="192"/>
    <n v="0"/>
    <n v="0"/>
    <n v="0"/>
    <n v="0"/>
    <n v="1030"/>
    <n v="169"/>
    <n v="0"/>
    <n v="0"/>
    <n v="0"/>
    <n v="0"/>
    <n v="0"/>
    <n v="0"/>
    <n v="0"/>
    <n v="0"/>
    <n v="0"/>
    <n v="0"/>
    <n v="3849"/>
    <n v="3488"/>
    <n v="361"/>
    <n v="0"/>
  </r>
  <r>
    <n v="1718"/>
    <x v="3"/>
    <s v="B"/>
    <x v="3"/>
    <x v="3"/>
    <x v="53"/>
    <x v="0"/>
    <n v="4"/>
    <s v="I"/>
    <s v="17-18"/>
    <n v="2018"/>
    <n v="0"/>
    <n v="11"/>
    <n v="0"/>
    <n v="0"/>
    <n v="0"/>
    <n v="0"/>
    <n v="0"/>
    <n v="3"/>
    <n v="0"/>
    <n v="0"/>
    <n v="0"/>
    <n v="0"/>
    <n v="0"/>
    <n v="0"/>
    <n v="0"/>
    <n v="0"/>
    <n v="0"/>
    <n v="0"/>
    <n v="14"/>
    <n v="0"/>
    <n v="14"/>
    <n v="0"/>
  </r>
  <r>
    <n v="1718"/>
    <x v="3"/>
    <s v="B"/>
    <x v="3"/>
    <x v="3"/>
    <x v="54"/>
    <x v="0"/>
    <n v="4"/>
    <s v="I"/>
    <s v="17-18"/>
    <n v="2018"/>
    <n v="1529.5"/>
    <n v="20"/>
    <n v="0"/>
    <n v="0"/>
    <n v="0"/>
    <n v="0"/>
    <n v="3107.5"/>
    <n v="241"/>
    <n v="0"/>
    <n v="0"/>
    <n v="0"/>
    <n v="0"/>
    <n v="0"/>
    <n v="0"/>
    <n v="0"/>
    <n v="0"/>
    <n v="6"/>
    <n v="18"/>
    <n v="4898"/>
    <n v="4637"/>
    <n v="261"/>
    <n v="0"/>
  </r>
  <r>
    <n v="1718"/>
    <x v="3"/>
    <s v="B"/>
    <x v="4"/>
    <x v="4"/>
    <x v="55"/>
    <x v="0"/>
    <n v="4"/>
    <s v="I"/>
    <s v="17-18"/>
    <n v="2018"/>
    <n v="202"/>
    <n v="800"/>
    <n v="0"/>
    <n v="0"/>
    <n v="0"/>
    <n v="0"/>
    <n v="67"/>
    <n v="617"/>
    <n v="0"/>
    <n v="0"/>
    <n v="0"/>
    <n v="0"/>
    <n v="0"/>
    <n v="0"/>
    <n v="0"/>
    <n v="0"/>
    <n v="54"/>
    <n v="78"/>
    <n v="1686"/>
    <n v="269"/>
    <n v="1417"/>
    <n v="0"/>
  </r>
  <r>
    <n v="1718"/>
    <x v="3"/>
    <s v="B"/>
    <x v="5"/>
    <x v="5"/>
    <x v="56"/>
    <x v="0"/>
    <n v="4"/>
    <s v="I"/>
    <s v="17-18"/>
    <n v="2018"/>
    <n v="0"/>
    <n v="0"/>
    <n v="119"/>
    <n v="0"/>
    <n v="0"/>
    <n v="0"/>
    <n v="0"/>
    <n v="18"/>
    <n v="212"/>
    <n v="0"/>
    <n v="0"/>
    <n v="0"/>
    <n v="0"/>
    <n v="0"/>
    <n v="0"/>
    <n v="0"/>
    <n v="0"/>
    <n v="0"/>
    <n v="349"/>
    <n v="0"/>
    <n v="18"/>
    <n v="331"/>
  </r>
  <r>
    <n v="1718"/>
    <x v="3"/>
    <s v="B"/>
    <x v="6"/>
    <x v="6"/>
    <x v="57"/>
    <x v="0"/>
    <n v="4"/>
    <s v="I"/>
    <s v="17-18"/>
    <n v="2018"/>
    <n v="0"/>
    <n v="37"/>
    <n v="0"/>
    <n v="0"/>
    <n v="0"/>
    <n v="0"/>
    <n v="0"/>
    <n v="23"/>
    <n v="0"/>
    <n v="0"/>
    <n v="0"/>
    <n v="0"/>
    <n v="0"/>
    <n v="0"/>
    <n v="0"/>
    <n v="0"/>
    <n v="0"/>
    <n v="0"/>
    <n v="60"/>
    <n v="0"/>
    <n v="60"/>
    <n v="0"/>
  </r>
  <r>
    <n v="1718"/>
    <x v="3"/>
    <s v="B"/>
    <x v="6"/>
    <x v="6"/>
    <x v="58"/>
    <x v="0"/>
    <n v="4"/>
    <s v="I"/>
    <s v="17-18"/>
    <n v="2018"/>
    <n v="1287"/>
    <n v="358"/>
    <n v="0"/>
    <n v="0"/>
    <n v="0"/>
    <n v="0"/>
    <n v="993"/>
    <n v="458"/>
    <n v="0"/>
    <n v="0"/>
    <n v="0"/>
    <n v="0"/>
    <n v="0"/>
    <n v="0"/>
    <n v="0"/>
    <n v="0"/>
    <n v="6"/>
    <n v="12"/>
    <n v="3096"/>
    <n v="2280"/>
    <n v="816"/>
    <n v="0"/>
  </r>
  <r>
    <n v="1718"/>
    <x v="3"/>
    <s v="B"/>
    <x v="7"/>
    <x v="7"/>
    <x v="59"/>
    <x v="0"/>
    <n v="4"/>
    <s v="I"/>
    <s v="17-18"/>
    <n v="2018"/>
    <n v="111"/>
    <n v="0"/>
    <n v="0"/>
    <n v="0"/>
    <n v="0"/>
    <n v="0"/>
    <n v="148"/>
    <n v="35"/>
    <n v="0"/>
    <n v="0"/>
    <n v="0"/>
    <n v="0"/>
    <n v="0"/>
    <n v="0"/>
    <n v="0"/>
    <n v="0"/>
    <n v="0"/>
    <n v="0"/>
    <n v="294"/>
    <n v="259"/>
    <n v="35"/>
    <n v="0"/>
  </r>
  <r>
    <n v="1718"/>
    <x v="3"/>
    <s v="B"/>
    <x v="8"/>
    <x v="8"/>
    <x v="60"/>
    <x v="0"/>
    <n v="4"/>
    <s v="I"/>
    <s v="17-18"/>
    <n v="2018"/>
    <n v="0"/>
    <n v="0"/>
    <n v="446"/>
    <n v="0"/>
    <n v="0"/>
    <n v="0"/>
    <n v="0"/>
    <n v="1"/>
    <n v="566"/>
    <n v="0"/>
    <n v="0"/>
    <n v="0"/>
    <n v="0"/>
    <n v="0"/>
    <n v="0"/>
    <n v="0"/>
    <n v="0"/>
    <n v="0"/>
    <n v="1013"/>
    <n v="0"/>
    <n v="1"/>
    <n v="1012"/>
  </r>
  <r>
    <n v="1718"/>
    <x v="3"/>
    <s v="B"/>
    <x v="8"/>
    <x v="8"/>
    <x v="61"/>
    <x v="0"/>
    <n v="4"/>
    <s v="I"/>
    <s v="17-18"/>
    <n v="2018"/>
    <n v="0"/>
    <n v="11"/>
    <n v="0"/>
    <n v="0"/>
    <n v="0"/>
    <n v="0"/>
    <n v="0"/>
    <n v="63"/>
    <n v="12"/>
    <n v="0"/>
    <n v="0"/>
    <n v="0"/>
    <n v="0"/>
    <n v="0"/>
    <n v="0"/>
    <n v="0"/>
    <n v="0"/>
    <n v="0"/>
    <n v="86"/>
    <n v="0"/>
    <n v="74"/>
    <n v="12"/>
  </r>
  <r>
    <n v="1718"/>
    <x v="3"/>
    <s v="B"/>
    <x v="9"/>
    <x v="9"/>
    <x v="62"/>
    <x v="0"/>
    <n v="4"/>
    <s v="I"/>
    <s v="17-18"/>
    <n v="2018"/>
    <n v="162"/>
    <n v="9"/>
    <n v="0"/>
    <n v="0"/>
    <n v="0"/>
    <n v="0"/>
    <n v="123.5"/>
    <n v="77"/>
    <n v="0"/>
    <n v="0"/>
    <n v="0"/>
    <n v="0"/>
    <n v="0"/>
    <n v="0"/>
    <n v="0"/>
    <n v="0"/>
    <n v="0"/>
    <n v="0"/>
    <n v="371.5"/>
    <n v="285.5"/>
    <n v="86"/>
    <n v="0"/>
  </r>
  <r>
    <n v="1718"/>
    <x v="3"/>
    <s v="B"/>
    <x v="9"/>
    <x v="9"/>
    <x v="112"/>
    <x v="0"/>
    <n v="4"/>
    <s v="I"/>
    <s v="17-18"/>
    <n v="2018"/>
    <n v="39"/>
    <n v="15"/>
    <n v="0"/>
    <n v="0"/>
    <n v="0"/>
    <n v="0"/>
    <n v="14"/>
    <n v="59"/>
    <n v="0"/>
    <n v="0"/>
    <n v="0"/>
    <n v="0"/>
    <n v="0"/>
    <n v="0"/>
    <n v="0"/>
    <n v="0"/>
    <n v="0"/>
    <n v="0"/>
    <n v="127"/>
    <n v="53"/>
    <n v="74"/>
    <n v="0"/>
  </r>
  <r>
    <n v="1718"/>
    <x v="3"/>
    <s v="B"/>
    <x v="9"/>
    <x v="9"/>
    <x v="63"/>
    <x v="0"/>
    <n v="4"/>
    <s v="I"/>
    <s v="17-18"/>
    <n v="2018"/>
    <n v="0"/>
    <n v="63"/>
    <n v="0"/>
    <n v="0"/>
    <n v="0"/>
    <n v="0"/>
    <n v="0"/>
    <n v="111"/>
    <n v="0"/>
    <n v="0"/>
    <n v="0"/>
    <n v="0"/>
    <n v="0"/>
    <n v="0"/>
    <n v="0"/>
    <n v="0"/>
    <n v="0"/>
    <n v="0"/>
    <n v="174"/>
    <n v="0"/>
    <n v="174"/>
    <n v="0"/>
  </r>
  <r>
    <n v="1718"/>
    <x v="3"/>
    <s v="B"/>
    <x v="9"/>
    <x v="9"/>
    <x v="64"/>
    <x v="0"/>
    <n v="4"/>
    <s v="I"/>
    <s v="17-18"/>
    <n v="2018"/>
    <n v="1056"/>
    <n v="206"/>
    <n v="0"/>
    <n v="0"/>
    <n v="0"/>
    <n v="0"/>
    <n v="1075"/>
    <n v="384"/>
    <n v="0"/>
    <n v="0"/>
    <n v="0"/>
    <n v="0"/>
    <n v="0"/>
    <n v="0"/>
    <n v="0"/>
    <n v="0"/>
    <n v="0"/>
    <n v="0"/>
    <n v="2721"/>
    <n v="2131"/>
    <n v="590"/>
    <n v="0"/>
  </r>
  <r>
    <n v="1718"/>
    <x v="3"/>
    <s v="B"/>
    <x v="32"/>
    <x v="32"/>
    <x v="0"/>
    <x v="0"/>
    <n v="4"/>
    <s v="I"/>
    <s v="17-18"/>
    <n v="2018"/>
    <n v="3"/>
    <n v="13"/>
    <n v="0"/>
    <n v="0"/>
    <n v="0"/>
    <n v="0"/>
    <n v="0"/>
    <n v="21"/>
    <n v="0"/>
    <n v="0"/>
    <n v="0"/>
    <n v="0"/>
    <n v="0"/>
    <n v="0"/>
    <n v="0"/>
    <n v="0"/>
    <n v="0"/>
    <n v="0"/>
    <n v="37"/>
    <n v="3"/>
    <n v="34"/>
    <n v="0"/>
  </r>
  <r>
    <n v="1718"/>
    <x v="3"/>
    <s v="B"/>
    <x v="32"/>
    <x v="32"/>
    <x v="145"/>
    <x v="0"/>
    <n v="4"/>
    <s v="I"/>
    <s v="17-18"/>
    <n v="2018"/>
    <n v="24"/>
    <n v="0"/>
    <n v="0"/>
    <n v="0"/>
    <n v="0"/>
    <n v="0"/>
    <n v="0"/>
    <n v="0"/>
    <n v="0"/>
    <n v="0"/>
    <n v="0"/>
    <n v="0"/>
    <n v="0"/>
    <n v="0"/>
    <n v="0"/>
    <n v="0"/>
    <n v="0"/>
    <n v="0"/>
    <n v="24"/>
    <n v="24"/>
    <n v="0"/>
    <n v="0"/>
  </r>
  <r>
    <n v="1718"/>
    <x v="3"/>
    <s v="B"/>
    <x v="32"/>
    <x v="32"/>
    <x v="92"/>
    <x v="0"/>
    <n v="4"/>
    <s v="I"/>
    <s v="17-18"/>
    <n v="2018"/>
    <n v="189"/>
    <n v="0"/>
    <n v="0"/>
    <n v="0"/>
    <n v="0"/>
    <n v="0"/>
    <n v="129"/>
    <n v="0"/>
    <n v="0"/>
    <n v="0"/>
    <n v="0"/>
    <n v="0"/>
    <n v="0"/>
    <n v="0"/>
    <n v="0"/>
    <n v="0"/>
    <n v="6"/>
    <n v="6"/>
    <n v="318"/>
    <n v="318"/>
    <n v="0"/>
    <n v="0"/>
  </r>
  <r>
    <n v="1718"/>
    <x v="3"/>
    <s v="B"/>
    <x v="32"/>
    <x v="32"/>
    <x v="1"/>
    <x v="0"/>
    <n v="4"/>
    <s v="I"/>
    <s v="17-18"/>
    <n v="2018"/>
    <n v="84"/>
    <n v="3"/>
    <n v="0"/>
    <n v="0"/>
    <n v="0"/>
    <n v="0"/>
    <n v="22"/>
    <n v="73"/>
    <n v="0"/>
    <n v="0"/>
    <n v="0"/>
    <n v="0"/>
    <n v="0"/>
    <n v="0"/>
    <n v="0"/>
    <n v="0"/>
    <n v="0"/>
    <n v="6"/>
    <n v="182"/>
    <n v="106"/>
    <n v="76"/>
    <n v="0"/>
  </r>
  <r>
    <n v="1718"/>
    <x v="3"/>
    <s v="B"/>
    <x v="32"/>
    <x v="32"/>
    <x v="2"/>
    <x v="0"/>
    <n v="4"/>
    <s v="I"/>
    <s v="17-18"/>
    <n v="2018"/>
    <n v="36"/>
    <n v="0"/>
    <n v="0"/>
    <n v="0"/>
    <n v="0"/>
    <n v="0"/>
    <n v="12"/>
    <n v="1"/>
    <n v="0"/>
    <n v="0"/>
    <n v="0"/>
    <n v="0"/>
    <n v="0"/>
    <n v="0"/>
    <n v="0"/>
    <n v="0"/>
    <n v="0"/>
    <n v="6"/>
    <n v="49"/>
    <n v="48"/>
    <n v="1"/>
    <n v="0"/>
  </r>
  <r>
    <n v="1718"/>
    <x v="3"/>
    <s v="B"/>
    <x v="32"/>
    <x v="32"/>
    <x v="3"/>
    <x v="0"/>
    <n v="4"/>
    <s v="I"/>
    <s v="17-18"/>
    <n v="2018"/>
    <n v="90"/>
    <n v="6"/>
    <n v="0"/>
    <n v="0"/>
    <n v="0"/>
    <n v="0"/>
    <n v="36"/>
    <n v="55"/>
    <n v="0"/>
    <n v="0"/>
    <n v="0"/>
    <n v="0"/>
    <n v="0"/>
    <n v="0"/>
    <n v="0"/>
    <n v="0"/>
    <n v="0"/>
    <n v="0"/>
    <n v="187"/>
    <n v="126"/>
    <n v="61"/>
    <n v="0"/>
  </r>
  <r>
    <n v="1718"/>
    <x v="3"/>
    <s v="B"/>
    <x v="32"/>
    <x v="32"/>
    <x v="4"/>
    <x v="0"/>
    <n v="4"/>
    <s v="I"/>
    <s v="17-18"/>
    <n v="2018"/>
    <n v="0"/>
    <n v="15"/>
    <n v="0"/>
    <n v="0"/>
    <n v="0"/>
    <n v="0"/>
    <n v="0"/>
    <n v="69"/>
    <n v="0"/>
    <n v="0"/>
    <n v="0"/>
    <n v="0"/>
    <n v="0"/>
    <n v="0"/>
    <n v="0"/>
    <n v="0"/>
    <n v="6"/>
    <n v="18"/>
    <n v="84"/>
    <n v="0"/>
    <n v="84"/>
    <n v="0"/>
  </r>
  <r>
    <n v="1718"/>
    <x v="3"/>
    <s v="B"/>
    <x v="32"/>
    <x v="32"/>
    <x v="5"/>
    <x v="0"/>
    <n v="4"/>
    <s v="I"/>
    <s v="17-18"/>
    <n v="2018"/>
    <n v="370"/>
    <n v="3"/>
    <n v="0"/>
    <n v="0"/>
    <n v="0"/>
    <n v="0"/>
    <n v="79"/>
    <n v="0"/>
    <n v="0"/>
    <n v="0"/>
    <n v="0"/>
    <n v="0"/>
    <n v="0"/>
    <n v="0"/>
    <n v="0"/>
    <n v="0"/>
    <n v="0"/>
    <n v="24"/>
    <n v="452"/>
    <n v="449"/>
    <n v="3"/>
    <n v="0"/>
  </r>
  <r>
    <n v="1718"/>
    <x v="3"/>
    <s v="B"/>
    <x v="32"/>
    <x v="32"/>
    <x v="6"/>
    <x v="0"/>
    <n v="4"/>
    <s v="I"/>
    <s v="17-18"/>
    <n v="2018"/>
    <n v="0"/>
    <n v="0"/>
    <n v="0"/>
    <n v="0"/>
    <n v="0"/>
    <n v="0"/>
    <n v="3"/>
    <n v="0"/>
    <n v="0"/>
    <n v="0"/>
    <n v="0"/>
    <n v="0"/>
    <n v="0"/>
    <n v="0"/>
    <n v="0"/>
    <n v="0"/>
    <n v="0"/>
    <n v="0"/>
    <n v="3"/>
    <n v="3"/>
    <n v="0"/>
    <n v="0"/>
  </r>
  <r>
    <n v="1718"/>
    <x v="3"/>
    <s v="B"/>
    <x v="32"/>
    <x v="32"/>
    <x v="8"/>
    <x v="0"/>
    <n v="4"/>
    <s v="I"/>
    <s v="17-18"/>
    <n v="2018"/>
    <n v="19"/>
    <n v="78"/>
    <n v="0"/>
    <n v="0"/>
    <n v="0"/>
    <n v="0"/>
    <n v="2"/>
    <n v="609"/>
    <n v="0"/>
    <n v="0"/>
    <n v="0"/>
    <n v="0"/>
    <n v="0"/>
    <n v="0"/>
    <n v="0"/>
    <n v="0"/>
    <n v="0"/>
    <n v="0"/>
    <n v="708"/>
    <n v="21"/>
    <n v="687"/>
    <n v="0"/>
  </r>
  <r>
    <n v="1718"/>
    <x v="3"/>
    <s v="B"/>
    <x v="32"/>
    <x v="32"/>
    <x v="9"/>
    <x v="0"/>
    <n v="4"/>
    <s v="I"/>
    <s v="17-18"/>
    <n v="2018"/>
    <n v="366"/>
    <n v="9"/>
    <n v="0"/>
    <n v="0"/>
    <n v="0"/>
    <n v="0"/>
    <n v="153"/>
    <n v="6"/>
    <n v="0"/>
    <n v="0"/>
    <n v="0"/>
    <n v="0"/>
    <n v="0"/>
    <n v="0"/>
    <n v="0"/>
    <n v="0"/>
    <n v="0"/>
    <n v="0"/>
    <n v="534"/>
    <n v="519"/>
    <n v="15"/>
    <n v="0"/>
  </r>
  <r>
    <n v="1718"/>
    <x v="3"/>
    <s v="B"/>
    <x v="32"/>
    <x v="32"/>
    <x v="10"/>
    <x v="0"/>
    <n v="4"/>
    <s v="I"/>
    <s v="17-18"/>
    <n v="2018"/>
    <n v="0"/>
    <n v="3"/>
    <n v="0"/>
    <n v="0"/>
    <n v="0"/>
    <n v="0"/>
    <n v="0"/>
    <n v="14"/>
    <n v="0"/>
    <n v="0"/>
    <n v="0"/>
    <n v="0"/>
    <n v="0"/>
    <n v="0"/>
    <n v="0"/>
    <n v="0"/>
    <n v="0"/>
    <n v="0"/>
    <n v="17"/>
    <n v="0"/>
    <n v="17"/>
    <n v="0"/>
  </r>
  <r>
    <n v="1718"/>
    <x v="3"/>
    <s v="B"/>
    <x v="32"/>
    <x v="32"/>
    <x v="147"/>
    <x v="0"/>
    <n v="4"/>
    <s v="I"/>
    <s v="17-18"/>
    <n v="2018"/>
    <n v="6"/>
    <n v="0"/>
    <n v="0"/>
    <n v="0"/>
    <n v="0"/>
    <n v="0"/>
    <n v="3"/>
    <n v="0"/>
    <n v="0"/>
    <n v="0"/>
    <n v="0"/>
    <n v="0"/>
    <n v="0"/>
    <n v="0"/>
    <n v="0"/>
    <n v="0"/>
    <n v="0"/>
    <n v="0"/>
    <n v="9"/>
    <n v="9"/>
    <n v="0"/>
    <n v="0"/>
  </r>
  <r>
    <n v="1718"/>
    <x v="3"/>
    <s v="B"/>
    <x v="32"/>
    <x v="32"/>
    <x v="11"/>
    <x v="0"/>
    <n v="4"/>
    <s v="I"/>
    <s v="17-18"/>
    <n v="2018"/>
    <n v="57"/>
    <n v="2"/>
    <n v="0"/>
    <n v="0"/>
    <n v="0"/>
    <n v="0"/>
    <n v="9"/>
    <n v="1"/>
    <n v="0"/>
    <n v="0"/>
    <n v="0"/>
    <n v="0"/>
    <n v="0"/>
    <n v="0"/>
    <n v="0"/>
    <n v="0"/>
    <n v="0"/>
    <n v="0"/>
    <n v="69"/>
    <n v="66"/>
    <n v="3"/>
    <n v="0"/>
  </r>
  <r>
    <n v="1718"/>
    <x v="3"/>
    <s v="B"/>
    <x v="32"/>
    <x v="32"/>
    <x v="12"/>
    <x v="0"/>
    <n v="4"/>
    <s v="I"/>
    <s v="17-18"/>
    <n v="2018"/>
    <n v="6"/>
    <n v="0"/>
    <n v="0"/>
    <n v="0"/>
    <n v="0"/>
    <n v="0"/>
    <n v="0"/>
    <n v="9"/>
    <n v="0"/>
    <n v="0"/>
    <n v="0"/>
    <n v="0"/>
    <n v="0"/>
    <n v="0"/>
    <n v="0"/>
    <n v="0"/>
    <n v="0"/>
    <n v="0"/>
    <n v="15"/>
    <n v="6"/>
    <n v="9"/>
    <n v="0"/>
  </r>
  <r>
    <n v="1718"/>
    <x v="3"/>
    <s v="B"/>
    <x v="32"/>
    <x v="32"/>
    <x v="13"/>
    <x v="0"/>
    <n v="4"/>
    <s v="I"/>
    <s v="17-18"/>
    <n v="2018"/>
    <n v="231"/>
    <n v="0"/>
    <n v="0"/>
    <n v="0"/>
    <n v="0"/>
    <n v="0"/>
    <n v="213"/>
    <n v="0"/>
    <n v="0"/>
    <n v="0"/>
    <n v="0"/>
    <n v="0"/>
    <n v="0"/>
    <n v="0"/>
    <n v="0"/>
    <n v="0"/>
    <n v="0"/>
    <n v="0"/>
    <n v="444"/>
    <n v="444"/>
    <n v="0"/>
    <n v="0"/>
  </r>
  <r>
    <n v="1718"/>
    <x v="3"/>
    <s v="B"/>
    <x v="32"/>
    <x v="32"/>
    <x v="228"/>
    <x v="0"/>
    <n v="4"/>
    <s v="I"/>
    <s v="17-18"/>
    <n v="2018"/>
    <n v="126"/>
    <n v="6"/>
    <n v="0"/>
    <n v="0"/>
    <n v="0"/>
    <n v="0"/>
    <n v="57"/>
    <n v="69"/>
    <n v="0"/>
    <n v="0"/>
    <n v="0"/>
    <n v="0"/>
    <n v="0"/>
    <n v="0"/>
    <n v="0"/>
    <n v="0"/>
    <n v="0"/>
    <n v="0"/>
    <n v="258"/>
    <n v="183"/>
    <n v="75"/>
    <n v="0"/>
  </r>
  <r>
    <n v="1718"/>
    <x v="3"/>
    <s v="B"/>
    <x v="32"/>
    <x v="32"/>
    <x v="15"/>
    <x v="0"/>
    <n v="4"/>
    <s v="I"/>
    <s v="17-18"/>
    <n v="2018"/>
    <n v="147"/>
    <n v="0"/>
    <n v="0"/>
    <n v="0"/>
    <n v="0"/>
    <n v="0"/>
    <n v="315"/>
    <n v="10"/>
    <n v="0"/>
    <n v="0"/>
    <n v="0"/>
    <n v="0"/>
    <n v="0"/>
    <n v="0"/>
    <n v="0"/>
    <n v="0"/>
    <n v="0"/>
    <n v="24"/>
    <n v="472"/>
    <n v="462"/>
    <n v="10"/>
    <n v="0"/>
  </r>
  <r>
    <n v="1718"/>
    <x v="3"/>
    <s v="B"/>
    <x v="32"/>
    <x v="32"/>
    <x v="16"/>
    <x v="0"/>
    <n v="4"/>
    <s v="I"/>
    <s v="17-18"/>
    <n v="2018"/>
    <n v="249"/>
    <n v="2"/>
    <n v="0"/>
    <n v="0"/>
    <n v="0"/>
    <n v="0"/>
    <n v="160"/>
    <n v="51"/>
    <n v="0"/>
    <n v="0"/>
    <n v="0"/>
    <n v="0"/>
    <n v="0"/>
    <n v="0"/>
    <n v="0"/>
    <n v="0"/>
    <n v="0"/>
    <n v="18"/>
    <n v="462"/>
    <n v="409"/>
    <n v="53"/>
    <n v="0"/>
  </r>
  <r>
    <n v="1718"/>
    <x v="3"/>
    <s v="B"/>
    <x v="32"/>
    <x v="32"/>
    <x v="17"/>
    <x v="0"/>
    <n v="4"/>
    <s v="I"/>
    <s v="17-18"/>
    <n v="2018"/>
    <n v="609"/>
    <n v="6"/>
    <n v="0"/>
    <n v="0"/>
    <n v="0"/>
    <n v="0"/>
    <n v="315"/>
    <n v="22"/>
    <n v="0"/>
    <n v="0"/>
    <n v="0"/>
    <n v="0"/>
    <n v="0"/>
    <n v="0"/>
    <n v="0"/>
    <n v="0"/>
    <n v="0"/>
    <n v="0"/>
    <n v="952"/>
    <n v="924"/>
    <n v="28"/>
    <n v="0"/>
  </r>
  <r>
    <n v="1718"/>
    <x v="3"/>
    <s v="B"/>
    <x v="32"/>
    <x v="32"/>
    <x v="18"/>
    <x v="0"/>
    <n v="4"/>
    <s v="I"/>
    <s v="17-18"/>
    <n v="2018"/>
    <n v="204"/>
    <n v="9"/>
    <n v="0"/>
    <n v="0"/>
    <n v="0"/>
    <n v="0"/>
    <n v="90"/>
    <n v="78"/>
    <n v="0"/>
    <n v="0"/>
    <n v="0"/>
    <n v="0"/>
    <n v="0"/>
    <n v="0"/>
    <n v="0"/>
    <n v="0"/>
    <n v="0"/>
    <n v="12"/>
    <n v="381"/>
    <n v="294"/>
    <n v="87"/>
    <n v="0"/>
  </r>
  <r>
    <n v="1718"/>
    <x v="3"/>
    <s v="B"/>
    <x v="32"/>
    <x v="32"/>
    <x v="229"/>
    <x v="0"/>
    <n v="4"/>
    <s v="I"/>
    <s v="17-18"/>
    <n v="2018"/>
    <n v="3"/>
    <n v="0"/>
    <n v="0"/>
    <n v="0"/>
    <n v="0"/>
    <n v="0"/>
    <n v="0"/>
    <n v="0"/>
    <n v="0"/>
    <n v="0"/>
    <n v="0"/>
    <n v="0"/>
    <n v="0"/>
    <n v="0"/>
    <n v="0"/>
    <n v="0"/>
    <n v="0"/>
    <n v="0"/>
    <n v="3"/>
    <n v="3"/>
    <n v="0"/>
    <n v="0"/>
  </r>
  <r>
    <n v="1718"/>
    <x v="3"/>
    <s v="B"/>
    <x v="32"/>
    <x v="32"/>
    <x v="19"/>
    <x v="0"/>
    <n v="4"/>
    <s v="I"/>
    <s v="17-18"/>
    <n v="2018"/>
    <n v="210"/>
    <n v="6"/>
    <n v="0"/>
    <n v="0"/>
    <n v="0"/>
    <n v="0"/>
    <n v="120"/>
    <n v="13"/>
    <n v="0"/>
    <n v="0"/>
    <n v="0"/>
    <n v="0"/>
    <n v="0"/>
    <n v="0"/>
    <n v="0"/>
    <n v="0"/>
    <n v="0"/>
    <n v="0"/>
    <n v="349"/>
    <n v="330"/>
    <n v="19"/>
    <n v="0"/>
  </r>
  <r>
    <n v="1718"/>
    <x v="3"/>
    <s v="B"/>
    <x v="32"/>
    <x v="32"/>
    <x v="21"/>
    <x v="0"/>
    <n v="4"/>
    <s v="I"/>
    <s v="17-18"/>
    <n v="2018"/>
    <n v="99"/>
    <n v="12"/>
    <n v="0"/>
    <n v="0"/>
    <n v="0"/>
    <n v="0"/>
    <n v="21"/>
    <n v="51"/>
    <n v="0"/>
    <n v="0"/>
    <n v="0"/>
    <n v="0"/>
    <n v="0"/>
    <n v="0"/>
    <n v="0"/>
    <n v="0"/>
    <n v="6"/>
    <n v="0"/>
    <n v="183"/>
    <n v="120"/>
    <n v="63"/>
    <n v="0"/>
  </r>
  <r>
    <n v="1718"/>
    <x v="3"/>
    <s v="B"/>
    <x v="32"/>
    <x v="32"/>
    <x v="22"/>
    <x v="0"/>
    <n v="4"/>
    <s v="I"/>
    <s v="17-18"/>
    <n v="2018"/>
    <n v="9"/>
    <n v="6"/>
    <n v="0"/>
    <n v="0"/>
    <n v="0"/>
    <n v="0"/>
    <n v="18"/>
    <n v="14"/>
    <n v="0"/>
    <n v="0"/>
    <n v="0"/>
    <n v="0"/>
    <n v="0"/>
    <n v="0"/>
    <n v="0"/>
    <n v="0"/>
    <n v="0"/>
    <n v="6"/>
    <n v="47"/>
    <n v="27"/>
    <n v="20"/>
    <n v="0"/>
  </r>
  <r>
    <n v="1718"/>
    <x v="3"/>
    <s v="B"/>
    <x v="32"/>
    <x v="32"/>
    <x v="23"/>
    <x v="0"/>
    <n v="4"/>
    <s v="I"/>
    <s v="17-18"/>
    <n v="2018"/>
    <n v="164"/>
    <n v="1"/>
    <n v="0"/>
    <n v="0"/>
    <n v="0"/>
    <n v="0"/>
    <n v="45"/>
    <n v="19"/>
    <n v="0"/>
    <n v="0"/>
    <n v="0"/>
    <n v="0"/>
    <n v="0"/>
    <n v="0"/>
    <n v="0"/>
    <n v="0"/>
    <n v="0"/>
    <n v="0"/>
    <n v="229"/>
    <n v="209"/>
    <n v="20"/>
    <n v="0"/>
  </r>
  <r>
    <n v="1718"/>
    <x v="3"/>
    <s v="B"/>
    <x v="32"/>
    <x v="32"/>
    <x v="24"/>
    <x v="0"/>
    <n v="4"/>
    <s v="I"/>
    <s v="17-18"/>
    <n v="2018"/>
    <n v="42"/>
    <n v="3"/>
    <n v="0"/>
    <n v="0"/>
    <n v="0"/>
    <n v="0"/>
    <n v="45"/>
    <n v="48"/>
    <n v="0"/>
    <n v="0"/>
    <n v="0"/>
    <n v="0"/>
    <n v="0"/>
    <n v="0"/>
    <n v="0"/>
    <n v="0"/>
    <n v="0"/>
    <n v="0"/>
    <n v="138"/>
    <n v="87"/>
    <n v="51"/>
    <n v="0"/>
  </r>
  <r>
    <n v="1718"/>
    <x v="3"/>
    <s v="B"/>
    <x v="32"/>
    <x v="32"/>
    <x v="25"/>
    <x v="0"/>
    <n v="4"/>
    <s v="I"/>
    <s v="17-18"/>
    <n v="2018"/>
    <n v="0"/>
    <n v="0"/>
    <n v="0"/>
    <n v="0"/>
    <n v="0"/>
    <n v="0"/>
    <n v="0"/>
    <n v="4"/>
    <n v="0"/>
    <n v="0"/>
    <n v="0"/>
    <n v="0"/>
    <n v="0"/>
    <n v="0"/>
    <n v="0"/>
    <n v="0"/>
    <n v="0"/>
    <n v="0"/>
    <n v="4"/>
    <n v="0"/>
    <n v="4"/>
    <n v="0"/>
  </r>
  <r>
    <n v="1718"/>
    <x v="3"/>
    <s v="B"/>
    <x v="32"/>
    <x v="32"/>
    <x v="27"/>
    <x v="0"/>
    <n v="4"/>
    <s v="I"/>
    <s v="17-18"/>
    <n v="2018"/>
    <n v="4"/>
    <n v="0"/>
    <n v="0"/>
    <n v="0"/>
    <n v="0"/>
    <n v="0"/>
    <n v="0"/>
    <n v="0"/>
    <n v="0"/>
    <n v="0"/>
    <n v="0"/>
    <n v="0"/>
    <n v="0"/>
    <n v="0"/>
    <n v="0"/>
    <n v="0"/>
    <n v="0"/>
    <n v="0"/>
    <n v="4"/>
    <n v="4"/>
    <n v="0"/>
    <n v="0"/>
  </r>
  <r>
    <n v="1718"/>
    <x v="3"/>
    <s v="B"/>
    <x v="32"/>
    <x v="32"/>
    <x v="151"/>
    <x v="0"/>
    <n v="4"/>
    <s v="I"/>
    <s v="17-18"/>
    <n v="2018"/>
    <n v="6"/>
    <n v="0"/>
    <n v="0"/>
    <n v="0"/>
    <n v="0"/>
    <n v="0"/>
    <n v="0"/>
    <n v="3"/>
    <n v="0"/>
    <n v="0"/>
    <n v="0"/>
    <n v="0"/>
    <n v="0"/>
    <n v="0"/>
    <n v="0"/>
    <n v="0"/>
    <n v="0"/>
    <n v="0"/>
    <n v="9"/>
    <n v="6"/>
    <n v="3"/>
    <n v="0"/>
  </r>
  <r>
    <n v="1718"/>
    <x v="3"/>
    <s v="B"/>
    <x v="32"/>
    <x v="32"/>
    <x v="29"/>
    <x v="0"/>
    <n v="4"/>
    <s v="I"/>
    <s v="17-18"/>
    <n v="2018"/>
    <n v="12"/>
    <n v="0"/>
    <n v="0"/>
    <n v="0"/>
    <n v="0"/>
    <n v="0"/>
    <n v="9"/>
    <n v="13"/>
    <n v="0"/>
    <n v="0"/>
    <n v="0"/>
    <n v="0"/>
    <n v="0"/>
    <n v="0"/>
    <n v="0"/>
    <n v="0"/>
    <n v="0"/>
    <n v="6"/>
    <n v="34"/>
    <n v="21"/>
    <n v="13"/>
    <n v="0"/>
  </r>
  <r>
    <n v="1718"/>
    <x v="3"/>
    <s v="B"/>
    <x v="32"/>
    <x v="32"/>
    <x v="31"/>
    <x v="0"/>
    <n v="4"/>
    <s v="I"/>
    <s v="17-18"/>
    <n v="2018"/>
    <n v="385"/>
    <n v="4"/>
    <n v="0"/>
    <n v="0"/>
    <n v="0"/>
    <n v="0"/>
    <n v="302"/>
    <n v="49"/>
    <n v="0"/>
    <n v="0"/>
    <n v="0"/>
    <n v="0"/>
    <n v="0"/>
    <n v="0"/>
    <n v="0"/>
    <n v="0"/>
    <n v="0"/>
    <n v="36"/>
    <n v="740"/>
    <n v="687"/>
    <n v="53"/>
    <n v="0"/>
  </r>
  <r>
    <n v="1718"/>
    <x v="3"/>
    <s v="B"/>
    <x v="32"/>
    <x v="32"/>
    <x v="34"/>
    <x v="0"/>
    <n v="4"/>
    <s v="I"/>
    <s v="17-18"/>
    <n v="2018"/>
    <n v="0"/>
    <n v="9"/>
    <n v="0"/>
    <n v="0"/>
    <n v="0"/>
    <n v="0"/>
    <n v="0"/>
    <n v="0"/>
    <n v="0"/>
    <n v="0"/>
    <n v="0"/>
    <n v="0"/>
    <n v="0"/>
    <n v="0"/>
    <n v="0"/>
    <n v="0"/>
    <n v="0"/>
    <n v="6"/>
    <n v="9"/>
    <n v="0"/>
    <n v="9"/>
    <n v="0"/>
  </r>
  <r>
    <n v="1718"/>
    <x v="3"/>
    <s v="B"/>
    <x v="32"/>
    <x v="32"/>
    <x v="67"/>
    <x v="0"/>
    <n v="4"/>
    <s v="I"/>
    <s v="17-18"/>
    <n v="2018"/>
    <n v="1010"/>
    <n v="6"/>
    <n v="0"/>
    <n v="0"/>
    <n v="0"/>
    <n v="0"/>
    <n v="475"/>
    <n v="6"/>
    <n v="0"/>
    <n v="0"/>
    <n v="0"/>
    <n v="0"/>
    <n v="0"/>
    <n v="0"/>
    <n v="0"/>
    <n v="0"/>
    <n v="0"/>
    <n v="0"/>
    <n v="1497"/>
    <n v="1485"/>
    <n v="12"/>
    <n v="0"/>
  </r>
  <r>
    <n v="1718"/>
    <x v="3"/>
    <s v="B"/>
    <x v="32"/>
    <x v="32"/>
    <x v="155"/>
    <x v="0"/>
    <n v="4"/>
    <s v="I"/>
    <s v="17-18"/>
    <n v="2018"/>
    <n v="9"/>
    <n v="0"/>
    <n v="0"/>
    <n v="0"/>
    <n v="0"/>
    <n v="0"/>
    <n v="5"/>
    <n v="0"/>
    <n v="0"/>
    <n v="0"/>
    <n v="0"/>
    <n v="0"/>
    <n v="0"/>
    <n v="0"/>
    <n v="0"/>
    <n v="0"/>
    <n v="0"/>
    <n v="0"/>
    <n v="14"/>
    <n v="14"/>
    <n v="0"/>
    <n v="0"/>
  </r>
  <r>
    <n v="1718"/>
    <x v="3"/>
    <s v="B"/>
    <x v="32"/>
    <x v="32"/>
    <x v="35"/>
    <x v="0"/>
    <n v="4"/>
    <s v="I"/>
    <s v="17-18"/>
    <n v="2018"/>
    <n v="0"/>
    <n v="0"/>
    <n v="0"/>
    <n v="0"/>
    <n v="0"/>
    <n v="0"/>
    <n v="0"/>
    <n v="12"/>
    <n v="0"/>
    <n v="0"/>
    <n v="0"/>
    <n v="0"/>
    <n v="0"/>
    <n v="0"/>
    <n v="0"/>
    <n v="0"/>
    <n v="0"/>
    <n v="0"/>
    <n v="12"/>
    <n v="0"/>
    <n v="12"/>
    <n v="0"/>
  </r>
  <r>
    <n v="1718"/>
    <x v="3"/>
    <s v="B"/>
    <x v="32"/>
    <x v="32"/>
    <x v="36"/>
    <x v="0"/>
    <n v="4"/>
    <s v="I"/>
    <s v="17-18"/>
    <n v="2018"/>
    <n v="325"/>
    <n v="0"/>
    <n v="0"/>
    <n v="0"/>
    <n v="0"/>
    <n v="0"/>
    <n v="55"/>
    <n v="3"/>
    <n v="0"/>
    <n v="0"/>
    <n v="0"/>
    <n v="0"/>
    <n v="0"/>
    <n v="0"/>
    <n v="0"/>
    <n v="0"/>
    <n v="0"/>
    <n v="12"/>
    <n v="383"/>
    <n v="380"/>
    <n v="3"/>
    <n v="0"/>
  </r>
  <r>
    <n v="1718"/>
    <x v="3"/>
    <s v="B"/>
    <x v="32"/>
    <x v="32"/>
    <x v="37"/>
    <x v="0"/>
    <n v="4"/>
    <s v="I"/>
    <s v="17-18"/>
    <n v="2018"/>
    <n v="230"/>
    <n v="45"/>
    <n v="0"/>
    <n v="0"/>
    <n v="0"/>
    <n v="0"/>
    <n v="129"/>
    <n v="36"/>
    <n v="0"/>
    <n v="0"/>
    <n v="0"/>
    <n v="0"/>
    <n v="0"/>
    <n v="0"/>
    <n v="0"/>
    <n v="0"/>
    <n v="0"/>
    <n v="36"/>
    <n v="440"/>
    <n v="359"/>
    <n v="81"/>
    <n v="0"/>
  </r>
  <r>
    <n v="1718"/>
    <x v="3"/>
    <s v="B"/>
    <x v="32"/>
    <x v="32"/>
    <x v="38"/>
    <x v="0"/>
    <n v="4"/>
    <s v="I"/>
    <s v="17-18"/>
    <n v="2018"/>
    <n v="675"/>
    <n v="4"/>
    <n v="0"/>
    <n v="0"/>
    <n v="0"/>
    <n v="0"/>
    <n v="257"/>
    <n v="20"/>
    <n v="0"/>
    <n v="0"/>
    <n v="0"/>
    <n v="0"/>
    <n v="0"/>
    <n v="0"/>
    <n v="0"/>
    <n v="0"/>
    <n v="6"/>
    <n v="42"/>
    <n v="956"/>
    <n v="932"/>
    <n v="24"/>
    <n v="0"/>
  </r>
  <r>
    <n v="1718"/>
    <x v="3"/>
    <s v="B"/>
    <x v="32"/>
    <x v="32"/>
    <x v="39"/>
    <x v="0"/>
    <n v="4"/>
    <s v="I"/>
    <s v="17-18"/>
    <n v="2018"/>
    <n v="3"/>
    <n v="6"/>
    <n v="0"/>
    <n v="0"/>
    <n v="0"/>
    <n v="0"/>
    <n v="0"/>
    <n v="30"/>
    <n v="0"/>
    <n v="0"/>
    <n v="0"/>
    <n v="0"/>
    <n v="0"/>
    <n v="0"/>
    <n v="0"/>
    <n v="0"/>
    <n v="0"/>
    <n v="12"/>
    <n v="39"/>
    <n v="3"/>
    <n v="36"/>
    <n v="0"/>
  </r>
  <r>
    <n v="1718"/>
    <x v="3"/>
    <s v="B"/>
    <x v="32"/>
    <x v="32"/>
    <x v="40"/>
    <x v="0"/>
    <n v="4"/>
    <s v="I"/>
    <s v="17-18"/>
    <n v="2018"/>
    <n v="32"/>
    <n v="6"/>
    <n v="0"/>
    <n v="0"/>
    <n v="0"/>
    <n v="0"/>
    <n v="140"/>
    <n v="146"/>
    <n v="0"/>
    <n v="0"/>
    <n v="0"/>
    <n v="0"/>
    <n v="0"/>
    <n v="0"/>
    <n v="0"/>
    <n v="0"/>
    <n v="0"/>
    <n v="0"/>
    <n v="324"/>
    <n v="172"/>
    <n v="152"/>
    <n v="0"/>
  </r>
  <r>
    <n v="1718"/>
    <x v="3"/>
    <s v="B"/>
    <x v="32"/>
    <x v="32"/>
    <x v="41"/>
    <x v="0"/>
    <n v="4"/>
    <s v="I"/>
    <s v="17-18"/>
    <n v="2018"/>
    <n v="0"/>
    <n v="0"/>
    <n v="0"/>
    <n v="0"/>
    <n v="0"/>
    <n v="0"/>
    <n v="0"/>
    <n v="17"/>
    <n v="0"/>
    <n v="0"/>
    <n v="0"/>
    <n v="0"/>
    <n v="0"/>
    <n v="0"/>
    <n v="0"/>
    <n v="0"/>
    <n v="0"/>
    <n v="6"/>
    <n v="17"/>
    <n v="0"/>
    <n v="17"/>
    <n v="0"/>
  </r>
  <r>
    <n v="1718"/>
    <x v="3"/>
    <s v="B"/>
    <x v="32"/>
    <x v="32"/>
    <x v="43"/>
    <x v="0"/>
    <n v="4"/>
    <s v="I"/>
    <s v="17-18"/>
    <n v="2018"/>
    <n v="216"/>
    <n v="7"/>
    <n v="0"/>
    <n v="0"/>
    <n v="0"/>
    <n v="0"/>
    <n v="138"/>
    <n v="123"/>
    <n v="0"/>
    <n v="0"/>
    <n v="0"/>
    <n v="0"/>
    <n v="0"/>
    <n v="0"/>
    <n v="0"/>
    <n v="0"/>
    <n v="6"/>
    <n v="12"/>
    <n v="484"/>
    <n v="354"/>
    <n v="130"/>
    <n v="0"/>
  </r>
  <r>
    <n v="1718"/>
    <x v="3"/>
    <s v="B"/>
    <x v="32"/>
    <x v="32"/>
    <x v="44"/>
    <x v="0"/>
    <n v="4"/>
    <s v="I"/>
    <s v="17-18"/>
    <n v="2018"/>
    <n v="215"/>
    <n v="267"/>
    <n v="0"/>
    <n v="0"/>
    <n v="0"/>
    <n v="0"/>
    <n v="87"/>
    <n v="129"/>
    <n v="0"/>
    <n v="0"/>
    <n v="0"/>
    <n v="0"/>
    <n v="0"/>
    <n v="0"/>
    <n v="0"/>
    <n v="0"/>
    <n v="0"/>
    <n v="0"/>
    <n v="698"/>
    <n v="302"/>
    <n v="396"/>
    <n v="0"/>
  </r>
  <r>
    <n v="1718"/>
    <x v="3"/>
    <s v="B"/>
    <x v="32"/>
    <x v="32"/>
    <x v="45"/>
    <x v="0"/>
    <n v="4"/>
    <s v="I"/>
    <s v="17-18"/>
    <n v="2018"/>
    <n v="57"/>
    <n v="18"/>
    <n v="0"/>
    <n v="0"/>
    <n v="0"/>
    <n v="0"/>
    <n v="48"/>
    <n v="76"/>
    <n v="0"/>
    <n v="0"/>
    <n v="0"/>
    <n v="0"/>
    <n v="0"/>
    <n v="0"/>
    <n v="0"/>
    <n v="0"/>
    <n v="0"/>
    <n v="0"/>
    <n v="199"/>
    <n v="105"/>
    <n v="94"/>
    <n v="0"/>
  </r>
  <r>
    <n v="1718"/>
    <x v="3"/>
    <s v="B"/>
    <x v="32"/>
    <x v="32"/>
    <x v="46"/>
    <x v="0"/>
    <n v="4"/>
    <s v="I"/>
    <s v="17-18"/>
    <n v="2018"/>
    <n v="45"/>
    <n v="3"/>
    <n v="0"/>
    <n v="0"/>
    <n v="0"/>
    <n v="0"/>
    <n v="15"/>
    <n v="24"/>
    <n v="0"/>
    <n v="0"/>
    <n v="0"/>
    <n v="0"/>
    <n v="0"/>
    <n v="0"/>
    <n v="0"/>
    <n v="0"/>
    <n v="0"/>
    <n v="0"/>
    <n v="87"/>
    <n v="60"/>
    <n v="27"/>
    <n v="0"/>
  </r>
  <r>
    <n v="1718"/>
    <x v="3"/>
    <s v="B"/>
    <x v="33"/>
    <x v="33"/>
    <x v="69"/>
    <x v="0"/>
    <n v="4"/>
    <s v="I"/>
    <s v="17-18"/>
    <n v="2018"/>
    <n v="0"/>
    <n v="1"/>
    <n v="0"/>
    <n v="0"/>
    <n v="0"/>
    <n v="0"/>
    <n v="0"/>
    <n v="4"/>
    <n v="0"/>
    <n v="0"/>
    <n v="0"/>
    <n v="0"/>
    <n v="0"/>
    <n v="0"/>
    <n v="0"/>
    <n v="0"/>
    <n v="0"/>
    <n v="6"/>
    <n v="5"/>
    <n v="0"/>
    <n v="5"/>
    <n v="0"/>
  </r>
  <r>
    <n v="1718"/>
    <x v="3"/>
    <s v="B"/>
    <x v="33"/>
    <x v="33"/>
    <x v="32"/>
    <x v="0"/>
    <n v="4"/>
    <s v="I"/>
    <s v="17-18"/>
    <n v="2018"/>
    <n v="524"/>
    <n v="8"/>
    <n v="0"/>
    <n v="0"/>
    <n v="0"/>
    <n v="0"/>
    <n v="348"/>
    <n v="10"/>
    <n v="0"/>
    <n v="0"/>
    <n v="0"/>
    <n v="0"/>
    <n v="0"/>
    <n v="0"/>
    <n v="0"/>
    <n v="0"/>
    <n v="0"/>
    <n v="6"/>
    <n v="890"/>
    <n v="872"/>
    <n v="18"/>
    <n v="0"/>
  </r>
  <r>
    <n v="1718"/>
    <x v="3"/>
    <s v="B"/>
    <x v="34"/>
    <x v="34"/>
    <x v="157"/>
    <x v="0"/>
    <n v="4"/>
    <s v="I"/>
    <s v="17-18"/>
    <n v="2018"/>
    <n v="15"/>
    <n v="0"/>
    <n v="0"/>
    <n v="0"/>
    <n v="0"/>
    <n v="0"/>
    <n v="22"/>
    <n v="3"/>
    <n v="0"/>
    <n v="0"/>
    <n v="0"/>
    <n v="0"/>
    <n v="0"/>
    <n v="0"/>
    <n v="0"/>
    <n v="0"/>
    <n v="0"/>
    <n v="0"/>
    <n v="40"/>
    <n v="37"/>
    <n v="3"/>
    <n v="0"/>
  </r>
  <r>
    <n v="1718"/>
    <x v="3"/>
    <s v="B"/>
    <x v="34"/>
    <x v="34"/>
    <x v="7"/>
    <x v="0"/>
    <n v="4"/>
    <s v="I"/>
    <s v="17-18"/>
    <n v="2018"/>
    <n v="32"/>
    <n v="15"/>
    <n v="0"/>
    <n v="0"/>
    <n v="0"/>
    <n v="0"/>
    <n v="52"/>
    <n v="54"/>
    <n v="0"/>
    <n v="0"/>
    <n v="0"/>
    <n v="0"/>
    <n v="0"/>
    <n v="0"/>
    <n v="0"/>
    <n v="0"/>
    <n v="0"/>
    <n v="0"/>
    <n v="153"/>
    <n v="84"/>
    <n v="69"/>
    <n v="0"/>
  </r>
  <r>
    <n v="1718"/>
    <x v="3"/>
    <s v="B"/>
    <x v="34"/>
    <x v="34"/>
    <x v="14"/>
    <x v="0"/>
    <n v="4"/>
    <s v="I"/>
    <s v="17-18"/>
    <n v="2018"/>
    <n v="62"/>
    <n v="5"/>
    <n v="0"/>
    <n v="0"/>
    <n v="0"/>
    <n v="0"/>
    <n v="166"/>
    <n v="5"/>
    <n v="0"/>
    <n v="0"/>
    <n v="0"/>
    <n v="0"/>
    <n v="0"/>
    <n v="0"/>
    <n v="0"/>
    <n v="0"/>
    <n v="0"/>
    <n v="0"/>
    <n v="238"/>
    <n v="228"/>
    <n v="10"/>
    <n v="0"/>
  </r>
  <r>
    <n v="1718"/>
    <x v="3"/>
    <s v="B"/>
    <x v="34"/>
    <x v="34"/>
    <x v="28"/>
    <x v="0"/>
    <n v="4"/>
    <s v="I"/>
    <s v="17-18"/>
    <n v="2018"/>
    <n v="129"/>
    <n v="4"/>
    <n v="0"/>
    <n v="0"/>
    <n v="0"/>
    <n v="0"/>
    <n v="66"/>
    <n v="0"/>
    <n v="0"/>
    <n v="0"/>
    <n v="0"/>
    <n v="0"/>
    <n v="0"/>
    <n v="0"/>
    <n v="0"/>
    <n v="0"/>
    <n v="0"/>
    <n v="0"/>
    <n v="199"/>
    <n v="195"/>
    <n v="4"/>
    <n v="0"/>
  </r>
  <r>
    <n v="1718"/>
    <x v="3"/>
    <s v="B"/>
    <x v="34"/>
    <x v="34"/>
    <x v="30"/>
    <x v="0"/>
    <n v="4"/>
    <s v="I"/>
    <s v="17-18"/>
    <n v="2018"/>
    <n v="45"/>
    <n v="0"/>
    <n v="0"/>
    <n v="0"/>
    <n v="0"/>
    <n v="0"/>
    <n v="0"/>
    <n v="0"/>
    <n v="0"/>
    <n v="0"/>
    <n v="0"/>
    <n v="0"/>
    <n v="0"/>
    <n v="0"/>
    <n v="0"/>
    <n v="0"/>
    <n v="0"/>
    <n v="0"/>
    <n v="45"/>
    <n v="45"/>
    <n v="0"/>
    <n v="0"/>
  </r>
  <r>
    <n v="1718"/>
    <x v="3"/>
    <s v="B"/>
    <x v="34"/>
    <x v="34"/>
    <x v="33"/>
    <x v="0"/>
    <n v="4"/>
    <s v="I"/>
    <s v="17-18"/>
    <n v="2018"/>
    <n v="23"/>
    <n v="15"/>
    <n v="0"/>
    <n v="0"/>
    <n v="0"/>
    <n v="0"/>
    <n v="38"/>
    <n v="50"/>
    <n v="0"/>
    <n v="0"/>
    <n v="0"/>
    <n v="0"/>
    <n v="0"/>
    <n v="0"/>
    <n v="0"/>
    <n v="0"/>
    <n v="0"/>
    <n v="0"/>
    <n v="126"/>
    <n v="61"/>
    <n v="65"/>
    <n v="0"/>
  </r>
  <r>
    <n v="1718"/>
    <x v="3"/>
    <s v="B"/>
    <x v="34"/>
    <x v="34"/>
    <x v="162"/>
    <x v="0"/>
    <n v="4"/>
    <s v="I"/>
    <s v="17-18"/>
    <n v="2018"/>
    <n v="11"/>
    <n v="0"/>
    <n v="0"/>
    <n v="0"/>
    <n v="0"/>
    <n v="0"/>
    <n v="1"/>
    <n v="1"/>
    <n v="0"/>
    <n v="0"/>
    <n v="0"/>
    <n v="0"/>
    <n v="0"/>
    <n v="0"/>
    <n v="0"/>
    <n v="0"/>
    <n v="0"/>
    <n v="0"/>
    <n v="13"/>
    <n v="12"/>
    <n v="1"/>
    <n v="0"/>
  </r>
  <r>
    <n v="1718"/>
    <x v="3"/>
    <s v="B"/>
    <x v="35"/>
    <x v="35"/>
    <x v="42"/>
    <x v="0"/>
    <n v="4"/>
    <s v="I"/>
    <s v="17-18"/>
    <n v="2018"/>
    <n v="453"/>
    <n v="3"/>
    <n v="0"/>
    <n v="0"/>
    <n v="0"/>
    <n v="0"/>
    <n v="245"/>
    <n v="25"/>
    <n v="0"/>
    <n v="0"/>
    <n v="0"/>
    <n v="0"/>
    <n v="0"/>
    <n v="0"/>
    <n v="0"/>
    <n v="0"/>
    <n v="0"/>
    <n v="0"/>
    <n v="726"/>
    <n v="698"/>
    <n v="28"/>
    <n v="0"/>
  </r>
  <r>
    <n v="1718"/>
    <x v="3"/>
    <s v="B"/>
    <x v="10"/>
    <x v="10"/>
    <x v="65"/>
    <x v="0"/>
    <n v="4"/>
    <s v="I"/>
    <s v="17-18"/>
    <n v="2018"/>
    <n v="45"/>
    <n v="0"/>
    <n v="0"/>
    <n v="0"/>
    <n v="0"/>
    <n v="0"/>
    <n v="20"/>
    <n v="0"/>
    <n v="0"/>
    <n v="0"/>
    <n v="0"/>
    <n v="0"/>
    <n v="0"/>
    <n v="0"/>
    <n v="0"/>
    <n v="0"/>
    <n v="0"/>
    <n v="0"/>
    <n v="65"/>
    <n v="65"/>
    <n v="0"/>
    <n v="0"/>
  </r>
  <r>
    <n v="1718"/>
    <x v="3"/>
    <s v="B"/>
    <x v="10"/>
    <x v="10"/>
    <x v="66"/>
    <x v="0"/>
    <n v="4"/>
    <s v="I"/>
    <s v="17-18"/>
    <n v="2018"/>
    <n v="66"/>
    <n v="0"/>
    <n v="0"/>
    <n v="0"/>
    <n v="0"/>
    <n v="0"/>
    <n v="0"/>
    <n v="0"/>
    <n v="0"/>
    <n v="0"/>
    <n v="0"/>
    <n v="0"/>
    <n v="0"/>
    <n v="0"/>
    <n v="0"/>
    <n v="0"/>
    <n v="0"/>
    <n v="0"/>
    <n v="66"/>
    <n v="66"/>
    <n v="0"/>
    <n v="0"/>
  </r>
  <r>
    <n v="1718"/>
    <x v="3"/>
    <s v="B"/>
    <x v="10"/>
    <x v="10"/>
    <x v="68"/>
    <x v="0"/>
    <n v="4"/>
    <s v="I"/>
    <s v="17-18"/>
    <n v="2018"/>
    <n v="0"/>
    <n v="183"/>
    <n v="0"/>
    <n v="0"/>
    <n v="0"/>
    <n v="0"/>
    <n v="0"/>
    <n v="13"/>
    <n v="0"/>
    <n v="0"/>
    <n v="0"/>
    <n v="0"/>
    <n v="0"/>
    <n v="0"/>
    <n v="0"/>
    <n v="0"/>
    <n v="0"/>
    <n v="0"/>
    <n v="196"/>
    <n v="0"/>
    <n v="196"/>
    <n v="0"/>
  </r>
  <r>
    <n v="1718"/>
    <x v="3"/>
    <s v="B"/>
    <x v="36"/>
    <x v="36"/>
    <x v="165"/>
    <x v="0"/>
    <n v="4"/>
    <s v="I"/>
    <s v="17-18"/>
    <n v="2018"/>
    <n v="0"/>
    <n v="0"/>
    <n v="0"/>
    <n v="0"/>
    <n v="0"/>
    <n v="0"/>
    <n v="0"/>
    <n v="15"/>
    <n v="0"/>
    <n v="0"/>
    <n v="0"/>
    <n v="0"/>
    <n v="0"/>
    <n v="0"/>
    <n v="0"/>
    <n v="0"/>
    <n v="0"/>
    <n v="0"/>
    <n v="15"/>
    <n v="0"/>
    <n v="15"/>
    <n v="0"/>
  </r>
  <r>
    <n v="1718"/>
    <x v="3"/>
    <s v="E"/>
    <x v="11"/>
    <x v="11"/>
    <x v="66"/>
    <x v="1"/>
    <n v="4"/>
    <s v="I"/>
    <s v="17-18"/>
    <n v="2018"/>
    <n v="303"/>
    <n v="213"/>
    <n v="0"/>
    <n v="0"/>
    <n v="0"/>
    <n v="0"/>
    <n v="10"/>
    <n v="6"/>
    <n v="0"/>
    <n v="0"/>
    <n v="0"/>
    <n v="0"/>
    <n v="53"/>
    <n v="0"/>
    <n v="6"/>
    <n v="0"/>
    <n v="0"/>
    <n v="0"/>
    <n v="591"/>
    <n v="366"/>
    <n v="225"/>
    <n v="0"/>
  </r>
  <r>
    <n v="1718"/>
    <x v="3"/>
    <s v="E"/>
    <x v="12"/>
    <x v="12"/>
    <x v="1"/>
    <x v="1"/>
    <n v="4"/>
    <s v="I"/>
    <s v="17-18"/>
    <n v="2018"/>
    <n v="27"/>
    <n v="0"/>
    <n v="0"/>
    <n v="0"/>
    <n v="0"/>
    <n v="0"/>
    <n v="3"/>
    <n v="0"/>
    <n v="0"/>
    <n v="0"/>
    <n v="0"/>
    <n v="0"/>
    <n v="3"/>
    <n v="0"/>
    <n v="0"/>
    <n v="0"/>
    <n v="0"/>
    <n v="0"/>
    <n v="33"/>
    <n v="33"/>
    <n v="0"/>
    <n v="0"/>
  </r>
  <r>
    <n v="1718"/>
    <x v="3"/>
    <s v="E"/>
    <x v="12"/>
    <x v="12"/>
    <x v="3"/>
    <x v="1"/>
    <n v="4"/>
    <s v="I"/>
    <s v="17-18"/>
    <n v="2018"/>
    <n v="33"/>
    <n v="0"/>
    <n v="0"/>
    <n v="0"/>
    <n v="0"/>
    <n v="0"/>
    <n v="18"/>
    <n v="0"/>
    <n v="0"/>
    <n v="0"/>
    <n v="0"/>
    <n v="0"/>
    <n v="0"/>
    <n v="0"/>
    <n v="0"/>
    <n v="0"/>
    <n v="0"/>
    <n v="0"/>
    <n v="51"/>
    <n v="51"/>
    <n v="0"/>
    <n v="0"/>
  </r>
  <r>
    <n v="1718"/>
    <x v="3"/>
    <s v="E"/>
    <x v="12"/>
    <x v="12"/>
    <x v="166"/>
    <x v="1"/>
    <n v="4"/>
    <s v="I"/>
    <s v="17-18"/>
    <n v="2018"/>
    <n v="75"/>
    <n v="0"/>
    <n v="0"/>
    <n v="0"/>
    <n v="0"/>
    <n v="0"/>
    <n v="3"/>
    <n v="0"/>
    <n v="0"/>
    <n v="0"/>
    <n v="0"/>
    <n v="0"/>
    <n v="6"/>
    <n v="0"/>
    <n v="0"/>
    <n v="0"/>
    <n v="0"/>
    <n v="0"/>
    <n v="84"/>
    <n v="84"/>
    <n v="0"/>
    <n v="0"/>
  </r>
  <r>
    <n v="1718"/>
    <x v="3"/>
    <s v="E"/>
    <x v="12"/>
    <x v="12"/>
    <x v="9"/>
    <x v="1"/>
    <n v="4"/>
    <s v="I"/>
    <s v="17-18"/>
    <n v="2018"/>
    <n v="195"/>
    <n v="0"/>
    <n v="0"/>
    <n v="0"/>
    <n v="0"/>
    <n v="0"/>
    <n v="30"/>
    <n v="0"/>
    <n v="0"/>
    <n v="0"/>
    <n v="0"/>
    <n v="0"/>
    <n v="9"/>
    <n v="0"/>
    <n v="0"/>
    <n v="0"/>
    <n v="0"/>
    <n v="0"/>
    <n v="234"/>
    <n v="234"/>
    <n v="0"/>
    <n v="0"/>
  </r>
  <r>
    <n v="1718"/>
    <x v="3"/>
    <s v="E"/>
    <x v="12"/>
    <x v="12"/>
    <x v="69"/>
    <x v="1"/>
    <n v="4"/>
    <s v="I"/>
    <s v="17-18"/>
    <n v="2018"/>
    <n v="189"/>
    <n v="0"/>
    <n v="0"/>
    <n v="0"/>
    <n v="0"/>
    <n v="0"/>
    <n v="33"/>
    <n v="0"/>
    <n v="0"/>
    <n v="0"/>
    <n v="0"/>
    <n v="0"/>
    <n v="12"/>
    <n v="0"/>
    <n v="0"/>
    <n v="0"/>
    <n v="0"/>
    <n v="0"/>
    <n v="234"/>
    <n v="234"/>
    <n v="0"/>
    <n v="0"/>
  </r>
  <r>
    <n v="1718"/>
    <x v="3"/>
    <s v="E"/>
    <x v="12"/>
    <x v="12"/>
    <x v="136"/>
    <x v="1"/>
    <n v="4"/>
    <s v="I"/>
    <s v="17-18"/>
    <n v="2018"/>
    <n v="0"/>
    <n v="0"/>
    <n v="0"/>
    <n v="0"/>
    <n v="0"/>
    <n v="0"/>
    <n v="0"/>
    <n v="0"/>
    <n v="0"/>
    <n v="0"/>
    <n v="0"/>
    <n v="0"/>
    <n v="1"/>
    <n v="0"/>
    <n v="0"/>
    <n v="0"/>
    <n v="0"/>
    <n v="0"/>
    <n v="1"/>
    <n v="1"/>
    <n v="0"/>
    <n v="0"/>
  </r>
  <r>
    <n v="1718"/>
    <x v="3"/>
    <s v="E"/>
    <x v="12"/>
    <x v="12"/>
    <x v="16"/>
    <x v="1"/>
    <n v="4"/>
    <s v="I"/>
    <s v="17-18"/>
    <n v="2018"/>
    <n v="168"/>
    <n v="92"/>
    <n v="0"/>
    <n v="0"/>
    <n v="0"/>
    <n v="0"/>
    <n v="63"/>
    <n v="40"/>
    <n v="0"/>
    <n v="0"/>
    <n v="0"/>
    <n v="0"/>
    <n v="9"/>
    <n v="0"/>
    <n v="12"/>
    <n v="0"/>
    <n v="0"/>
    <n v="0"/>
    <n v="384"/>
    <n v="240"/>
    <n v="144"/>
    <n v="0"/>
  </r>
  <r>
    <n v="1718"/>
    <x v="3"/>
    <s v="E"/>
    <x v="12"/>
    <x v="12"/>
    <x v="70"/>
    <x v="1"/>
    <n v="4"/>
    <s v="I"/>
    <s v="17-18"/>
    <n v="2018"/>
    <n v="69"/>
    <n v="0"/>
    <n v="0"/>
    <n v="0"/>
    <n v="0"/>
    <n v="0"/>
    <n v="18"/>
    <n v="0"/>
    <n v="0"/>
    <n v="0"/>
    <n v="0"/>
    <n v="0"/>
    <n v="6"/>
    <n v="0"/>
    <n v="0"/>
    <n v="0"/>
    <n v="0"/>
    <n v="0"/>
    <n v="93"/>
    <n v="93"/>
    <n v="0"/>
    <n v="0"/>
  </r>
  <r>
    <n v="1718"/>
    <x v="3"/>
    <s v="E"/>
    <x v="12"/>
    <x v="12"/>
    <x v="95"/>
    <x v="1"/>
    <n v="4"/>
    <s v="I"/>
    <s v="17-18"/>
    <n v="2018"/>
    <n v="20"/>
    <n v="0"/>
    <n v="0"/>
    <n v="0"/>
    <n v="0"/>
    <n v="0"/>
    <n v="12"/>
    <n v="0"/>
    <n v="0"/>
    <n v="0"/>
    <n v="0"/>
    <n v="0"/>
    <n v="8"/>
    <n v="0"/>
    <n v="0"/>
    <n v="0"/>
    <n v="0"/>
    <n v="0"/>
    <n v="40"/>
    <n v="40"/>
    <n v="0"/>
    <n v="0"/>
  </r>
  <r>
    <n v="1718"/>
    <x v="3"/>
    <s v="E"/>
    <x v="12"/>
    <x v="12"/>
    <x v="21"/>
    <x v="1"/>
    <n v="4"/>
    <s v="I"/>
    <s v="17-18"/>
    <n v="2018"/>
    <n v="20"/>
    <n v="0"/>
    <n v="0"/>
    <n v="0"/>
    <n v="0"/>
    <n v="0"/>
    <n v="4"/>
    <n v="0"/>
    <n v="0"/>
    <n v="0"/>
    <n v="0"/>
    <n v="0"/>
    <n v="0"/>
    <n v="0"/>
    <n v="0"/>
    <n v="0"/>
    <n v="0"/>
    <n v="0"/>
    <n v="24"/>
    <n v="24"/>
    <n v="0"/>
    <n v="0"/>
  </r>
  <r>
    <n v="1718"/>
    <x v="3"/>
    <s v="E"/>
    <x v="12"/>
    <x v="12"/>
    <x v="24"/>
    <x v="1"/>
    <n v="4"/>
    <s v="I"/>
    <s v="17-18"/>
    <n v="2018"/>
    <n v="33"/>
    <n v="0"/>
    <n v="0"/>
    <n v="0"/>
    <n v="0"/>
    <n v="0"/>
    <n v="21"/>
    <n v="0"/>
    <n v="0"/>
    <n v="0"/>
    <n v="0"/>
    <n v="0"/>
    <n v="9"/>
    <n v="0"/>
    <n v="0"/>
    <n v="0"/>
    <n v="0"/>
    <n v="0"/>
    <n v="63"/>
    <n v="63"/>
    <n v="0"/>
    <n v="0"/>
  </r>
  <r>
    <n v="1718"/>
    <x v="3"/>
    <s v="E"/>
    <x v="12"/>
    <x v="12"/>
    <x v="206"/>
    <x v="1"/>
    <n v="4"/>
    <s v="I"/>
    <s v="17-18"/>
    <n v="2018"/>
    <n v="15"/>
    <n v="0"/>
    <n v="0"/>
    <n v="0"/>
    <n v="0"/>
    <n v="0"/>
    <n v="0"/>
    <n v="0"/>
    <n v="0"/>
    <n v="0"/>
    <n v="0"/>
    <n v="0"/>
    <n v="0"/>
    <n v="0"/>
    <n v="0"/>
    <n v="0"/>
    <n v="0"/>
    <n v="0"/>
    <n v="15"/>
    <n v="15"/>
    <n v="0"/>
    <n v="0"/>
  </r>
  <r>
    <n v="1718"/>
    <x v="3"/>
    <s v="E"/>
    <x v="12"/>
    <x v="12"/>
    <x v="59"/>
    <x v="1"/>
    <n v="4"/>
    <s v="I"/>
    <s v="17-18"/>
    <n v="2018"/>
    <n v="90"/>
    <n v="0"/>
    <n v="0"/>
    <n v="0"/>
    <n v="0"/>
    <n v="0"/>
    <n v="36"/>
    <n v="0"/>
    <n v="0"/>
    <n v="0"/>
    <n v="0"/>
    <n v="0"/>
    <n v="15"/>
    <n v="0"/>
    <n v="0"/>
    <n v="0"/>
    <n v="0"/>
    <n v="0"/>
    <n v="141"/>
    <n v="141"/>
    <n v="0"/>
    <n v="0"/>
  </r>
  <r>
    <n v="1718"/>
    <x v="3"/>
    <s v="E"/>
    <x v="12"/>
    <x v="12"/>
    <x v="35"/>
    <x v="1"/>
    <n v="4"/>
    <s v="I"/>
    <s v="17-18"/>
    <n v="2018"/>
    <n v="57"/>
    <n v="0"/>
    <n v="0"/>
    <n v="0"/>
    <n v="0"/>
    <n v="0"/>
    <n v="15"/>
    <n v="0"/>
    <n v="0"/>
    <n v="0"/>
    <n v="0"/>
    <n v="0"/>
    <n v="6"/>
    <n v="0"/>
    <n v="0"/>
    <n v="0"/>
    <n v="0"/>
    <n v="0"/>
    <n v="78"/>
    <n v="78"/>
    <n v="0"/>
    <n v="0"/>
  </r>
  <r>
    <n v="1718"/>
    <x v="3"/>
    <s v="E"/>
    <x v="12"/>
    <x v="12"/>
    <x v="37"/>
    <x v="1"/>
    <n v="4"/>
    <s v="I"/>
    <s v="17-18"/>
    <n v="2018"/>
    <n v="84"/>
    <n v="0"/>
    <n v="0"/>
    <n v="0"/>
    <n v="0"/>
    <n v="0"/>
    <n v="30"/>
    <n v="0"/>
    <n v="0"/>
    <n v="0"/>
    <n v="0"/>
    <n v="0"/>
    <n v="6"/>
    <n v="0"/>
    <n v="0"/>
    <n v="0"/>
    <n v="0"/>
    <n v="0"/>
    <n v="120"/>
    <n v="120"/>
    <n v="0"/>
    <n v="0"/>
  </r>
  <r>
    <n v="1718"/>
    <x v="3"/>
    <s v="E"/>
    <x v="12"/>
    <x v="12"/>
    <x v="38"/>
    <x v="1"/>
    <n v="4"/>
    <s v="I"/>
    <s v="17-18"/>
    <n v="2018"/>
    <n v="479"/>
    <n v="0"/>
    <n v="0"/>
    <n v="0"/>
    <n v="0"/>
    <n v="0"/>
    <n v="84"/>
    <n v="0"/>
    <n v="0"/>
    <n v="0"/>
    <n v="0"/>
    <n v="0"/>
    <n v="36"/>
    <n v="0"/>
    <n v="0"/>
    <n v="0"/>
    <n v="0"/>
    <n v="0"/>
    <n v="599"/>
    <n v="599"/>
    <n v="0"/>
    <n v="0"/>
  </r>
  <r>
    <n v="1718"/>
    <x v="3"/>
    <s v="E"/>
    <x v="12"/>
    <x v="12"/>
    <x v="43"/>
    <x v="1"/>
    <n v="4"/>
    <s v="I"/>
    <s v="17-18"/>
    <n v="2018"/>
    <n v="57"/>
    <n v="0"/>
    <n v="0"/>
    <n v="0"/>
    <n v="0"/>
    <n v="0"/>
    <n v="21"/>
    <n v="0"/>
    <n v="0"/>
    <n v="0"/>
    <n v="0"/>
    <n v="0"/>
    <n v="3"/>
    <n v="0"/>
    <n v="0"/>
    <n v="0"/>
    <n v="0"/>
    <n v="0"/>
    <n v="81"/>
    <n v="81"/>
    <n v="0"/>
    <n v="0"/>
  </r>
  <r>
    <n v="1718"/>
    <x v="3"/>
    <s v="E"/>
    <x v="12"/>
    <x v="12"/>
    <x v="71"/>
    <x v="1"/>
    <n v="4"/>
    <s v="I"/>
    <s v="17-18"/>
    <n v="2018"/>
    <n v="151"/>
    <n v="0"/>
    <n v="0"/>
    <n v="0"/>
    <n v="0"/>
    <n v="0"/>
    <n v="46"/>
    <n v="0"/>
    <n v="0"/>
    <n v="0"/>
    <n v="0"/>
    <n v="0"/>
    <n v="18"/>
    <n v="0"/>
    <n v="0"/>
    <n v="0"/>
    <n v="0"/>
    <n v="0"/>
    <n v="215"/>
    <n v="215"/>
    <n v="0"/>
    <n v="0"/>
  </r>
  <r>
    <n v="1718"/>
    <x v="3"/>
    <s v="E"/>
    <x v="12"/>
    <x v="12"/>
    <x v="72"/>
    <x v="1"/>
    <n v="4"/>
    <s v="I"/>
    <s v="17-18"/>
    <n v="2018"/>
    <n v="105"/>
    <n v="0"/>
    <n v="0"/>
    <n v="0"/>
    <n v="0"/>
    <n v="0"/>
    <n v="60"/>
    <n v="0"/>
    <n v="0"/>
    <n v="0"/>
    <n v="0"/>
    <n v="0"/>
    <n v="15"/>
    <n v="0"/>
    <n v="0"/>
    <n v="0"/>
    <n v="0"/>
    <n v="0"/>
    <n v="180"/>
    <n v="180"/>
    <n v="0"/>
    <n v="0"/>
  </r>
  <r>
    <n v="1718"/>
    <x v="3"/>
    <s v="E"/>
    <x v="13"/>
    <x v="13"/>
    <x v="47"/>
    <x v="1"/>
    <n v="4"/>
    <s v="I"/>
    <s v="17-18"/>
    <n v="2018"/>
    <n v="10"/>
    <n v="0"/>
    <n v="0"/>
    <n v="0"/>
    <n v="0"/>
    <n v="0"/>
    <n v="15"/>
    <n v="0"/>
    <n v="0"/>
    <n v="0"/>
    <n v="0"/>
    <n v="0"/>
    <n v="0"/>
    <n v="0"/>
    <n v="0"/>
    <n v="0"/>
    <n v="0"/>
    <n v="0"/>
    <n v="25"/>
    <n v="25"/>
    <n v="0"/>
    <n v="0"/>
  </r>
  <r>
    <n v="1718"/>
    <x v="3"/>
    <s v="E"/>
    <x v="13"/>
    <x v="13"/>
    <x v="5"/>
    <x v="1"/>
    <n v="4"/>
    <s v="I"/>
    <s v="17-18"/>
    <n v="2018"/>
    <n v="288"/>
    <n v="57"/>
    <n v="0"/>
    <n v="0"/>
    <n v="0"/>
    <n v="0"/>
    <n v="46"/>
    <n v="0"/>
    <n v="0"/>
    <n v="0"/>
    <n v="0"/>
    <n v="0"/>
    <n v="17"/>
    <n v="0"/>
    <n v="0"/>
    <n v="0"/>
    <n v="0"/>
    <n v="0"/>
    <n v="408"/>
    <n v="351"/>
    <n v="57"/>
    <n v="0"/>
  </r>
  <r>
    <n v="1718"/>
    <x v="3"/>
    <s v="E"/>
    <x v="13"/>
    <x v="13"/>
    <x v="8"/>
    <x v="1"/>
    <n v="4"/>
    <s v="I"/>
    <s v="17-18"/>
    <n v="2018"/>
    <n v="67"/>
    <n v="2"/>
    <n v="0"/>
    <n v="0"/>
    <n v="0"/>
    <n v="0"/>
    <n v="3"/>
    <n v="0"/>
    <n v="0"/>
    <n v="0"/>
    <n v="0"/>
    <n v="0"/>
    <n v="5"/>
    <n v="0"/>
    <n v="0"/>
    <n v="0"/>
    <n v="0"/>
    <n v="0"/>
    <n v="77"/>
    <n v="75"/>
    <n v="2"/>
    <n v="0"/>
  </r>
  <r>
    <n v="1718"/>
    <x v="3"/>
    <s v="E"/>
    <x v="13"/>
    <x v="13"/>
    <x v="31"/>
    <x v="1"/>
    <n v="4"/>
    <s v="I"/>
    <s v="17-18"/>
    <n v="2018"/>
    <n v="589"/>
    <n v="180"/>
    <n v="0"/>
    <n v="0"/>
    <n v="0"/>
    <n v="0"/>
    <n v="822"/>
    <n v="81"/>
    <n v="0"/>
    <n v="0"/>
    <n v="0"/>
    <n v="0"/>
    <n v="39"/>
    <n v="0"/>
    <n v="6"/>
    <n v="0"/>
    <n v="0"/>
    <n v="0"/>
    <n v="1717"/>
    <n v="1450"/>
    <n v="267"/>
    <n v="0"/>
  </r>
  <r>
    <n v="1718"/>
    <x v="3"/>
    <s v="E"/>
    <x v="13"/>
    <x v="13"/>
    <x v="137"/>
    <x v="1"/>
    <n v="4"/>
    <s v="I"/>
    <s v="17-18"/>
    <n v="2018"/>
    <n v="28"/>
    <n v="0"/>
    <n v="0"/>
    <n v="0"/>
    <n v="0"/>
    <n v="0"/>
    <n v="0"/>
    <n v="0"/>
    <n v="0"/>
    <n v="0"/>
    <n v="0"/>
    <n v="0"/>
    <n v="0"/>
    <n v="0"/>
    <n v="0"/>
    <n v="0"/>
    <n v="0"/>
    <n v="0"/>
    <n v="28"/>
    <n v="28"/>
    <n v="0"/>
    <n v="0"/>
  </r>
  <r>
    <n v="1718"/>
    <x v="3"/>
    <s v="E"/>
    <x v="13"/>
    <x v="13"/>
    <x v="50"/>
    <x v="1"/>
    <n v="4"/>
    <s v="I"/>
    <s v="17-18"/>
    <n v="2018"/>
    <n v="10"/>
    <n v="0"/>
    <n v="0"/>
    <n v="0"/>
    <n v="0"/>
    <n v="0"/>
    <n v="0"/>
    <n v="0"/>
    <n v="0"/>
    <n v="0"/>
    <n v="0"/>
    <n v="0"/>
    <n v="0"/>
    <n v="0"/>
    <n v="0"/>
    <n v="0"/>
    <n v="0"/>
    <n v="0"/>
    <n v="10"/>
    <n v="10"/>
    <n v="0"/>
    <n v="0"/>
  </r>
  <r>
    <n v="1718"/>
    <x v="3"/>
    <s v="E"/>
    <x v="13"/>
    <x v="13"/>
    <x v="36"/>
    <x v="1"/>
    <n v="4"/>
    <s v="I"/>
    <s v="17-18"/>
    <n v="2018"/>
    <n v="30"/>
    <n v="0"/>
    <n v="0"/>
    <n v="0"/>
    <n v="0"/>
    <n v="0"/>
    <n v="10"/>
    <n v="0"/>
    <n v="0"/>
    <n v="0"/>
    <n v="0"/>
    <n v="0"/>
    <n v="5"/>
    <n v="0"/>
    <n v="0"/>
    <n v="0"/>
    <n v="0"/>
    <n v="0"/>
    <n v="45"/>
    <n v="45"/>
    <n v="0"/>
    <n v="0"/>
  </r>
  <r>
    <n v="1718"/>
    <x v="3"/>
    <s v="E"/>
    <x v="3"/>
    <x v="3"/>
    <x v="54"/>
    <x v="1"/>
    <n v="4"/>
    <s v="I"/>
    <s v="17-18"/>
    <n v="2018"/>
    <n v="1785"/>
    <n v="0"/>
    <n v="0"/>
    <n v="0"/>
    <n v="0"/>
    <n v="0"/>
    <n v="594"/>
    <n v="0"/>
    <n v="0"/>
    <n v="0"/>
    <n v="0"/>
    <n v="0"/>
    <n v="114"/>
    <n v="0"/>
    <n v="0"/>
    <n v="0"/>
    <n v="0"/>
    <n v="0"/>
    <n v="2493"/>
    <n v="2493"/>
    <n v="0"/>
    <n v="0"/>
  </r>
  <r>
    <n v="1718"/>
    <x v="3"/>
    <s v="E"/>
    <x v="3"/>
    <x v="3"/>
    <x v="15"/>
    <x v="1"/>
    <n v="4"/>
    <s v="I"/>
    <s v="17-18"/>
    <n v="2018"/>
    <n v="207"/>
    <n v="3"/>
    <n v="0"/>
    <n v="0"/>
    <n v="0"/>
    <n v="0"/>
    <n v="177"/>
    <n v="0"/>
    <n v="0"/>
    <n v="0"/>
    <n v="0"/>
    <n v="0"/>
    <n v="18"/>
    <n v="0"/>
    <n v="0"/>
    <n v="0"/>
    <n v="0"/>
    <n v="0"/>
    <n v="405"/>
    <n v="402"/>
    <n v="3"/>
    <n v="0"/>
  </r>
  <r>
    <n v="1718"/>
    <x v="3"/>
    <s v="E"/>
    <x v="3"/>
    <x v="3"/>
    <x v="73"/>
    <x v="1"/>
    <n v="4"/>
    <s v="I"/>
    <s v="17-18"/>
    <n v="2018"/>
    <n v="54"/>
    <n v="0"/>
    <n v="0"/>
    <n v="0"/>
    <n v="0"/>
    <n v="0"/>
    <n v="9"/>
    <n v="0"/>
    <n v="0"/>
    <n v="0"/>
    <n v="0"/>
    <n v="0"/>
    <n v="0"/>
    <n v="0"/>
    <n v="0"/>
    <n v="0"/>
    <n v="0"/>
    <n v="0"/>
    <n v="63"/>
    <n v="63"/>
    <n v="0"/>
    <n v="0"/>
  </r>
  <r>
    <n v="1718"/>
    <x v="3"/>
    <s v="E"/>
    <x v="3"/>
    <x v="3"/>
    <x v="64"/>
    <x v="1"/>
    <n v="4"/>
    <s v="I"/>
    <s v="17-18"/>
    <n v="2018"/>
    <n v="18"/>
    <n v="0"/>
    <n v="0"/>
    <n v="0"/>
    <n v="0"/>
    <n v="0"/>
    <n v="9"/>
    <n v="0"/>
    <n v="0"/>
    <n v="0"/>
    <n v="0"/>
    <n v="0"/>
    <n v="0"/>
    <n v="0"/>
    <n v="0"/>
    <n v="0"/>
    <n v="0"/>
    <n v="0"/>
    <n v="27"/>
    <n v="27"/>
    <n v="0"/>
    <n v="0"/>
  </r>
  <r>
    <n v="1718"/>
    <x v="3"/>
    <s v="E"/>
    <x v="4"/>
    <x v="4"/>
    <x v="55"/>
    <x v="1"/>
    <n v="4"/>
    <s v="I"/>
    <s v="17-18"/>
    <n v="2018"/>
    <n v="212"/>
    <n v="54"/>
    <n v="0"/>
    <n v="0"/>
    <n v="0"/>
    <n v="0"/>
    <n v="6"/>
    <n v="12"/>
    <n v="0"/>
    <n v="0"/>
    <n v="0"/>
    <n v="0"/>
    <n v="69"/>
    <n v="0"/>
    <n v="6"/>
    <n v="0"/>
    <n v="0"/>
    <n v="0"/>
    <n v="359"/>
    <n v="287"/>
    <n v="72"/>
    <n v="0"/>
  </r>
  <r>
    <n v="1718"/>
    <x v="3"/>
    <s v="E"/>
    <x v="4"/>
    <x v="4"/>
    <x v="74"/>
    <x v="1"/>
    <n v="4"/>
    <s v="I"/>
    <s v="17-18"/>
    <n v="2018"/>
    <n v="19"/>
    <n v="0"/>
    <n v="0"/>
    <n v="0"/>
    <n v="0"/>
    <n v="0"/>
    <n v="12"/>
    <n v="0"/>
    <n v="0"/>
    <n v="0"/>
    <n v="0"/>
    <n v="0"/>
    <n v="6"/>
    <n v="0"/>
    <n v="0"/>
    <n v="0"/>
    <n v="0"/>
    <n v="0"/>
    <n v="37"/>
    <n v="37"/>
    <n v="0"/>
    <n v="0"/>
  </r>
  <r>
    <n v="1718"/>
    <x v="3"/>
    <s v="E"/>
    <x v="14"/>
    <x v="14"/>
    <x v="68"/>
    <x v="1"/>
    <n v="4"/>
    <s v="I"/>
    <s v="17-18"/>
    <n v="2018"/>
    <n v="5"/>
    <n v="90"/>
    <n v="0"/>
    <n v="0"/>
    <n v="0"/>
    <n v="0"/>
    <n v="0"/>
    <n v="6"/>
    <n v="0"/>
    <n v="0"/>
    <n v="0"/>
    <n v="0"/>
    <n v="3"/>
    <n v="0"/>
    <n v="0"/>
    <n v="0"/>
    <n v="0"/>
    <n v="0"/>
    <n v="104"/>
    <n v="8"/>
    <n v="96"/>
    <n v="0"/>
  </r>
  <r>
    <n v="1718"/>
    <x v="3"/>
    <s v="E"/>
    <x v="15"/>
    <x v="15"/>
    <x v="76"/>
    <x v="1"/>
    <n v="4"/>
    <s v="I"/>
    <s v="17-18"/>
    <n v="2018"/>
    <n v="3"/>
    <n v="0"/>
    <n v="0"/>
    <n v="0"/>
    <n v="0"/>
    <n v="0"/>
    <n v="0"/>
    <n v="0"/>
    <n v="0"/>
    <n v="0"/>
    <n v="0"/>
    <n v="0"/>
    <n v="0"/>
    <n v="0"/>
    <n v="0"/>
    <n v="0"/>
    <n v="0"/>
    <n v="0"/>
    <n v="3"/>
    <n v="3"/>
    <n v="0"/>
    <n v="0"/>
  </r>
  <r>
    <n v="1718"/>
    <x v="3"/>
    <s v="E"/>
    <x v="15"/>
    <x v="15"/>
    <x v="65"/>
    <x v="1"/>
    <n v="4"/>
    <s v="I"/>
    <s v="17-18"/>
    <n v="2018"/>
    <n v="2"/>
    <n v="0"/>
    <n v="0"/>
    <n v="0"/>
    <n v="0"/>
    <n v="0"/>
    <n v="0"/>
    <n v="0"/>
    <n v="0"/>
    <n v="0"/>
    <n v="0"/>
    <n v="0"/>
    <n v="0"/>
    <n v="0"/>
    <n v="0"/>
    <n v="0"/>
    <n v="0"/>
    <n v="0"/>
    <n v="2"/>
    <n v="2"/>
    <n v="0"/>
    <n v="0"/>
  </r>
  <r>
    <n v="1718"/>
    <x v="3"/>
    <s v="E"/>
    <x v="26"/>
    <x v="26"/>
    <x v="1"/>
    <x v="1"/>
    <n v="4"/>
    <s v="I"/>
    <s v="17-18"/>
    <n v="2018"/>
    <n v="3"/>
    <n v="0"/>
    <n v="0"/>
    <n v="0"/>
    <n v="0"/>
    <n v="0"/>
    <n v="3"/>
    <n v="0"/>
    <n v="0"/>
    <n v="0"/>
    <n v="0"/>
    <n v="0"/>
    <n v="0"/>
    <n v="0"/>
    <n v="0"/>
    <n v="0"/>
    <n v="0"/>
    <n v="0"/>
    <n v="6"/>
    <n v="6"/>
    <n v="0"/>
    <n v="0"/>
  </r>
  <r>
    <n v="1718"/>
    <x v="3"/>
    <s v="E"/>
    <x v="26"/>
    <x v="26"/>
    <x v="5"/>
    <x v="1"/>
    <n v="4"/>
    <s v="I"/>
    <s v="17-18"/>
    <n v="2018"/>
    <n v="3"/>
    <n v="0"/>
    <n v="0"/>
    <n v="0"/>
    <n v="0"/>
    <n v="0"/>
    <n v="6"/>
    <n v="0"/>
    <n v="0"/>
    <n v="0"/>
    <n v="0"/>
    <n v="0"/>
    <n v="0"/>
    <n v="0"/>
    <n v="0"/>
    <n v="0"/>
    <n v="0"/>
    <n v="0"/>
    <n v="9"/>
    <n v="9"/>
    <n v="0"/>
    <n v="0"/>
  </r>
  <r>
    <n v="1718"/>
    <x v="3"/>
    <s v="E"/>
    <x v="26"/>
    <x v="26"/>
    <x v="54"/>
    <x v="1"/>
    <n v="4"/>
    <s v="I"/>
    <s v="17-18"/>
    <n v="2018"/>
    <n v="87"/>
    <n v="0"/>
    <n v="0"/>
    <n v="0"/>
    <n v="0"/>
    <n v="0"/>
    <n v="80"/>
    <n v="0"/>
    <n v="0"/>
    <n v="0"/>
    <n v="0"/>
    <n v="0"/>
    <n v="6"/>
    <n v="0"/>
    <n v="0"/>
    <n v="0"/>
    <n v="0"/>
    <n v="0"/>
    <n v="173"/>
    <n v="173"/>
    <n v="0"/>
    <n v="0"/>
  </r>
  <r>
    <n v="1718"/>
    <x v="3"/>
    <s v="E"/>
    <x v="26"/>
    <x v="26"/>
    <x v="136"/>
    <x v="1"/>
    <n v="4"/>
    <s v="I"/>
    <s v="17-18"/>
    <n v="2018"/>
    <n v="3"/>
    <n v="0"/>
    <n v="0"/>
    <n v="0"/>
    <n v="0"/>
    <n v="0"/>
    <n v="3"/>
    <n v="0"/>
    <n v="0"/>
    <n v="0"/>
    <n v="0"/>
    <n v="0"/>
    <n v="3"/>
    <n v="0"/>
    <n v="0"/>
    <n v="0"/>
    <n v="0"/>
    <n v="0"/>
    <n v="9"/>
    <n v="9"/>
    <n v="0"/>
    <n v="0"/>
  </r>
  <r>
    <n v="1718"/>
    <x v="3"/>
    <s v="E"/>
    <x v="26"/>
    <x v="26"/>
    <x v="62"/>
    <x v="1"/>
    <n v="4"/>
    <s v="I"/>
    <s v="17-18"/>
    <n v="2018"/>
    <n v="3"/>
    <n v="0"/>
    <n v="0"/>
    <n v="0"/>
    <n v="0"/>
    <n v="0"/>
    <n v="3"/>
    <n v="0"/>
    <n v="0"/>
    <n v="0"/>
    <n v="0"/>
    <n v="0"/>
    <n v="0"/>
    <n v="0"/>
    <n v="0"/>
    <n v="0"/>
    <n v="0"/>
    <n v="0"/>
    <n v="6"/>
    <n v="6"/>
    <n v="0"/>
    <n v="0"/>
  </r>
  <r>
    <n v="1718"/>
    <x v="3"/>
    <s v="E"/>
    <x v="26"/>
    <x v="26"/>
    <x v="15"/>
    <x v="1"/>
    <n v="4"/>
    <s v="I"/>
    <s v="17-18"/>
    <n v="2018"/>
    <n v="48"/>
    <n v="0"/>
    <n v="0"/>
    <n v="0"/>
    <n v="0"/>
    <n v="0"/>
    <n v="39"/>
    <n v="0"/>
    <n v="0"/>
    <n v="0"/>
    <n v="0"/>
    <n v="0"/>
    <n v="0"/>
    <n v="0"/>
    <n v="0"/>
    <n v="0"/>
    <n v="0"/>
    <n v="0"/>
    <n v="87"/>
    <n v="87"/>
    <n v="0"/>
    <n v="0"/>
  </r>
  <r>
    <n v="1718"/>
    <x v="3"/>
    <s v="E"/>
    <x v="26"/>
    <x v="26"/>
    <x v="16"/>
    <x v="1"/>
    <n v="4"/>
    <s v="I"/>
    <s v="17-18"/>
    <n v="2018"/>
    <n v="6"/>
    <n v="0"/>
    <n v="0"/>
    <n v="0"/>
    <n v="0"/>
    <n v="0"/>
    <n v="0"/>
    <n v="0"/>
    <n v="0"/>
    <n v="0"/>
    <n v="0"/>
    <n v="0"/>
    <n v="0"/>
    <n v="0"/>
    <n v="0"/>
    <n v="0"/>
    <n v="0"/>
    <n v="0"/>
    <n v="6"/>
    <n v="6"/>
    <n v="0"/>
    <n v="0"/>
  </r>
  <r>
    <n v="1718"/>
    <x v="3"/>
    <s v="E"/>
    <x v="26"/>
    <x v="26"/>
    <x v="70"/>
    <x v="1"/>
    <n v="4"/>
    <s v="I"/>
    <s v="17-18"/>
    <n v="2018"/>
    <n v="3"/>
    <n v="0"/>
    <n v="0"/>
    <n v="0"/>
    <n v="0"/>
    <n v="0"/>
    <n v="0"/>
    <n v="0"/>
    <n v="0"/>
    <n v="0"/>
    <n v="0"/>
    <n v="0"/>
    <n v="0"/>
    <n v="0"/>
    <n v="0"/>
    <n v="0"/>
    <n v="0"/>
    <n v="0"/>
    <n v="3"/>
    <n v="3"/>
    <n v="0"/>
    <n v="0"/>
  </r>
  <r>
    <n v="1718"/>
    <x v="3"/>
    <s v="E"/>
    <x v="26"/>
    <x v="26"/>
    <x v="20"/>
    <x v="1"/>
    <n v="4"/>
    <s v="I"/>
    <s v="17-18"/>
    <n v="2018"/>
    <n v="3"/>
    <n v="0"/>
    <n v="0"/>
    <n v="0"/>
    <n v="0"/>
    <n v="0"/>
    <n v="0"/>
    <n v="0"/>
    <n v="0"/>
    <n v="0"/>
    <n v="0"/>
    <n v="0"/>
    <n v="0"/>
    <n v="0"/>
    <n v="0"/>
    <n v="0"/>
    <n v="0"/>
    <n v="0"/>
    <n v="3"/>
    <n v="3"/>
    <n v="0"/>
    <n v="0"/>
  </r>
  <r>
    <n v="1718"/>
    <x v="3"/>
    <s v="E"/>
    <x v="26"/>
    <x v="26"/>
    <x v="24"/>
    <x v="1"/>
    <n v="4"/>
    <s v="I"/>
    <s v="17-18"/>
    <n v="2018"/>
    <n v="3"/>
    <n v="0"/>
    <n v="0"/>
    <n v="0"/>
    <n v="0"/>
    <n v="0"/>
    <n v="3"/>
    <n v="0"/>
    <n v="0"/>
    <n v="0"/>
    <n v="0"/>
    <n v="0"/>
    <n v="0"/>
    <n v="0"/>
    <n v="0"/>
    <n v="0"/>
    <n v="0"/>
    <n v="0"/>
    <n v="6"/>
    <n v="6"/>
    <n v="0"/>
    <n v="0"/>
  </r>
  <r>
    <n v="1718"/>
    <x v="3"/>
    <s v="E"/>
    <x v="26"/>
    <x v="26"/>
    <x v="74"/>
    <x v="1"/>
    <n v="4"/>
    <s v="I"/>
    <s v="17-18"/>
    <n v="2018"/>
    <n v="0"/>
    <n v="0"/>
    <n v="0"/>
    <n v="0"/>
    <n v="0"/>
    <n v="0"/>
    <n v="3"/>
    <n v="0"/>
    <n v="0"/>
    <n v="0"/>
    <n v="0"/>
    <n v="0"/>
    <n v="0"/>
    <n v="0"/>
    <n v="0"/>
    <n v="0"/>
    <n v="0"/>
    <n v="0"/>
    <n v="3"/>
    <n v="3"/>
    <n v="0"/>
    <n v="0"/>
  </r>
  <r>
    <n v="1718"/>
    <x v="3"/>
    <s v="E"/>
    <x v="26"/>
    <x v="26"/>
    <x v="64"/>
    <x v="1"/>
    <n v="4"/>
    <s v="I"/>
    <s v="17-18"/>
    <n v="2018"/>
    <n v="3"/>
    <n v="0"/>
    <n v="0"/>
    <n v="0"/>
    <n v="0"/>
    <n v="0"/>
    <n v="6"/>
    <n v="0"/>
    <n v="0"/>
    <n v="0"/>
    <n v="0"/>
    <n v="0"/>
    <n v="0"/>
    <n v="0"/>
    <n v="0"/>
    <n v="0"/>
    <n v="0"/>
    <n v="0"/>
    <n v="9"/>
    <n v="9"/>
    <n v="0"/>
    <n v="0"/>
  </r>
  <r>
    <n v="1718"/>
    <x v="3"/>
    <s v="E"/>
    <x v="26"/>
    <x v="26"/>
    <x v="59"/>
    <x v="1"/>
    <n v="4"/>
    <s v="I"/>
    <s v="17-18"/>
    <n v="2018"/>
    <n v="12"/>
    <n v="0"/>
    <n v="0"/>
    <n v="0"/>
    <n v="0"/>
    <n v="0"/>
    <n v="0"/>
    <n v="0"/>
    <n v="0"/>
    <n v="0"/>
    <n v="0"/>
    <n v="0"/>
    <n v="3"/>
    <n v="0"/>
    <n v="0"/>
    <n v="0"/>
    <n v="0"/>
    <n v="0"/>
    <n v="15"/>
    <n v="15"/>
    <n v="0"/>
    <n v="0"/>
  </r>
  <r>
    <n v="1718"/>
    <x v="3"/>
    <s v="E"/>
    <x v="26"/>
    <x v="26"/>
    <x v="35"/>
    <x v="1"/>
    <n v="4"/>
    <s v="I"/>
    <s v="17-18"/>
    <n v="2018"/>
    <n v="9"/>
    <n v="0"/>
    <n v="0"/>
    <n v="0"/>
    <n v="0"/>
    <n v="0"/>
    <n v="15"/>
    <n v="0"/>
    <n v="0"/>
    <n v="0"/>
    <n v="0"/>
    <n v="0"/>
    <n v="0"/>
    <n v="0"/>
    <n v="0"/>
    <n v="0"/>
    <n v="0"/>
    <n v="0"/>
    <n v="24"/>
    <n v="24"/>
    <n v="0"/>
    <n v="0"/>
  </r>
  <r>
    <n v="1718"/>
    <x v="3"/>
    <s v="E"/>
    <x v="26"/>
    <x v="26"/>
    <x v="37"/>
    <x v="1"/>
    <n v="4"/>
    <s v="I"/>
    <s v="17-18"/>
    <n v="2018"/>
    <n v="12"/>
    <n v="0"/>
    <n v="0"/>
    <n v="0"/>
    <n v="0"/>
    <n v="0"/>
    <n v="3"/>
    <n v="0"/>
    <n v="0"/>
    <n v="0"/>
    <n v="0"/>
    <n v="0"/>
    <n v="0"/>
    <n v="0"/>
    <n v="0"/>
    <n v="0"/>
    <n v="0"/>
    <n v="0"/>
    <n v="15"/>
    <n v="15"/>
    <n v="0"/>
    <n v="0"/>
  </r>
  <r>
    <n v="1718"/>
    <x v="3"/>
    <s v="E"/>
    <x v="26"/>
    <x v="26"/>
    <x v="39"/>
    <x v="1"/>
    <n v="4"/>
    <s v="I"/>
    <s v="17-18"/>
    <n v="2018"/>
    <n v="3"/>
    <n v="0"/>
    <n v="0"/>
    <n v="0"/>
    <n v="0"/>
    <n v="0"/>
    <n v="3"/>
    <n v="0"/>
    <n v="0"/>
    <n v="0"/>
    <n v="0"/>
    <n v="0"/>
    <n v="0"/>
    <n v="0"/>
    <n v="0"/>
    <n v="0"/>
    <n v="0"/>
    <n v="0"/>
    <n v="6"/>
    <n v="6"/>
    <n v="0"/>
    <n v="0"/>
  </r>
  <r>
    <n v="1718"/>
    <x v="3"/>
    <s v="E"/>
    <x v="26"/>
    <x v="26"/>
    <x v="43"/>
    <x v="1"/>
    <n v="4"/>
    <s v="I"/>
    <s v="17-18"/>
    <n v="2018"/>
    <n v="3"/>
    <n v="0"/>
    <n v="0"/>
    <n v="0"/>
    <n v="0"/>
    <n v="0"/>
    <n v="6"/>
    <n v="0"/>
    <n v="0"/>
    <n v="0"/>
    <n v="0"/>
    <n v="0"/>
    <n v="0"/>
    <n v="0"/>
    <n v="0"/>
    <n v="0"/>
    <n v="0"/>
    <n v="0"/>
    <n v="9"/>
    <n v="9"/>
    <n v="0"/>
    <n v="0"/>
  </r>
  <r>
    <n v="1718"/>
    <x v="3"/>
    <s v="E"/>
    <x v="26"/>
    <x v="26"/>
    <x v="72"/>
    <x v="1"/>
    <n v="4"/>
    <s v="I"/>
    <s v="17-18"/>
    <n v="2018"/>
    <n v="6"/>
    <n v="0"/>
    <n v="0"/>
    <n v="0"/>
    <n v="0"/>
    <n v="0"/>
    <n v="3"/>
    <n v="0"/>
    <n v="0"/>
    <n v="0"/>
    <n v="0"/>
    <n v="0"/>
    <n v="0"/>
    <n v="0"/>
    <n v="0"/>
    <n v="0"/>
    <n v="0"/>
    <n v="0"/>
    <n v="9"/>
    <n v="9"/>
    <n v="0"/>
    <n v="0"/>
  </r>
  <r>
    <n v="1718"/>
    <x v="3"/>
    <s v="E"/>
    <x v="26"/>
    <x v="26"/>
    <x v="58"/>
    <x v="1"/>
    <n v="4"/>
    <s v="I"/>
    <s v="17-18"/>
    <n v="2018"/>
    <n v="3"/>
    <n v="0"/>
    <n v="0"/>
    <n v="0"/>
    <n v="0"/>
    <n v="0"/>
    <n v="6"/>
    <n v="0"/>
    <n v="0"/>
    <n v="0"/>
    <n v="0"/>
    <n v="0"/>
    <n v="0"/>
    <n v="0"/>
    <n v="0"/>
    <n v="0"/>
    <n v="0"/>
    <n v="0"/>
    <n v="9"/>
    <n v="9"/>
    <n v="0"/>
    <n v="0"/>
  </r>
  <r>
    <n v="1718"/>
    <x v="3"/>
    <s v="E"/>
    <x v="26"/>
    <x v="26"/>
    <x v="46"/>
    <x v="1"/>
    <n v="4"/>
    <s v="I"/>
    <s v="17-18"/>
    <n v="2018"/>
    <n v="6"/>
    <n v="0"/>
    <n v="0"/>
    <n v="0"/>
    <n v="0"/>
    <n v="0"/>
    <n v="3"/>
    <n v="0"/>
    <n v="0"/>
    <n v="0"/>
    <n v="0"/>
    <n v="0"/>
    <n v="0"/>
    <n v="0"/>
    <n v="0"/>
    <n v="0"/>
    <n v="0"/>
    <n v="0"/>
    <n v="9"/>
    <n v="9"/>
    <n v="0"/>
    <n v="0"/>
  </r>
  <r>
    <n v="1718"/>
    <x v="3"/>
    <s v="E"/>
    <x v="16"/>
    <x v="16"/>
    <x v="142"/>
    <x v="1"/>
    <n v="4"/>
    <s v="S"/>
    <s v="17-18"/>
    <n v="2018"/>
    <n v="3"/>
    <n v="0"/>
    <n v="0"/>
    <n v="0"/>
    <n v="0"/>
    <n v="0"/>
    <n v="0"/>
    <n v="0"/>
    <n v="0"/>
    <n v="0"/>
    <n v="0"/>
    <n v="0"/>
    <n v="0"/>
    <n v="0"/>
    <n v="0"/>
    <n v="0"/>
    <n v="0"/>
    <n v="0"/>
    <n v="3"/>
    <n v="3"/>
    <n v="0"/>
    <n v="0"/>
  </r>
  <r>
    <n v="1718"/>
    <x v="3"/>
    <s v="E"/>
    <x v="16"/>
    <x v="16"/>
    <x v="8"/>
    <x v="1"/>
    <n v="4"/>
    <s v="S"/>
    <s v="17-18"/>
    <n v="2018"/>
    <n v="3"/>
    <n v="0"/>
    <n v="0"/>
    <n v="0"/>
    <n v="0"/>
    <n v="0"/>
    <n v="0"/>
    <n v="0"/>
    <n v="0"/>
    <n v="0"/>
    <n v="0"/>
    <n v="0"/>
    <n v="0"/>
    <n v="0"/>
    <n v="0"/>
    <n v="0"/>
    <n v="0"/>
    <n v="0"/>
    <n v="3"/>
    <n v="3"/>
    <n v="0"/>
    <n v="0"/>
  </r>
  <r>
    <n v="1718"/>
    <x v="3"/>
    <s v="E"/>
    <x v="16"/>
    <x v="16"/>
    <x v="15"/>
    <x v="1"/>
    <n v="4"/>
    <s v="S"/>
    <s v="17-18"/>
    <n v="2018"/>
    <n v="6"/>
    <n v="0"/>
    <n v="0"/>
    <n v="0"/>
    <n v="0"/>
    <n v="0"/>
    <n v="0"/>
    <n v="0"/>
    <n v="0"/>
    <n v="0"/>
    <n v="0"/>
    <n v="0"/>
    <n v="0"/>
    <n v="0"/>
    <n v="0"/>
    <n v="0"/>
    <n v="0"/>
    <n v="0"/>
    <n v="6"/>
    <n v="6"/>
    <n v="0"/>
    <n v="0"/>
  </r>
  <r>
    <n v="1718"/>
    <x v="3"/>
    <s v="E"/>
    <x v="16"/>
    <x v="16"/>
    <x v="24"/>
    <x v="1"/>
    <n v="4"/>
    <s v="S"/>
    <s v="17-18"/>
    <n v="2018"/>
    <n v="0"/>
    <n v="0"/>
    <n v="0"/>
    <n v="0"/>
    <n v="0"/>
    <n v="0"/>
    <n v="0"/>
    <n v="0"/>
    <n v="0"/>
    <n v="0"/>
    <n v="0"/>
    <n v="0"/>
    <n v="3"/>
    <n v="0"/>
    <n v="0"/>
    <n v="0"/>
    <n v="0"/>
    <n v="0"/>
    <n v="3"/>
    <n v="3"/>
    <n v="0"/>
    <n v="0"/>
  </r>
  <r>
    <n v="1718"/>
    <x v="3"/>
    <s v="E"/>
    <x v="16"/>
    <x v="16"/>
    <x v="130"/>
    <x v="1"/>
    <n v="4"/>
    <s v="S"/>
    <s v="17-18"/>
    <n v="2018"/>
    <n v="15"/>
    <n v="0"/>
    <n v="0"/>
    <n v="0"/>
    <n v="0"/>
    <n v="0"/>
    <n v="0"/>
    <n v="0"/>
    <n v="0"/>
    <n v="0"/>
    <n v="0"/>
    <n v="0"/>
    <n v="0"/>
    <n v="0"/>
    <n v="0"/>
    <n v="0"/>
    <n v="0"/>
    <n v="0"/>
    <n v="15"/>
    <n v="15"/>
    <n v="0"/>
    <n v="0"/>
  </r>
  <r>
    <n v="1718"/>
    <x v="3"/>
    <s v="E"/>
    <x v="16"/>
    <x v="16"/>
    <x v="31"/>
    <x v="1"/>
    <n v="4"/>
    <s v="S"/>
    <s v="17-18"/>
    <n v="2018"/>
    <n v="4"/>
    <n v="0"/>
    <n v="0"/>
    <n v="0"/>
    <n v="0"/>
    <n v="0"/>
    <n v="0"/>
    <n v="0"/>
    <n v="0"/>
    <n v="0"/>
    <n v="0"/>
    <n v="0"/>
    <n v="0"/>
    <n v="0"/>
    <n v="0"/>
    <n v="0"/>
    <n v="0"/>
    <n v="0"/>
    <n v="4"/>
    <n v="4"/>
    <n v="0"/>
    <n v="0"/>
  </r>
  <r>
    <n v="1718"/>
    <x v="3"/>
    <s v="E"/>
    <x v="16"/>
    <x v="16"/>
    <x v="59"/>
    <x v="1"/>
    <n v="4"/>
    <s v="S"/>
    <s v="17-18"/>
    <n v="2018"/>
    <n v="3"/>
    <n v="0"/>
    <n v="0"/>
    <n v="0"/>
    <n v="0"/>
    <n v="0"/>
    <n v="0"/>
    <n v="0"/>
    <n v="0"/>
    <n v="0"/>
    <n v="0"/>
    <n v="0"/>
    <n v="0"/>
    <n v="0"/>
    <n v="0"/>
    <n v="0"/>
    <n v="0"/>
    <n v="0"/>
    <n v="3"/>
    <n v="3"/>
    <n v="0"/>
    <n v="0"/>
  </r>
  <r>
    <n v="1718"/>
    <x v="3"/>
    <s v="E"/>
    <x v="16"/>
    <x v="16"/>
    <x v="79"/>
    <x v="1"/>
    <n v="4"/>
    <s v="S"/>
    <s v="17-18"/>
    <n v="2018"/>
    <n v="6"/>
    <n v="0"/>
    <n v="0"/>
    <n v="0"/>
    <n v="0"/>
    <n v="0"/>
    <n v="0"/>
    <n v="0"/>
    <n v="0"/>
    <n v="0"/>
    <n v="0"/>
    <n v="0"/>
    <n v="0"/>
    <n v="0"/>
    <n v="0"/>
    <n v="0"/>
    <n v="0"/>
    <n v="0"/>
    <n v="6"/>
    <n v="6"/>
    <n v="0"/>
    <n v="0"/>
  </r>
  <r>
    <n v="1718"/>
    <x v="3"/>
    <s v="E"/>
    <x v="16"/>
    <x v="16"/>
    <x v="72"/>
    <x v="1"/>
    <n v="4"/>
    <s v="S"/>
    <s v="17-18"/>
    <n v="2018"/>
    <n v="0"/>
    <n v="0"/>
    <n v="0"/>
    <n v="0"/>
    <n v="0"/>
    <n v="0"/>
    <n v="3"/>
    <n v="0"/>
    <n v="0"/>
    <n v="0"/>
    <n v="0"/>
    <n v="0"/>
    <n v="0"/>
    <n v="0"/>
    <n v="0"/>
    <n v="0"/>
    <n v="0"/>
    <n v="0"/>
    <n v="3"/>
    <n v="3"/>
    <n v="0"/>
    <n v="0"/>
  </r>
  <r>
    <n v="1718"/>
    <x v="3"/>
    <s v="E"/>
    <x v="16"/>
    <x v="16"/>
    <x v="81"/>
    <x v="1"/>
    <n v="4"/>
    <s v="S"/>
    <s v="17-18"/>
    <n v="2018"/>
    <n v="54"/>
    <n v="0"/>
    <n v="0"/>
    <n v="0"/>
    <n v="0"/>
    <n v="0"/>
    <n v="0"/>
    <n v="0"/>
    <n v="0"/>
    <n v="0"/>
    <n v="0"/>
    <n v="0"/>
    <n v="0"/>
    <n v="0"/>
    <n v="0"/>
    <n v="0"/>
    <n v="0"/>
    <n v="0"/>
    <n v="54"/>
    <n v="54"/>
    <n v="0"/>
    <n v="0"/>
  </r>
  <r>
    <n v="1718"/>
    <x v="3"/>
    <s v="I"/>
    <x v="17"/>
    <x v="17"/>
    <x v="82"/>
    <x v="2"/>
    <n v="4"/>
    <s v="I"/>
    <s v="17-18"/>
    <n v="2018"/>
    <n v="624"/>
    <n v="1955.5"/>
    <n v="0"/>
    <n v="0"/>
    <n v="0"/>
    <n v="0"/>
    <n v="24"/>
    <n v="551.5"/>
    <n v="0"/>
    <n v="0"/>
    <n v="0"/>
    <n v="0"/>
    <n v="0"/>
    <n v="0"/>
    <n v="0"/>
    <n v="0"/>
    <n v="0"/>
    <n v="0"/>
    <n v="3155"/>
    <n v="648"/>
    <n v="2507"/>
    <n v="0"/>
  </r>
  <r>
    <n v="1718"/>
    <x v="3"/>
    <s v="I"/>
    <x v="39"/>
    <x v="17"/>
    <x v="74"/>
    <x v="2"/>
    <n v="4"/>
    <s v="I"/>
    <s v="17-18"/>
    <n v="2018"/>
    <n v="1589"/>
    <n v="42"/>
    <n v="0"/>
    <n v="0"/>
    <n v="0"/>
    <n v="0"/>
    <n v="77"/>
    <n v="19"/>
    <n v="0"/>
    <n v="0"/>
    <n v="0"/>
    <n v="0"/>
    <n v="0"/>
    <n v="0"/>
    <n v="0"/>
    <n v="0"/>
    <n v="0"/>
    <n v="0"/>
    <n v="1727"/>
    <n v="1666"/>
    <n v="61"/>
    <n v="0"/>
  </r>
  <r>
    <n v="1718"/>
    <x v="3"/>
    <s v="I"/>
    <x v="1"/>
    <x v="1"/>
    <x v="47"/>
    <x v="3"/>
    <n v="4"/>
    <s v="I"/>
    <s v="17-18"/>
    <n v="2018"/>
    <n v="0"/>
    <n v="547"/>
    <n v="0"/>
    <n v="0"/>
    <n v="0"/>
    <n v="0"/>
    <n v="0"/>
    <n v="142"/>
    <n v="0"/>
    <n v="0"/>
    <n v="0"/>
    <n v="0"/>
    <n v="0"/>
    <n v="0"/>
    <n v="0"/>
    <n v="0"/>
    <n v="0"/>
    <n v="0"/>
    <n v="689"/>
    <n v="0"/>
    <n v="689"/>
    <n v="0"/>
  </r>
  <r>
    <n v="1718"/>
    <x v="3"/>
    <s v="I"/>
    <x v="1"/>
    <x v="1"/>
    <x v="173"/>
    <x v="3"/>
    <n v="4"/>
    <s v="I"/>
    <s v="17-18"/>
    <n v="2018"/>
    <n v="0"/>
    <n v="64"/>
    <n v="0"/>
    <n v="0"/>
    <n v="0"/>
    <n v="0"/>
    <n v="0"/>
    <n v="128"/>
    <n v="0"/>
    <n v="0"/>
    <n v="0"/>
    <n v="0"/>
    <n v="0"/>
    <n v="0"/>
    <n v="0"/>
    <n v="0"/>
    <n v="0"/>
    <n v="0"/>
    <n v="192"/>
    <n v="0"/>
    <n v="192"/>
    <n v="0"/>
  </r>
  <r>
    <n v="1718"/>
    <x v="3"/>
    <s v="I"/>
    <x v="1"/>
    <x v="1"/>
    <x v="4"/>
    <x v="3"/>
    <n v="4"/>
    <s v="I"/>
    <s v="17-18"/>
    <n v="2018"/>
    <n v="0"/>
    <n v="66"/>
    <n v="0"/>
    <n v="0"/>
    <n v="0"/>
    <n v="0"/>
    <n v="0"/>
    <n v="90"/>
    <n v="0"/>
    <n v="0"/>
    <n v="0"/>
    <n v="0"/>
    <n v="0"/>
    <n v="0"/>
    <n v="0"/>
    <n v="0"/>
    <n v="0"/>
    <n v="0"/>
    <n v="156"/>
    <n v="0"/>
    <n v="156"/>
    <n v="0"/>
  </r>
  <r>
    <n v="1718"/>
    <x v="3"/>
    <s v="I"/>
    <x v="1"/>
    <x v="1"/>
    <x v="175"/>
    <x v="3"/>
    <n v="4"/>
    <s v="I"/>
    <s v="17-18"/>
    <n v="2018"/>
    <n v="44"/>
    <n v="0"/>
    <n v="0"/>
    <n v="0"/>
    <n v="0"/>
    <n v="0"/>
    <n v="0"/>
    <n v="0"/>
    <n v="0"/>
    <n v="0"/>
    <n v="0"/>
    <n v="0"/>
    <n v="0"/>
    <n v="0"/>
    <n v="0"/>
    <n v="0"/>
    <n v="0"/>
    <n v="0"/>
    <n v="44"/>
    <n v="44"/>
    <n v="0"/>
    <n v="0"/>
  </r>
  <r>
    <n v="1718"/>
    <x v="3"/>
    <s v="I"/>
    <x v="1"/>
    <x v="1"/>
    <x v="83"/>
    <x v="3"/>
    <n v="4"/>
    <s v="I"/>
    <s v="17-18"/>
    <n v="2018"/>
    <n v="0"/>
    <n v="35"/>
    <n v="0"/>
    <n v="0"/>
    <n v="0"/>
    <n v="0"/>
    <n v="0"/>
    <n v="41"/>
    <n v="0"/>
    <n v="0"/>
    <n v="0"/>
    <n v="0"/>
    <n v="0"/>
    <n v="0"/>
    <n v="0"/>
    <n v="0"/>
    <n v="0"/>
    <n v="0"/>
    <n v="76"/>
    <n v="0"/>
    <n v="76"/>
    <n v="0"/>
  </r>
  <r>
    <n v="1718"/>
    <x v="3"/>
    <s v="I"/>
    <x v="1"/>
    <x v="1"/>
    <x v="177"/>
    <x v="3"/>
    <n v="4"/>
    <s v="I"/>
    <s v="17-18"/>
    <n v="2018"/>
    <n v="0"/>
    <n v="0"/>
    <n v="6384"/>
    <n v="0"/>
    <n v="0"/>
    <n v="0"/>
    <n v="0"/>
    <n v="0"/>
    <n v="2028"/>
    <n v="0"/>
    <n v="0"/>
    <n v="0"/>
    <n v="0"/>
    <n v="0"/>
    <n v="0"/>
    <n v="0"/>
    <n v="0"/>
    <n v="0"/>
    <n v="8412"/>
    <n v="0"/>
    <n v="0"/>
    <n v="8412"/>
  </r>
  <r>
    <n v="1718"/>
    <x v="3"/>
    <s v="I"/>
    <x v="1"/>
    <x v="1"/>
    <x v="84"/>
    <x v="3"/>
    <n v="4"/>
    <s v="I"/>
    <s v="17-18"/>
    <n v="2018"/>
    <n v="0"/>
    <n v="18"/>
    <n v="0"/>
    <n v="0"/>
    <n v="0"/>
    <n v="0"/>
    <n v="0"/>
    <n v="38"/>
    <n v="0"/>
    <n v="0"/>
    <n v="0"/>
    <n v="0"/>
    <n v="0"/>
    <n v="0"/>
    <n v="0"/>
    <n v="0"/>
    <n v="0"/>
    <n v="0"/>
    <n v="56"/>
    <n v="0"/>
    <n v="56"/>
    <n v="0"/>
  </r>
  <r>
    <n v="1718"/>
    <x v="3"/>
    <s v="I"/>
    <x v="1"/>
    <x v="1"/>
    <x v="137"/>
    <x v="3"/>
    <n v="4"/>
    <s v="I"/>
    <s v="17-18"/>
    <n v="2018"/>
    <n v="0"/>
    <n v="28"/>
    <n v="0"/>
    <n v="0"/>
    <n v="0"/>
    <n v="0"/>
    <n v="0"/>
    <n v="93"/>
    <n v="0"/>
    <n v="0"/>
    <n v="0"/>
    <n v="0"/>
    <n v="0"/>
    <n v="0"/>
    <n v="0"/>
    <n v="0"/>
    <n v="0"/>
    <n v="0"/>
    <n v="121"/>
    <n v="0"/>
    <n v="121"/>
    <n v="0"/>
  </r>
  <r>
    <n v="1718"/>
    <x v="3"/>
    <s v="I"/>
    <x v="1"/>
    <x v="1"/>
    <x v="178"/>
    <x v="3"/>
    <n v="4"/>
    <s v="I"/>
    <s v="17-18"/>
    <n v="2018"/>
    <n v="0"/>
    <n v="46"/>
    <n v="0"/>
    <n v="0"/>
    <n v="0"/>
    <n v="0"/>
    <n v="0"/>
    <n v="64"/>
    <n v="0"/>
    <n v="0"/>
    <n v="0"/>
    <n v="0"/>
    <n v="0"/>
    <n v="0"/>
    <n v="0"/>
    <n v="0"/>
    <n v="0"/>
    <n v="0"/>
    <n v="110"/>
    <n v="0"/>
    <n v="110"/>
    <n v="0"/>
  </r>
  <r>
    <n v="1718"/>
    <x v="3"/>
    <s v="I"/>
    <x v="1"/>
    <x v="1"/>
    <x v="48"/>
    <x v="3"/>
    <n v="4"/>
    <s v="I"/>
    <s v="17-18"/>
    <n v="2018"/>
    <n v="0"/>
    <n v="16"/>
    <n v="0"/>
    <n v="0"/>
    <n v="0"/>
    <n v="0"/>
    <n v="0"/>
    <n v="40"/>
    <n v="0"/>
    <n v="0"/>
    <n v="0"/>
    <n v="0"/>
    <n v="0"/>
    <n v="0"/>
    <n v="0"/>
    <n v="0"/>
    <n v="0"/>
    <n v="0"/>
    <n v="56"/>
    <n v="0"/>
    <n v="56"/>
    <n v="0"/>
  </r>
  <r>
    <n v="1718"/>
    <x v="3"/>
    <s v="I"/>
    <x v="1"/>
    <x v="1"/>
    <x v="85"/>
    <x v="3"/>
    <n v="4"/>
    <s v="I"/>
    <s v="17-18"/>
    <n v="2018"/>
    <n v="156"/>
    <n v="12"/>
    <n v="0"/>
    <n v="0"/>
    <n v="0"/>
    <n v="0"/>
    <n v="96"/>
    <n v="6"/>
    <n v="0"/>
    <n v="0"/>
    <n v="0"/>
    <n v="0"/>
    <n v="0"/>
    <n v="0"/>
    <n v="0"/>
    <n v="0"/>
    <n v="0"/>
    <n v="0"/>
    <n v="270"/>
    <n v="252"/>
    <n v="18"/>
    <n v="0"/>
  </r>
  <r>
    <n v="1718"/>
    <x v="3"/>
    <s v="I"/>
    <x v="1"/>
    <x v="1"/>
    <x v="49"/>
    <x v="3"/>
    <n v="4"/>
    <s v="I"/>
    <s v="17-18"/>
    <n v="2018"/>
    <n v="0"/>
    <n v="29"/>
    <n v="0"/>
    <n v="0"/>
    <n v="0"/>
    <n v="0"/>
    <n v="0"/>
    <n v="85"/>
    <n v="0"/>
    <n v="0"/>
    <n v="0"/>
    <n v="0"/>
    <n v="0"/>
    <n v="0"/>
    <n v="0"/>
    <n v="0"/>
    <n v="0"/>
    <n v="0"/>
    <n v="114"/>
    <n v="0"/>
    <n v="114"/>
    <n v="0"/>
  </r>
  <r>
    <n v="1718"/>
    <x v="3"/>
    <s v="I"/>
    <x v="1"/>
    <x v="1"/>
    <x v="50"/>
    <x v="3"/>
    <n v="4"/>
    <s v="I"/>
    <s v="17-18"/>
    <n v="2018"/>
    <n v="0"/>
    <n v="66"/>
    <n v="0"/>
    <n v="0"/>
    <n v="0"/>
    <n v="0"/>
    <n v="0"/>
    <n v="41"/>
    <n v="0"/>
    <n v="0"/>
    <n v="0"/>
    <n v="0"/>
    <n v="0"/>
    <n v="0"/>
    <n v="0"/>
    <n v="0"/>
    <n v="0"/>
    <n v="0"/>
    <n v="107"/>
    <n v="0"/>
    <n v="107"/>
    <n v="0"/>
  </r>
  <r>
    <n v="1718"/>
    <x v="3"/>
    <s v="I"/>
    <x v="1"/>
    <x v="1"/>
    <x v="86"/>
    <x v="3"/>
    <n v="4"/>
    <s v="I"/>
    <s v="17-18"/>
    <n v="2018"/>
    <n v="40"/>
    <n v="0"/>
    <n v="0"/>
    <n v="0"/>
    <n v="0"/>
    <n v="0"/>
    <n v="0"/>
    <n v="0"/>
    <n v="0"/>
    <n v="0"/>
    <n v="0"/>
    <n v="0"/>
    <n v="0"/>
    <n v="0"/>
    <n v="0"/>
    <n v="0"/>
    <n v="0"/>
    <n v="0"/>
    <n v="40"/>
    <n v="40"/>
    <n v="0"/>
    <n v="0"/>
  </r>
  <r>
    <n v="1718"/>
    <x v="3"/>
    <s v="I"/>
    <x v="1"/>
    <x v="1"/>
    <x v="87"/>
    <x v="3"/>
    <n v="4"/>
    <s v="I"/>
    <s v="17-18"/>
    <n v="2018"/>
    <n v="294"/>
    <n v="0"/>
    <n v="0"/>
    <n v="0"/>
    <n v="0"/>
    <n v="0"/>
    <n v="8"/>
    <n v="0"/>
    <n v="0"/>
    <n v="0"/>
    <n v="0"/>
    <n v="0"/>
    <n v="0"/>
    <n v="0"/>
    <n v="0"/>
    <n v="0"/>
    <n v="0"/>
    <n v="0"/>
    <n v="302"/>
    <n v="302"/>
    <n v="0"/>
    <n v="0"/>
  </r>
  <r>
    <n v="1718"/>
    <x v="3"/>
    <s v="I"/>
    <x v="1"/>
    <x v="1"/>
    <x v="88"/>
    <x v="3"/>
    <n v="4"/>
    <s v="I"/>
    <s v="17-18"/>
    <n v="2018"/>
    <n v="45"/>
    <n v="16"/>
    <n v="0"/>
    <n v="0"/>
    <n v="0"/>
    <n v="0"/>
    <n v="0"/>
    <n v="4"/>
    <n v="0"/>
    <n v="0"/>
    <n v="0"/>
    <n v="0"/>
    <n v="0"/>
    <n v="0"/>
    <n v="0"/>
    <n v="0"/>
    <n v="0"/>
    <n v="0"/>
    <n v="65"/>
    <n v="45"/>
    <n v="20"/>
    <n v="0"/>
  </r>
  <r>
    <n v="1718"/>
    <x v="3"/>
    <s v="I"/>
    <x v="11"/>
    <x v="11"/>
    <x v="66"/>
    <x v="2"/>
    <n v="4"/>
    <s v="I"/>
    <s v="17-18"/>
    <n v="2018"/>
    <n v="1719"/>
    <n v="1003"/>
    <n v="0"/>
    <n v="0"/>
    <n v="0"/>
    <n v="0"/>
    <n v="40"/>
    <n v="73"/>
    <n v="0"/>
    <n v="0"/>
    <n v="0"/>
    <n v="0"/>
    <n v="0"/>
    <n v="0"/>
    <n v="0"/>
    <n v="0"/>
    <n v="0"/>
    <n v="0"/>
    <n v="2835"/>
    <n v="1759"/>
    <n v="1076"/>
    <n v="0"/>
  </r>
  <r>
    <n v="1718"/>
    <x v="3"/>
    <s v="I"/>
    <x v="2"/>
    <x v="2"/>
    <x v="89"/>
    <x v="2"/>
    <n v="4"/>
    <s v="I"/>
    <s v="17-18"/>
    <n v="2018"/>
    <n v="516"/>
    <n v="568"/>
    <n v="0"/>
    <n v="0"/>
    <n v="0"/>
    <n v="0"/>
    <n v="39"/>
    <n v="149"/>
    <n v="0"/>
    <n v="0"/>
    <n v="0"/>
    <n v="0"/>
    <n v="0"/>
    <n v="0"/>
    <n v="0"/>
    <n v="0"/>
    <n v="0"/>
    <n v="0"/>
    <n v="1272"/>
    <n v="555"/>
    <n v="717"/>
    <n v="0"/>
  </r>
  <r>
    <n v="1718"/>
    <x v="3"/>
    <s v="I"/>
    <x v="18"/>
    <x v="18"/>
    <x v="90"/>
    <x v="2"/>
    <n v="4"/>
    <s v="I"/>
    <s v="17-18"/>
    <n v="2018"/>
    <n v="0"/>
    <n v="9"/>
    <n v="1005.5"/>
    <n v="0"/>
    <n v="0"/>
    <n v="0"/>
    <n v="0"/>
    <n v="28"/>
    <n v="805.5"/>
    <n v="0"/>
    <n v="0"/>
    <n v="0"/>
    <n v="0"/>
    <n v="0"/>
    <n v="0"/>
    <n v="0"/>
    <n v="0"/>
    <n v="0"/>
    <n v="1848"/>
    <n v="0"/>
    <n v="37"/>
    <n v="1811"/>
  </r>
  <r>
    <n v="1718"/>
    <x v="3"/>
    <s v="I"/>
    <x v="18"/>
    <x v="18"/>
    <x v="181"/>
    <x v="2"/>
    <n v="4"/>
    <s v="I"/>
    <s v="17-18"/>
    <n v="2018"/>
    <n v="173"/>
    <n v="0"/>
    <n v="0"/>
    <n v="0"/>
    <n v="0"/>
    <n v="0"/>
    <n v="0"/>
    <n v="0"/>
    <n v="0"/>
    <n v="0"/>
    <n v="0"/>
    <n v="0"/>
    <n v="0"/>
    <n v="0"/>
    <n v="0"/>
    <n v="0"/>
    <n v="0"/>
    <n v="0"/>
    <n v="173"/>
    <n v="173"/>
    <n v="0"/>
    <n v="0"/>
  </r>
  <r>
    <n v="1718"/>
    <x v="3"/>
    <s v="I"/>
    <x v="12"/>
    <x v="12"/>
    <x v="91"/>
    <x v="4"/>
    <n v="4"/>
    <s v="I"/>
    <s v="17-18"/>
    <n v="2018"/>
    <n v="36"/>
    <n v="0"/>
    <n v="0"/>
    <n v="0"/>
    <n v="0"/>
    <n v="0"/>
    <n v="3"/>
    <n v="0"/>
    <n v="0"/>
    <n v="0"/>
    <n v="0"/>
    <n v="0"/>
    <n v="0"/>
    <n v="0"/>
    <n v="0"/>
    <n v="0"/>
    <n v="0"/>
    <n v="0"/>
    <n v="39"/>
    <n v="39"/>
    <n v="0"/>
    <n v="0"/>
  </r>
  <r>
    <n v="1718"/>
    <x v="3"/>
    <s v="I"/>
    <x v="12"/>
    <x v="12"/>
    <x v="92"/>
    <x v="4"/>
    <n v="4"/>
    <s v="I"/>
    <s v="17-18"/>
    <n v="2018"/>
    <n v="72"/>
    <n v="0"/>
    <n v="0"/>
    <n v="0"/>
    <n v="0"/>
    <n v="0"/>
    <n v="0"/>
    <n v="0"/>
    <n v="0"/>
    <n v="0"/>
    <n v="0"/>
    <n v="0"/>
    <n v="0"/>
    <n v="0"/>
    <n v="0"/>
    <n v="0"/>
    <n v="0"/>
    <n v="0"/>
    <n v="72"/>
    <n v="72"/>
    <n v="0"/>
    <n v="0"/>
  </r>
  <r>
    <n v="1718"/>
    <x v="3"/>
    <s v="I"/>
    <x v="12"/>
    <x v="12"/>
    <x v="1"/>
    <x v="4"/>
    <n v="4"/>
    <s v="I"/>
    <s v="17-18"/>
    <n v="2018"/>
    <n v="213"/>
    <n v="6"/>
    <n v="0"/>
    <n v="0"/>
    <n v="0"/>
    <n v="0"/>
    <n v="12"/>
    <n v="0"/>
    <n v="0"/>
    <n v="0"/>
    <n v="0"/>
    <n v="0"/>
    <n v="0"/>
    <n v="0"/>
    <n v="0"/>
    <n v="0"/>
    <n v="0"/>
    <n v="0"/>
    <n v="231"/>
    <n v="225"/>
    <n v="6"/>
    <n v="0"/>
  </r>
  <r>
    <n v="1718"/>
    <x v="3"/>
    <s v="I"/>
    <x v="12"/>
    <x v="12"/>
    <x v="93"/>
    <x v="4"/>
    <n v="4"/>
    <s v="I"/>
    <s v="17-18"/>
    <n v="2018"/>
    <n v="80"/>
    <n v="0"/>
    <n v="0"/>
    <n v="0"/>
    <n v="0"/>
    <n v="0"/>
    <n v="4"/>
    <n v="0"/>
    <n v="0"/>
    <n v="0"/>
    <n v="0"/>
    <n v="0"/>
    <n v="0"/>
    <n v="0"/>
    <n v="0"/>
    <n v="0"/>
    <n v="0"/>
    <n v="0"/>
    <n v="84"/>
    <n v="84"/>
    <n v="0"/>
    <n v="0"/>
  </r>
  <r>
    <n v="1718"/>
    <x v="3"/>
    <s v="I"/>
    <x v="12"/>
    <x v="12"/>
    <x v="94"/>
    <x v="4"/>
    <n v="4"/>
    <s v="I"/>
    <s v="17-18"/>
    <n v="2018"/>
    <n v="938"/>
    <n v="21"/>
    <n v="0"/>
    <n v="0"/>
    <n v="0"/>
    <n v="0"/>
    <n v="81"/>
    <n v="3"/>
    <n v="0"/>
    <n v="0"/>
    <n v="0"/>
    <n v="0"/>
    <n v="0"/>
    <n v="0"/>
    <n v="0"/>
    <n v="0"/>
    <n v="0"/>
    <n v="0"/>
    <n v="1043"/>
    <n v="1019"/>
    <n v="24"/>
    <n v="0"/>
  </r>
  <r>
    <n v="1718"/>
    <x v="3"/>
    <s v="I"/>
    <x v="12"/>
    <x v="12"/>
    <x v="14"/>
    <x v="4"/>
    <n v="4"/>
    <s v="I"/>
    <s v="17-18"/>
    <n v="2018"/>
    <n v="24"/>
    <n v="0"/>
    <n v="0"/>
    <n v="0"/>
    <n v="0"/>
    <n v="0"/>
    <n v="9"/>
    <n v="0"/>
    <n v="0"/>
    <n v="0"/>
    <n v="0"/>
    <n v="0"/>
    <n v="0"/>
    <n v="0"/>
    <n v="0"/>
    <n v="0"/>
    <n v="0"/>
    <n v="0"/>
    <n v="33"/>
    <n v="33"/>
    <n v="0"/>
    <n v="0"/>
  </r>
  <r>
    <n v="1718"/>
    <x v="3"/>
    <s v="I"/>
    <x v="12"/>
    <x v="12"/>
    <x v="15"/>
    <x v="4"/>
    <n v="4"/>
    <s v="I"/>
    <s v="17-18"/>
    <n v="2018"/>
    <n v="570"/>
    <n v="9"/>
    <n v="0"/>
    <n v="0"/>
    <n v="0"/>
    <n v="0"/>
    <n v="79"/>
    <n v="1"/>
    <n v="0"/>
    <n v="0"/>
    <n v="0"/>
    <n v="0"/>
    <n v="0"/>
    <n v="0"/>
    <n v="0"/>
    <n v="0"/>
    <n v="0"/>
    <n v="0"/>
    <n v="659"/>
    <n v="649"/>
    <n v="10"/>
    <n v="0"/>
  </r>
  <r>
    <n v="1718"/>
    <x v="3"/>
    <s v="I"/>
    <x v="12"/>
    <x v="12"/>
    <x v="16"/>
    <x v="4"/>
    <n v="4"/>
    <s v="I"/>
    <s v="17-18"/>
    <n v="2018"/>
    <n v="879"/>
    <n v="70"/>
    <n v="0"/>
    <n v="0"/>
    <n v="0"/>
    <n v="0"/>
    <n v="105"/>
    <n v="0"/>
    <n v="0"/>
    <n v="0"/>
    <n v="0"/>
    <n v="0"/>
    <n v="0"/>
    <n v="0"/>
    <n v="0"/>
    <n v="0"/>
    <n v="0"/>
    <n v="0"/>
    <n v="1054"/>
    <n v="984"/>
    <n v="70"/>
    <n v="0"/>
  </r>
  <r>
    <n v="1718"/>
    <x v="3"/>
    <s v="I"/>
    <x v="12"/>
    <x v="12"/>
    <x v="183"/>
    <x v="4"/>
    <n v="4"/>
    <s v="I"/>
    <s v="17-18"/>
    <n v="2018"/>
    <n v="36"/>
    <n v="0"/>
    <n v="0"/>
    <n v="0"/>
    <n v="0"/>
    <n v="0"/>
    <n v="0"/>
    <n v="0"/>
    <n v="0"/>
    <n v="0"/>
    <n v="0"/>
    <n v="0"/>
    <n v="0"/>
    <n v="0"/>
    <n v="0"/>
    <n v="0"/>
    <n v="0"/>
    <n v="0"/>
    <n v="36"/>
    <n v="36"/>
    <n v="0"/>
    <n v="0"/>
  </r>
  <r>
    <n v="1718"/>
    <x v="3"/>
    <s v="I"/>
    <x v="12"/>
    <x v="12"/>
    <x v="95"/>
    <x v="4"/>
    <n v="4"/>
    <s v="I"/>
    <s v="17-18"/>
    <n v="2018"/>
    <n v="62"/>
    <n v="0"/>
    <n v="0"/>
    <n v="0"/>
    <n v="0"/>
    <n v="0"/>
    <n v="0"/>
    <n v="0"/>
    <n v="0"/>
    <n v="0"/>
    <n v="0"/>
    <n v="0"/>
    <n v="0"/>
    <n v="0"/>
    <n v="0"/>
    <n v="0"/>
    <n v="0"/>
    <n v="0"/>
    <n v="62"/>
    <n v="62"/>
    <n v="0"/>
    <n v="0"/>
  </r>
  <r>
    <n v="1718"/>
    <x v="3"/>
    <s v="I"/>
    <x v="12"/>
    <x v="12"/>
    <x v="19"/>
    <x v="4"/>
    <n v="4"/>
    <s v="I"/>
    <s v="17-18"/>
    <n v="2018"/>
    <n v="108"/>
    <n v="0"/>
    <n v="0"/>
    <n v="0"/>
    <n v="0"/>
    <n v="0"/>
    <n v="6"/>
    <n v="0"/>
    <n v="0"/>
    <n v="0"/>
    <n v="0"/>
    <n v="0"/>
    <n v="0"/>
    <n v="0"/>
    <n v="0"/>
    <n v="0"/>
    <n v="0"/>
    <n v="0"/>
    <n v="114"/>
    <n v="114"/>
    <n v="0"/>
    <n v="0"/>
  </r>
  <r>
    <n v="1718"/>
    <x v="3"/>
    <s v="I"/>
    <x v="12"/>
    <x v="12"/>
    <x v="96"/>
    <x v="4"/>
    <n v="4"/>
    <s v="I"/>
    <s v="17-18"/>
    <n v="2018"/>
    <n v="51"/>
    <n v="0"/>
    <n v="0"/>
    <n v="0"/>
    <n v="0"/>
    <n v="0"/>
    <n v="12"/>
    <n v="0"/>
    <n v="0"/>
    <n v="0"/>
    <n v="0"/>
    <n v="0"/>
    <n v="0"/>
    <n v="0"/>
    <n v="0"/>
    <n v="0"/>
    <n v="0"/>
    <n v="0"/>
    <n v="63"/>
    <n v="63"/>
    <n v="0"/>
    <n v="0"/>
  </r>
  <r>
    <n v="1718"/>
    <x v="3"/>
    <s v="I"/>
    <x v="12"/>
    <x v="12"/>
    <x v="24"/>
    <x v="4"/>
    <n v="4"/>
    <s v="I"/>
    <s v="17-18"/>
    <n v="2018"/>
    <n v="213"/>
    <n v="35"/>
    <n v="0"/>
    <n v="0"/>
    <n v="0"/>
    <n v="0"/>
    <n v="18"/>
    <n v="14"/>
    <n v="0"/>
    <n v="0"/>
    <n v="0"/>
    <n v="0"/>
    <n v="0"/>
    <n v="0"/>
    <n v="0"/>
    <n v="0"/>
    <n v="0"/>
    <n v="0"/>
    <n v="280"/>
    <n v="231"/>
    <n v="49"/>
    <n v="0"/>
  </r>
  <r>
    <n v="1718"/>
    <x v="3"/>
    <s v="I"/>
    <x v="12"/>
    <x v="12"/>
    <x v="97"/>
    <x v="4"/>
    <n v="4"/>
    <s v="I"/>
    <s v="17-18"/>
    <n v="2018"/>
    <n v="143"/>
    <n v="15"/>
    <n v="0"/>
    <n v="0"/>
    <n v="0"/>
    <n v="0"/>
    <n v="6"/>
    <n v="12"/>
    <n v="0"/>
    <n v="0"/>
    <n v="0"/>
    <n v="0"/>
    <n v="0"/>
    <n v="0"/>
    <n v="0"/>
    <n v="0"/>
    <n v="0"/>
    <n v="0"/>
    <n v="176"/>
    <n v="149"/>
    <n v="27"/>
    <n v="0"/>
  </r>
  <r>
    <n v="1718"/>
    <x v="3"/>
    <s v="I"/>
    <x v="12"/>
    <x v="12"/>
    <x v="153"/>
    <x v="4"/>
    <n v="4"/>
    <s v="I"/>
    <s v="17-18"/>
    <n v="2018"/>
    <n v="36"/>
    <n v="0"/>
    <n v="0"/>
    <n v="0"/>
    <n v="0"/>
    <n v="0"/>
    <n v="0"/>
    <n v="0"/>
    <n v="0"/>
    <n v="0"/>
    <n v="0"/>
    <n v="0"/>
    <n v="0"/>
    <n v="0"/>
    <n v="0"/>
    <n v="0"/>
    <n v="0"/>
    <n v="0"/>
    <n v="36"/>
    <n v="36"/>
    <n v="0"/>
    <n v="0"/>
  </r>
  <r>
    <n v="1718"/>
    <x v="3"/>
    <s v="I"/>
    <x v="12"/>
    <x v="12"/>
    <x v="185"/>
    <x v="4"/>
    <n v="4"/>
    <s v="I"/>
    <s v="17-18"/>
    <n v="2018"/>
    <n v="3"/>
    <n v="3"/>
    <n v="0"/>
    <n v="0"/>
    <n v="0"/>
    <n v="0"/>
    <n v="0"/>
    <n v="0"/>
    <n v="0"/>
    <n v="0"/>
    <n v="0"/>
    <n v="0"/>
    <n v="0"/>
    <n v="0"/>
    <n v="0"/>
    <n v="0"/>
    <n v="0"/>
    <n v="0"/>
    <n v="6"/>
    <n v="3"/>
    <n v="3"/>
    <n v="0"/>
  </r>
  <r>
    <n v="1718"/>
    <x v="3"/>
    <s v="I"/>
    <x v="12"/>
    <x v="12"/>
    <x v="98"/>
    <x v="4"/>
    <n v="4"/>
    <s v="I"/>
    <s v="17-18"/>
    <n v="2018"/>
    <n v="3"/>
    <n v="5"/>
    <n v="0"/>
    <n v="0"/>
    <n v="0"/>
    <n v="0"/>
    <n v="0"/>
    <n v="3"/>
    <n v="0"/>
    <n v="0"/>
    <n v="0"/>
    <n v="0"/>
    <n v="0"/>
    <n v="0"/>
    <n v="0"/>
    <n v="0"/>
    <n v="0"/>
    <n v="0"/>
    <n v="11"/>
    <n v="3"/>
    <n v="8"/>
    <n v="0"/>
  </r>
  <r>
    <n v="1718"/>
    <x v="3"/>
    <s v="I"/>
    <x v="12"/>
    <x v="12"/>
    <x v="67"/>
    <x v="4"/>
    <n v="4"/>
    <s v="I"/>
    <s v="17-18"/>
    <n v="2018"/>
    <n v="0"/>
    <n v="0"/>
    <n v="0"/>
    <n v="0"/>
    <n v="0"/>
    <n v="0"/>
    <n v="0"/>
    <n v="0"/>
    <n v="0"/>
    <n v="0"/>
    <n v="0"/>
    <n v="0"/>
    <n v="0"/>
    <n v="0"/>
    <n v="0"/>
    <n v="0"/>
    <n v="0"/>
    <n v="0"/>
    <n v="0"/>
    <n v="0"/>
    <n v="0"/>
    <n v="0"/>
  </r>
  <r>
    <n v="1718"/>
    <x v="3"/>
    <s v="I"/>
    <x v="12"/>
    <x v="12"/>
    <x v="35"/>
    <x v="4"/>
    <n v="4"/>
    <s v="I"/>
    <s v="17-18"/>
    <n v="2018"/>
    <n v="201"/>
    <n v="0"/>
    <n v="0"/>
    <n v="0"/>
    <n v="0"/>
    <n v="0"/>
    <n v="54"/>
    <n v="0"/>
    <n v="0"/>
    <n v="0"/>
    <n v="0"/>
    <n v="0"/>
    <n v="0"/>
    <n v="0"/>
    <n v="0"/>
    <n v="0"/>
    <n v="0"/>
    <n v="0"/>
    <n v="255"/>
    <n v="255"/>
    <n v="0"/>
    <n v="0"/>
  </r>
  <r>
    <n v="1718"/>
    <x v="3"/>
    <s v="I"/>
    <x v="12"/>
    <x v="12"/>
    <x v="187"/>
    <x v="4"/>
    <n v="4"/>
    <s v="I"/>
    <s v="17-18"/>
    <n v="2018"/>
    <n v="0"/>
    <n v="0"/>
    <n v="0"/>
    <n v="0"/>
    <n v="0"/>
    <n v="0"/>
    <n v="0"/>
    <n v="0"/>
    <n v="0"/>
    <n v="0"/>
    <n v="0"/>
    <n v="0"/>
    <n v="0"/>
    <n v="0"/>
    <n v="0"/>
    <n v="0"/>
    <n v="0"/>
    <n v="0"/>
    <n v="0"/>
    <n v="0"/>
    <n v="0"/>
    <n v="0"/>
  </r>
  <r>
    <n v="1718"/>
    <x v="3"/>
    <s v="I"/>
    <x v="12"/>
    <x v="12"/>
    <x v="37"/>
    <x v="4"/>
    <n v="4"/>
    <s v="I"/>
    <s v="17-18"/>
    <n v="2018"/>
    <n v="144"/>
    <n v="0"/>
    <n v="0"/>
    <n v="0"/>
    <n v="0"/>
    <n v="0"/>
    <n v="6"/>
    <n v="0"/>
    <n v="0"/>
    <n v="0"/>
    <n v="0"/>
    <n v="0"/>
    <n v="0"/>
    <n v="0"/>
    <n v="0"/>
    <n v="0"/>
    <n v="0"/>
    <n v="0"/>
    <n v="150"/>
    <n v="150"/>
    <n v="0"/>
    <n v="0"/>
  </r>
  <r>
    <n v="1718"/>
    <x v="3"/>
    <s v="I"/>
    <x v="12"/>
    <x v="12"/>
    <x v="39"/>
    <x v="4"/>
    <n v="4"/>
    <s v="I"/>
    <s v="17-18"/>
    <n v="2018"/>
    <n v="90"/>
    <n v="0"/>
    <n v="0"/>
    <n v="0"/>
    <n v="0"/>
    <n v="0"/>
    <n v="6"/>
    <n v="0"/>
    <n v="0"/>
    <n v="0"/>
    <n v="0"/>
    <n v="0"/>
    <n v="0"/>
    <n v="0"/>
    <n v="0"/>
    <n v="0"/>
    <n v="0"/>
    <n v="0"/>
    <n v="96"/>
    <n v="96"/>
    <n v="0"/>
    <n v="0"/>
  </r>
  <r>
    <n v="1718"/>
    <x v="3"/>
    <s v="I"/>
    <x v="12"/>
    <x v="12"/>
    <x v="99"/>
    <x v="4"/>
    <n v="4"/>
    <s v="I"/>
    <s v="17-18"/>
    <n v="2018"/>
    <n v="3"/>
    <n v="0"/>
    <n v="0"/>
    <n v="0"/>
    <n v="0"/>
    <n v="0"/>
    <n v="1"/>
    <n v="0"/>
    <n v="0"/>
    <n v="0"/>
    <n v="0"/>
    <n v="0"/>
    <n v="0"/>
    <n v="0"/>
    <n v="0"/>
    <n v="0"/>
    <n v="0"/>
    <n v="0"/>
    <n v="4"/>
    <n v="4"/>
    <n v="0"/>
    <n v="0"/>
  </r>
  <r>
    <n v="1718"/>
    <x v="3"/>
    <s v="I"/>
    <x v="12"/>
    <x v="12"/>
    <x v="43"/>
    <x v="4"/>
    <n v="4"/>
    <s v="I"/>
    <s v="17-18"/>
    <n v="2018"/>
    <n v="420"/>
    <n v="6"/>
    <n v="0"/>
    <n v="0"/>
    <n v="0"/>
    <n v="0"/>
    <n v="21"/>
    <n v="0"/>
    <n v="0"/>
    <n v="0"/>
    <n v="0"/>
    <n v="0"/>
    <n v="0"/>
    <n v="0"/>
    <n v="0"/>
    <n v="0"/>
    <n v="0"/>
    <n v="0"/>
    <n v="447"/>
    <n v="441"/>
    <n v="6"/>
    <n v="0"/>
  </r>
  <r>
    <n v="1718"/>
    <x v="3"/>
    <s v="I"/>
    <x v="12"/>
    <x v="12"/>
    <x v="71"/>
    <x v="4"/>
    <n v="4"/>
    <s v="I"/>
    <s v="17-18"/>
    <n v="2018"/>
    <n v="219"/>
    <n v="0"/>
    <n v="0"/>
    <n v="0"/>
    <n v="0"/>
    <n v="0"/>
    <n v="0"/>
    <n v="0"/>
    <n v="0"/>
    <n v="0"/>
    <n v="0"/>
    <n v="0"/>
    <n v="0"/>
    <n v="0"/>
    <n v="0"/>
    <n v="0"/>
    <n v="0"/>
    <n v="0"/>
    <n v="219"/>
    <n v="219"/>
    <n v="0"/>
    <n v="0"/>
  </r>
  <r>
    <n v="1718"/>
    <x v="3"/>
    <s v="I"/>
    <x v="12"/>
    <x v="12"/>
    <x v="100"/>
    <x v="4"/>
    <n v="4"/>
    <s v="I"/>
    <s v="17-18"/>
    <n v="2018"/>
    <n v="39"/>
    <n v="3"/>
    <n v="0"/>
    <n v="0"/>
    <n v="0"/>
    <n v="0"/>
    <n v="3"/>
    <n v="0"/>
    <n v="0"/>
    <n v="0"/>
    <n v="0"/>
    <n v="0"/>
    <n v="0"/>
    <n v="0"/>
    <n v="0"/>
    <n v="0"/>
    <n v="0"/>
    <n v="0"/>
    <n v="45"/>
    <n v="42"/>
    <n v="3"/>
    <n v="0"/>
  </r>
  <r>
    <n v="1718"/>
    <x v="3"/>
    <s v="I"/>
    <x v="19"/>
    <x v="19"/>
    <x v="101"/>
    <x v="4"/>
    <n v="4"/>
    <s v="I"/>
    <s v="17-18"/>
    <n v="2018"/>
    <n v="42"/>
    <n v="135"/>
    <n v="0"/>
    <n v="0"/>
    <n v="0"/>
    <n v="0"/>
    <n v="0"/>
    <n v="103"/>
    <n v="0"/>
    <n v="0"/>
    <n v="0"/>
    <n v="0"/>
    <n v="0"/>
    <n v="0"/>
    <n v="0"/>
    <n v="0"/>
    <n v="0"/>
    <n v="0"/>
    <n v="280"/>
    <n v="42"/>
    <n v="238"/>
    <n v="0"/>
  </r>
  <r>
    <n v="1718"/>
    <x v="3"/>
    <s v="I"/>
    <x v="13"/>
    <x v="13"/>
    <x v="3"/>
    <x v="4"/>
    <n v="4"/>
    <s v="I"/>
    <s v="17-18"/>
    <n v="2018"/>
    <n v="51"/>
    <n v="0"/>
    <n v="0"/>
    <n v="0"/>
    <n v="0"/>
    <n v="0"/>
    <n v="6"/>
    <n v="0"/>
    <n v="0"/>
    <n v="0"/>
    <n v="0"/>
    <n v="0"/>
    <n v="0"/>
    <n v="0"/>
    <n v="0"/>
    <n v="0"/>
    <n v="0"/>
    <n v="0"/>
    <n v="57"/>
    <n v="57"/>
    <n v="0"/>
    <n v="0"/>
  </r>
  <r>
    <n v="1718"/>
    <x v="3"/>
    <s v="I"/>
    <x v="13"/>
    <x v="13"/>
    <x v="5"/>
    <x v="4"/>
    <n v="4"/>
    <s v="I"/>
    <s v="17-18"/>
    <n v="2018"/>
    <n v="898"/>
    <n v="28"/>
    <n v="0"/>
    <n v="0"/>
    <n v="0"/>
    <n v="0"/>
    <n v="57"/>
    <n v="5"/>
    <n v="0"/>
    <n v="0"/>
    <n v="0"/>
    <n v="0"/>
    <n v="0"/>
    <n v="0"/>
    <n v="0"/>
    <n v="0"/>
    <n v="0"/>
    <n v="0"/>
    <n v="988"/>
    <n v="955"/>
    <n v="33"/>
    <n v="0"/>
  </r>
  <r>
    <n v="1718"/>
    <x v="3"/>
    <s v="I"/>
    <x v="13"/>
    <x v="13"/>
    <x v="8"/>
    <x v="4"/>
    <n v="4"/>
    <s v="I"/>
    <s v="17-18"/>
    <n v="2018"/>
    <n v="752"/>
    <n v="15"/>
    <n v="0"/>
    <n v="0"/>
    <n v="0"/>
    <n v="0"/>
    <n v="101"/>
    <n v="12"/>
    <n v="0"/>
    <n v="0"/>
    <n v="0"/>
    <n v="0"/>
    <n v="0"/>
    <n v="0"/>
    <n v="0"/>
    <n v="0"/>
    <n v="0"/>
    <n v="0"/>
    <n v="880"/>
    <n v="853"/>
    <n v="27"/>
    <n v="0"/>
  </r>
  <r>
    <n v="1718"/>
    <x v="3"/>
    <s v="I"/>
    <x v="13"/>
    <x v="13"/>
    <x v="62"/>
    <x v="4"/>
    <n v="4"/>
    <s v="I"/>
    <s v="17-18"/>
    <n v="2018"/>
    <n v="358"/>
    <n v="31"/>
    <n v="0"/>
    <n v="0"/>
    <n v="0"/>
    <n v="0"/>
    <n v="17"/>
    <n v="39"/>
    <n v="0"/>
    <n v="0"/>
    <n v="0"/>
    <n v="0"/>
    <n v="0"/>
    <n v="0"/>
    <n v="0"/>
    <n v="0"/>
    <n v="0"/>
    <n v="0"/>
    <n v="445"/>
    <n v="375"/>
    <n v="70"/>
    <n v="0"/>
  </r>
  <r>
    <n v="1718"/>
    <x v="3"/>
    <s v="I"/>
    <x v="13"/>
    <x v="13"/>
    <x v="102"/>
    <x v="4"/>
    <n v="4"/>
    <s v="I"/>
    <s v="17-18"/>
    <n v="2018"/>
    <n v="190"/>
    <n v="27"/>
    <n v="0"/>
    <n v="0"/>
    <n v="0"/>
    <n v="0"/>
    <n v="6"/>
    <n v="12"/>
    <n v="0"/>
    <n v="0"/>
    <n v="0"/>
    <n v="0"/>
    <n v="0"/>
    <n v="0"/>
    <n v="0"/>
    <n v="0"/>
    <n v="0"/>
    <n v="0"/>
    <n v="235"/>
    <n v="196"/>
    <n v="39"/>
    <n v="0"/>
  </r>
  <r>
    <n v="1718"/>
    <x v="3"/>
    <s v="I"/>
    <x v="13"/>
    <x v="13"/>
    <x v="20"/>
    <x v="4"/>
    <n v="4"/>
    <s v="I"/>
    <s v="17-18"/>
    <n v="2018"/>
    <n v="138"/>
    <n v="3"/>
    <n v="0"/>
    <n v="0"/>
    <n v="0"/>
    <n v="0"/>
    <n v="9"/>
    <n v="0"/>
    <n v="0"/>
    <n v="0"/>
    <n v="0"/>
    <n v="0"/>
    <n v="0"/>
    <n v="0"/>
    <n v="0"/>
    <n v="0"/>
    <n v="0"/>
    <n v="0"/>
    <n v="150"/>
    <n v="147"/>
    <n v="3"/>
    <n v="0"/>
  </r>
  <r>
    <n v="1718"/>
    <x v="3"/>
    <s v="I"/>
    <x v="13"/>
    <x v="13"/>
    <x v="31"/>
    <x v="4"/>
    <n v="4"/>
    <s v="I"/>
    <s v="17-18"/>
    <n v="2018"/>
    <n v="1320"/>
    <n v="39"/>
    <n v="0"/>
    <n v="0"/>
    <n v="0"/>
    <n v="0"/>
    <n v="209"/>
    <n v="12"/>
    <n v="0"/>
    <n v="0"/>
    <n v="0"/>
    <n v="0"/>
    <n v="0"/>
    <n v="0"/>
    <n v="0"/>
    <n v="0"/>
    <n v="0"/>
    <n v="0"/>
    <n v="1580"/>
    <n v="1529"/>
    <n v="51"/>
    <n v="0"/>
  </r>
  <r>
    <n v="1718"/>
    <x v="3"/>
    <s v="I"/>
    <x v="13"/>
    <x v="13"/>
    <x v="36"/>
    <x v="4"/>
    <n v="4"/>
    <s v="I"/>
    <s v="17-18"/>
    <n v="2018"/>
    <n v="611"/>
    <n v="4"/>
    <n v="0"/>
    <n v="0"/>
    <n v="0"/>
    <n v="0"/>
    <n v="49"/>
    <n v="8"/>
    <n v="0"/>
    <n v="0"/>
    <n v="0"/>
    <n v="0"/>
    <n v="0"/>
    <n v="0"/>
    <n v="0"/>
    <n v="0"/>
    <n v="0"/>
    <n v="0"/>
    <n v="672"/>
    <n v="660"/>
    <n v="12"/>
    <n v="0"/>
  </r>
  <r>
    <n v="1718"/>
    <x v="3"/>
    <s v="I"/>
    <x v="13"/>
    <x v="13"/>
    <x v="38"/>
    <x v="4"/>
    <n v="4"/>
    <s v="I"/>
    <s v="17-18"/>
    <n v="2018"/>
    <n v="1356"/>
    <n v="11"/>
    <n v="0"/>
    <n v="0"/>
    <n v="0"/>
    <n v="0"/>
    <n v="39"/>
    <n v="11"/>
    <n v="0"/>
    <n v="0"/>
    <n v="0"/>
    <n v="0"/>
    <n v="0"/>
    <n v="0"/>
    <n v="0"/>
    <n v="0"/>
    <n v="0"/>
    <n v="0"/>
    <n v="1417"/>
    <n v="1395"/>
    <n v="22"/>
    <n v="0"/>
  </r>
  <r>
    <n v="1718"/>
    <x v="3"/>
    <s v="I"/>
    <x v="13"/>
    <x v="13"/>
    <x v="103"/>
    <x v="4"/>
    <n v="4"/>
    <s v="I"/>
    <s v="17-18"/>
    <n v="2018"/>
    <n v="9"/>
    <n v="0"/>
    <n v="0"/>
    <n v="0"/>
    <n v="0"/>
    <n v="0"/>
    <n v="0"/>
    <n v="0"/>
    <n v="0"/>
    <n v="0"/>
    <n v="0"/>
    <n v="0"/>
    <n v="0"/>
    <n v="0"/>
    <n v="0"/>
    <n v="0"/>
    <n v="0"/>
    <n v="0"/>
    <n v="9"/>
    <n v="9"/>
    <n v="0"/>
    <n v="0"/>
  </r>
  <r>
    <n v="1718"/>
    <x v="3"/>
    <s v="I"/>
    <x v="13"/>
    <x v="13"/>
    <x v="45"/>
    <x v="4"/>
    <n v="4"/>
    <s v="I"/>
    <s v="17-18"/>
    <n v="2018"/>
    <n v="201"/>
    <n v="3"/>
    <n v="0"/>
    <n v="0"/>
    <n v="0"/>
    <n v="0"/>
    <n v="24"/>
    <n v="4"/>
    <n v="0"/>
    <n v="0"/>
    <n v="0"/>
    <n v="0"/>
    <n v="0"/>
    <n v="0"/>
    <n v="0"/>
    <n v="0"/>
    <n v="0"/>
    <n v="0"/>
    <n v="232"/>
    <n v="225"/>
    <n v="7"/>
    <n v="0"/>
  </r>
  <r>
    <n v="1718"/>
    <x v="3"/>
    <s v="I"/>
    <x v="3"/>
    <x v="3"/>
    <x v="104"/>
    <x v="4"/>
    <n v="4"/>
    <s v="I"/>
    <s v="17-18"/>
    <n v="2018"/>
    <n v="0"/>
    <n v="127.5"/>
    <n v="0"/>
    <n v="0"/>
    <n v="0"/>
    <n v="0"/>
    <n v="0"/>
    <n v="22.5"/>
    <n v="0"/>
    <n v="0"/>
    <n v="0"/>
    <n v="0"/>
    <n v="0"/>
    <n v="0"/>
    <n v="0"/>
    <n v="0"/>
    <n v="0"/>
    <n v="0"/>
    <n v="150"/>
    <n v="0"/>
    <n v="150"/>
    <n v="0"/>
  </r>
  <r>
    <n v="1718"/>
    <x v="3"/>
    <s v="I"/>
    <x v="3"/>
    <x v="3"/>
    <x v="54"/>
    <x v="4"/>
    <n v="4"/>
    <s v="I"/>
    <s v="17-18"/>
    <n v="2018"/>
    <n v="1828"/>
    <n v="853.5"/>
    <n v="0"/>
    <n v="0"/>
    <n v="0"/>
    <n v="0"/>
    <n v="186"/>
    <n v="24"/>
    <n v="0"/>
    <n v="0"/>
    <n v="0"/>
    <n v="0"/>
    <n v="0"/>
    <n v="0"/>
    <n v="0"/>
    <n v="0"/>
    <n v="0"/>
    <n v="0"/>
    <n v="2891.5"/>
    <n v="2014"/>
    <n v="877.5"/>
    <n v="0"/>
  </r>
  <r>
    <n v="1718"/>
    <x v="3"/>
    <s v="I"/>
    <x v="4"/>
    <x v="4"/>
    <x v="55"/>
    <x v="4"/>
    <n v="4"/>
    <s v="I"/>
    <s v="17-18"/>
    <n v="2018"/>
    <n v="336"/>
    <n v="934"/>
    <n v="0"/>
    <n v="0"/>
    <n v="0"/>
    <n v="0"/>
    <n v="3"/>
    <n v="63"/>
    <n v="0"/>
    <n v="0"/>
    <n v="0"/>
    <n v="0"/>
    <n v="0"/>
    <n v="0"/>
    <n v="0"/>
    <n v="0"/>
    <n v="0"/>
    <n v="0"/>
    <n v="1336"/>
    <n v="339"/>
    <n v="997"/>
    <n v="0"/>
  </r>
  <r>
    <n v="1718"/>
    <x v="3"/>
    <s v="I"/>
    <x v="20"/>
    <x v="20"/>
    <x v="106"/>
    <x v="4"/>
    <n v="4"/>
    <s v="I"/>
    <s v="17-18"/>
    <n v="2018"/>
    <n v="45"/>
    <n v="0"/>
    <n v="0"/>
    <n v="0"/>
    <n v="0"/>
    <n v="0"/>
    <n v="0"/>
    <n v="0"/>
    <n v="0"/>
    <n v="0"/>
    <n v="0"/>
    <n v="0"/>
    <n v="0"/>
    <n v="0"/>
    <n v="0"/>
    <n v="0"/>
    <n v="0"/>
    <n v="0"/>
    <n v="45"/>
    <n v="45"/>
    <n v="0"/>
    <n v="0"/>
  </r>
  <r>
    <n v="1718"/>
    <x v="3"/>
    <s v="I"/>
    <x v="20"/>
    <x v="20"/>
    <x v="107"/>
    <x v="4"/>
    <n v="4"/>
    <s v="I"/>
    <s v="17-18"/>
    <n v="2018"/>
    <n v="609"/>
    <n v="36"/>
    <n v="0"/>
    <n v="0"/>
    <n v="0"/>
    <n v="0"/>
    <n v="27"/>
    <n v="6"/>
    <n v="0"/>
    <n v="0"/>
    <n v="0"/>
    <n v="0"/>
    <n v="0"/>
    <n v="0"/>
    <n v="0"/>
    <n v="0"/>
    <n v="0"/>
    <n v="0"/>
    <n v="678"/>
    <n v="636"/>
    <n v="42"/>
    <n v="0"/>
  </r>
  <r>
    <n v="1718"/>
    <x v="3"/>
    <s v="I"/>
    <x v="21"/>
    <x v="21"/>
    <x v="108"/>
    <x v="4"/>
    <n v="4"/>
    <s v="I"/>
    <s v="17-18"/>
    <n v="2018"/>
    <n v="345"/>
    <n v="36"/>
    <n v="0"/>
    <n v="0"/>
    <n v="0"/>
    <n v="0"/>
    <n v="48"/>
    <n v="1"/>
    <n v="0"/>
    <n v="0"/>
    <n v="0"/>
    <n v="0"/>
    <n v="0"/>
    <n v="0"/>
    <n v="0"/>
    <n v="0"/>
    <n v="0"/>
    <n v="0"/>
    <n v="430"/>
    <n v="393"/>
    <n v="37"/>
    <n v="0"/>
  </r>
  <r>
    <n v="1718"/>
    <x v="3"/>
    <s v="I"/>
    <x v="5"/>
    <x v="5"/>
    <x v="56"/>
    <x v="4"/>
    <n v="4"/>
    <s v="I"/>
    <s v="17-18"/>
    <n v="2018"/>
    <n v="0"/>
    <n v="20"/>
    <n v="1376"/>
    <n v="0"/>
    <n v="0"/>
    <n v="0"/>
    <n v="0"/>
    <n v="6"/>
    <n v="315"/>
    <n v="0"/>
    <n v="0"/>
    <n v="0"/>
    <n v="0"/>
    <n v="0"/>
    <n v="0"/>
    <n v="0"/>
    <n v="0"/>
    <n v="0"/>
    <n v="1717"/>
    <n v="0"/>
    <n v="26"/>
    <n v="1691"/>
  </r>
  <r>
    <n v="1718"/>
    <x v="3"/>
    <s v="I"/>
    <x v="22"/>
    <x v="22"/>
    <x v="190"/>
    <x v="4"/>
    <n v="4"/>
    <s v="I"/>
    <s v="17-18"/>
    <n v="2018"/>
    <n v="33"/>
    <n v="0"/>
    <n v="0"/>
    <n v="0"/>
    <n v="0"/>
    <n v="0"/>
    <n v="0"/>
    <n v="0"/>
    <n v="0"/>
    <n v="0"/>
    <n v="0"/>
    <n v="0"/>
    <n v="0"/>
    <n v="0"/>
    <n v="0"/>
    <n v="0"/>
    <n v="0"/>
    <n v="0"/>
    <n v="33"/>
    <n v="33"/>
    <n v="0"/>
    <n v="0"/>
  </r>
  <r>
    <n v="1718"/>
    <x v="3"/>
    <s v="I"/>
    <x v="22"/>
    <x v="22"/>
    <x v="191"/>
    <x v="4"/>
    <n v="4"/>
    <s v="I"/>
    <s v="17-18"/>
    <n v="2018"/>
    <n v="8"/>
    <n v="9"/>
    <n v="0"/>
    <n v="0"/>
    <n v="0"/>
    <n v="0"/>
    <n v="0"/>
    <n v="1"/>
    <n v="0"/>
    <n v="0"/>
    <n v="0"/>
    <n v="0"/>
    <n v="0"/>
    <n v="0"/>
    <n v="0"/>
    <n v="0"/>
    <n v="0"/>
    <n v="0"/>
    <n v="18"/>
    <n v="8"/>
    <n v="10"/>
    <n v="0"/>
  </r>
  <r>
    <n v="1718"/>
    <x v="3"/>
    <s v="I"/>
    <x v="22"/>
    <x v="22"/>
    <x v="192"/>
    <x v="4"/>
    <n v="4"/>
    <s v="I"/>
    <s v="17-18"/>
    <n v="2018"/>
    <n v="28"/>
    <n v="0"/>
    <n v="0"/>
    <n v="0"/>
    <n v="0"/>
    <n v="0"/>
    <n v="1"/>
    <n v="0"/>
    <n v="0"/>
    <n v="0"/>
    <n v="0"/>
    <n v="0"/>
    <n v="0"/>
    <n v="0"/>
    <n v="0"/>
    <n v="0"/>
    <n v="0"/>
    <n v="0"/>
    <n v="29"/>
    <n v="29"/>
    <n v="0"/>
    <n v="0"/>
  </r>
  <r>
    <n v="1718"/>
    <x v="3"/>
    <s v="I"/>
    <x v="22"/>
    <x v="22"/>
    <x v="142"/>
    <x v="4"/>
    <n v="4"/>
    <s v="I"/>
    <s v="17-18"/>
    <n v="2018"/>
    <n v="24"/>
    <n v="0"/>
    <n v="0"/>
    <n v="0"/>
    <n v="0"/>
    <n v="0"/>
    <n v="0"/>
    <n v="0"/>
    <n v="0"/>
    <n v="0"/>
    <n v="0"/>
    <n v="0"/>
    <n v="0"/>
    <n v="0"/>
    <n v="0"/>
    <n v="0"/>
    <n v="0"/>
    <n v="0"/>
    <n v="24"/>
    <n v="24"/>
    <n v="0"/>
    <n v="0"/>
  </r>
  <r>
    <n v="1718"/>
    <x v="3"/>
    <s v="I"/>
    <x v="22"/>
    <x v="22"/>
    <x v="109"/>
    <x v="4"/>
    <n v="4"/>
    <s v="I"/>
    <s v="17-18"/>
    <n v="2018"/>
    <n v="453"/>
    <n v="0"/>
    <n v="0"/>
    <n v="0"/>
    <n v="0"/>
    <n v="0"/>
    <n v="18"/>
    <n v="0"/>
    <n v="0"/>
    <n v="0"/>
    <n v="0"/>
    <n v="0"/>
    <n v="0"/>
    <n v="0"/>
    <n v="0"/>
    <n v="0"/>
    <n v="0"/>
    <n v="0"/>
    <n v="471"/>
    <n v="471"/>
    <n v="0"/>
    <n v="0"/>
  </r>
  <r>
    <n v="1718"/>
    <x v="3"/>
    <s v="I"/>
    <x v="22"/>
    <x v="22"/>
    <x v="110"/>
    <x v="4"/>
    <n v="4"/>
    <s v="I"/>
    <s v="17-18"/>
    <n v="2018"/>
    <n v="73"/>
    <n v="54"/>
    <n v="0"/>
    <n v="0"/>
    <n v="0"/>
    <n v="0"/>
    <n v="80"/>
    <n v="27"/>
    <n v="0"/>
    <n v="0"/>
    <n v="0"/>
    <n v="0"/>
    <n v="0"/>
    <n v="0"/>
    <n v="0"/>
    <n v="0"/>
    <n v="0"/>
    <n v="0"/>
    <n v="234"/>
    <n v="153"/>
    <n v="81"/>
    <n v="0"/>
  </r>
  <r>
    <n v="1718"/>
    <x v="3"/>
    <s v="I"/>
    <x v="22"/>
    <x v="22"/>
    <x v="111"/>
    <x v="4"/>
    <n v="4"/>
    <s v="I"/>
    <s v="17-18"/>
    <n v="2018"/>
    <n v="30"/>
    <n v="0"/>
    <n v="0"/>
    <n v="0"/>
    <n v="0"/>
    <n v="0"/>
    <n v="9"/>
    <n v="0"/>
    <n v="0"/>
    <n v="0"/>
    <n v="0"/>
    <n v="0"/>
    <n v="0"/>
    <n v="0"/>
    <n v="0"/>
    <n v="0"/>
    <n v="0"/>
    <n v="0"/>
    <n v="39"/>
    <n v="39"/>
    <n v="0"/>
    <n v="0"/>
  </r>
  <r>
    <n v="1718"/>
    <x v="3"/>
    <s v="I"/>
    <x v="22"/>
    <x v="22"/>
    <x v="112"/>
    <x v="4"/>
    <n v="4"/>
    <s v="I"/>
    <s v="17-18"/>
    <n v="2018"/>
    <n v="24"/>
    <n v="0"/>
    <n v="0"/>
    <n v="0"/>
    <n v="0"/>
    <n v="0"/>
    <n v="28"/>
    <n v="0"/>
    <n v="0"/>
    <n v="0"/>
    <n v="0"/>
    <n v="0"/>
    <n v="0"/>
    <n v="0"/>
    <n v="0"/>
    <n v="0"/>
    <n v="0"/>
    <n v="0"/>
    <n v="52"/>
    <n v="52"/>
    <n v="0"/>
    <n v="0"/>
  </r>
  <r>
    <n v="1718"/>
    <x v="3"/>
    <s v="I"/>
    <x v="22"/>
    <x v="22"/>
    <x v="194"/>
    <x v="4"/>
    <n v="4"/>
    <s v="I"/>
    <s v="17-18"/>
    <n v="2018"/>
    <n v="10"/>
    <n v="0"/>
    <n v="0"/>
    <n v="0"/>
    <n v="0"/>
    <n v="0"/>
    <n v="3"/>
    <n v="0"/>
    <n v="0"/>
    <n v="0"/>
    <n v="0"/>
    <n v="0"/>
    <n v="0"/>
    <n v="0"/>
    <n v="0"/>
    <n v="0"/>
    <n v="0"/>
    <n v="0"/>
    <n v="13"/>
    <n v="13"/>
    <n v="0"/>
    <n v="0"/>
  </r>
  <r>
    <n v="1718"/>
    <x v="3"/>
    <s v="I"/>
    <x v="22"/>
    <x v="22"/>
    <x v="113"/>
    <x v="4"/>
    <n v="4"/>
    <s v="I"/>
    <s v="17-18"/>
    <n v="2018"/>
    <n v="180"/>
    <n v="6"/>
    <n v="0"/>
    <n v="0"/>
    <n v="0"/>
    <n v="0"/>
    <n v="84"/>
    <n v="9"/>
    <n v="0"/>
    <n v="0"/>
    <n v="0"/>
    <n v="0"/>
    <n v="0"/>
    <n v="0"/>
    <n v="0"/>
    <n v="0"/>
    <n v="0"/>
    <n v="0"/>
    <n v="279"/>
    <n v="264"/>
    <n v="15"/>
    <n v="0"/>
  </r>
  <r>
    <n v="1718"/>
    <x v="3"/>
    <s v="I"/>
    <x v="22"/>
    <x v="22"/>
    <x v="195"/>
    <x v="4"/>
    <n v="4"/>
    <s v="I"/>
    <s v="17-18"/>
    <n v="2018"/>
    <n v="27"/>
    <n v="0"/>
    <n v="0"/>
    <n v="0"/>
    <n v="0"/>
    <n v="0"/>
    <n v="3"/>
    <n v="0"/>
    <n v="0"/>
    <n v="0"/>
    <n v="0"/>
    <n v="0"/>
    <n v="0"/>
    <n v="0"/>
    <n v="0"/>
    <n v="0"/>
    <n v="0"/>
    <n v="0"/>
    <n v="30"/>
    <n v="30"/>
    <n v="0"/>
    <n v="0"/>
  </r>
  <r>
    <n v="1718"/>
    <x v="3"/>
    <s v="I"/>
    <x v="22"/>
    <x v="22"/>
    <x v="114"/>
    <x v="4"/>
    <n v="4"/>
    <s v="I"/>
    <s v="17-18"/>
    <n v="2018"/>
    <n v="126"/>
    <n v="21"/>
    <n v="0"/>
    <n v="0"/>
    <n v="0"/>
    <n v="0"/>
    <n v="93"/>
    <n v="31"/>
    <n v="0"/>
    <n v="0"/>
    <n v="0"/>
    <n v="0"/>
    <n v="0"/>
    <n v="0"/>
    <n v="0"/>
    <n v="0"/>
    <n v="0"/>
    <n v="0"/>
    <n v="271"/>
    <n v="219"/>
    <n v="52"/>
    <n v="0"/>
  </r>
  <r>
    <n v="1718"/>
    <x v="3"/>
    <s v="I"/>
    <x v="22"/>
    <x v="22"/>
    <x v="121"/>
    <x v="4"/>
    <n v="4"/>
    <s v="I"/>
    <s v="17-18"/>
    <n v="2018"/>
    <n v="6"/>
    <n v="0"/>
    <n v="0"/>
    <n v="0"/>
    <n v="0"/>
    <n v="0"/>
    <n v="3"/>
    <n v="0"/>
    <n v="0"/>
    <n v="0"/>
    <n v="0"/>
    <n v="0"/>
    <n v="0"/>
    <n v="0"/>
    <n v="0"/>
    <n v="0"/>
    <n v="0"/>
    <n v="0"/>
    <n v="9"/>
    <n v="9"/>
    <n v="0"/>
    <n v="0"/>
  </r>
  <r>
    <n v="1718"/>
    <x v="3"/>
    <s v="I"/>
    <x v="22"/>
    <x v="22"/>
    <x v="115"/>
    <x v="4"/>
    <n v="4"/>
    <s v="I"/>
    <s v="17-18"/>
    <n v="2018"/>
    <n v="2"/>
    <n v="0"/>
    <n v="0"/>
    <n v="0"/>
    <n v="0"/>
    <n v="0"/>
    <n v="2"/>
    <n v="0"/>
    <n v="0"/>
    <n v="0"/>
    <n v="0"/>
    <n v="0"/>
    <n v="0"/>
    <n v="0"/>
    <n v="0"/>
    <n v="0"/>
    <n v="0"/>
    <n v="0"/>
    <n v="4"/>
    <n v="4"/>
    <n v="0"/>
    <n v="0"/>
  </r>
  <r>
    <n v="1718"/>
    <x v="3"/>
    <s v="I"/>
    <x v="22"/>
    <x v="22"/>
    <x v="59"/>
    <x v="4"/>
    <n v="4"/>
    <s v="I"/>
    <s v="17-18"/>
    <n v="2018"/>
    <n v="321"/>
    <n v="0"/>
    <n v="0"/>
    <n v="0"/>
    <n v="0"/>
    <n v="0"/>
    <n v="20"/>
    <n v="6"/>
    <n v="0"/>
    <n v="0"/>
    <n v="0"/>
    <n v="0"/>
    <n v="0"/>
    <n v="0"/>
    <n v="0"/>
    <n v="0"/>
    <n v="0"/>
    <n v="0"/>
    <n v="347"/>
    <n v="341"/>
    <n v="6"/>
    <n v="0"/>
  </r>
  <r>
    <n v="1718"/>
    <x v="3"/>
    <s v="I"/>
    <x v="22"/>
    <x v="22"/>
    <x v="78"/>
    <x v="4"/>
    <n v="4"/>
    <s v="I"/>
    <s v="17-18"/>
    <n v="2018"/>
    <n v="670"/>
    <n v="121"/>
    <n v="0"/>
    <n v="0"/>
    <n v="0"/>
    <n v="0"/>
    <n v="37"/>
    <n v="21"/>
    <n v="0"/>
    <n v="0"/>
    <n v="0"/>
    <n v="0"/>
    <n v="0"/>
    <n v="0"/>
    <n v="0"/>
    <n v="0"/>
    <n v="0"/>
    <n v="0"/>
    <n v="849"/>
    <n v="707"/>
    <n v="142"/>
    <n v="0"/>
  </r>
  <r>
    <n v="1718"/>
    <x v="3"/>
    <s v="I"/>
    <x v="22"/>
    <x v="22"/>
    <x v="116"/>
    <x v="4"/>
    <n v="4"/>
    <s v="I"/>
    <s v="17-18"/>
    <n v="2018"/>
    <n v="210"/>
    <n v="0"/>
    <n v="0"/>
    <n v="0"/>
    <n v="0"/>
    <n v="0"/>
    <n v="54"/>
    <n v="0"/>
    <n v="0"/>
    <n v="0"/>
    <n v="0"/>
    <n v="0"/>
    <n v="0"/>
    <n v="0"/>
    <n v="0"/>
    <n v="0"/>
    <n v="0"/>
    <n v="0"/>
    <n v="264"/>
    <n v="264"/>
    <n v="0"/>
    <n v="0"/>
  </r>
  <r>
    <n v="1718"/>
    <x v="3"/>
    <s v="I"/>
    <x v="22"/>
    <x v="22"/>
    <x v="80"/>
    <x v="4"/>
    <n v="4"/>
    <s v="I"/>
    <s v="17-18"/>
    <n v="2018"/>
    <n v="261"/>
    <n v="35"/>
    <n v="0"/>
    <n v="0"/>
    <n v="0"/>
    <n v="0"/>
    <n v="33"/>
    <n v="14"/>
    <n v="0"/>
    <n v="0"/>
    <n v="0"/>
    <n v="0"/>
    <n v="0"/>
    <n v="0"/>
    <n v="0"/>
    <n v="0"/>
    <n v="0"/>
    <n v="0"/>
    <n v="343"/>
    <n v="294"/>
    <n v="49"/>
    <n v="0"/>
  </r>
  <r>
    <n v="1718"/>
    <x v="3"/>
    <s v="I"/>
    <x v="6"/>
    <x v="6"/>
    <x v="58"/>
    <x v="4"/>
    <n v="4"/>
    <s v="I"/>
    <s v="17-18"/>
    <n v="2018"/>
    <n v="418"/>
    <n v="339"/>
    <n v="0"/>
    <n v="0"/>
    <n v="0"/>
    <n v="0"/>
    <n v="42"/>
    <n v="27"/>
    <n v="0"/>
    <n v="0"/>
    <n v="0"/>
    <n v="0"/>
    <n v="0"/>
    <n v="0"/>
    <n v="0"/>
    <n v="0"/>
    <n v="0"/>
    <n v="0"/>
    <n v="826"/>
    <n v="460"/>
    <n v="366"/>
    <n v="0"/>
  </r>
  <r>
    <n v="1718"/>
    <x v="3"/>
    <s v="I"/>
    <x v="14"/>
    <x v="14"/>
    <x v="65"/>
    <x v="4"/>
    <n v="4"/>
    <s v="I"/>
    <s v="17-18"/>
    <n v="2018"/>
    <n v="32"/>
    <n v="2"/>
    <n v="0"/>
    <n v="0"/>
    <n v="0"/>
    <n v="0"/>
    <n v="0"/>
    <n v="0"/>
    <n v="0"/>
    <n v="0"/>
    <n v="0"/>
    <n v="0"/>
    <n v="0"/>
    <n v="0"/>
    <n v="0"/>
    <n v="0"/>
    <n v="0"/>
    <n v="0"/>
    <n v="34"/>
    <n v="32"/>
    <n v="2"/>
    <n v="0"/>
  </r>
  <r>
    <n v="1718"/>
    <x v="3"/>
    <s v="I"/>
    <x v="14"/>
    <x v="14"/>
    <x v="68"/>
    <x v="4"/>
    <n v="4"/>
    <s v="I"/>
    <s v="17-18"/>
    <n v="2018"/>
    <n v="156"/>
    <n v="2373"/>
    <n v="0"/>
    <n v="0"/>
    <n v="0"/>
    <n v="0"/>
    <n v="9"/>
    <n v="481"/>
    <n v="0"/>
    <n v="0"/>
    <n v="0"/>
    <n v="0"/>
    <n v="0"/>
    <n v="0"/>
    <n v="0"/>
    <n v="0"/>
    <n v="0"/>
    <n v="0"/>
    <n v="3019"/>
    <n v="165"/>
    <n v="2854"/>
    <n v="0"/>
  </r>
  <r>
    <n v="1718"/>
    <x v="3"/>
    <s v="I"/>
    <x v="9"/>
    <x v="9"/>
    <x v="117"/>
    <x v="4"/>
    <n v="4"/>
    <s v="I"/>
    <s v="17-18"/>
    <n v="2018"/>
    <n v="382"/>
    <n v="0"/>
    <n v="0"/>
    <n v="0"/>
    <n v="0"/>
    <n v="0"/>
    <n v="24"/>
    <n v="0"/>
    <n v="0"/>
    <n v="0"/>
    <n v="0"/>
    <n v="0"/>
    <n v="0"/>
    <n v="0"/>
    <n v="0"/>
    <n v="0"/>
    <n v="0"/>
    <n v="0"/>
    <n v="406"/>
    <n v="406"/>
    <n v="0"/>
    <n v="0"/>
  </r>
  <r>
    <n v="1718"/>
    <x v="3"/>
    <s v="I"/>
    <x v="9"/>
    <x v="9"/>
    <x v="64"/>
    <x v="4"/>
    <n v="4"/>
    <s v="I"/>
    <s v="17-18"/>
    <n v="2018"/>
    <n v="483"/>
    <n v="177"/>
    <n v="0"/>
    <n v="0"/>
    <n v="0"/>
    <n v="0"/>
    <n v="61"/>
    <n v="137"/>
    <n v="0"/>
    <n v="0"/>
    <n v="0"/>
    <n v="0"/>
    <n v="0"/>
    <n v="0"/>
    <n v="0"/>
    <n v="0"/>
    <n v="0"/>
    <n v="0"/>
    <n v="858"/>
    <n v="544"/>
    <n v="314"/>
    <n v="0"/>
  </r>
  <r>
    <n v="1718"/>
    <x v="3"/>
    <s v="I"/>
    <x v="9"/>
    <x v="9"/>
    <x v="118"/>
    <x v="4"/>
    <n v="4"/>
    <s v="I"/>
    <s v="17-18"/>
    <n v="2018"/>
    <n v="0"/>
    <n v="346"/>
    <n v="0"/>
    <n v="0"/>
    <n v="0"/>
    <n v="0"/>
    <n v="0"/>
    <n v="105"/>
    <n v="0"/>
    <n v="0"/>
    <n v="0"/>
    <n v="0"/>
    <n v="0"/>
    <n v="0"/>
    <n v="0"/>
    <n v="0"/>
    <n v="0"/>
    <n v="0"/>
    <n v="451"/>
    <n v="0"/>
    <n v="451"/>
    <n v="0"/>
  </r>
  <r>
    <n v="1718"/>
    <x v="3"/>
    <s v="I"/>
    <x v="9"/>
    <x v="9"/>
    <x v="119"/>
    <x v="4"/>
    <n v="4"/>
    <s v="I"/>
    <s v="17-18"/>
    <n v="2018"/>
    <n v="310"/>
    <n v="9"/>
    <n v="0"/>
    <n v="0"/>
    <n v="0"/>
    <n v="0"/>
    <n v="15"/>
    <n v="0"/>
    <n v="0"/>
    <n v="0"/>
    <n v="0"/>
    <n v="0"/>
    <n v="0"/>
    <n v="0"/>
    <n v="0"/>
    <n v="0"/>
    <n v="0"/>
    <n v="0"/>
    <n v="334"/>
    <n v="325"/>
    <n v="9"/>
    <n v="0"/>
  </r>
  <r>
    <n v="1718"/>
    <x v="3"/>
    <s v="I"/>
    <x v="23"/>
    <x v="23"/>
    <x v="1"/>
    <x v="5"/>
    <n v="4"/>
    <s v="I"/>
    <s v="17-18"/>
    <n v="2018"/>
    <n v="18"/>
    <n v="0"/>
    <n v="0"/>
    <n v="0"/>
    <n v="0"/>
    <n v="0"/>
    <n v="0"/>
    <n v="0"/>
    <n v="0"/>
    <n v="0"/>
    <n v="0"/>
    <n v="0"/>
    <n v="0"/>
    <n v="0"/>
    <n v="0"/>
    <n v="0"/>
    <n v="0"/>
    <n v="0"/>
    <n v="18"/>
    <n v="18"/>
    <n v="0"/>
    <n v="0"/>
  </r>
  <r>
    <n v="1718"/>
    <x v="3"/>
    <s v="I"/>
    <x v="23"/>
    <x v="23"/>
    <x v="5"/>
    <x v="5"/>
    <n v="4"/>
    <s v="I"/>
    <s v="17-18"/>
    <n v="2018"/>
    <n v="46"/>
    <n v="0"/>
    <n v="0"/>
    <n v="0"/>
    <n v="0"/>
    <n v="0"/>
    <n v="0"/>
    <n v="0"/>
    <n v="0"/>
    <n v="0"/>
    <n v="0"/>
    <n v="0"/>
    <n v="0"/>
    <n v="0"/>
    <n v="0"/>
    <n v="0"/>
    <n v="0"/>
    <n v="0"/>
    <n v="46"/>
    <n v="46"/>
    <n v="0"/>
    <n v="0"/>
  </r>
  <r>
    <n v="1718"/>
    <x v="3"/>
    <s v="I"/>
    <x v="23"/>
    <x v="23"/>
    <x v="198"/>
    <x v="5"/>
    <n v="4"/>
    <s v="I"/>
    <s v="17-18"/>
    <n v="2018"/>
    <n v="0"/>
    <n v="277.5"/>
    <n v="0"/>
    <n v="0"/>
    <n v="0"/>
    <n v="0"/>
    <n v="0"/>
    <n v="0"/>
    <n v="0"/>
    <n v="0"/>
    <n v="0"/>
    <n v="0"/>
    <n v="0"/>
    <n v="0"/>
    <n v="0"/>
    <n v="0"/>
    <n v="0"/>
    <n v="0"/>
    <n v="277.5"/>
    <n v="0"/>
    <n v="277.5"/>
    <n v="0"/>
  </r>
  <r>
    <n v="1718"/>
    <x v="3"/>
    <s v="I"/>
    <x v="23"/>
    <x v="23"/>
    <x v="54"/>
    <x v="5"/>
    <n v="4"/>
    <s v="I"/>
    <s v="17-18"/>
    <n v="2018"/>
    <n v="413"/>
    <n v="0"/>
    <n v="0"/>
    <n v="0"/>
    <n v="0"/>
    <n v="0"/>
    <n v="6"/>
    <n v="0"/>
    <n v="0"/>
    <n v="0"/>
    <n v="0"/>
    <n v="0"/>
    <n v="0"/>
    <n v="0"/>
    <n v="0"/>
    <n v="0"/>
    <n v="0"/>
    <n v="0"/>
    <n v="419"/>
    <n v="419"/>
    <n v="0"/>
    <n v="0"/>
  </r>
  <r>
    <n v="1718"/>
    <x v="3"/>
    <s v="I"/>
    <x v="23"/>
    <x v="23"/>
    <x v="94"/>
    <x v="5"/>
    <n v="4"/>
    <s v="I"/>
    <s v="17-18"/>
    <n v="2018"/>
    <n v="48"/>
    <n v="0"/>
    <n v="0"/>
    <n v="0"/>
    <n v="0"/>
    <n v="0"/>
    <n v="0"/>
    <n v="0"/>
    <n v="0"/>
    <n v="0"/>
    <n v="0"/>
    <n v="0"/>
    <n v="0"/>
    <n v="0"/>
    <n v="0"/>
    <n v="0"/>
    <n v="0"/>
    <n v="0"/>
    <n v="48"/>
    <n v="48"/>
    <n v="0"/>
    <n v="0"/>
  </r>
  <r>
    <n v="1718"/>
    <x v="3"/>
    <s v="I"/>
    <x v="23"/>
    <x v="23"/>
    <x v="62"/>
    <x v="5"/>
    <n v="4"/>
    <s v="I"/>
    <s v="17-18"/>
    <n v="2018"/>
    <n v="15"/>
    <n v="0"/>
    <n v="0"/>
    <n v="0"/>
    <n v="0"/>
    <n v="0"/>
    <n v="0"/>
    <n v="0"/>
    <n v="0"/>
    <n v="0"/>
    <n v="0"/>
    <n v="0"/>
    <n v="0"/>
    <n v="0"/>
    <n v="0"/>
    <n v="0"/>
    <n v="0"/>
    <n v="0"/>
    <n v="15"/>
    <n v="15"/>
    <n v="0"/>
    <n v="0"/>
  </r>
  <r>
    <n v="1718"/>
    <x v="3"/>
    <s v="I"/>
    <x v="23"/>
    <x v="23"/>
    <x v="15"/>
    <x v="5"/>
    <n v="4"/>
    <s v="I"/>
    <s v="17-18"/>
    <n v="2018"/>
    <n v="78"/>
    <n v="0"/>
    <n v="0"/>
    <n v="0"/>
    <n v="0"/>
    <n v="0"/>
    <n v="9"/>
    <n v="0"/>
    <n v="0"/>
    <n v="0"/>
    <n v="0"/>
    <n v="0"/>
    <n v="0"/>
    <n v="0"/>
    <n v="0"/>
    <n v="0"/>
    <n v="0"/>
    <n v="0"/>
    <n v="87"/>
    <n v="87"/>
    <n v="0"/>
    <n v="0"/>
  </r>
  <r>
    <n v="1718"/>
    <x v="3"/>
    <s v="I"/>
    <x v="23"/>
    <x v="23"/>
    <x v="55"/>
    <x v="5"/>
    <n v="4"/>
    <s v="I"/>
    <s v="17-18"/>
    <n v="2018"/>
    <n v="63"/>
    <n v="0"/>
    <n v="0"/>
    <n v="0"/>
    <n v="0"/>
    <n v="0"/>
    <n v="0"/>
    <n v="0"/>
    <n v="0"/>
    <n v="0"/>
    <n v="0"/>
    <n v="0"/>
    <n v="0"/>
    <n v="0"/>
    <n v="0"/>
    <n v="0"/>
    <n v="0"/>
    <n v="0"/>
    <n v="63"/>
    <n v="63"/>
    <n v="0"/>
    <n v="0"/>
  </r>
  <r>
    <n v="1718"/>
    <x v="3"/>
    <s v="I"/>
    <x v="23"/>
    <x v="23"/>
    <x v="16"/>
    <x v="5"/>
    <n v="4"/>
    <s v="I"/>
    <s v="17-18"/>
    <n v="2018"/>
    <n v="39"/>
    <n v="0"/>
    <n v="0"/>
    <n v="0"/>
    <n v="0"/>
    <n v="0"/>
    <n v="0"/>
    <n v="0"/>
    <n v="0"/>
    <n v="0"/>
    <n v="0"/>
    <n v="0"/>
    <n v="0"/>
    <n v="0"/>
    <n v="0"/>
    <n v="0"/>
    <n v="0"/>
    <n v="0"/>
    <n v="39"/>
    <n v="39"/>
    <n v="0"/>
    <n v="0"/>
  </r>
  <r>
    <n v="1718"/>
    <x v="3"/>
    <s v="I"/>
    <x v="23"/>
    <x v="23"/>
    <x v="106"/>
    <x v="5"/>
    <n v="4"/>
    <s v="I"/>
    <s v="17-18"/>
    <n v="2018"/>
    <n v="51"/>
    <n v="0"/>
    <n v="0"/>
    <n v="0"/>
    <n v="0"/>
    <n v="0"/>
    <n v="0"/>
    <n v="0"/>
    <n v="0"/>
    <n v="0"/>
    <n v="0"/>
    <n v="0"/>
    <n v="0"/>
    <n v="0"/>
    <n v="0"/>
    <n v="0"/>
    <n v="0"/>
    <n v="0"/>
    <n v="51"/>
    <n v="51"/>
    <n v="0"/>
    <n v="0"/>
  </r>
  <r>
    <n v="1718"/>
    <x v="3"/>
    <s v="I"/>
    <x v="23"/>
    <x v="23"/>
    <x v="20"/>
    <x v="5"/>
    <n v="4"/>
    <s v="I"/>
    <s v="17-18"/>
    <n v="2018"/>
    <n v="27"/>
    <n v="0"/>
    <n v="0"/>
    <n v="0"/>
    <n v="0"/>
    <n v="0"/>
    <n v="0"/>
    <n v="0"/>
    <n v="0"/>
    <n v="0"/>
    <n v="0"/>
    <n v="0"/>
    <n v="0"/>
    <n v="0"/>
    <n v="0"/>
    <n v="0"/>
    <n v="0"/>
    <n v="0"/>
    <n v="27"/>
    <n v="27"/>
    <n v="0"/>
    <n v="0"/>
  </r>
  <r>
    <n v="1718"/>
    <x v="3"/>
    <s v="I"/>
    <x v="23"/>
    <x v="23"/>
    <x v="108"/>
    <x v="5"/>
    <n v="4"/>
    <s v="I"/>
    <s v="17-18"/>
    <n v="2018"/>
    <n v="24"/>
    <n v="0"/>
    <n v="0"/>
    <n v="0"/>
    <n v="0"/>
    <n v="0"/>
    <n v="0"/>
    <n v="0"/>
    <n v="0"/>
    <n v="0"/>
    <n v="0"/>
    <n v="0"/>
    <n v="0"/>
    <n v="0"/>
    <n v="0"/>
    <n v="0"/>
    <n v="0"/>
    <n v="0"/>
    <n v="24"/>
    <n v="24"/>
    <n v="0"/>
    <n v="0"/>
  </r>
  <r>
    <n v="1718"/>
    <x v="3"/>
    <s v="I"/>
    <x v="23"/>
    <x v="23"/>
    <x v="24"/>
    <x v="5"/>
    <n v="4"/>
    <s v="I"/>
    <s v="17-18"/>
    <n v="2018"/>
    <n v="27"/>
    <n v="0"/>
    <n v="0"/>
    <n v="0"/>
    <n v="0"/>
    <n v="0"/>
    <n v="0"/>
    <n v="0"/>
    <n v="0"/>
    <n v="0"/>
    <n v="0"/>
    <n v="0"/>
    <n v="0"/>
    <n v="0"/>
    <n v="0"/>
    <n v="0"/>
    <n v="0"/>
    <n v="0"/>
    <n v="27"/>
    <n v="27"/>
    <n v="0"/>
    <n v="0"/>
  </r>
  <r>
    <n v="1718"/>
    <x v="3"/>
    <s v="I"/>
    <x v="23"/>
    <x v="23"/>
    <x v="65"/>
    <x v="5"/>
    <n v="4"/>
    <s v="I"/>
    <s v="17-18"/>
    <n v="2018"/>
    <n v="4"/>
    <n v="0"/>
    <n v="0"/>
    <n v="0"/>
    <n v="0"/>
    <n v="0"/>
    <n v="0"/>
    <n v="0"/>
    <n v="0"/>
    <n v="0"/>
    <n v="0"/>
    <n v="0"/>
    <n v="0"/>
    <n v="0"/>
    <n v="0"/>
    <n v="0"/>
    <n v="0"/>
    <n v="0"/>
    <n v="4"/>
    <n v="4"/>
    <n v="0"/>
    <n v="0"/>
  </r>
  <r>
    <n v="1718"/>
    <x v="3"/>
    <s v="I"/>
    <x v="23"/>
    <x v="23"/>
    <x v="31"/>
    <x v="5"/>
    <n v="4"/>
    <s v="I"/>
    <s v="17-18"/>
    <n v="2018"/>
    <n v="111"/>
    <n v="0"/>
    <n v="0"/>
    <n v="0"/>
    <n v="0"/>
    <n v="0"/>
    <n v="0"/>
    <n v="0"/>
    <n v="0"/>
    <n v="0"/>
    <n v="0"/>
    <n v="0"/>
    <n v="0"/>
    <n v="0"/>
    <n v="0"/>
    <n v="0"/>
    <n v="0"/>
    <n v="0"/>
    <n v="111"/>
    <n v="111"/>
    <n v="0"/>
    <n v="0"/>
  </r>
  <r>
    <n v="1718"/>
    <x v="3"/>
    <s v="I"/>
    <x v="23"/>
    <x v="23"/>
    <x v="114"/>
    <x v="5"/>
    <n v="4"/>
    <s v="I"/>
    <s v="17-18"/>
    <n v="2018"/>
    <n v="4"/>
    <n v="0"/>
    <n v="0"/>
    <n v="0"/>
    <n v="0"/>
    <n v="0"/>
    <n v="0"/>
    <n v="0"/>
    <n v="0"/>
    <n v="0"/>
    <n v="0"/>
    <n v="0"/>
    <n v="0"/>
    <n v="0"/>
    <n v="0"/>
    <n v="0"/>
    <n v="0"/>
    <n v="0"/>
    <n v="4"/>
    <n v="4"/>
    <n v="0"/>
    <n v="0"/>
  </r>
  <r>
    <n v="1718"/>
    <x v="3"/>
    <s v="I"/>
    <x v="23"/>
    <x v="23"/>
    <x v="66"/>
    <x v="5"/>
    <n v="4"/>
    <s v="I"/>
    <s v="17-18"/>
    <n v="2018"/>
    <n v="545"/>
    <n v="0"/>
    <n v="0"/>
    <n v="0"/>
    <n v="0"/>
    <n v="0"/>
    <n v="0"/>
    <n v="0"/>
    <n v="0"/>
    <n v="0"/>
    <n v="0"/>
    <n v="0"/>
    <n v="0"/>
    <n v="0"/>
    <n v="0"/>
    <n v="0"/>
    <n v="0"/>
    <n v="0"/>
    <n v="545"/>
    <n v="545"/>
    <n v="0"/>
    <n v="0"/>
  </r>
  <r>
    <n v="1718"/>
    <x v="3"/>
    <s v="I"/>
    <x v="23"/>
    <x v="23"/>
    <x v="38"/>
    <x v="5"/>
    <n v="4"/>
    <s v="I"/>
    <s v="17-18"/>
    <n v="2018"/>
    <n v="128"/>
    <n v="56"/>
    <n v="0"/>
    <n v="0"/>
    <n v="0"/>
    <n v="0"/>
    <n v="3"/>
    <n v="0"/>
    <n v="0"/>
    <n v="0"/>
    <n v="0"/>
    <n v="0"/>
    <n v="0"/>
    <n v="0"/>
    <n v="0"/>
    <n v="0"/>
    <n v="0"/>
    <n v="0"/>
    <n v="187"/>
    <n v="131"/>
    <n v="56"/>
    <n v="0"/>
  </r>
  <r>
    <n v="1718"/>
    <x v="3"/>
    <s v="I"/>
    <x v="23"/>
    <x v="23"/>
    <x v="39"/>
    <x v="5"/>
    <n v="4"/>
    <s v="I"/>
    <s v="17-18"/>
    <n v="2018"/>
    <n v="39"/>
    <n v="0"/>
    <n v="0"/>
    <n v="0"/>
    <n v="0"/>
    <n v="0"/>
    <n v="0"/>
    <n v="0"/>
    <n v="0"/>
    <n v="0"/>
    <n v="0"/>
    <n v="0"/>
    <n v="0"/>
    <n v="0"/>
    <n v="0"/>
    <n v="0"/>
    <n v="0"/>
    <n v="0"/>
    <n v="39"/>
    <n v="39"/>
    <n v="0"/>
    <n v="0"/>
  </r>
  <r>
    <n v="1718"/>
    <x v="3"/>
    <s v="I"/>
    <x v="23"/>
    <x v="23"/>
    <x v="43"/>
    <x v="5"/>
    <n v="4"/>
    <s v="I"/>
    <s v="17-18"/>
    <n v="2018"/>
    <n v="12"/>
    <n v="0"/>
    <n v="0"/>
    <n v="0"/>
    <n v="0"/>
    <n v="0"/>
    <n v="0"/>
    <n v="0"/>
    <n v="0"/>
    <n v="0"/>
    <n v="0"/>
    <n v="0"/>
    <n v="0"/>
    <n v="0"/>
    <n v="0"/>
    <n v="0"/>
    <n v="0"/>
    <n v="0"/>
    <n v="12"/>
    <n v="12"/>
    <n v="0"/>
    <n v="0"/>
  </r>
  <r>
    <n v="1718"/>
    <x v="3"/>
    <s v="I"/>
    <x v="23"/>
    <x v="23"/>
    <x v="45"/>
    <x v="5"/>
    <n v="4"/>
    <s v="I"/>
    <s v="17-18"/>
    <n v="2018"/>
    <n v="18"/>
    <n v="0"/>
    <n v="0"/>
    <n v="0"/>
    <n v="0"/>
    <n v="0"/>
    <n v="0"/>
    <n v="0"/>
    <n v="0"/>
    <n v="0"/>
    <n v="0"/>
    <n v="0"/>
    <n v="0"/>
    <n v="0"/>
    <n v="0"/>
    <n v="0"/>
    <n v="0"/>
    <n v="0"/>
    <n v="18"/>
    <n v="18"/>
    <n v="0"/>
    <n v="0"/>
  </r>
  <r>
    <n v="1718"/>
    <x v="3"/>
    <s v="I"/>
    <x v="23"/>
    <x v="23"/>
    <x v="107"/>
    <x v="5"/>
    <n v="4"/>
    <s v="I"/>
    <s v="17-18"/>
    <n v="2018"/>
    <n v="33"/>
    <n v="0"/>
    <n v="0"/>
    <n v="0"/>
    <n v="0"/>
    <n v="0"/>
    <n v="0"/>
    <n v="0"/>
    <n v="0"/>
    <n v="0"/>
    <n v="0"/>
    <n v="0"/>
    <n v="0"/>
    <n v="0"/>
    <n v="0"/>
    <n v="0"/>
    <n v="0"/>
    <n v="0"/>
    <n v="33"/>
    <n v="33"/>
    <n v="0"/>
    <n v="0"/>
  </r>
  <r>
    <n v="1718"/>
    <x v="3"/>
    <s v="I"/>
    <x v="10"/>
    <x v="10"/>
    <x v="64"/>
    <x v="4"/>
    <n v="4"/>
    <s v="I"/>
    <s v="17-18"/>
    <n v="2018"/>
    <n v="24"/>
    <n v="0"/>
    <n v="0"/>
    <n v="0"/>
    <n v="0"/>
    <n v="0"/>
    <n v="0"/>
    <n v="0"/>
    <n v="0"/>
    <n v="0"/>
    <n v="0"/>
    <n v="0"/>
    <n v="0"/>
    <n v="0"/>
    <n v="0"/>
    <n v="0"/>
    <n v="0"/>
    <n v="0"/>
    <n v="24"/>
    <n v="24"/>
    <n v="0"/>
    <n v="0"/>
  </r>
  <r>
    <n v="1718"/>
    <x v="3"/>
    <s v="I"/>
    <x v="15"/>
    <x v="15"/>
    <x v="120"/>
    <x v="4"/>
    <n v="4"/>
    <s v="I"/>
    <s v="17-18"/>
    <n v="2018"/>
    <n v="0"/>
    <n v="0"/>
    <n v="0"/>
    <n v="0"/>
    <n v="0"/>
    <n v="0"/>
    <n v="0"/>
    <n v="0"/>
    <n v="0"/>
    <n v="0"/>
    <n v="0"/>
    <n v="0"/>
    <n v="0"/>
    <n v="0"/>
    <n v="0"/>
    <n v="0"/>
    <n v="0"/>
    <n v="0"/>
    <n v="0"/>
    <n v="0"/>
    <n v="0"/>
    <n v="0"/>
  </r>
  <r>
    <n v="1718"/>
    <x v="3"/>
    <s v="I"/>
    <x v="15"/>
    <x v="15"/>
    <x v="165"/>
    <x v="4"/>
    <n v="4"/>
    <s v="I"/>
    <s v="17-18"/>
    <n v="2018"/>
    <n v="0"/>
    <n v="42"/>
    <n v="0"/>
    <n v="0"/>
    <n v="0"/>
    <n v="0"/>
    <n v="0"/>
    <n v="30"/>
    <n v="0"/>
    <n v="0"/>
    <n v="0"/>
    <n v="0"/>
    <n v="0"/>
    <n v="0"/>
    <n v="0"/>
    <n v="0"/>
    <n v="0"/>
    <n v="0"/>
    <n v="72"/>
    <n v="0"/>
    <n v="72"/>
    <n v="0"/>
  </r>
  <r>
    <n v="1718"/>
    <x v="3"/>
    <s v="I"/>
    <x v="38"/>
    <x v="38"/>
    <x v="76"/>
    <x v="4"/>
    <n v="4"/>
    <s v="I"/>
    <s v="17-18"/>
    <n v="2018"/>
    <n v="1"/>
    <n v="0"/>
    <n v="0"/>
    <n v="0"/>
    <n v="0"/>
    <n v="0"/>
    <n v="0"/>
    <n v="0"/>
    <n v="0"/>
    <n v="0"/>
    <n v="0"/>
    <n v="0"/>
    <n v="0"/>
    <n v="0"/>
    <n v="0"/>
    <n v="0"/>
    <n v="0"/>
    <n v="0"/>
    <n v="1"/>
    <n v="1"/>
    <n v="0"/>
    <n v="0"/>
  </r>
  <r>
    <n v="1718"/>
    <x v="3"/>
    <s v="I"/>
    <x v="16"/>
    <x v="16"/>
    <x v="1"/>
    <x v="5"/>
    <n v="4"/>
    <s v="S"/>
    <s v="17-18"/>
    <n v="2018"/>
    <n v="6"/>
    <n v="0"/>
    <n v="0"/>
    <n v="0"/>
    <n v="0"/>
    <n v="0"/>
    <n v="0"/>
    <n v="0"/>
    <n v="0"/>
    <n v="0"/>
    <n v="0"/>
    <n v="0"/>
    <n v="0"/>
    <n v="0"/>
    <n v="0"/>
    <n v="0"/>
    <n v="0"/>
    <n v="0"/>
    <n v="6"/>
    <n v="6"/>
    <n v="0"/>
    <n v="0"/>
  </r>
  <r>
    <n v="1718"/>
    <x v="3"/>
    <s v="I"/>
    <x v="16"/>
    <x v="16"/>
    <x v="15"/>
    <x v="5"/>
    <n v="4"/>
    <s v="S"/>
    <s v="17-18"/>
    <n v="2018"/>
    <n v="12"/>
    <n v="0"/>
    <n v="0"/>
    <n v="0"/>
    <n v="0"/>
    <n v="0"/>
    <n v="0"/>
    <n v="0"/>
    <n v="0"/>
    <n v="0"/>
    <n v="0"/>
    <n v="0"/>
    <n v="0"/>
    <n v="0"/>
    <n v="0"/>
    <n v="0"/>
    <n v="0"/>
    <n v="0"/>
    <n v="12"/>
    <n v="12"/>
    <n v="0"/>
    <n v="0"/>
  </r>
  <r>
    <n v="1718"/>
    <x v="3"/>
    <s v="I"/>
    <x v="16"/>
    <x v="16"/>
    <x v="20"/>
    <x v="5"/>
    <n v="4"/>
    <s v="S"/>
    <s v="17-18"/>
    <n v="2018"/>
    <n v="3"/>
    <n v="0"/>
    <n v="0"/>
    <n v="0"/>
    <n v="0"/>
    <n v="0"/>
    <n v="0"/>
    <n v="0"/>
    <n v="0"/>
    <n v="0"/>
    <n v="0"/>
    <n v="0"/>
    <n v="0"/>
    <n v="0"/>
    <n v="0"/>
    <n v="0"/>
    <n v="0"/>
    <n v="0"/>
    <n v="3"/>
    <n v="3"/>
    <n v="0"/>
    <n v="0"/>
  </r>
  <r>
    <n v="1718"/>
    <x v="3"/>
    <s v="I"/>
    <x v="16"/>
    <x v="16"/>
    <x v="212"/>
    <x v="5"/>
    <n v="4"/>
    <s v="S"/>
    <s v="17-18"/>
    <n v="2018"/>
    <n v="6"/>
    <n v="0"/>
    <n v="0"/>
    <n v="0"/>
    <n v="0"/>
    <n v="0"/>
    <n v="3"/>
    <n v="0"/>
    <n v="0"/>
    <n v="0"/>
    <n v="0"/>
    <n v="0"/>
    <n v="0"/>
    <n v="0"/>
    <n v="0"/>
    <n v="0"/>
    <n v="0"/>
    <n v="0"/>
    <n v="9"/>
    <n v="9"/>
    <n v="0"/>
    <n v="0"/>
  </r>
  <r>
    <n v="1718"/>
    <x v="3"/>
    <s v="I"/>
    <x v="16"/>
    <x v="16"/>
    <x v="38"/>
    <x v="5"/>
    <n v="4"/>
    <s v="S"/>
    <s v="17-18"/>
    <n v="2018"/>
    <n v="0"/>
    <n v="0"/>
    <n v="0"/>
    <n v="0"/>
    <n v="0"/>
    <n v="0"/>
    <n v="3"/>
    <n v="0"/>
    <n v="0"/>
    <n v="0"/>
    <n v="0"/>
    <n v="0"/>
    <n v="0"/>
    <n v="0"/>
    <n v="0"/>
    <n v="0"/>
    <n v="0"/>
    <n v="0"/>
    <n v="3"/>
    <n v="3"/>
    <n v="0"/>
    <n v="0"/>
  </r>
  <r>
    <n v="1718"/>
    <x v="3"/>
    <s v="I"/>
    <x v="16"/>
    <x v="16"/>
    <x v="45"/>
    <x v="5"/>
    <n v="4"/>
    <s v="S"/>
    <s v="17-18"/>
    <n v="2018"/>
    <n v="15"/>
    <n v="0"/>
    <n v="0"/>
    <n v="0"/>
    <n v="0"/>
    <n v="0"/>
    <n v="0"/>
    <n v="0"/>
    <n v="0"/>
    <n v="0"/>
    <n v="0"/>
    <n v="0"/>
    <n v="0"/>
    <n v="0"/>
    <n v="0"/>
    <n v="0"/>
    <n v="0"/>
    <n v="0"/>
    <n v="15"/>
    <n v="15"/>
    <n v="0"/>
    <n v="0"/>
  </r>
  <r>
    <n v="1718"/>
    <x v="3"/>
    <s v="I"/>
    <x v="16"/>
    <x v="16"/>
    <x v="80"/>
    <x v="5"/>
    <n v="4"/>
    <s v="S"/>
    <s v="17-18"/>
    <n v="2018"/>
    <n v="9"/>
    <n v="0"/>
    <n v="0"/>
    <n v="0"/>
    <n v="0"/>
    <n v="0"/>
    <n v="0"/>
    <n v="0"/>
    <n v="0"/>
    <n v="0"/>
    <n v="0"/>
    <n v="0"/>
    <n v="0"/>
    <n v="0"/>
    <n v="0"/>
    <n v="0"/>
    <n v="0"/>
    <n v="0"/>
    <n v="9"/>
    <n v="9"/>
    <n v="0"/>
    <n v="0"/>
  </r>
  <r>
    <n v="1718"/>
    <x v="3"/>
    <s v="I"/>
    <x v="16"/>
    <x v="16"/>
    <x v="81"/>
    <x v="5"/>
    <n v="4"/>
    <s v="S"/>
    <s v="17-18"/>
    <n v="2018"/>
    <n v="30"/>
    <n v="0"/>
    <n v="0"/>
    <n v="0"/>
    <n v="0"/>
    <n v="0"/>
    <n v="0"/>
    <n v="0"/>
    <n v="0"/>
    <n v="0"/>
    <n v="0"/>
    <n v="0"/>
    <n v="0"/>
    <n v="0"/>
    <n v="0"/>
    <n v="0"/>
    <n v="0"/>
    <n v="0"/>
    <n v="30"/>
    <n v="30"/>
    <n v="0"/>
    <n v="0"/>
  </r>
  <r>
    <n v="1718"/>
    <x v="3"/>
    <s v="K"/>
    <x v="24"/>
    <x v="24"/>
    <x v="1"/>
    <x v="6"/>
    <n v="4"/>
    <s v="I"/>
    <s v="17-18"/>
    <n v="2018"/>
    <n v="12"/>
    <n v="0"/>
    <n v="0"/>
    <n v="0"/>
    <n v="0"/>
    <n v="0"/>
    <n v="0"/>
    <n v="0"/>
    <n v="0"/>
    <n v="0"/>
    <n v="0"/>
    <n v="0"/>
    <n v="0"/>
    <n v="0"/>
    <n v="0"/>
    <n v="0"/>
    <n v="0"/>
    <n v="0"/>
    <n v="12"/>
    <n v="12"/>
    <n v="0"/>
    <n v="0"/>
  </r>
  <r>
    <n v="1718"/>
    <x v="3"/>
    <s v="K"/>
    <x v="24"/>
    <x v="24"/>
    <x v="122"/>
    <x v="6"/>
    <n v="4"/>
    <s v="I"/>
    <s v="17-18"/>
    <n v="2018"/>
    <n v="102"/>
    <n v="0"/>
    <n v="0"/>
    <n v="0"/>
    <n v="0"/>
    <n v="0"/>
    <n v="0"/>
    <n v="0"/>
    <n v="0"/>
    <n v="0"/>
    <n v="0"/>
    <n v="0"/>
    <n v="0"/>
    <n v="0"/>
    <n v="0"/>
    <n v="0"/>
    <n v="0"/>
    <n v="0"/>
    <n v="102"/>
    <n v="102"/>
    <n v="0"/>
    <n v="0"/>
  </r>
  <r>
    <n v="1718"/>
    <x v="3"/>
    <s v="K"/>
    <x v="24"/>
    <x v="24"/>
    <x v="11"/>
    <x v="6"/>
    <n v="4"/>
    <s v="I"/>
    <s v="17-18"/>
    <n v="2018"/>
    <n v="45"/>
    <n v="0"/>
    <n v="0"/>
    <n v="0"/>
    <n v="0"/>
    <n v="0"/>
    <n v="0"/>
    <n v="0"/>
    <n v="0"/>
    <n v="0"/>
    <n v="0"/>
    <n v="0"/>
    <n v="0"/>
    <n v="0"/>
    <n v="0"/>
    <n v="0"/>
    <n v="0"/>
    <n v="0"/>
    <n v="45"/>
    <n v="45"/>
    <n v="0"/>
    <n v="0"/>
  </r>
  <r>
    <n v="1718"/>
    <x v="3"/>
    <s v="K"/>
    <x v="24"/>
    <x v="24"/>
    <x v="16"/>
    <x v="6"/>
    <n v="4"/>
    <s v="I"/>
    <s v="17-18"/>
    <n v="2018"/>
    <n v="84"/>
    <n v="40"/>
    <n v="0"/>
    <n v="0"/>
    <n v="0"/>
    <n v="0"/>
    <n v="3"/>
    <n v="12"/>
    <n v="0"/>
    <n v="0"/>
    <n v="0"/>
    <n v="0"/>
    <n v="0"/>
    <n v="0"/>
    <n v="0"/>
    <n v="0"/>
    <n v="0"/>
    <n v="0"/>
    <n v="139"/>
    <n v="87"/>
    <n v="52"/>
    <n v="0"/>
  </r>
  <r>
    <n v="1718"/>
    <x v="3"/>
    <s v="K"/>
    <x v="24"/>
    <x v="24"/>
    <x v="70"/>
    <x v="6"/>
    <n v="4"/>
    <s v="I"/>
    <s v="17-18"/>
    <n v="2018"/>
    <n v="24"/>
    <n v="0"/>
    <n v="0"/>
    <n v="0"/>
    <n v="0"/>
    <n v="0"/>
    <n v="3"/>
    <n v="0"/>
    <n v="0"/>
    <n v="0"/>
    <n v="0"/>
    <n v="0"/>
    <n v="0"/>
    <n v="0"/>
    <n v="0"/>
    <n v="0"/>
    <n v="0"/>
    <n v="0"/>
    <n v="27"/>
    <n v="27"/>
    <n v="0"/>
    <n v="0"/>
  </r>
  <r>
    <n v="1718"/>
    <x v="3"/>
    <s v="K"/>
    <x v="24"/>
    <x v="24"/>
    <x v="24"/>
    <x v="6"/>
    <n v="4"/>
    <s v="I"/>
    <s v="17-18"/>
    <n v="2018"/>
    <n v="93"/>
    <n v="0"/>
    <n v="0"/>
    <n v="0"/>
    <n v="0"/>
    <n v="0"/>
    <n v="3"/>
    <n v="0"/>
    <n v="0"/>
    <n v="0"/>
    <n v="0"/>
    <n v="0"/>
    <n v="0"/>
    <n v="0"/>
    <n v="0"/>
    <n v="0"/>
    <n v="0"/>
    <n v="0"/>
    <n v="96"/>
    <n v="96"/>
    <n v="0"/>
    <n v="0"/>
  </r>
  <r>
    <n v="1718"/>
    <x v="3"/>
    <s v="K"/>
    <x v="24"/>
    <x v="24"/>
    <x v="76"/>
    <x v="6"/>
    <n v="4"/>
    <s v="I"/>
    <s v="17-18"/>
    <n v="2018"/>
    <n v="30"/>
    <n v="0"/>
    <n v="0"/>
    <n v="0"/>
    <n v="0"/>
    <n v="0"/>
    <n v="0"/>
    <n v="0"/>
    <n v="0"/>
    <n v="0"/>
    <n v="0"/>
    <n v="0"/>
    <n v="0"/>
    <n v="0"/>
    <n v="0"/>
    <n v="0"/>
    <n v="0"/>
    <n v="0"/>
    <n v="30"/>
    <n v="30"/>
    <n v="0"/>
    <n v="0"/>
  </r>
  <r>
    <n v="1718"/>
    <x v="3"/>
    <s v="K"/>
    <x v="24"/>
    <x v="24"/>
    <x v="59"/>
    <x v="6"/>
    <n v="4"/>
    <s v="I"/>
    <s v="17-18"/>
    <n v="2018"/>
    <n v="113"/>
    <n v="0"/>
    <n v="0"/>
    <n v="0"/>
    <n v="0"/>
    <n v="0"/>
    <n v="0"/>
    <n v="0"/>
    <n v="0"/>
    <n v="0"/>
    <n v="0"/>
    <n v="0"/>
    <n v="0"/>
    <n v="0"/>
    <n v="0"/>
    <n v="0"/>
    <n v="0"/>
    <n v="0"/>
    <n v="113"/>
    <n v="113"/>
    <n v="0"/>
    <n v="0"/>
  </r>
  <r>
    <n v="1718"/>
    <x v="3"/>
    <s v="K"/>
    <x v="24"/>
    <x v="24"/>
    <x v="124"/>
    <x v="6"/>
    <n v="4"/>
    <s v="I"/>
    <s v="17-18"/>
    <n v="2018"/>
    <n v="35"/>
    <n v="0"/>
    <n v="0"/>
    <n v="0"/>
    <n v="0"/>
    <n v="0"/>
    <n v="0"/>
    <n v="0"/>
    <n v="0"/>
    <n v="0"/>
    <n v="0"/>
    <n v="0"/>
    <n v="0"/>
    <n v="0"/>
    <n v="0"/>
    <n v="0"/>
    <n v="0"/>
    <n v="0"/>
    <n v="35"/>
    <n v="35"/>
    <n v="0"/>
    <n v="0"/>
  </r>
  <r>
    <n v="1718"/>
    <x v="3"/>
    <s v="K"/>
    <x v="24"/>
    <x v="24"/>
    <x v="35"/>
    <x v="6"/>
    <n v="4"/>
    <s v="I"/>
    <s v="17-18"/>
    <n v="2018"/>
    <n v="60"/>
    <n v="0"/>
    <n v="0"/>
    <n v="0"/>
    <n v="0"/>
    <n v="0"/>
    <n v="3"/>
    <n v="0"/>
    <n v="0"/>
    <n v="0"/>
    <n v="0"/>
    <n v="0"/>
    <n v="0"/>
    <n v="0"/>
    <n v="0"/>
    <n v="0"/>
    <n v="0"/>
    <n v="0"/>
    <n v="63"/>
    <n v="63"/>
    <n v="0"/>
    <n v="0"/>
  </r>
  <r>
    <n v="1718"/>
    <x v="3"/>
    <s v="K"/>
    <x v="24"/>
    <x v="24"/>
    <x v="38"/>
    <x v="6"/>
    <n v="4"/>
    <s v="I"/>
    <s v="17-18"/>
    <n v="2018"/>
    <n v="258"/>
    <n v="6"/>
    <n v="0"/>
    <n v="0"/>
    <n v="0"/>
    <n v="0"/>
    <n v="0"/>
    <n v="0"/>
    <n v="0"/>
    <n v="0"/>
    <n v="0"/>
    <n v="0"/>
    <n v="0"/>
    <n v="0"/>
    <n v="0"/>
    <n v="0"/>
    <n v="0"/>
    <n v="0"/>
    <n v="264"/>
    <n v="258"/>
    <n v="6"/>
    <n v="0"/>
  </r>
  <r>
    <n v="1718"/>
    <x v="3"/>
    <s v="K"/>
    <x v="24"/>
    <x v="24"/>
    <x v="43"/>
    <x v="6"/>
    <n v="4"/>
    <s v="I"/>
    <s v="17-18"/>
    <n v="2018"/>
    <n v="168"/>
    <n v="9"/>
    <n v="0"/>
    <n v="0"/>
    <n v="0"/>
    <n v="0"/>
    <n v="6"/>
    <n v="0"/>
    <n v="0"/>
    <n v="0"/>
    <n v="0"/>
    <n v="0"/>
    <n v="0"/>
    <n v="0"/>
    <n v="0"/>
    <n v="0"/>
    <n v="0"/>
    <n v="0"/>
    <n v="183"/>
    <n v="174"/>
    <n v="9"/>
    <n v="0"/>
  </r>
  <r>
    <n v="1718"/>
    <x v="3"/>
    <s v="K"/>
    <x v="24"/>
    <x v="24"/>
    <x v="71"/>
    <x v="6"/>
    <n v="4"/>
    <s v="I"/>
    <s v="17-18"/>
    <n v="2018"/>
    <n v="42"/>
    <n v="0"/>
    <n v="0"/>
    <n v="0"/>
    <n v="0"/>
    <n v="0"/>
    <n v="3"/>
    <n v="0"/>
    <n v="0"/>
    <n v="0"/>
    <n v="0"/>
    <n v="0"/>
    <n v="0"/>
    <n v="0"/>
    <n v="0"/>
    <n v="0"/>
    <n v="0"/>
    <n v="0"/>
    <n v="45"/>
    <n v="45"/>
    <n v="0"/>
    <n v="0"/>
  </r>
  <r>
    <n v="1718"/>
    <x v="3"/>
    <s v="K"/>
    <x v="24"/>
    <x v="24"/>
    <x v="72"/>
    <x v="6"/>
    <n v="4"/>
    <s v="I"/>
    <s v="17-18"/>
    <n v="2018"/>
    <n v="99"/>
    <n v="0"/>
    <n v="0"/>
    <n v="0"/>
    <n v="0"/>
    <n v="0"/>
    <n v="0"/>
    <n v="0"/>
    <n v="0"/>
    <n v="0"/>
    <n v="0"/>
    <n v="0"/>
    <n v="0"/>
    <n v="0"/>
    <n v="0"/>
    <n v="0"/>
    <n v="0"/>
    <n v="0"/>
    <n v="99"/>
    <n v="99"/>
    <n v="0"/>
    <n v="0"/>
  </r>
  <r>
    <n v="1718"/>
    <x v="3"/>
    <s v="K"/>
    <x v="11"/>
    <x v="11"/>
    <x v="66"/>
    <x v="6"/>
    <n v="4"/>
    <s v="I"/>
    <s v="17-18"/>
    <n v="2018"/>
    <n v="471"/>
    <n v="225"/>
    <n v="0"/>
    <n v="0"/>
    <n v="0"/>
    <n v="0"/>
    <n v="0"/>
    <n v="79"/>
    <n v="0"/>
    <n v="0"/>
    <n v="0"/>
    <n v="0"/>
    <n v="0"/>
    <n v="0"/>
    <n v="0"/>
    <n v="0"/>
    <n v="0"/>
    <n v="0"/>
    <n v="775"/>
    <n v="471"/>
    <n v="304"/>
    <n v="0"/>
  </r>
  <r>
    <n v="1718"/>
    <x v="3"/>
    <s v="K"/>
    <x v="13"/>
    <x v="13"/>
    <x v="47"/>
    <x v="6"/>
    <n v="4"/>
    <s v="I"/>
    <s v="17-18"/>
    <n v="2018"/>
    <n v="65"/>
    <n v="0"/>
    <n v="0"/>
    <n v="0"/>
    <n v="0"/>
    <n v="0"/>
    <n v="0"/>
    <n v="0"/>
    <n v="0"/>
    <n v="0"/>
    <n v="0"/>
    <n v="0"/>
    <n v="0"/>
    <n v="0"/>
    <n v="0"/>
    <n v="0"/>
    <n v="0"/>
    <n v="0"/>
    <n v="65"/>
    <n v="65"/>
    <n v="0"/>
    <n v="0"/>
  </r>
  <r>
    <n v="1718"/>
    <x v="3"/>
    <s v="K"/>
    <x v="13"/>
    <x v="13"/>
    <x v="3"/>
    <x v="6"/>
    <n v="4"/>
    <s v="I"/>
    <s v="17-18"/>
    <n v="2018"/>
    <n v="9"/>
    <n v="0"/>
    <n v="0"/>
    <n v="0"/>
    <n v="0"/>
    <n v="0"/>
    <n v="0"/>
    <n v="0"/>
    <n v="0"/>
    <n v="0"/>
    <n v="0"/>
    <n v="0"/>
    <n v="0"/>
    <n v="0"/>
    <n v="0"/>
    <n v="0"/>
    <n v="0"/>
    <n v="0"/>
    <n v="9"/>
    <n v="9"/>
    <n v="0"/>
    <n v="0"/>
  </r>
  <r>
    <n v="1718"/>
    <x v="3"/>
    <s v="K"/>
    <x v="13"/>
    <x v="13"/>
    <x v="5"/>
    <x v="6"/>
    <n v="4"/>
    <s v="I"/>
    <s v="17-18"/>
    <n v="2018"/>
    <n v="38"/>
    <n v="0"/>
    <n v="0"/>
    <n v="0"/>
    <n v="0"/>
    <n v="0"/>
    <n v="0"/>
    <n v="0"/>
    <n v="0"/>
    <n v="0"/>
    <n v="0"/>
    <n v="0"/>
    <n v="0"/>
    <n v="0"/>
    <n v="0"/>
    <n v="0"/>
    <n v="0"/>
    <n v="0"/>
    <n v="38"/>
    <n v="38"/>
    <n v="0"/>
    <n v="0"/>
  </r>
  <r>
    <n v="1718"/>
    <x v="3"/>
    <s v="K"/>
    <x v="13"/>
    <x v="13"/>
    <x v="8"/>
    <x v="6"/>
    <n v="4"/>
    <s v="I"/>
    <s v="17-18"/>
    <n v="2018"/>
    <n v="147"/>
    <n v="0"/>
    <n v="0"/>
    <n v="0"/>
    <n v="0"/>
    <n v="0"/>
    <n v="0"/>
    <n v="0"/>
    <n v="0"/>
    <n v="0"/>
    <n v="0"/>
    <n v="0"/>
    <n v="0"/>
    <n v="0"/>
    <n v="0"/>
    <n v="0"/>
    <n v="0"/>
    <n v="0"/>
    <n v="147"/>
    <n v="147"/>
    <n v="0"/>
    <n v="0"/>
  </r>
  <r>
    <n v="1718"/>
    <x v="3"/>
    <s v="K"/>
    <x v="13"/>
    <x v="13"/>
    <x v="20"/>
    <x v="6"/>
    <n v="4"/>
    <s v="I"/>
    <s v="17-18"/>
    <n v="2018"/>
    <n v="27"/>
    <n v="0"/>
    <n v="0"/>
    <n v="0"/>
    <n v="0"/>
    <n v="0"/>
    <n v="3"/>
    <n v="0"/>
    <n v="0"/>
    <n v="0"/>
    <n v="0"/>
    <n v="0"/>
    <n v="0"/>
    <n v="0"/>
    <n v="0"/>
    <n v="0"/>
    <n v="0"/>
    <n v="0"/>
    <n v="30"/>
    <n v="30"/>
    <n v="0"/>
    <n v="0"/>
  </r>
  <r>
    <n v="1718"/>
    <x v="3"/>
    <s v="K"/>
    <x v="13"/>
    <x v="13"/>
    <x v="65"/>
    <x v="6"/>
    <n v="4"/>
    <s v="I"/>
    <s v="17-18"/>
    <n v="2018"/>
    <n v="2"/>
    <n v="1"/>
    <n v="0"/>
    <n v="0"/>
    <n v="0"/>
    <n v="0"/>
    <n v="0"/>
    <n v="0"/>
    <n v="0"/>
    <n v="0"/>
    <n v="0"/>
    <n v="0"/>
    <n v="0"/>
    <n v="0"/>
    <n v="0"/>
    <n v="0"/>
    <n v="0"/>
    <n v="0"/>
    <n v="3"/>
    <n v="2"/>
    <n v="1"/>
    <n v="0"/>
  </r>
  <r>
    <n v="1718"/>
    <x v="3"/>
    <s v="K"/>
    <x v="13"/>
    <x v="13"/>
    <x v="31"/>
    <x v="6"/>
    <n v="4"/>
    <s v="I"/>
    <s v="17-18"/>
    <n v="2018"/>
    <n v="144"/>
    <n v="0"/>
    <n v="0"/>
    <n v="0"/>
    <n v="0"/>
    <n v="0"/>
    <n v="3"/>
    <n v="0"/>
    <n v="0"/>
    <n v="0"/>
    <n v="0"/>
    <n v="0"/>
    <n v="0"/>
    <n v="0"/>
    <n v="0"/>
    <n v="0"/>
    <n v="0"/>
    <n v="0"/>
    <n v="147"/>
    <n v="147"/>
    <n v="0"/>
    <n v="0"/>
  </r>
  <r>
    <n v="1718"/>
    <x v="3"/>
    <s v="K"/>
    <x v="13"/>
    <x v="13"/>
    <x v="137"/>
    <x v="6"/>
    <n v="4"/>
    <s v="I"/>
    <s v="17-18"/>
    <n v="2018"/>
    <n v="70"/>
    <n v="0"/>
    <n v="0"/>
    <n v="0"/>
    <n v="0"/>
    <n v="0"/>
    <n v="0"/>
    <n v="0"/>
    <n v="0"/>
    <n v="0"/>
    <n v="0"/>
    <n v="0"/>
    <n v="0"/>
    <n v="0"/>
    <n v="0"/>
    <n v="0"/>
    <n v="0"/>
    <n v="0"/>
    <n v="70"/>
    <n v="70"/>
    <n v="0"/>
    <n v="0"/>
  </r>
  <r>
    <n v="1718"/>
    <x v="3"/>
    <s v="K"/>
    <x v="13"/>
    <x v="13"/>
    <x v="45"/>
    <x v="6"/>
    <n v="4"/>
    <s v="I"/>
    <s v="17-18"/>
    <n v="2018"/>
    <n v="6"/>
    <n v="0"/>
    <n v="0"/>
    <n v="0"/>
    <n v="0"/>
    <n v="0"/>
    <n v="0"/>
    <n v="0"/>
    <n v="0"/>
    <n v="0"/>
    <n v="0"/>
    <n v="0"/>
    <n v="0"/>
    <n v="0"/>
    <n v="0"/>
    <n v="0"/>
    <n v="0"/>
    <n v="0"/>
    <n v="6"/>
    <n v="6"/>
    <n v="0"/>
    <n v="0"/>
  </r>
  <r>
    <n v="1718"/>
    <x v="3"/>
    <s v="K"/>
    <x v="13"/>
    <x v="13"/>
    <x v="126"/>
    <x v="6"/>
    <n v="4"/>
    <s v="I"/>
    <s v="17-18"/>
    <n v="2018"/>
    <n v="3"/>
    <n v="0"/>
    <n v="0"/>
    <n v="0"/>
    <n v="0"/>
    <n v="0"/>
    <n v="0"/>
    <n v="0"/>
    <n v="0"/>
    <n v="0"/>
    <n v="0"/>
    <n v="0"/>
    <n v="0"/>
    <n v="0"/>
    <n v="0"/>
    <n v="0"/>
    <n v="0"/>
    <n v="0"/>
    <n v="3"/>
    <n v="3"/>
    <n v="0"/>
    <n v="0"/>
  </r>
  <r>
    <n v="1718"/>
    <x v="3"/>
    <s v="K"/>
    <x v="3"/>
    <x v="3"/>
    <x v="127"/>
    <x v="6"/>
    <n v="4"/>
    <s v="I"/>
    <s v="17-18"/>
    <n v="2018"/>
    <n v="0"/>
    <n v="69"/>
    <n v="0"/>
    <n v="0"/>
    <n v="0"/>
    <n v="0"/>
    <n v="0"/>
    <n v="24"/>
    <n v="0"/>
    <n v="0"/>
    <n v="0"/>
    <n v="0"/>
    <n v="0"/>
    <n v="0"/>
    <n v="0"/>
    <n v="0"/>
    <n v="0"/>
    <n v="0"/>
    <n v="93"/>
    <n v="0"/>
    <n v="93"/>
    <n v="0"/>
  </r>
  <r>
    <n v="1718"/>
    <x v="3"/>
    <s v="K"/>
    <x v="3"/>
    <x v="3"/>
    <x v="54"/>
    <x v="6"/>
    <n v="4"/>
    <s v="I"/>
    <s v="17-18"/>
    <n v="2018"/>
    <n v="339"/>
    <n v="27"/>
    <n v="0"/>
    <n v="0"/>
    <n v="0"/>
    <n v="0"/>
    <n v="51"/>
    <n v="0"/>
    <n v="0"/>
    <n v="0"/>
    <n v="0"/>
    <n v="0"/>
    <n v="0"/>
    <n v="0"/>
    <n v="0"/>
    <n v="0"/>
    <n v="0"/>
    <n v="0"/>
    <n v="417"/>
    <n v="390"/>
    <n v="27"/>
    <n v="0"/>
  </r>
  <r>
    <n v="1718"/>
    <x v="3"/>
    <s v="K"/>
    <x v="3"/>
    <x v="3"/>
    <x v="15"/>
    <x v="6"/>
    <n v="4"/>
    <s v="I"/>
    <s v="17-18"/>
    <n v="2018"/>
    <n v="78"/>
    <n v="0"/>
    <n v="0"/>
    <n v="0"/>
    <n v="0"/>
    <n v="0"/>
    <n v="18"/>
    <n v="0"/>
    <n v="0"/>
    <n v="0"/>
    <n v="0"/>
    <n v="0"/>
    <n v="0"/>
    <n v="0"/>
    <n v="0"/>
    <n v="0"/>
    <n v="0"/>
    <n v="0"/>
    <n v="96"/>
    <n v="96"/>
    <n v="0"/>
    <n v="0"/>
  </r>
  <r>
    <n v="1718"/>
    <x v="3"/>
    <s v="K"/>
    <x v="3"/>
    <x v="3"/>
    <x v="203"/>
    <x v="6"/>
    <n v="4"/>
    <s v="I"/>
    <s v="17-18"/>
    <n v="2018"/>
    <n v="93"/>
    <n v="0"/>
    <n v="0"/>
    <n v="0"/>
    <n v="0"/>
    <n v="0"/>
    <n v="0"/>
    <n v="0"/>
    <n v="0"/>
    <n v="0"/>
    <n v="0"/>
    <n v="0"/>
    <n v="0"/>
    <n v="0"/>
    <n v="0"/>
    <n v="0"/>
    <n v="0"/>
    <n v="0"/>
    <n v="93"/>
    <n v="93"/>
    <n v="0"/>
    <n v="0"/>
  </r>
  <r>
    <n v="1718"/>
    <x v="3"/>
    <s v="K"/>
    <x v="3"/>
    <x v="3"/>
    <x v="128"/>
    <x v="6"/>
    <n v="4"/>
    <s v="I"/>
    <s v="17-18"/>
    <n v="2018"/>
    <n v="42"/>
    <n v="87"/>
    <n v="0"/>
    <n v="0"/>
    <n v="0"/>
    <n v="0"/>
    <n v="9"/>
    <n v="0"/>
    <n v="0"/>
    <n v="0"/>
    <n v="0"/>
    <n v="0"/>
    <n v="0"/>
    <n v="0"/>
    <n v="0"/>
    <n v="0"/>
    <n v="0"/>
    <n v="0"/>
    <n v="138"/>
    <n v="51"/>
    <n v="87"/>
    <n v="0"/>
  </r>
  <r>
    <n v="1718"/>
    <x v="3"/>
    <s v="K"/>
    <x v="4"/>
    <x v="4"/>
    <x v="55"/>
    <x v="6"/>
    <n v="4"/>
    <s v="I"/>
    <s v="17-18"/>
    <n v="2018"/>
    <n v="81"/>
    <n v="27"/>
    <n v="0"/>
    <n v="0"/>
    <n v="0"/>
    <n v="0"/>
    <n v="0"/>
    <n v="0"/>
    <n v="0"/>
    <n v="0"/>
    <n v="0"/>
    <n v="0"/>
    <n v="0"/>
    <n v="0"/>
    <n v="0"/>
    <n v="0"/>
    <n v="0"/>
    <n v="0"/>
    <n v="108"/>
    <n v="81"/>
    <n v="27"/>
    <n v="0"/>
  </r>
  <r>
    <n v="1718"/>
    <x v="3"/>
    <s v="K"/>
    <x v="10"/>
    <x v="10"/>
    <x v="129"/>
    <x v="6"/>
    <n v="4"/>
    <s v="I"/>
    <s v="17-18"/>
    <n v="2018"/>
    <n v="211"/>
    <n v="0"/>
    <n v="0"/>
    <n v="0"/>
    <n v="0"/>
    <n v="0"/>
    <n v="0"/>
    <n v="0"/>
    <n v="0"/>
    <n v="0"/>
    <n v="0"/>
    <n v="0"/>
    <n v="0"/>
    <n v="0"/>
    <n v="0"/>
    <n v="0"/>
    <n v="0"/>
    <n v="0"/>
    <n v="211"/>
    <n v="211"/>
    <n v="0"/>
    <n v="0"/>
  </r>
  <r>
    <n v="1718"/>
    <x v="3"/>
    <s v="K"/>
    <x v="10"/>
    <x v="10"/>
    <x v="74"/>
    <x v="6"/>
    <n v="4"/>
    <s v="I"/>
    <s v="17-18"/>
    <n v="2018"/>
    <n v="102"/>
    <n v="3"/>
    <n v="0"/>
    <n v="0"/>
    <n v="0"/>
    <n v="0"/>
    <n v="6"/>
    <n v="0"/>
    <n v="0"/>
    <n v="0"/>
    <n v="0"/>
    <n v="0"/>
    <n v="0"/>
    <n v="0"/>
    <n v="0"/>
    <n v="0"/>
    <n v="0"/>
    <n v="0"/>
    <n v="111"/>
    <n v="108"/>
    <n v="3"/>
    <n v="0"/>
  </r>
  <r>
    <n v="1718"/>
    <x v="3"/>
    <s v="K"/>
    <x v="26"/>
    <x v="26"/>
    <x v="129"/>
    <x v="6"/>
    <n v="4"/>
    <s v="I"/>
    <s v="17-18"/>
    <n v="2018"/>
    <n v="1"/>
    <n v="0"/>
    <n v="0"/>
    <n v="0"/>
    <n v="0"/>
    <n v="0"/>
    <n v="0"/>
    <n v="0"/>
    <n v="0"/>
    <n v="0"/>
    <n v="0"/>
    <n v="0"/>
    <n v="0"/>
    <n v="0"/>
    <n v="0"/>
    <n v="0"/>
    <n v="0"/>
    <n v="0"/>
    <n v="1"/>
    <n v="1"/>
    <n v="0"/>
    <n v="0"/>
  </r>
  <r>
    <n v="1718"/>
    <x v="3"/>
    <s v="K"/>
    <x v="26"/>
    <x v="26"/>
    <x v="47"/>
    <x v="6"/>
    <n v="4"/>
    <s v="I"/>
    <s v="17-18"/>
    <n v="2018"/>
    <n v="15"/>
    <n v="0"/>
    <n v="0"/>
    <n v="0"/>
    <n v="0"/>
    <n v="0"/>
    <n v="0"/>
    <n v="0"/>
    <n v="0"/>
    <n v="0"/>
    <n v="0"/>
    <n v="0"/>
    <n v="0"/>
    <n v="0"/>
    <n v="0"/>
    <n v="0"/>
    <n v="0"/>
    <n v="0"/>
    <n v="15"/>
    <n v="15"/>
    <n v="0"/>
    <n v="0"/>
  </r>
  <r>
    <n v="1718"/>
    <x v="3"/>
    <s v="K"/>
    <x v="26"/>
    <x v="26"/>
    <x v="1"/>
    <x v="6"/>
    <n v="4"/>
    <s v="I"/>
    <s v="17-18"/>
    <n v="2018"/>
    <n v="6"/>
    <n v="0"/>
    <n v="0"/>
    <n v="0"/>
    <n v="0"/>
    <n v="0"/>
    <n v="0"/>
    <n v="0"/>
    <n v="0"/>
    <n v="0"/>
    <n v="0"/>
    <n v="0"/>
    <n v="0"/>
    <n v="0"/>
    <n v="0"/>
    <n v="0"/>
    <n v="0"/>
    <n v="0"/>
    <n v="6"/>
    <n v="6"/>
    <n v="0"/>
    <n v="0"/>
  </r>
  <r>
    <n v="1718"/>
    <x v="3"/>
    <s v="K"/>
    <x v="26"/>
    <x v="26"/>
    <x v="5"/>
    <x v="6"/>
    <n v="4"/>
    <s v="I"/>
    <s v="17-18"/>
    <n v="2018"/>
    <n v="9"/>
    <n v="0"/>
    <n v="0"/>
    <n v="0"/>
    <n v="0"/>
    <n v="0"/>
    <n v="0"/>
    <n v="0"/>
    <n v="0"/>
    <n v="0"/>
    <n v="0"/>
    <n v="0"/>
    <n v="0"/>
    <n v="0"/>
    <n v="0"/>
    <n v="0"/>
    <n v="0"/>
    <n v="0"/>
    <n v="9"/>
    <n v="9"/>
    <n v="0"/>
    <n v="0"/>
  </r>
  <r>
    <n v="1718"/>
    <x v="3"/>
    <s v="K"/>
    <x v="26"/>
    <x v="26"/>
    <x v="54"/>
    <x v="6"/>
    <n v="4"/>
    <s v="I"/>
    <s v="17-18"/>
    <n v="2018"/>
    <n v="62"/>
    <n v="6"/>
    <n v="0"/>
    <n v="0"/>
    <n v="0"/>
    <n v="0"/>
    <n v="7"/>
    <n v="0"/>
    <n v="0"/>
    <n v="0"/>
    <n v="0"/>
    <n v="0"/>
    <n v="0"/>
    <n v="0"/>
    <n v="0"/>
    <n v="0"/>
    <n v="0"/>
    <n v="0"/>
    <n v="75"/>
    <n v="69"/>
    <n v="6"/>
    <n v="0"/>
  </r>
  <r>
    <n v="1718"/>
    <x v="3"/>
    <s v="K"/>
    <x v="26"/>
    <x v="26"/>
    <x v="9"/>
    <x v="6"/>
    <n v="4"/>
    <s v="I"/>
    <s v="17-18"/>
    <n v="2018"/>
    <n v="0"/>
    <n v="0"/>
    <n v="0"/>
    <n v="0"/>
    <n v="0"/>
    <n v="0"/>
    <n v="3"/>
    <n v="0"/>
    <n v="0"/>
    <n v="0"/>
    <n v="0"/>
    <n v="0"/>
    <n v="0"/>
    <n v="0"/>
    <n v="0"/>
    <n v="0"/>
    <n v="0"/>
    <n v="0"/>
    <n v="3"/>
    <n v="3"/>
    <n v="0"/>
    <n v="0"/>
  </r>
  <r>
    <n v="1718"/>
    <x v="3"/>
    <s v="K"/>
    <x v="26"/>
    <x v="26"/>
    <x v="136"/>
    <x v="6"/>
    <n v="4"/>
    <s v="I"/>
    <s v="17-18"/>
    <n v="2018"/>
    <n v="3"/>
    <n v="0"/>
    <n v="0"/>
    <n v="0"/>
    <n v="0"/>
    <n v="0"/>
    <n v="0"/>
    <n v="0"/>
    <n v="0"/>
    <n v="0"/>
    <n v="0"/>
    <n v="0"/>
    <n v="0"/>
    <n v="0"/>
    <n v="0"/>
    <n v="0"/>
    <n v="0"/>
    <n v="0"/>
    <n v="3"/>
    <n v="3"/>
    <n v="0"/>
    <n v="0"/>
  </r>
  <r>
    <n v="1718"/>
    <x v="3"/>
    <s v="K"/>
    <x v="26"/>
    <x v="26"/>
    <x v="62"/>
    <x v="6"/>
    <n v="4"/>
    <s v="I"/>
    <s v="17-18"/>
    <n v="2018"/>
    <n v="12"/>
    <n v="0"/>
    <n v="0"/>
    <n v="0"/>
    <n v="0"/>
    <n v="0"/>
    <n v="0"/>
    <n v="0"/>
    <n v="0"/>
    <n v="0"/>
    <n v="0"/>
    <n v="0"/>
    <n v="0"/>
    <n v="0"/>
    <n v="0"/>
    <n v="0"/>
    <n v="0"/>
    <n v="0"/>
    <n v="12"/>
    <n v="12"/>
    <n v="0"/>
    <n v="0"/>
  </r>
  <r>
    <n v="1718"/>
    <x v="3"/>
    <s v="K"/>
    <x v="26"/>
    <x v="26"/>
    <x v="15"/>
    <x v="6"/>
    <n v="4"/>
    <s v="I"/>
    <s v="17-18"/>
    <n v="2018"/>
    <n v="12"/>
    <n v="0"/>
    <n v="0"/>
    <n v="0"/>
    <n v="0"/>
    <n v="0"/>
    <n v="3"/>
    <n v="0"/>
    <n v="0"/>
    <n v="0"/>
    <n v="0"/>
    <n v="0"/>
    <n v="0"/>
    <n v="0"/>
    <n v="0"/>
    <n v="0"/>
    <n v="0"/>
    <n v="0"/>
    <n v="15"/>
    <n v="15"/>
    <n v="0"/>
    <n v="0"/>
  </r>
  <r>
    <n v="1718"/>
    <x v="3"/>
    <s v="K"/>
    <x v="26"/>
    <x v="26"/>
    <x v="70"/>
    <x v="6"/>
    <n v="4"/>
    <s v="I"/>
    <s v="17-18"/>
    <n v="2018"/>
    <n v="3"/>
    <n v="0"/>
    <n v="0"/>
    <n v="0"/>
    <n v="0"/>
    <n v="0"/>
    <n v="0"/>
    <n v="0"/>
    <n v="0"/>
    <n v="0"/>
    <n v="0"/>
    <n v="0"/>
    <n v="0"/>
    <n v="0"/>
    <n v="0"/>
    <n v="0"/>
    <n v="0"/>
    <n v="0"/>
    <n v="3"/>
    <n v="3"/>
    <n v="0"/>
    <n v="0"/>
  </r>
  <r>
    <n v="1718"/>
    <x v="3"/>
    <s v="K"/>
    <x v="26"/>
    <x v="26"/>
    <x v="95"/>
    <x v="6"/>
    <n v="4"/>
    <s v="I"/>
    <s v="17-18"/>
    <n v="2018"/>
    <n v="4"/>
    <n v="0"/>
    <n v="0"/>
    <n v="0"/>
    <n v="0"/>
    <n v="0"/>
    <n v="0"/>
    <n v="0"/>
    <n v="0"/>
    <n v="0"/>
    <n v="0"/>
    <n v="0"/>
    <n v="0"/>
    <n v="0"/>
    <n v="0"/>
    <n v="0"/>
    <n v="0"/>
    <n v="0"/>
    <n v="4"/>
    <n v="4"/>
    <n v="0"/>
    <n v="0"/>
  </r>
  <r>
    <n v="1718"/>
    <x v="3"/>
    <s v="K"/>
    <x v="26"/>
    <x v="26"/>
    <x v="19"/>
    <x v="6"/>
    <n v="4"/>
    <s v="I"/>
    <s v="17-18"/>
    <n v="2018"/>
    <n v="24"/>
    <n v="0"/>
    <n v="0"/>
    <n v="0"/>
    <n v="0"/>
    <n v="0"/>
    <n v="0"/>
    <n v="0"/>
    <n v="0"/>
    <n v="0"/>
    <n v="0"/>
    <n v="0"/>
    <n v="0"/>
    <n v="0"/>
    <n v="0"/>
    <n v="0"/>
    <n v="0"/>
    <n v="0"/>
    <n v="24"/>
    <n v="24"/>
    <n v="0"/>
    <n v="0"/>
  </r>
  <r>
    <n v="1718"/>
    <x v="3"/>
    <s v="K"/>
    <x v="26"/>
    <x v="26"/>
    <x v="20"/>
    <x v="6"/>
    <n v="4"/>
    <s v="I"/>
    <s v="17-18"/>
    <n v="2018"/>
    <n v="6"/>
    <n v="0"/>
    <n v="0"/>
    <n v="0"/>
    <n v="0"/>
    <n v="0"/>
    <n v="0"/>
    <n v="0"/>
    <n v="0"/>
    <n v="0"/>
    <n v="0"/>
    <n v="0"/>
    <n v="0"/>
    <n v="0"/>
    <n v="0"/>
    <n v="0"/>
    <n v="0"/>
    <n v="0"/>
    <n v="6"/>
    <n v="6"/>
    <n v="0"/>
    <n v="0"/>
  </r>
  <r>
    <n v="1718"/>
    <x v="3"/>
    <s v="K"/>
    <x v="26"/>
    <x v="26"/>
    <x v="21"/>
    <x v="6"/>
    <n v="4"/>
    <s v="I"/>
    <s v="17-18"/>
    <n v="2018"/>
    <n v="8"/>
    <n v="0"/>
    <n v="0"/>
    <n v="0"/>
    <n v="0"/>
    <n v="0"/>
    <n v="0"/>
    <n v="0"/>
    <n v="0"/>
    <n v="0"/>
    <n v="0"/>
    <n v="0"/>
    <n v="0"/>
    <n v="0"/>
    <n v="0"/>
    <n v="0"/>
    <n v="0"/>
    <n v="0"/>
    <n v="8"/>
    <n v="8"/>
    <n v="0"/>
    <n v="0"/>
  </r>
  <r>
    <n v="1718"/>
    <x v="3"/>
    <s v="K"/>
    <x v="26"/>
    <x v="26"/>
    <x v="24"/>
    <x v="6"/>
    <n v="4"/>
    <s v="I"/>
    <s v="17-18"/>
    <n v="2018"/>
    <n v="18"/>
    <n v="0"/>
    <n v="0"/>
    <n v="0"/>
    <n v="0"/>
    <n v="0"/>
    <n v="0"/>
    <n v="0"/>
    <n v="0"/>
    <n v="0"/>
    <n v="0"/>
    <n v="0"/>
    <n v="0"/>
    <n v="0"/>
    <n v="0"/>
    <n v="0"/>
    <n v="0"/>
    <n v="0"/>
    <n v="18"/>
    <n v="18"/>
    <n v="0"/>
    <n v="0"/>
  </r>
  <r>
    <n v="1718"/>
    <x v="3"/>
    <s v="K"/>
    <x v="26"/>
    <x v="26"/>
    <x v="64"/>
    <x v="6"/>
    <n v="4"/>
    <s v="I"/>
    <s v="17-18"/>
    <n v="2018"/>
    <n v="9"/>
    <n v="0"/>
    <n v="0"/>
    <n v="0"/>
    <n v="0"/>
    <n v="0"/>
    <n v="3"/>
    <n v="0"/>
    <n v="0"/>
    <n v="0"/>
    <n v="0"/>
    <n v="0"/>
    <n v="0"/>
    <n v="0"/>
    <n v="0"/>
    <n v="0"/>
    <n v="0"/>
    <n v="0"/>
    <n v="12"/>
    <n v="12"/>
    <n v="0"/>
    <n v="0"/>
  </r>
  <r>
    <n v="1718"/>
    <x v="3"/>
    <s v="K"/>
    <x v="26"/>
    <x v="26"/>
    <x v="97"/>
    <x v="6"/>
    <n v="4"/>
    <s v="I"/>
    <s v="17-18"/>
    <n v="2018"/>
    <n v="3"/>
    <n v="0"/>
    <n v="0"/>
    <n v="0"/>
    <n v="0"/>
    <n v="0"/>
    <n v="0"/>
    <n v="0"/>
    <n v="0"/>
    <n v="0"/>
    <n v="0"/>
    <n v="0"/>
    <n v="0"/>
    <n v="0"/>
    <n v="0"/>
    <n v="0"/>
    <n v="0"/>
    <n v="0"/>
    <n v="3"/>
    <n v="3"/>
    <n v="0"/>
    <n v="0"/>
  </r>
  <r>
    <n v="1718"/>
    <x v="3"/>
    <s v="K"/>
    <x v="26"/>
    <x v="26"/>
    <x v="59"/>
    <x v="6"/>
    <n v="4"/>
    <s v="I"/>
    <s v="17-18"/>
    <n v="2018"/>
    <n v="3"/>
    <n v="0"/>
    <n v="0"/>
    <n v="0"/>
    <n v="0"/>
    <n v="0"/>
    <n v="0"/>
    <n v="0"/>
    <n v="0"/>
    <n v="0"/>
    <n v="0"/>
    <n v="0"/>
    <n v="0"/>
    <n v="0"/>
    <n v="0"/>
    <n v="0"/>
    <n v="0"/>
    <n v="0"/>
    <n v="3"/>
    <n v="3"/>
    <n v="0"/>
    <n v="0"/>
  </r>
  <r>
    <n v="1718"/>
    <x v="3"/>
    <s v="K"/>
    <x v="26"/>
    <x v="26"/>
    <x v="35"/>
    <x v="6"/>
    <n v="4"/>
    <s v="I"/>
    <s v="17-18"/>
    <n v="2018"/>
    <n v="57"/>
    <n v="0"/>
    <n v="0"/>
    <n v="0"/>
    <n v="0"/>
    <n v="0"/>
    <n v="0"/>
    <n v="0"/>
    <n v="0"/>
    <n v="0"/>
    <n v="0"/>
    <n v="0"/>
    <n v="0"/>
    <n v="0"/>
    <n v="0"/>
    <n v="0"/>
    <n v="0"/>
    <n v="0"/>
    <n v="57"/>
    <n v="57"/>
    <n v="0"/>
    <n v="0"/>
  </r>
  <r>
    <n v="1718"/>
    <x v="3"/>
    <s v="K"/>
    <x v="26"/>
    <x v="26"/>
    <x v="37"/>
    <x v="6"/>
    <n v="4"/>
    <s v="I"/>
    <s v="17-18"/>
    <n v="2018"/>
    <n v="3"/>
    <n v="0"/>
    <n v="0"/>
    <n v="0"/>
    <n v="0"/>
    <n v="0"/>
    <n v="3"/>
    <n v="0"/>
    <n v="0"/>
    <n v="0"/>
    <n v="0"/>
    <n v="0"/>
    <n v="0"/>
    <n v="0"/>
    <n v="0"/>
    <n v="0"/>
    <n v="0"/>
    <n v="0"/>
    <n v="6"/>
    <n v="6"/>
    <n v="0"/>
    <n v="0"/>
  </r>
  <r>
    <n v="1718"/>
    <x v="3"/>
    <s v="K"/>
    <x v="26"/>
    <x v="26"/>
    <x v="43"/>
    <x v="6"/>
    <n v="4"/>
    <s v="I"/>
    <s v="17-18"/>
    <n v="2018"/>
    <n v="3"/>
    <n v="0"/>
    <n v="0"/>
    <n v="0"/>
    <n v="0"/>
    <n v="0"/>
    <n v="0"/>
    <n v="0"/>
    <n v="0"/>
    <n v="0"/>
    <n v="0"/>
    <n v="0"/>
    <n v="0"/>
    <n v="0"/>
    <n v="0"/>
    <n v="0"/>
    <n v="0"/>
    <n v="0"/>
    <n v="3"/>
    <n v="3"/>
    <n v="0"/>
    <n v="0"/>
  </r>
  <r>
    <n v="1718"/>
    <x v="3"/>
    <s v="K"/>
    <x v="26"/>
    <x v="26"/>
    <x v="71"/>
    <x v="6"/>
    <n v="4"/>
    <s v="I"/>
    <s v="17-18"/>
    <n v="2018"/>
    <n v="4"/>
    <n v="0"/>
    <n v="0"/>
    <n v="0"/>
    <n v="0"/>
    <n v="0"/>
    <n v="0"/>
    <n v="0"/>
    <n v="0"/>
    <n v="0"/>
    <n v="0"/>
    <n v="0"/>
    <n v="0"/>
    <n v="0"/>
    <n v="0"/>
    <n v="0"/>
    <n v="0"/>
    <n v="0"/>
    <n v="4"/>
    <n v="4"/>
    <n v="0"/>
    <n v="0"/>
  </r>
  <r>
    <n v="1718"/>
    <x v="3"/>
    <s v="K"/>
    <x v="26"/>
    <x v="26"/>
    <x v="72"/>
    <x v="6"/>
    <n v="4"/>
    <s v="I"/>
    <s v="17-18"/>
    <n v="2018"/>
    <n v="33"/>
    <n v="0"/>
    <n v="0"/>
    <n v="0"/>
    <n v="0"/>
    <n v="0"/>
    <n v="6"/>
    <n v="0"/>
    <n v="0"/>
    <n v="0"/>
    <n v="0"/>
    <n v="0"/>
    <n v="0"/>
    <n v="0"/>
    <n v="0"/>
    <n v="0"/>
    <n v="0"/>
    <n v="0"/>
    <n v="39"/>
    <n v="39"/>
    <n v="0"/>
    <n v="0"/>
  </r>
  <r>
    <n v="1718"/>
    <x v="3"/>
    <s v="K"/>
    <x v="26"/>
    <x v="26"/>
    <x v="58"/>
    <x v="6"/>
    <n v="4"/>
    <s v="I"/>
    <s v="17-18"/>
    <n v="2018"/>
    <n v="21"/>
    <n v="9"/>
    <n v="0"/>
    <n v="0"/>
    <n v="0"/>
    <n v="0"/>
    <n v="0"/>
    <n v="0"/>
    <n v="0"/>
    <n v="0"/>
    <n v="0"/>
    <n v="0"/>
    <n v="0"/>
    <n v="0"/>
    <n v="0"/>
    <n v="0"/>
    <n v="0"/>
    <n v="0"/>
    <n v="30"/>
    <n v="21"/>
    <n v="9"/>
    <n v="0"/>
  </r>
  <r>
    <n v="1718"/>
    <x v="3"/>
    <s v="K"/>
    <x v="16"/>
    <x v="16"/>
    <x v="54"/>
    <x v="6"/>
    <n v="4"/>
    <s v="S"/>
    <s v="17-18"/>
    <n v="2018"/>
    <n v="12"/>
    <n v="0"/>
    <n v="0"/>
    <n v="0"/>
    <n v="0"/>
    <n v="0"/>
    <n v="0"/>
    <n v="0"/>
    <n v="0"/>
    <n v="0"/>
    <n v="0"/>
    <n v="0"/>
    <n v="0"/>
    <n v="0"/>
    <n v="0"/>
    <n v="0"/>
    <n v="0"/>
    <n v="0"/>
    <n v="12"/>
    <n v="12"/>
    <n v="0"/>
    <n v="0"/>
  </r>
  <r>
    <n v="1718"/>
    <x v="3"/>
    <s v="K"/>
    <x v="16"/>
    <x v="16"/>
    <x v="171"/>
    <x v="6"/>
    <n v="4"/>
    <s v="S"/>
    <s v="17-18"/>
    <n v="2018"/>
    <n v="6"/>
    <n v="0"/>
    <n v="0"/>
    <n v="0"/>
    <n v="0"/>
    <n v="0"/>
    <n v="0"/>
    <n v="0"/>
    <n v="0"/>
    <n v="0"/>
    <n v="0"/>
    <n v="0"/>
    <n v="0"/>
    <n v="0"/>
    <n v="0"/>
    <n v="0"/>
    <n v="0"/>
    <n v="0"/>
    <n v="6"/>
    <n v="6"/>
    <n v="0"/>
    <n v="0"/>
  </r>
  <r>
    <n v="1718"/>
    <x v="3"/>
    <s v="K"/>
    <x v="16"/>
    <x v="16"/>
    <x v="16"/>
    <x v="6"/>
    <n v="4"/>
    <s v="S"/>
    <s v="17-18"/>
    <n v="2018"/>
    <n v="12"/>
    <n v="0"/>
    <n v="0"/>
    <n v="0"/>
    <n v="0"/>
    <n v="0"/>
    <n v="0"/>
    <n v="0"/>
    <n v="0"/>
    <n v="0"/>
    <n v="0"/>
    <n v="0"/>
    <n v="0"/>
    <n v="0"/>
    <n v="0"/>
    <n v="0"/>
    <n v="0"/>
    <n v="0"/>
    <n v="12"/>
    <n v="12"/>
    <n v="0"/>
    <n v="0"/>
  </r>
  <r>
    <n v="1718"/>
    <x v="3"/>
    <s v="K"/>
    <x v="16"/>
    <x v="16"/>
    <x v="20"/>
    <x v="6"/>
    <n v="4"/>
    <s v="S"/>
    <s v="17-18"/>
    <n v="2018"/>
    <n v="3"/>
    <n v="0"/>
    <n v="0"/>
    <n v="0"/>
    <n v="0"/>
    <n v="0"/>
    <n v="0"/>
    <n v="0"/>
    <n v="0"/>
    <n v="0"/>
    <n v="0"/>
    <n v="0"/>
    <n v="0"/>
    <n v="0"/>
    <n v="0"/>
    <n v="0"/>
    <n v="0"/>
    <n v="0"/>
    <n v="3"/>
    <n v="3"/>
    <n v="0"/>
    <n v="0"/>
  </r>
  <r>
    <n v="1718"/>
    <x v="3"/>
    <s v="K"/>
    <x v="16"/>
    <x v="16"/>
    <x v="64"/>
    <x v="6"/>
    <n v="4"/>
    <s v="S"/>
    <s v="17-18"/>
    <n v="2018"/>
    <n v="3"/>
    <n v="0"/>
    <n v="0"/>
    <n v="0"/>
    <n v="0"/>
    <n v="0"/>
    <n v="0"/>
    <n v="0"/>
    <n v="0"/>
    <n v="0"/>
    <n v="0"/>
    <n v="0"/>
    <n v="0"/>
    <n v="0"/>
    <n v="0"/>
    <n v="0"/>
    <n v="0"/>
    <n v="0"/>
    <n v="3"/>
    <n v="3"/>
    <n v="0"/>
    <n v="0"/>
  </r>
  <r>
    <n v="1718"/>
    <x v="3"/>
    <s v="K"/>
    <x v="16"/>
    <x v="16"/>
    <x v="121"/>
    <x v="6"/>
    <n v="4"/>
    <s v="S"/>
    <s v="17-18"/>
    <n v="2018"/>
    <n v="6"/>
    <n v="0"/>
    <n v="0"/>
    <n v="0"/>
    <n v="0"/>
    <n v="0"/>
    <n v="0"/>
    <n v="0"/>
    <n v="0"/>
    <n v="0"/>
    <n v="0"/>
    <n v="0"/>
    <n v="0"/>
    <n v="0"/>
    <n v="0"/>
    <n v="0"/>
    <n v="0"/>
    <n v="0"/>
    <n v="6"/>
    <n v="6"/>
    <n v="0"/>
    <n v="0"/>
  </r>
  <r>
    <n v="1718"/>
    <x v="3"/>
    <s v="K"/>
    <x v="16"/>
    <x v="16"/>
    <x v="78"/>
    <x v="6"/>
    <n v="4"/>
    <s v="S"/>
    <s v="17-18"/>
    <n v="2018"/>
    <n v="3"/>
    <n v="0"/>
    <n v="0"/>
    <n v="0"/>
    <n v="0"/>
    <n v="0"/>
    <n v="0"/>
    <n v="0"/>
    <n v="0"/>
    <n v="0"/>
    <n v="0"/>
    <n v="0"/>
    <n v="0"/>
    <n v="0"/>
    <n v="0"/>
    <n v="0"/>
    <n v="0"/>
    <n v="0"/>
    <n v="3"/>
    <n v="3"/>
    <n v="0"/>
    <n v="0"/>
  </r>
  <r>
    <n v="1718"/>
    <x v="3"/>
    <s v="K"/>
    <x v="16"/>
    <x v="16"/>
    <x v="38"/>
    <x v="6"/>
    <n v="4"/>
    <s v="S"/>
    <s v="17-18"/>
    <n v="2018"/>
    <n v="3"/>
    <n v="0"/>
    <n v="0"/>
    <n v="0"/>
    <n v="0"/>
    <n v="0"/>
    <n v="0"/>
    <n v="0"/>
    <n v="0"/>
    <n v="0"/>
    <n v="0"/>
    <n v="0"/>
    <n v="0"/>
    <n v="0"/>
    <n v="0"/>
    <n v="0"/>
    <n v="0"/>
    <n v="0"/>
    <n v="3"/>
    <n v="3"/>
    <n v="0"/>
    <n v="0"/>
  </r>
  <r>
    <n v="1718"/>
    <x v="3"/>
    <s v="K"/>
    <x v="16"/>
    <x v="16"/>
    <x v="43"/>
    <x v="6"/>
    <n v="4"/>
    <s v="S"/>
    <s v="17-18"/>
    <n v="2018"/>
    <n v="6"/>
    <n v="0"/>
    <n v="0"/>
    <n v="0"/>
    <n v="0"/>
    <n v="0"/>
    <n v="0"/>
    <n v="0"/>
    <n v="0"/>
    <n v="0"/>
    <n v="0"/>
    <n v="0"/>
    <n v="0"/>
    <n v="0"/>
    <n v="0"/>
    <n v="0"/>
    <n v="0"/>
    <n v="0"/>
    <n v="6"/>
    <n v="6"/>
    <n v="0"/>
    <n v="0"/>
  </r>
  <r>
    <n v="1718"/>
    <x v="3"/>
    <s v="K"/>
    <x v="16"/>
    <x v="16"/>
    <x v="72"/>
    <x v="6"/>
    <n v="4"/>
    <s v="S"/>
    <s v="17-18"/>
    <n v="2018"/>
    <n v="12"/>
    <n v="0"/>
    <n v="0"/>
    <n v="0"/>
    <n v="0"/>
    <n v="0"/>
    <n v="0"/>
    <n v="0"/>
    <n v="0"/>
    <n v="0"/>
    <n v="0"/>
    <n v="0"/>
    <n v="0"/>
    <n v="0"/>
    <n v="0"/>
    <n v="0"/>
    <n v="0"/>
    <n v="0"/>
    <n v="12"/>
    <n v="12"/>
    <n v="0"/>
    <n v="0"/>
  </r>
  <r>
    <n v="1718"/>
    <x v="3"/>
    <s v="K"/>
    <x v="16"/>
    <x v="16"/>
    <x v="45"/>
    <x v="6"/>
    <n v="4"/>
    <s v="S"/>
    <s v="17-18"/>
    <n v="2018"/>
    <n v="12"/>
    <n v="0"/>
    <n v="0"/>
    <n v="0"/>
    <n v="0"/>
    <n v="0"/>
    <n v="0"/>
    <n v="0"/>
    <n v="0"/>
    <n v="0"/>
    <n v="0"/>
    <n v="0"/>
    <n v="0"/>
    <n v="0"/>
    <n v="0"/>
    <n v="0"/>
    <n v="0"/>
    <n v="0"/>
    <n v="12"/>
    <n v="12"/>
    <n v="0"/>
    <n v="0"/>
  </r>
  <r>
    <n v="1718"/>
    <x v="3"/>
    <s v="K"/>
    <x v="16"/>
    <x v="16"/>
    <x v="80"/>
    <x v="6"/>
    <n v="4"/>
    <s v="S"/>
    <s v="17-18"/>
    <n v="2018"/>
    <n v="9"/>
    <n v="0"/>
    <n v="0"/>
    <n v="0"/>
    <n v="0"/>
    <n v="0"/>
    <n v="0"/>
    <n v="0"/>
    <n v="0"/>
    <n v="0"/>
    <n v="0"/>
    <n v="0"/>
    <n v="0"/>
    <n v="0"/>
    <n v="0"/>
    <n v="0"/>
    <n v="0"/>
    <n v="0"/>
    <n v="9"/>
    <n v="9"/>
    <n v="0"/>
    <n v="0"/>
  </r>
  <r>
    <n v="1718"/>
    <x v="3"/>
    <s v="K"/>
    <x v="16"/>
    <x v="16"/>
    <x v="81"/>
    <x v="6"/>
    <n v="4"/>
    <s v="S"/>
    <s v="17-18"/>
    <n v="2018"/>
    <n v="42"/>
    <n v="0"/>
    <n v="0"/>
    <n v="0"/>
    <n v="0"/>
    <n v="0"/>
    <n v="0"/>
    <n v="0"/>
    <n v="0"/>
    <n v="0"/>
    <n v="0"/>
    <n v="0"/>
    <n v="0"/>
    <n v="0"/>
    <n v="0"/>
    <n v="0"/>
    <n v="0"/>
    <n v="0"/>
    <n v="42"/>
    <n v="42"/>
    <n v="0"/>
    <n v="0"/>
  </r>
  <r>
    <n v="1718"/>
    <x v="3"/>
    <s v="N"/>
    <x v="0"/>
    <x v="0"/>
    <x v="0"/>
    <x v="7"/>
    <n v="4"/>
    <s v="I"/>
    <s v="17-18"/>
    <n v="2018"/>
    <n v="96"/>
    <n v="0"/>
    <n v="0"/>
    <n v="0"/>
    <n v="0"/>
    <n v="0"/>
    <n v="6"/>
    <n v="0"/>
    <n v="0"/>
    <n v="0"/>
    <n v="0"/>
    <n v="0"/>
    <n v="0"/>
    <n v="0"/>
    <n v="0"/>
    <n v="0"/>
    <n v="0"/>
    <n v="0"/>
    <n v="102"/>
    <n v="102"/>
    <n v="0"/>
    <n v="0"/>
  </r>
  <r>
    <n v="1718"/>
    <x v="3"/>
    <s v="N"/>
    <x v="0"/>
    <x v="0"/>
    <x v="1"/>
    <x v="7"/>
    <n v="4"/>
    <s v="I"/>
    <s v="17-18"/>
    <n v="2018"/>
    <n v="39"/>
    <n v="0"/>
    <n v="0"/>
    <n v="0"/>
    <n v="0"/>
    <n v="0"/>
    <n v="6"/>
    <n v="0"/>
    <n v="0"/>
    <n v="0"/>
    <n v="0"/>
    <n v="0"/>
    <n v="0"/>
    <n v="0"/>
    <n v="0"/>
    <n v="0"/>
    <n v="0"/>
    <n v="0"/>
    <n v="45"/>
    <n v="45"/>
    <n v="0"/>
    <n v="0"/>
  </r>
  <r>
    <n v="1718"/>
    <x v="3"/>
    <s v="N"/>
    <x v="0"/>
    <x v="0"/>
    <x v="5"/>
    <x v="7"/>
    <n v="4"/>
    <s v="I"/>
    <s v="17-18"/>
    <n v="2018"/>
    <n v="384"/>
    <n v="0"/>
    <n v="0"/>
    <n v="0"/>
    <n v="0"/>
    <n v="0"/>
    <n v="0"/>
    <n v="0"/>
    <n v="0"/>
    <n v="0"/>
    <n v="0"/>
    <n v="0"/>
    <n v="0"/>
    <n v="0"/>
    <n v="0"/>
    <n v="0"/>
    <n v="0"/>
    <n v="0"/>
    <n v="384"/>
    <n v="384"/>
    <n v="0"/>
    <n v="0"/>
  </r>
  <r>
    <n v="1718"/>
    <x v="3"/>
    <s v="N"/>
    <x v="0"/>
    <x v="0"/>
    <x v="8"/>
    <x v="7"/>
    <n v="4"/>
    <s v="I"/>
    <s v="17-18"/>
    <n v="2018"/>
    <n v="217"/>
    <n v="0"/>
    <n v="0"/>
    <n v="0"/>
    <n v="0"/>
    <n v="0"/>
    <n v="6"/>
    <n v="0"/>
    <n v="0"/>
    <n v="0"/>
    <n v="0"/>
    <n v="0"/>
    <n v="0"/>
    <n v="0"/>
    <n v="0"/>
    <n v="0"/>
    <n v="0"/>
    <n v="0"/>
    <n v="223"/>
    <n v="223"/>
    <n v="0"/>
    <n v="0"/>
  </r>
  <r>
    <n v="1718"/>
    <x v="3"/>
    <s v="N"/>
    <x v="0"/>
    <x v="0"/>
    <x v="205"/>
    <x v="7"/>
    <n v="4"/>
    <s v="I"/>
    <s v="17-18"/>
    <n v="2018"/>
    <n v="60"/>
    <n v="0"/>
    <n v="0"/>
    <n v="0"/>
    <n v="0"/>
    <n v="0"/>
    <n v="6"/>
    <n v="0"/>
    <n v="0"/>
    <n v="0"/>
    <n v="0"/>
    <n v="0"/>
    <n v="0"/>
    <n v="0"/>
    <n v="0"/>
    <n v="0"/>
    <n v="0"/>
    <n v="0"/>
    <n v="66"/>
    <n v="66"/>
    <n v="0"/>
    <n v="0"/>
  </r>
  <r>
    <n v="1718"/>
    <x v="3"/>
    <s v="N"/>
    <x v="0"/>
    <x v="0"/>
    <x v="62"/>
    <x v="7"/>
    <n v="4"/>
    <s v="I"/>
    <s v="17-18"/>
    <n v="2018"/>
    <n v="65"/>
    <n v="0"/>
    <n v="0"/>
    <n v="0"/>
    <n v="0"/>
    <n v="0"/>
    <n v="3"/>
    <n v="0"/>
    <n v="0"/>
    <n v="0"/>
    <n v="0"/>
    <n v="0"/>
    <n v="0"/>
    <n v="0"/>
    <n v="0"/>
    <n v="0"/>
    <n v="0"/>
    <n v="0"/>
    <n v="68"/>
    <n v="68"/>
    <n v="0"/>
    <n v="0"/>
  </r>
  <r>
    <n v="1718"/>
    <x v="3"/>
    <s v="N"/>
    <x v="0"/>
    <x v="0"/>
    <x v="16"/>
    <x v="7"/>
    <n v="4"/>
    <s v="I"/>
    <s v="17-18"/>
    <n v="2018"/>
    <n v="132"/>
    <n v="3"/>
    <n v="0"/>
    <n v="0"/>
    <n v="0"/>
    <n v="0"/>
    <n v="9"/>
    <n v="0"/>
    <n v="0"/>
    <n v="0"/>
    <n v="0"/>
    <n v="0"/>
    <n v="0"/>
    <n v="0"/>
    <n v="0"/>
    <n v="0"/>
    <n v="0"/>
    <n v="0"/>
    <n v="144"/>
    <n v="141"/>
    <n v="3"/>
    <n v="0"/>
  </r>
  <r>
    <n v="1718"/>
    <x v="3"/>
    <s v="N"/>
    <x v="0"/>
    <x v="0"/>
    <x v="70"/>
    <x v="7"/>
    <n v="4"/>
    <s v="I"/>
    <s v="17-18"/>
    <n v="2018"/>
    <n v="150"/>
    <n v="6"/>
    <n v="0"/>
    <n v="0"/>
    <n v="0"/>
    <n v="0"/>
    <n v="0"/>
    <n v="0"/>
    <n v="0"/>
    <n v="0"/>
    <n v="0"/>
    <n v="0"/>
    <n v="0"/>
    <n v="0"/>
    <n v="0"/>
    <n v="0"/>
    <n v="0"/>
    <n v="0"/>
    <n v="156"/>
    <n v="150"/>
    <n v="6"/>
    <n v="0"/>
  </r>
  <r>
    <n v="1718"/>
    <x v="3"/>
    <s v="N"/>
    <x v="0"/>
    <x v="0"/>
    <x v="20"/>
    <x v="7"/>
    <n v="4"/>
    <s v="I"/>
    <s v="17-18"/>
    <n v="2018"/>
    <n v="104"/>
    <n v="3"/>
    <n v="0"/>
    <n v="0"/>
    <n v="0"/>
    <n v="0"/>
    <n v="0"/>
    <n v="0"/>
    <n v="0"/>
    <n v="0"/>
    <n v="0"/>
    <n v="0"/>
    <n v="0"/>
    <n v="0"/>
    <n v="0"/>
    <n v="0"/>
    <n v="0"/>
    <n v="0"/>
    <n v="107"/>
    <n v="104"/>
    <n v="3"/>
    <n v="0"/>
  </r>
  <r>
    <n v="1718"/>
    <x v="3"/>
    <s v="N"/>
    <x v="0"/>
    <x v="0"/>
    <x v="24"/>
    <x v="7"/>
    <n v="4"/>
    <s v="I"/>
    <s v="17-18"/>
    <n v="2018"/>
    <n v="201"/>
    <n v="12"/>
    <n v="0"/>
    <n v="0"/>
    <n v="0"/>
    <n v="0"/>
    <n v="9"/>
    <n v="0"/>
    <n v="0"/>
    <n v="0"/>
    <n v="0"/>
    <n v="0"/>
    <n v="0"/>
    <n v="0"/>
    <n v="0"/>
    <n v="0"/>
    <n v="0"/>
    <n v="0"/>
    <n v="222"/>
    <n v="210"/>
    <n v="12"/>
    <n v="0"/>
  </r>
  <r>
    <n v="1718"/>
    <x v="3"/>
    <s v="N"/>
    <x v="0"/>
    <x v="0"/>
    <x v="64"/>
    <x v="7"/>
    <n v="4"/>
    <s v="I"/>
    <s v="17-18"/>
    <n v="2018"/>
    <n v="6"/>
    <n v="0"/>
    <n v="0"/>
    <n v="0"/>
    <n v="0"/>
    <n v="0"/>
    <n v="0"/>
    <n v="0"/>
    <n v="0"/>
    <n v="0"/>
    <n v="0"/>
    <n v="0"/>
    <n v="0"/>
    <n v="0"/>
    <n v="0"/>
    <n v="0"/>
    <n v="0"/>
    <n v="0"/>
    <n v="6"/>
    <n v="6"/>
    <n v="0"/>
    <n v="0"/>
  </r>
  <r>
    <n v="1718"/>
    <x v="3"/>
    <s v="N"/>
    <x v="0"/>
    <x v="0"/>
    <x v="131"/>
    <x v="7"/>
    <n v="4"/>
    <s v="I"/>
    <s v="17-18"/>
    <n v="2018"/>
    <n v="0"/>
    <n v="16"/>
    <n v="0"/>
    <n v="0"/>
    <n v="0"/>
    <n v="0"/>
    <n v="0"/>
    <n v="0"/>
    <n v="0"/>
    <n v="0"/>
    <n v="0"/>
    <n v="0"/>
    <n v="0"/>
    <n v="0"/>
    <n v="0"/>
    <n v="0"/>
    <n v="0"/>
    <n v="0"/>
    <n v="16"/>
    <n v="0"/>
    <n v="16"/>
    <n v="0"/>
  </r>
  <r>
    <n v="1718"/>
    <x v="3"/>
    <s v="N"/>
    <x v="0"/>
    <x v="0"/>
    <x v="29"/>
    <x v="7"/>
    <n v="4"/>
    <s v="I"/>
    <s v="17-18"/>
    <n v="2018"/>
    <n v="39"/>
    <n v="0"/>
    <n v="0"/>
    <n v="0"/>
    <n v="0"/>
    <n v="0"/>
    <n v="0"/>
    <n v="0"/>
    <n v="0"/>
    <n v="0"/>
    <n v="0"/>
    <n v="0"/>
    <n v="0"/>
    <n v="0"/>
    <n v="0"/>
    <n v="0"/>
    <n v="0"/>
    <n v="0"/>
    <n v="39"/>
    <n v="39"/>
    <n v="0"/>
    <n v="0"/>
  </r>
  <r>
    <n v="1718"/>
    <x v="3"/>
    <s v="N"/>
    <x v="0"/>
    <x v="0"/>
    <x v="31"/>
    <x v="7"/>
    <n v="4"/>
    <s v="I"/>
    <s v="17-18"/>
    <n v="2018"/>
    <n v="229"/>
    <n v="0"/>
    <n v="0"/>
    <n v="0"/>
    <n v="0"/>
    <n v="0"/>
    <n v="17"/>
    <n v="0"/>
    <n v="0"/>
    <n v="0"/>
    <n v="0"/>
    <n v="0"/>
    <n v="0"/>
    <n v="0"/>
    <n v="0"/>
    <n v="0"/>
    <n v="0"/>
    <n v="0"/>
    <n v="246"/>
    <n v="246"/>
    <n v="0"/>
    <n v="0"/>
  </r>
  <r>
    <n v="1718"/>
    <x v="3"/>
    <s v="N"/>
    <x v="0"/>
    <x v="0"/>
    <x v="35"/>
    <x v="7"/>
    <n v="4"/>
    <s v="I"/>
    <s v="17-18"/>
    <n v="2018"/>
    <n v="156"/>
    <n v="3"/>
    <n v="0"/>
    <n v="0"/>
    <n v="0"/>
    <n v="0"/>
    <n v="30"/>
    <n v="0"/>
    <n v="0"/>
    <n v="0"/>
    <n v="0"/>
    <n v="0"/>
    <n v="0"/>
    <n v="0"/>
    <n v="0"/>
    <n v="0"/>
    <n v="0"/>
    <n v="0"/>
    <n v="189"/>
    <n v="186"/>
    <n v="3"/>
    <n v="0"/>
  </r>
  <r>
    <n v="1718"/>
    <x v="3"/>
    <s v="N"/>
    <x v="0"/>
    <x v="0"/>
    <x v="50"/>
    <x v="7"/>
    <n v="4"/>
    <s v="I"/>
    <s v="17-18"/>
    <n v="2018"/>
    <n v="212"/>
    <n v="0"/>
    <n v="0"/>
    <n v="0"/>
    <n v="0"/>
    <n v="0"/>
    <n v="0"/>
    <n v="0"/>
    <n v="0"/>
    <n v="0"/>
    <n v="0"/>
    <n v="0"/>
    <n v="0"/>
    <n v="0"/>
    <n v="0"/>
    <n v="0"/>
    <n v="0"/>
    <n v="0"/>
    <n v="212"/>
    <n v="212"/>
    <n v="0"/>
    <n v="0"/>
  </r>
  <r>
    <n v="1718"/>
    <x v="3"/>
    <s v="N"/>
    <x v="0"/>
    <x v="0"/>
    <x v="37"/>
    <x v="7"/>
    <n v="4"/>
    <s v="I"/>
    <s v="17-18"/>
    <n v="2018"/>
    <n v="120"/>
    <n v="6"/>
    <n v="0"/>
    <n v="0"/>
    <n v="0"/>
    <n v="0"/>
    <n v="9"/>
    <n v="0"/>
    <n v="0"/>
    <n v="0"/>
    <n v="0"/>
    <n v="0"/>
    <n v="0"/>
    <n v="0"/>
    <n v="0"/>
    <n v="0"/>
    <n v="0"/>
    <n v="0"/>
    <n v="135"/>
    <n v="129"/>
    <n v="6"/>
    <n v="0"/>
  </r>
  <r>
    <n v="1718"/>
    <x v="3"/>
    <s v="N"/>
    <x v="0"/>
    <x v="0"/>
    <x v="38"/>
    <x v="7"/>
    <n v="4"/>
    <s v="I"/>
    <s v="17-18"/>
    <n v="2018"/>
    <n v="276"/>
    <n v="21"/>
    <n v="0"/>
    <n v="0"/>
    <n v="0"/>
    <n v="0"/>
    <n v="15"/>
    <n v="0"/>
    <n v="0"/>
    <n v="0"/>
    <n v="0"/>
    <n v="0"/>
    <n v="0"/>
    <n v="0"/>
    <n v="0"/>
    <n v="0"/>
    <n v="0"/>
    <n v="0"/>
    <n v="312"/>
    <n v="291"/>
    <n v="21"/>
    <n v="0"/>
  </r>
  <r>
    <n v="1718"/>
    <x v="3"/>
    <s v="N"/>
    <x v="0"/>
    <x v="0"/>
    <x v="39"/>
    <x v="7"/>
    <n v="4"/>
    <s v="I"/>
    <s v="17-18"/>
    <n v="2018"/>
    <n v="12"/>
    <n v="0"/>
    <n v="0"/>
    <n v="0"/>
    <n v="0"/>
    <n v="0"/>
    <n v="0"/>
    <n v="0"/>
    <n v="0"/>
    <n v="0"/>
    <n v="0"/>
    <n v="0"/>
    <n v="0"/>
    <n v="0"/>
    <n v="0"/>
    <n v="0"/>
    <n v="0"/>
    <n v="0"/>
    <n v="12"/>
    <n v="12"/>
    <n v="0"/>
    <n v="0"/>
  </r>
  <r>
    <n v="1718"/>
    <x v="3"/>
    <s v="N"/>
    <x v="0"/>
    <x v="0"/>
    <x v="43"/>
    <x v="7"/>
    <n v="4"/>
    <s v="I"/>
    <s v="17-18"/>
    <n v="2018"/>
    <n v="66"/>
    <n v="0"/>
    <n v="0"/>
    <n v="0"/>
    <n v="0"/>
    <n v="0"/>
    <n v="0"/>
    <n v="0"/>
    <n v="0"/>
    <n v="0"/>
    <n v="0"/>
    <n v="0"/>
    <n v="0"/>
    <n v="0"/>
    <n v="0"/>
    <n v="0"/>
    <n v="0"/>
    <n v="0"/>
    <n v="66"/>
    <n v="66"/>
    <n v="0"/>
    <n v="0"/>
  </r>
  <r>
    <n v="1718"/>
    <x v="3"/>
    <s v="N"/>
    <x v="0"/>
    <x v="0"/>
    <x v="71"/>
    <x v="7"/>
    <n v="4"/>
    <s v="I"/>
    <s v="17-18"/>
    <n v="2018"/>
    <n v="89"/>
    <n v="0"/>
    <n v="0"/>
    <n v="0"/>
    <n v="0"/>
    <n v="0"/>
    <n v="8"/>
    <n v="0"/>
    <n v="0"/>
    <n v="0"/>
    <n v="0"/>
    <n v="0"/>
    <n v="0"/>
    <n v="0"/>
    <n v="0"/>
    <n v="0"/>
    <n v="0"/>
    <n v="0"/>
    <n v="97"/>
    <n v="97"/>
    <n v="0"/>
    <n v="0"/>
  </r>
  <r>
    <n v="1718"/>
    <x v="3"/>
    <s v="N"/>
    <x v="0"/>
    <x v="0"/>
    <x v="72"/>
    <x v="7"/>
    <n v="4"/>
    <s v="I"/>
    <s v="17-18"/>
    <n v="2018"/>
    <n v="144"/>
    <n v="0"/>
    <n v="0"/>
    <n v="0"/>
    <n v="0"/>
    <n v="0"/>
    <n v="15"/>
    <n v="0"/>
    <n v="0"/>
    <n v="0"/>
    <n v="0"/>
    <n v="0"/>
    <n v="0"/>
    <n v="0"/>
    <n v="0"/>
    <n v="0"/>
    <n v="0"/>
    <n v="0"/>
    <n v="159"/>
    <n v="159"/>
    <n v="0"/>
    <n v="0"/>
  </r>
  <r>
    <n v="1718"/>
    <x v="3"/>
    <s v="N"/>
    <x v="0"/>
    <x v="0"/>
    <x v="132"/>
    <x v="7"/>
    <n v="4"/>
    <s v="I"/>
    <s v="17-18"/>
    <n v="2018"/>
    <n v="24"/>
    <n v="0"/>
    <n v="0"/>
    <n v="0"/>
    <n v="0"/>
    <n v="0"/>
    <n v="0"/>
    <n v="0"/>
    <n v="0"/>
    <n v="0"/>
    <n v="0"/>
    <n v="0"/>
    <n v="0"/>
    <n v="0"/>
    <n v="0"/>
    <n v="0"/>
    <n v="0"/>
    <n v="0"/>
    <n v="24"/>
    <n v="24"/>
    <n v="0"/>
    <n v="0"/>
  </r>
  <r>
    <n v="1718"/>
    <x v="3"/>
    <s v="N"/>
    <x v="25"/>
    <x v="25"/>
    <x v="180"/>
    <x v="7"/>
    <n v="4"/>
    <s v="I"/>
    <s v="17-18"/>
    <n v="2018"/>
    <n v="57"/>
    <n v="0"/>
    <n v="0"/>
    <n v="0"/>
    <n v="0"/>
    <n v="0"/>
    <n v="0"/>
    <n v="0"/>
    <n v="0"/>
    <n v="0"/>
    <n v="0"/>
    <n v="0"/>
    <n v="0"/>
    <n v="0"/>
    <n v="0"/>
    <n v="0"/>
    <n v="0"/>
    <n v="0"/>
    <n v="57"/>
    <n v="57"/>
    <n v="0"/>
    <n v="0"/>
  </r>
  <r>
    <n v="1718"/>
    <x v="3"/>
    <s v="N"/>
    <x v="25"/>
    <x v="25"/>
    <x v="181"/>
    <x v="7"/>
    <n v="4"/>
    <s v="I"/>
    <s v="17-18"/>
    <n v="2018"/>
    <n v="277"/>
    <n v="0"/>
    <n v="0"/>
    <n v="0"/>
    <n v="0"/>
    <n v="0"/>
    <n v="4"/>
    <n v="0"/>
    <n v="0"/>
    <n v="0"/>
    <n v="0"/>
    <n v="0"/>
    <n v="0"/>
    <n v="0"/>
    <n v="0"/>
    <n v="0"/>
    <n v="0"/>
    <n v="0"/>
    <n v="281"/>
    <n v="281"/>
    <n v="0"/>
    <n v="0"/>
  </r>
  <r>
    <n v="1718"/>
    <x v="3"/>
    <s v="N"/>
    <x v="25"/>
    <x v="25"/>
    <x v="117"/>
    <x v="7"/>
    <n v="4"/>
    <s v="I"/>
    <s v="17-18"/>
    <n v="2018"/>
    <n v="72"/>
    <n v="0"/>
    <n v="0"/>
    <n v="0"/>
    <n v="0"/>
    <n v="0"/>
    <n v="0"/>
    <n v="0"/>
    <n v="0"/>
    <n v="0"/>
    <n v="0"/>
    <n v="0"/>
    <n v="0"/>
    <n v="0"/>
    <n v="0"/>
    <n v="0"/>
    <n v="0"/>
    <n v="0"/>
    <n v="72"/>
    <n v="72"/>
    <n v="0"/>
    <n v="0"/>
  </r>
  <r>
    <n v="1718"/>
    <x v="3"/>
    <s v="N"/>
    <x v="25"/>
    <x v="25"/>
    <x v="66"/>
    <x v="7"/>
    <n v="4"/>
    <s v="I"/>
    <s v="17-18"/>
    <n v="2018"/>
    <n v="370"/>
    <n v="42"/>
    <n v="0"/>
    <n v="0"/>
    <n v="0"/>
    <n v="0"/>
    <n v="14"/>
    <n v="0"/>
    <n v="0"/>
    <n v="0"/>
    <n v="0"/>
    <n v="0"/>
    <n v="0"/>
    <n v="0"/>
    <n v="0"/>
    <n v="0"/>
    <n v="0"/>
    <n v="0"/>
    <n v="426"/>
    <n v="384"/>
    <n v="42"/>
    <n v="0"/>
  </r>
  <r>
    <n v="1718"/>
    <x v="3"/>
    <s v="N"/>
    <x v="25"/>
    <x v="25"/>
    <x v="133"/>
    <x v="7"/>
    <n v="4"/>
    <s v="I"/>
    <s v="17-18"/>
    <n v="2018"/>
    <n v="240"/>
    <n v="0"/>
    <n v="0"/>
    <n v="0"/>
    <n v="0"/>
    <n v="0"/>
    <n v="18"/>
    <n v="0"/>
    <n v="0"/>
    <n v="0"/>
    <n v="0"/>
    <n v="0"/>
    <n v="0"/>
    <n v="0"/>
    <n v="0"/>
    <n v="0"/>
    <n v="0"/>
    <n v="0"/>
    <n v="258"/>
    <n v="258"/>
    <n v="0"/>
    <n v="0"/>
  </r>
  <r>
    <n v="1718"/>
    <x v="3"/>
    <s v="N"/>
    <x v="25"/>
    <x v="25"/>
    <x v="58"/>
    <x v="7"/>
    <n v="4"/>
    <s v="I"/>
    <s v="17-18"/>
    <n v="2018"/>
    <n v="150"/>
    <n v="51"/>
    <n v="0"/>
    <n v="0"/>
    <n v="0"/>
    <n v="0"/>
    <n v="3"/>
    <n v="0"/>
    <n v="0"/>
    <n v="0"/>
    <n v="0"/>
    <n v="0"/>
    <n v="0"/>
    <n v="0"/>
    <n v="0"/>
    <n v="0"/>
    <n v="0"/>
    <n v="0"/>
    <n v="204"/>
    <n v="153"/>
    <n v="51"/>
    <n v="0"/>
  </r>
  <r>
    <n v="1718"/>
    <x v="3"/>
    <s v="N"/>
    <x v="25"/>
    <x v="25"/>
    <x v="68"/>
    <x v="7"/>
    <n v="4"/>
    <s v="I"/>
    <s v="17-18"/>
    <n v="2018"/>
    <n v="66"/>
    <n v="229"/>
    <n v="0"/>
    <n v="0"/>
    <n v="0"/>
    <n v="0"/>
    <n v="0"/>
    <n v="3"/>
    <n v="0"/>
    <n v="0"/>
    <n v="0"/>
    <n v="0"/>
    <n v="0"/>
    <n v="0"/>
    <n v="0"/>
    <n v="0"/>
    <n v="0"/>
    <n v="0"/>
    <n v="298"/>
    <n v="66"/>
    <n v="232"/>
    <n v="0"/>
  </r>
  <r>
    <n v="1718"/>
    <x v="3"/>
    <s v="N"/>
    <x v="3"/>
    <x v="3"/>
    <x v="134"/>
    <x v="7"/>
    <n v="4"/>
    <s v="I"/>
    <s v="17-18"/>
    <n v="2018"/>
    <n v="0"/>
    <n v="219"/>
    <n v="0"/>
    <n v="0"/>
    <n v="0"/>
    <n v="0"/>
    <n v="0"/>
    <n v="0"/>
    <n v="0"/>
    <n v="0"/>
    <n v="0"/>
    <n v="0"/>
    <n v="0"/>
    <n v="0"/>
    <n v="0"/>
    <n v="0"/>
    <n v="0"/>
    <n v="0"/>
    <n v="219"/>
    <n v="0"/>
    <n v="219"/>
    <n v="0"/>
  </r>
  <r>
    <n v="1718"/>
    <x v="3"/>
    <s v="N"/>
    <x v="3"/>
    <x v="3"/>
    <x v="54"/>
    <x v="7"/>
    <n v="4"/>
    <s v="I"/>
    <s v="17-18"/>
    <n v="2018"/>
    <n v="390"/>
    <n v="3"/>
    <n v="0"/>
    <n v="0"/>
    <n v="0"/>
    <n v="0"/>
    <n v="60"/>
    <n v="0"/>
    <n v="0"/>
    <n v="0"/>
    <n v="0"/>
    <n v="0"/>
    <n v="0"/>
    <n v="0"/>
    <n v="0"/>
    <n v="0"/>
    <n v="0"/>
    <n v="0"/>
    <n v="453"/>
    <n v="450"/>
    <n v="3"/>
    <n v="0"/>
  </r>
  <r>
    <n v="1718"/>
    <x v="3"/>
    <s v="N"/>
    <x v="3"/>
    <x v="3"/>
    <x v="15"/>
    <x v="7"/>
    <n v="4"/>
    <s v="I"/>
    <s v="17-18"/>
    <n v="2018"/>
    <n v="102"/>
    <n v="0"/>
    <n v="0"/>
    <n v="0"/>
    <n v="0"/>
    <n v="0"/>
    <n v="30"/>
    <n v="0"/>
    <n v="0"/>
    <n v="0"/>
    <n v="0"/>
    <n v="0"/>
    <n v="0"/>
    <n v="0"/>
    <n v="0"/>
    <n v="0"/>
    <n v="0"/>
    <n v="0"/>
    <n v="132"/>
    <n v="132"/>
    <n v="0"/>
    <n v="0"/>
  </r>
  <r>
    <n v="1718"/>
    <x v="3"/>
    <s v="N"/>
    <x v="4"/>
    <x v="4"/>
    <x v="55"/>
    <x v="7"/>
    <n v="4"/>
    <s v="I"/>
    <s v="17-18"/>
    <n v="2018"/>
    <n v="186"/>
    <n v="171"/>
    <n v="0"/>
    <n v="0"/>
    <n v="0"/>
    <n v="0"/>
    <n v="24"/>
    <n v="0"/>
    <n v="0"/>
    <n v="0"/>
    <n v="0"/>
    <n v="0"/>
    <n v="0"/>
    <n v="0"/>
    <n v="0"/>
    <n v="0"/>
    <n v="0"/>
    <n v="0"/>
    <n v="381"/>
    <n v="210"/>
    <n v="171"/>
    <n v="0"/>
  </r>
  <r>
    <n v="1718"/>
    <x v="3"/>
    <s v="N"/>
    <x v="4"/>
    <x v="4"/>
    <x v="74"/>
    <x v="7"/>
    <n v="4"/>
    <s v="I"/>
    <s v="17-18"/>
    <n v="2018"/>
    <n v="14"/>
    <n v="0"/>
    <n v="0"/>
    <n v="0"/>
    <n v="0"/>
    <n v="0"/>
    <n v="0"/>
    <n v="0"/>
    <n v="0"/>
    <n v="0"/>
    <n v="0"/>
    <n v="0"/>
    <n v="0"/>
    <n v="0"/>
    <n v="0"/>
    <n v="0"/>
    <n v="0"/>
    <n v="0"/>
    <n v="14"/>
    <n v="14"/>
    <n v="0"/>
    <n v="0"/>
  </r>
  <r>
    <n v="1718"/>
    <x v="3"/>
    <s v="N"/>
    <x v="10"/>
    <x v="10"/>
    <x v="65"/>
    <x v="7"/>
    <n v="4"/>
    <s v="I"/>
    <s v="17-18"/>
    <n v="2018"/>
    <n v="8"/>
    <n v="0"/>
    <n v="0"/>
    <n v="0"/>
    <n v="0"/>
    <n v="0"/>
    <n v="0"/>
    <n v="0"/>
    <n v="0"/>
    <n v="0"/>
    <n v="0"/>
    <n v="0"/>
    <n v="0"/>
    <n v="0"/>
    <n v="0"/>
    <n v="0"/>
    <n v="0"/>
    <n v="0"/>
    <n v="8"/>
    <n v="8"/>
    <n v="0"/>
    <n v="0"/>
  </r>
  <r>
    <n v="1718"/>
    <x v="3"/>
    <s v="N"/>
    <x v="26"/>
    <x v="26"/>
    <x v="129"/>
    <x v="7"/>
    <n v="4"/>
    <s v="I"/>
    <s v="17-18"/>
    <n v="2018"/>
    <n v="8"/>
    <n v="0"/>
    <n v="0"/>
    <n v="0"/>
    <n v="0"/>
    <n v="0"/>
    <n v="1"/>
    <n v="0"/>
    <n v="0"/>
    <n v="0"/>
    <n v="0"/>
    <n v="0"/>
    <n v="0"/>
    <n v="0"/>
    <n v="0"/>
    <n v="0"/>
    <n v="0"/>
    <n v="0"/>
    <n v="9"/>
    <n v="9"/>
    <n v="0"/>
    <n v="0"/>
  </r>
  <r>
    <n v="1718"/>
    <x v="3"/>
    <s v="N"/>
    <x v="26"/>
    <x v="26"/>
    <x v="5"/>
    <x v="7"/>
    <n v="4"/>
    <s v="I"/>
    <s v="17-18"/>
    <n v="2018"/>
    <n v="3"/>
    <n v="0"/>
    <n v="0"/>
    <n v="0"/>
    <n v="0"/>
    <n v="0"/>
    <n v="0"/>
    <n v="0"/>
    <n v="0"/>
    <n v="0"/>
    <n v="0"/>
    <n v="0"/>
    <n v="0"/>
    <n v="0"/>
    <n v="0"/>
    <n v="0"/>
    <n v="0"/>
    <n v="0"/>
    <n v="3"/>
    <n v="3"/>
    <n v="0"/>
    <n v="0"/>
  </r>
  <r>
    <n v="1718"/>
    <x v="3"/>
    <s v="N"/>
    <x v="26"/>
    <x v="26"/>
    <x v="54"/>
    <x v="7"/>
    <n v="4"/>
    <s v="I"/>
    <s v="17-18"/>
    <n v="2018"/>
    <n v="36"/>
    <n v="0"/>
    <n v="0"/>
    <n v="0"/>
    <n v="0"/>
    <n v="0"/>
    <n v="0"/>
    <n v="0"/>
    <n v="0"/>
    <n v="0"/>
    <n v="0"/>
    <n v="0"/>
    <n v="0"/>
    <n v="0"/>
    <n v="0"/>
    <n v="0"/>
    <n v="0"/>
    <n v="0"/>
    <n v="36"/>
    <n v="36"/>
    <n v="0"/>
    <n v="0"/>
  </r>
  <r>
    <n v="1718"/>
    <x v="3"/>
    <s v="N"/>
    <x v="26"/>
    <x v="26"/>
    <x v="62"/>
    <x v="7"/>
    <n v="4"/>
    <s v="I"/>
    <s v="17-18"/>
    <n v="2018"/>
    <n v="15"/>
    <n v="0"/>
    <n v="0"/>
    <n v="0"/>
    <n v="0"/>
    <n v="0"/>
    <n v="0"/>
    <n v="0"/>
    <n v="0"/>
    <n v="0"/>
    <n v="0"/>
    <n v="0"/>
    <n v="0"/>
    <n v="0"/>
    <n v="0"/>
    <n v="0"/>
    <n v="0"/>
    <n v="0"/>
    <n v="15"/>
    <n v="15"/>
    <n v="0"/>
    <n v="0"/>
  </r>
  <r>
    <n v="1718"/>
    <x v="3"/>
    <s v="N"/>
    <x v="26"/>
    <x v="26"/>
    <x v="15"/>
    <x v="7"/>
    <n v="4"/>
    <s v="I"/>
    <s v="17-18"/>
    <n v="2018"/>
    <n v="39"/>
    <n v="0"/>
    <n v="0"/>
    <n v="0"/>
    <n v="0"/>
    <n v="0"/>
    <n v="3"/>
    <n v="0"/>
    <n v="0"/>
    <n v="0"/>
    <n v="0"/>
    <n v="0"/>
    <n v="0"/>
    <n v="0"/>
    <n v="0"/>
    <n v="0"/>
    <n v="0"/>
    <n v="0"/>
    <n v="42"/>
    <n v="42"/>
    <n v="0"/>
    <n v="0"/>
  </r>
  <r>
    <n v="1718"/>
    <x v="3"/>
    <s v="N"/>
    <x v="26"/>
    <x v="26"/>
    <x v="95"/>
    <x v="7"/>
    <n v="4"/>
    <s v="I"/>
    <s v="17-18"/>
    <n v="2018"/>
    <n v="8"/>
    <n v="0"/>
    <n v="0"/>
    <n v="0"/>
    <n v="0"/>
    <n v="0"/>
    <n v="0"/>
    <n v="0"/>
    <n v="0"/>
    <n v="0"/>
    <n v="0"/>
    <n v="0"/>
    <n v="0"/>
    <n v="0"/>
    <n v="0"/>
    <n v="0"/>
    <n v="0"/>
    <n v="0"/>
    <n v="8"/>
    <n v="8"/>
    <n v="0"/>
    <n v="0"/>
  </r>
  <r>
    <n v="1718"/>
    <x v="3"/>
    <s v="N"/>
    <x v="26"/>
    <x v="26"/>
    <x v="24"/>
    <x v="7"/>
    <n v="4"/>
    <s v="I"/>
    <s v="17-18"/>
    <n v="2018"/>
    <n v="3"/>
    <n v="3"/>
    <n v="0"/>
    <n v="0"/>
    <n v="0"/>
    <n v="0"/>
    <n v="3"/>
    <n v="0"/>
    <n v="0"/>
    <n v="0"/>
    <n v="0"/>
    <n v="0"/>
    <n v="0"/>
    <n v="0"/>
    <n v="0"/>
    <n v="0"/>
    <n v="0"/>
    <n v="0"/>
    <n v="9"/>
    <n v="6"/>
    <n v="3"/>
    <n v="0"/>
  </r>
  <r>
    <n v="1718"/>
    <x v="3"/>
    <s v="N"/>
    <x v="26"/>
    <x v="26"/>
    <x v="74"/>
    <x v="7"/>
    <n v="4"/>
    <s v="I"/>
    <s v="17-18"/>
    <n v="2018"/>
    <n v="12"/>
    <n v="0"/>
    <n v="0"/>
    <n v="0"/>
    <n v="0"/>
    <n v="0"/>
    <n v="0"/>
    <n v="0"/>
    <n v="0"/>
    <n v="0"/>
    <n v="0"/>
    <n v="0"/>
    <n v="0"/>
    <n v="0"/>
    <n v="0"/>
    <n v="0"/>
    <n v="0"/>
    <n v="0"/>
    <n v="12"/>
    <n v="12"/>
    <n v="0"/>
    <n v="0"/>
  </r>
  <r>
    <n v="1718"/>
    <x v="3"/>
    <s v="N"/>
    <x v="26"/>
    <x v="26"/>
    <x v="210"/>
    <x v="7"/>
    <n v="4"/>
    <s v="I"/>
    <s v="17-18"/>
    <n v="2018"/>
    <n v="6"/>
    <n v="0"/>
    <n v="0"/>
    <n v="0"/>
    <n v="0"/>
    <n v="0"/>
    <n v="0"/>
    <n v="0"/>
    <n v="0"/>
    <n v="0"/>
    <n v="0"/>
    <n v="0"/>
    <n v="0"/>
    <n v="0"/>
    <n v="0"/>
    <n v="0"/>
    <n v="0"/>
    <n v="0"/>
    <n v="6"/>
    <n v="6"/>
    <n v="0"/>
    <n v="0"/>
  </r>
  <r>
    <n v="1718"/>
    <x v="3"/>
    <s v="N"/>
    <x v="26"/>
    <x v="26"/>
    <x v="64"/>
    <x v="7"/>
    <n v="4"/>
    <s v="I"/>
    <s v="17-18"/>
    <n v="2018"/>
    <n v="6"/>
    <n v="0"/>
    <n v="0"/>
    <n v="0"/>
    <n v="0"/>
    <n v="0"/>
    <n v="0"/>
    <n v="0"/>
    <n v="0"/>
    <n v="0"/>
    <n v="0"/>
    <n v="0"/>
    <n v="0"/>
    <n v="0"/>
    <n v="0"/>
    <n v="0"/>
    <n v="0"/>
    <n v="0"/>
    <n v="6"/>
    <n v="6"/>
    <n v="0"/>
    <n v="0"/>
  </r>
  <r>
    <n v="1718"/>
    <x v="3"/>
    <s v="N"/>
    <x v="26"/>
    <x v="26"/>
    <x v="59"/>
    <x v="7"/>
    <n v="4"/>
    <s v="I"/>
    <s v="17-18"/>
    <n v="2018"/>
    <n v="12"/>
    <n v="0"/>
    <n v="0"/>
    <n v="0"/>
    <n v="0"/>
    <n v="0"/>
    <n v="0"/>
    <n v="0"/>
    <n v="0"/>
    <n v="0"/>
    <n v="0"/>
    <n v="0"/>
    <n v="0"/>
    <n v="0"/>
    <n v="0"/>
    <n v="0"/>
    <n v="0"/>
    <n v="0"/>
    <n v="12"/>
    <n v="12"/>
    <n v="0"/>
    <n v="0"/>
  </r>
  <r>
    <n v="1718"/>
    <x v="3"/>
    <s v="N"/>
    <x v="26"/>
    <x v="26"/>
    <x v="43"/>
    <x v="7"/>
    <n v="4"/>
    <s v="I"/>
    <s v="17-18"/>
    <n v="2018"/>
    <n v="12"/>
    <n v="0"/>
    <n v="0"/>
    <n v="0"/>
    <n v="0"/>
    <n v="0"/>
    <n v="0"/>
    <n v="0"/>
    <n v="0"/>
    <n v="0"/>
    <n v="0"/>
    <n v="0"/>
    <n v="0"/>
    <n v="0"/>
    <n v="0"/>
    <n v="0"/>
    <n v="0"/>
    <n v="0"/>
    <n v="12"/>
    <n v="12"/>
    <n v="0"/>
    <n v="0"/>
  </r>
  <r>
    <n v="1718"/>
    <x v="3"/>
    <s v="N"/>
    <x v="26"/>
    <x v="26"/>
    <x v="71"/>
    <x v="7"/>
    <n v="4"/>
    <s v="I"/>
    <s v="17-18"/>
    <n v="2018"/>
    <n v="7"/>
    <n v="0"/>
    <n v="0"/>
    <n v="0"/>
    <n v="0"/>
    <n v="0"/>
    <n v="0"/>
    <n v="0"/>
    <n v="0"/>
    <n v="0"/>
    <n v="0"/>
    <n v="0"/>
    <n v="0"/>
    <n v="0"/>
    <n v="0"/>
    <n v="0"/>
    <n v="0"/>
    <n v="0"/>
    <n v="7"/>
    <n v="7"/>
    <n v="0"/>
    <n v="0"/>
  </r>
  <r>
    <n v="1718"/>
    <x v="3"/>
    <s v="S"/>
    <x v="0"/>
    <x v="0"/>
    <x v="135"/>
    <x v="8"/>
    <n v="4"/>
    <s v="I"/>
    <s v="17-18"/>
    <n v="2018"/>
    <n v="75"/>
    <n v="0"/>
    <n v="0"/>
    <n v="0"/>
    <n v="0"/>
    <n v="0"/>
    <n v="9"/>
    <n v="0"/>
    <n v="0"/>
    <n v="0"/>
    <n v="0"/>
    <n v="0"/>
    <n v="0"/>
    <n v="0"/>
    <n v="0"/>
    <n v="0"/>
    <n v="0"/>
    <n v="0"/>
    <n v="84"/>
    <n v="84"/>
    <n v="0"/>
    <n v="0"/>
  </r>
  <r>
    <n v="1718"/>
    <x v="3"/>
    <s v="S"/>
    <x v="0"/>
    <x v="0"/>
    <x v="1"/>
    <x v="8"/>
    <n v="4"/>
    <s v="I"/>
    <s v="17-18"/>
    <n v="2018"/>
    <n v="264"/>
    <n v="0"/>
    <n v="0"/>
    <n v="0"/>
    <n v="0"/>
    <n v="0"/>
    <n v="27"/>
    <n v="0"/>
    <n v="0"/>
    <n v="0"/>
    <n v="0"/>
    <n v="0"/>
    <n v="0"/>
    <n v="0"/>
    <n v="0"/>
    <n v="0"/>
    <n v="0"/>
    <n v="0"/>
    <n v="291"/>
    <n v="291"/>
    <n v="0"/>
    <n v="0"/>
  </r>
  <r>
    <n v="1718"/>
    <x v="3"/>
    <s v="S"/>
    <x v="0"/>
    <x v="0"/>
    <x v="5"/>
    <x v="8"/>
    <n v="4"/>
    <s v="I"/>
    <s v="17-18"/>
    <n v="2018"/>
    <n v="129"/>
    <n v="0"/>
    <n v="0"/>
    <n v="0"/>
    <n v="0"/>
    <n v="0"/>
    <n v="10"/>
    <n v="0"/>
    <n v="0"/>
    <n v="0"/>
    <n v="0"/>
    <n v="0"/>
    <n v="0"/>
    <n v="0"/>
    <n v="0"/>
    <n v="0"/>
    <n v="0"/>
    <n v="0"/>
    <n v="139"/>
    <n v="139"/>
    <n v="0"/>
    <n v="0"/>
  </r>
  <r>
    <n v="1718"/>
    <x v="3"/>
    <s v="S"/>
    <x v="0"/>
    <x v="0"/>
    <x v="8"/>
    <x v="8"/>
    <n v="4"/>
    <s v="I"/>
    <s v="17-18"/>
    <n v="2018"/>
    <n v="261"/>
    <n v="0"/>
    <n v="0"/>
    <n v="0"/>
    <n v="0"/>
    <n v="0"/>
    <n v="30"/>
    <n v="0"/>
    <n v="0"/>
    <n v="0"/>
    <n v="0"/>
    <n v="0"/>
    <n v="0"/>
    <n v="0"/>
    <n v="0"/>
    <n v="0"/>
    <n v="0"/>
    <n v="0"/>
    <n v="291"/>
    <n v="291"/>
    <n v="0"/>
    <n v="0"/>
  </r>
  <r>
    <n v="1718"/>
    <x v="3"/>
    <s v="S"/>
    <x v="0"/>
    <x v="0"/>
    <x v="136"/>
    <x v="8"/>
    <n v="4"/>
    <s v="I"/>
    <s v="17-18"/>
    <n v="2018"/>
    <n v="38"/>
    <n v="0"/>
    <n v="0"/>
    <n v="0"/>
    <n v="0"/>
    <n v="0"/>
    <n v="1"/>
    <n v="0"/>
    <n v="0"/>
    <n v="0"/>
    <n v="0"/>
    <n v="0"/>
    <n v="0"/>
    <n v="0"/>
    <n v="0"/>
    <n v="0"/>
    <n v="0"/>
    <n v="0"/>
    <n v="39"/>
    <n v="39"/>
    <n v="0"/>
    <n v="0"/>
  </r>
  <r>
    <n v="1718"/>
    <x v="3"/>
    <s v="S"/>
    <x v="0"/>
    <x v="0"/>
    <x v="62"/>
    <x v="8"/>
    <n v="4"/>
    <s v="I"/>
    <s v="17-18"/>
    <n v="2018"/>
    <n v="90"/>
    <n v="0"/>
    <n v="0"/>
    <n v="0"/>
    <n v="0"/>
    <n v="0"/>
    <n v="9"/>
    <n v="1"/>
    <n v="0"/>
    <n v="0"/>
    <n v="0"/>
    <n v="0"/>
    <n v="0"/>
    <n v="0"/>
    <n v="0"/>
    <n v="0"/>
    <n v="0"/>
    <n v="0"/>
    <n v="100"/>
    <n v="99"/>
    <n v="1"/>
    <n v="0"/>
  </r>
  <r>
    <n v="1718"/>
    <x v="3"/>
    <s v="S"/>
    <x v="0"/>
    <x v="0"/>
    <x v="14"/>
    <x v="8"/>
    <n v="4"/>
    <s v="I"/>
    <s v="17-18"/>
    <n v="2018"/>
    <n v="42"/>
    <n v="0"/>
    <n v="0"/>
    <n v="0"/>
    <n v="0"/>
    <n v="0"/>
    <n v="0"/>
    <n v="0"/>
    <n v="0"/>
    <n v="0"/>
    <n v="0"/>
    <n v="0"/>
    <n v="0"/>
    <n v="0"/>
    <n v="0"/>
    <n v="0"/>
    <n v="0"/>
    <n v="0"/>
    <n v="42"/>
    <n v="42"/>
    <n v="0"/>
    <n v="0"/>
  </r>
  <r>
    <n v="1718"/>
    <x v="3"/>
    <s v="S"/>
    <x v="0"/>
    <x v="0"/>
    <x v="16"/>
    <x v="8"/>
    <n v="4"/>
    <s v="I"/>
    <s v="17-18"/>
    <n v="2018"/>
    <n v="117"/>
    <n v="44"/>
    <n v="0"/>
    <n v="0"/>
    <n v="0"/>
    <n v="0"/>
    <n v="12"/>
    <n v="8"/>
    <n v="0"/>
    <n v="0"/>
    <n v="0"/>
    <n v="0"/>
    <n v="0"/>
    <n v="0"/>
    <n v="0"/>
    <n v="0"/>
    <n v="0"/>
    <n v="0"/>
    <n v="181"/>
    <n v="129"/>
    <n v="52"/>
    <n v="0"/>
  </r>
  <r>
    <n v="1718"/>
    <x v="3"/>
    <s v="S"/>
    <x v="0"/>
    <x v="0"/>
    <x v="95"/>
    <x v="8"/>
    <n v="4"/>
    <s v="I"/>
    <s v="17-18"/>
    <n v="2018"/>
    <n v="1"/>
    <n v="0"/>
    <n v="0"/>
    <n v="0"/>
    <n v="0"/>
    <n v="0"/>
    <n v="0"/>
    <n v="0"/>
    <n v="0"/>
    <n v="0"/>
    <n v="0"/>
    <n v="0"/>
    <n v="0"/>
    <n v="0"/>
    <n v="0"/>
    <n v="0"/>
    <n v="0"/>
    <n v="0"/>
    <n v="1"/>
    <n v="1"/>
    <n v="0"/>
    <n v="0"/>
  </r>
  <r>
    <n v="1718"/>
    <x v="3"/>
    <s v="S"/>
    <x v="0"/>
    <x v="0"/>
    <x v="19"/>
    <x v="8"/>
    <n v="4"/>
    <s v="I"/>
    <s v="17-18"/>
    <n v="2018"/>
    <n v="42"/>
    <n v="0"/>
    <n v="0"/>
    <n v="0"/>
    <n v="0"/>
    <n v="0"/>
    <n v="6"/>
    <n v="0"/>
    <n v="0"/>
    <n v="0"/>
    <n v="0"/>
    <n v="0"/>
    <n v="0"/>
    <n v="0"/>
    <n v="0"/>
    <n v="0"/>
    <n v="0"/>
    <n v="0"/>
    <n v="48"/>
    <n v="48"/>
    <n v="0"/>
    <n v="0"/>
  </r>
  <r>
    <n v="1718"/>
    <x v="3"/>
    <s v="S"/>
    <x v="0"/>
    <x v="0"/>
    <x v="20"/>
    <x v="8"/>
    <n v="4"/>
    <s v="I"/>
    <s v="17-18"/>
    <n v="2018"/>
    <n v="81"/>
    <n v="0"/>
    <n v="0"/>
    <n v="0"/>
    <n v="0"/>
    <n v="0"/>
    <n v="0"/>
    <n v="0"/>
    <n v="0"/>
    <n v="0"/>
    <n v="0"/>
    <n v="0"/>
    <n v="0"/>
    <n v="0"/>
    <n v="0"/>
    <n v="0"/>
    <n v="0"/>
    <n v="0"/>
    <n v="81"/>
    <n v="81"/>
    <n v="0"/>
    <n v="0"/>
  </r>
  <r>
    <n v="1718"/>
    <x v="3"/>
    <s v="S"/>
    <x v="0"/>
    <x v="0"/>
    <x v="21"/>
    <x v="8"/>
    <n v="4"/>
    <s v="I"/>
    <s v="17-18"/>
    <n v="2018"/>
    <n v="36"/>
    <n v="0"/>
    <n v="0"/>
    <n v="0"/>
    <n v="0"/>
    <n v="0"/>
    <n v="0"/>
    <n v="0"/>
    <n v="0"/>
    <n v="0"/>
    <n v="0"/>
    <n v="0"/>
    <n v="0"/>
    <n v="0"/>
    <n v="0"/>
    <n v="0"/>
    <n v="0"/>
    <n v="0"/>
    <n v="36"/>
    <n v="36"/>
    <n v="0"/>
    <n v="0"/>
  </r>
  <r>
    <n v="1718"/>
    <x v="3"/>
    <s v="S"/>
    <x v="0"/>
    <x v="0"/>
    <x v="96"/>
    <x v="8"/>
    <n v="4"/>
    <s v="I"/>
    <s v="17-18"/>
    <n v="2018"/>
    <n v="82"/>
    <n v="0"/>
    <n v="0"/>
    <n v="0"/>
    <n v="0"/>
    <n v="0"/>
    <n v="10"/>
    <n v="0"/>
    <n v="0"/>
    <n v="0"/>
    <n v="0"/>
    <n v="0"/>
    <n v="0"/>
    <n v="0"/>
    <n v="0"/>
    <n v="0"/>
    <n v="0"/>
    <n v="0"/>
    <n v="92"/>
    <n v="92"/>
    <n v="0"/>
    <n v="0"/>
  </r>
  <r>
    <n v="1718"/>
    <x v="3"/>
    <s v="S"/>
    <x v="0"/>
    <x v="0"/>
    <x v="24"/>
    <x v="8"/>
    <n v="4"/>
    <s v="I"/>
    <s v="17-18"/>
    <n v="2018"/>
    <n v="72"/>
    <n v="6"/>
    <n v="0"/>
    <n v="0"/>
    <n v="0"/>
    <n v="0"/>
    <n v="9"/>
    <n v="0"/>
    <n v="0"/>
    <n v="0"/>
    <n v="0"/>
    <n v="0"/>
    <n v="0"/>
    <n v="0"/>
    <n v="0"/>
    <n v="0"/>
    <n v="0"/>
    <n v="0"/>
    <n v="87"/>
    <n v="81"/>
    <n v="6"/>
    <n v="0"/>
  </r>
  <r>
    <n v="1718"/>
    <x v="3"/>
    <s v="S"/>
    <x v="0"/>
    <x v="0"/>
    <x v="64"/>
    <x v="8"/>
    <n v="4"/>
    <s v="I"/>
    <s v="17-18"/>
    <n v="2018"/>
    <n v="9"/>
    <n v="0"/>
    <n v="0"/>
    <n v="0"/>
    <n v="0"/>
    <n v="0"/>
    <n v="0"/>
    <n v="0"/>
    <n v="0"/>
    <n v="0"/>
    <n v="0"/>
    <n v="0"/>
    <n v="0"/>
    <n v="0"/>
    <n v="0"/>
    <n v="0"/>
    <n v="0"/>
    <n v="0"/>
    <n v="9"/>
    <n v="9"/>
    <n v="0"/>
    <n v="0"/>
  </r>
  <r>
    <n v="1718"/>
    <x v="3"/>
    <s v="S"/>
    <x v="0"/>
    <x v="0"/>
    <x v="208"/>
    <x v="8"/>
    <n v="4"/>
    <s v="I"/>
    <s v="17-18"/>
    <n v="2018"/>
    <n v="0"/>
    <n v="3"/>
    <n v="0"/>
    <n v="0"/>
    <n v="0"/>
    <n v="0"/>
    <n v="0"/>
    <n v="0"/>
    <n v="0"/>
    <n v="0"/>
    <n v="0"/>
    <n v="0"/>
    <n v="0"/>
    <n v="0"/>
    <n v="0"/>
    <n v="0"/>
    <n v="0"/>
    <n v="0"/>
    <n v="3"/>
    <n v="0"/>
    <n v="3"/>
    <n v="0"/>
  </r>
  <r>
    <n v="1718"/>
    <x v="3"/>
    <s v="S"/>
    <x v="0"/>
    <x v="0"/>
    <x v="31"/>
    <x v="8"/>
    <n v="4"/>
    <s v="I"/>
    <s v="17-18"/>
    <n v="2018"/>
    <n v="401"/>
    <n v="0"/>
    <n v="0"/>
    <n v="0"/>
    <n v="0"/>
    <n v="0"/>
    <n v="26"/>
    <n v="0"/>
    <n v="0"/>
    <n v="0"/>
    <n v="0"/>
    <n v="0"/>
    <n v="0"/>
    <n v="0"/>
    <n v="0"/>
    <n v="0"/>
    <n v="0"/>
    <n v="0"/>
    <n v="427"/>
    <n v="427"/>
    <n v="0"/>
    <n v="0"/>
  </r>
  <r>
    <n v="1718"/>
    <x v="3"/>
    <s v="S"/>
    <x v="0"/>
    <x v="0"/>
    <x v="50"/>
    <x v="8"/>
    <n v="4"/>
    <s v="I"/>
    <s v="17-18"/>
    <n v="2018"/>
    <n v="128"/>
    <n v="0"/>
    <n v="0"/>
    <n v="0"/>
    <n v="0"/>
    <n v="0"/>
    <n v="4"/>
    <n v="0"/>
    <n v="0"/>
    <n v="0"/>
    <n v="0"/>
    <n v="0"/>
    <n v="0"/>
    <n v="0"/>
    <n v="0"/>
    <n v="0"/>
    <n v="0"/>
    <n v="0"/>
    <n v="132"/>
    <n v="132"/>
    <n v="0"/>
    <n v="0"/>
  </r>
  <r>
    <n v="1718"/>
    <x v="3"/>
    <s v="S"/>
    <x v="0"/>
    <x v="0"/>
    <x v="36"/>
    <x v="8"/>
    <n v="4"/>
    <s v="I"/>
    <s v="17-18"/>
    <n v="2018"/>
    <n v="144"/>
    <n v="0"/>
    <n v="0"/>
    <n v="0"/>
    <n v="0"/>
    <n v="0"/>
    <n v="0"/>
    <n v="0"/>
    <n v="0"/>
    <n v="0"/>
    <n v="0"/>
    <n v="0"/>
    <n v="0"/>
    <n v="0"/>
    <n v="0"/>
    <n v="0"/>
    <n v="0"/>
    <n v="0"/>
    <n v="144"/>
    <n v="144"/>
    <n v="0"/>
    <n v="0"/>
  </r>
  <r>
    <n v="1718"/>
    <x v="3"/>
    <s v="S"/>
    <x v="0"/>
    <x v="0"/>
    <x v="37"/>
    <x v="8"/>
    <n v="4"/>
    <s v="I"/>
    <s v="17-18"/>
    <n v="2018"/>
    <n v="141"/>
    <n v="15"/>
    <n v="0"/>
    <n v="0"/>
    <n v="0"/>
    <n v="0"/>
    <n v="6"/>
    <n v="9"/>
    <n v="0"/>
    <n v="0"/>
    <n v="0"/>
    <n v="0"/>
    <n v="0"/>
    <n v="0"/>
    <n v="0"/>
    <n v="0"/>
    <n v="0"/>
    <n v="0"/>
    <n v="171"/>
    <n v="147"/>
    <n v="24"/>
    <n v="0"/>
  </r>
  <r>
    <n v="1718"/>
    <x v="3"/>
    <s v="S"/>
    <x v="0"/>
    <x v="0"/>
    <x v="38"/>
    <x v="8"/>
    <n v="4"/>
    <s v="I"/>
    <s v="17-18"/>
    <n v="2018"/>
    <n v="67"/>
    <n v="0"/>
    <n v="0"/>
    <n v="0"/>
    <n v="0"/>
    <n v="0"/>
    <n v="6"/>
    <n v="0"/>
    <n v="0"/>
    <n v="0"/>
    <n v="0"/>
    <n v="0"/>
    <n v="0"/>
    <n v="0"/>
    <n v="0"/>
    <n v="0"/>
    <n v="0"/>
    <n v="0"/>
    <n v="73"/>
    <n v="73"/>
    <n v="0"/>
    <n v="0"/>
  </r>
  <r>
    <n v="1718"/>
    <x v="3"/>
    <s v="S"/>
    <x v="0"/>
    <x v="0"/>
    <x v="43"/>
    <x v="8"/>
    <n v="4"/>
    <s v="I"/>
    <s v="17-18"/>
    <n v="2018"/>
    <n v="129"/>
    <n v="3"/>
    <n v="0"/>
    <n v="0"/>
    <n v="0"/>
    <n v="0"/>
    <n v="18"/>
    <n v="0"/>
    <n v="0"/>
    <n v="0"/>
    <n v="0"/>
    <n v="0"/>
    <n v="0"/>
    <n v="0"/>
    <n v="0"/>
    <n v="0"/>
    <n v="0"/>
    <n v="0"/>
    <n v="150"/>
    <n v="147"/>
    <n v="3"/>
    <n v="0"/>
  </r>
  <r>
    <n v="1718"/>
    <x v="3"/>
    <s v="S"/>
    <x v="0"/>
    <x v="0"/>
    <x v="71"/>
    <x v="8"/>
    <n v="4"/>
    <s v="I"/>
    <s v="17-18"/>
    <n v="2018"/>
    <n v="99"/>
    <n v="0"/>
    <n v="0"/>
    <n v="0"/>
    <n v="0"/>
    <n v="0"/>
    <n v="6"/>
    <n v="0"/>
    <n v="0"/>
    <n v="0"/>
    <n v="0"/>
    <n v="0"/>
    <n v="0"/>
    <n v="0"/>
    <n v="0"/>
    <n v="0"/>
    <n v="0"/>
    <n v="0"/>
    <n v="105"/>
    <n v="105"/>
    <n v="0"/>
    <n v="0"/>
  </r>
  <r>
    <n v="1718"/>
    <x v="3"/>
    <s v="S"/>
    <x v="0"/>
    <x v="0"/>
    <x v="45"/>
    <x v="8"/>
    <n v="4"/>
    <s v="I"/>
    <s v="17-18"/>
    <n v="2018"/>
    <n v="6"/>
    <n v="0"/>
    <n v="0"/>
    <n v="0"/>
    <n v="0"/>
    <n v="0"/>
    <n v="0"/>
    <n v="0"/>
    <n v="0"/>
    <n v="0"/>
    <n v="0"/>
    <n v="0"/>
    <n v="0"/>
    <n v="0"/>
    <n v="0"/>
    <n v="0"/>
    <n v="0"/>
    <n v="0"/>
    <n v="6"/>
    <n v="6"/>
    <n v="0"/>
    <n v="0"/>
  </r>
  <r>
    <n v="1718"/>
    <x v="3"/>
    <s v="S"/>
    <x v="0"/>
    <x v="0"/>
    <x v="126"/>
    <x v="8"/>
    <n v="4"/>
    <s v="I"/>
    <s v="17-18"/>
    <n v="2018"/>
    <n v="12"/>
    <n v="0"/>
    <n v="0"/>
    <n v="0"/>
    <n v="0"/>
    <n v="0"/>
    <n v="0"/>
    <n v="0"/>
    <n v="0"/>
    <n v="0"/>
    <n v="0"/>
    <n v="0"/>
    <n v="0"/>
    <n v="0"/>
    <n v="0"/>
    <n v="0"/>
    <n v="0"/>
    <n v="0"/>
    <n v="12"/>
    <n v="12"/>
    <n v="0"/>
    <n v="0"/>
  </r>
  <r>
    <n v="1718"/>
    <x v="3"/>
    <s v="S"/>
    <x v="0"/>
    <x v="0"/>
    <x v="132"/>
    <x v="8"/>
    <n v="4"/>
    <s v="I"/>
    <s v="17-18"/>
    <n v="2018"/>
    <n v="3"/>
    <n v="0"/>
    <n v="0"/>
    <n v="0"/>
    <n v="0"/>
    <n v="0"/>
    <n v="0"/>
    <n v="0"/>
    <n v="0"/>
    <n v="0"/>
    <n v="0"/>
    <n v="0"/>
    <n v="0"/>
    <n v="0"/>
    <n v="0"/>
    <n v="0"/>
    <n v="0"/>
    <n v="0"/>
    <n v="3"/>
    <n v="3"/>
    <n v="0"/>
    <n v="0"/>
  </r>
  <r>
    <n v="1718"/>
    <x v="3"/>
    <s v="S"/>
    <x v="27"/>
    <x v="27"/>
    <x v="129"/>
    <x v="8"/>
    <n v="4"/>
    <s v="I"/>
    <s v="17-18"/>
    <n v="2018"/>
    <n v="99"/>
    <n v="0"/>
    <n v="0"/>
    <n v="0"/>
    <n v="0"/>
    <n v="0"/>
    <n v="2"/>
    <n v="0"/>
    <n v="0"/>
    <n v="0"/>
    <n v="0"/>
    <n v="0"/>
    <n v="0"/>
    <n v="0"/>
    <n v="0"/>
    <n v="0"/>
    <n v="0"/>
    <n v="0"/>
    <n v="101"/>
    <n v="101"/>
    <n v="0"/>
    <n v="0"/>
  </r>
  <r>
    <n v="1718"/>
    <x v="3"/>
    <s v="S"/>
    <x v="27"/>
    <x v="27"/>
    <x v="181"/>
    <x v="8"/>
    <n v="4"/>
    <s v="I"/>
    <s v="17-18"/>
    <n v="2018"/>
    <n v="90"/>
    <n v="0"/>
    <n v="0"/>
    <n v="0"/>
    <n v="0"/>
    <n v="0"/>
    <n v="24"/>
    <n v="0"/>
    <n v="0"/>
    <n v="0"/>
    <n v="0"/>
    <n v="0"/>
    <n v="0"/>
    <n v="0"/>
    <n v="0"/>
    <n v="0"/>
    <n v="0"/>
    <n v="0"/>
    <n v="114"/>
    <n v="114"/>
    <n v="0"/>
    <n v="0"/>
  </r>
  <r>
    <n v="1718"/>
    <x v="3"/>
    <s v="S"/>
    <x v="27"/>
    <x v="27"/>
    <x v="210"/>
    <x v="8"/>
    <n v="4"/>
    <s v="I"/>
    <s v="17-18"/>
    <n v="2018"/>
    <n v="268"/>
    <n v="3"/>
    <n v="0"/>
    <n v="0"/>
    <n v="0"/>
    <n v="0"/>
    <n v="18"/>
    <n v="0"/>
    <n v="0"/>
    <n v="0"/>
    <n v="0"/>
    <n v="0"/>
    <n v="0"/>
    <n v="0"/>
    <n v="0"/>
    <n v="0"/>
    <n v="0"/>
    <n v="0"/>
    <n v="289"/>
    <n v="286"/>
    <n v="3"/>
    <n v="0"/>
  </r>
  <r>
    <n v="1718"/>
    <x v="3"/>
    <s v="S"/>
    <x v="27"/>
    <x v="27"/>
    <x v="66"/>
    <x v="8"/>
    <n v="4"/>
    <s v="I"/>
    <s v="17-18"/>
    <n v="2018"/>
    <n v="71"/>
    <n v="237"/>
    <n v="0"/>
    <n v="0"/>
    <n v="0"/>
    <n v="0"/>
    <n v="18"/>
    <n v="0"/>
    <n v="0"/>
    <n v="0"/>
    <n v="0"/>
    <n v="0"/>
    <n v="0"/>
    <n v="0"/>
    <n v="0"/>
    <n v="0"/>
    <n v="0"/>
    <n v="0"/>
    <n v="326"/>
    <n v="89"/>
    <n v="237"/>
    <n v="0"/>
  </r>
  <r>
    <n v="1718"/>
    <x v="3"/>
    <s v="S"/>
    <x v="27"/>
    <x v="27"/>
    <x v="68"/>
    <x v="8"/>
    <n v="4"/>
    <s v="I"/>
    <s v="17-18"/>
    <n v="2018"/>
    <n v="35"/>
    <n v="409"/>
    <n v="0"/>
    <n v="0"/>
    <n v="0"/>
    <n v="0"/>
    <n v="10"/>
    <n v="17"/>
    <n v="0"/>
    <n v="0"/>
    <n v="0"/>
    <n v="0"/>
    <n v="0"/>
    <n v="0"/>
    <n v="0"/>
    <n v="0"/>
    <n v="0"/>
    <n v="0"/>
    <n v="471"/>
    <n v="45"/>
    <n v="426"/>
    <n v="0"/>
  </r>
  <r>
    <n v="1718"/>
    <x v="3"/>
    <s v="S"/>
    <x v="3"/>
    <x v="3"/>
    <x v="54"/>
    <x v="8"/>
    <n v="4"/>
    <s v="I"/>
    <s v="17-18"/>
    <n v="2018"/>
    <n v="934"/>
    <n v="0"/>
    <n v="0"/>
    <n v="0"/>
    <n v="0"/>
    <n v="0"/>
    <n v="128"/>
    <n v="0"/>
    <n v="0"/>
    <n v="0"/>
    <n v="0"/>
    <n v="0"/>
    <n v="0"/>
    <n v="0"/>
    <n v="0"/>
    <n v="0"/>
    <n v="0"/>
    <n v="0"/>
    <n v="1062"/>
    <n v="1062"/>
    <n v="0"/>
    <n v="0"/>
  </r>
  <r>
    <n v="1718"/>
    <x v="3"/>
    <s v="S"/>
    <x v="3"/>
    <x v="3"/>
    <x v="138"/>
    <x v="8"/>
    <n v="4"/>
    <s v="I"/>
    <s v="17-18"/>
    <n v="2018"/>
    <n v="0"/>
    <n v="121.5"/>
    <n v="0"/>
    <n v="0"/>
    <n v="0"/>
    <n v="0"/>
    <n v="0"/>
    <n v="48"/>
    <n v="0"/>
    <n v="0"/>
    <n v="0"/>
    <n v="0"/>
    <n v="0"/>
    <n v="0"/>
    <n v="0"/>
    <n v="0"/>
    <n v="0"/>
    <n v="0"/>
    <n v="169.5"/>
    <n v="0"/>
    <n v="169.5"/>
    <n v="0"/>
  </r>
  <r>
    <n v="1718"/>
    <x v="3"/>
    <s v="S"/>
    <x v="3"/>
    <x v="3"/>
    <x v="15"/>
    <x v="8"/>
    <n v="4"/>
    <s v="I"/>
    <s v="17-18"/>
    <n v="2018"/>
    <n v="123"/>
    <n v="0"/>
    <n v="0"/>
    <n v="0"/>
    <n v="0"/>
    <n v="0"/>
    <n v="6"/>
    <n v="0"/>
    <n v="0"/>
    <n v="0"/>
    <n v="0"/>
    <n v="0"/>
    <n v="0"/>
    <n v="0"/>
    <n v="0"/>
    <n v="0"/>
    <n v="0"/>
    <n v="0"/>
    <n v="129"/>
    <n v="129"/>
    <n v="0"/>
    <n v="0"/>
  </r>
  <r>
    <n v="1718"/>
    <x v="3"/>
    <s v="S"/>
    <x v="4"/>
    <x v="4"/>
    <x v="55"/>
    <x v="8"/>
    <n v="4"/>
    <s v="I"/>
    <s v="17-18"/>
    <n v="2018"/>
    <n v="48"/>
    <n v="360"/>
    <n v="0"/>
    <n v="0"/>
    <n v="0"/>
    <n v="0"/>
    <n v="0"/>
    <n v="19"/>
    <n v="0"/>
    <n v="0"/>
    <n v="0"/>
    <n v="0"/>
    <n v="0"/>
    <n v="0"/>
    <n v="0"/>
    <n v="0"/>
    <n v="0"/>
    <n v="0"/>
    <n v="427"/>
    <n v="48"/>
    <n v="379"/>
    <n v="0"/>
  </r>
  <r>
    <n v="1718"/>
    <x v="3"/>
    <s v="S"/>
    <x v="4"/>
    <x v="4"/>
    <x v="74"/>
    <x v="8"/>
    <n v="4"/>
    <s v="I"/>
    <s v="17-18"/>
    <n v="2018"/>
    <n v="77"/>
    <n v="0"/>
    <n v="0"/>
    <n v="0"/>
    <n v="0"/>
    <n v="0"/>
    <n v="4"/>
    <n v="0"/>
    <n v="0"/>
    <n v="0"/>
    <n v="0"/>
    <n v="0"/>
    <n v="0"/>
    <n v="0"/>
    <n v="0"/>
    <n v="0"/>
    <n v="0"/>
    <n v="0"/>
    <n v="81"/>
    <n v="81"/>
    <n v="0"/>
    <n v="0"/>
  </r>
  <r>
    <n v="1718"/>
    <x v="3"/>
    <s v="S"/>
    <x v="28"/>
    <x v="28"/>
    <x v="70"/>
    <x v="8"/>
    <n v="4"/>
    <s v="I"/>
    <s v="17-18"/>
    <n v="2018"/>
    <n v="244"/>
    <n v="0"/>
    <n v="0"/>
    <n v="0"/>
    <n v="0"/>
    <n v="0"/>
    <n v="6"/>
    <n v="0"/>
    <n v="0"/>
    <n v="0"/>
    <n v="0"/>
    <n v="0"/>
    <n v="0"/>
    <n v="0"/>
    <n v="0"/>
    <n v="0"/>
    <n v="0"/>
    <n v="0"/>
    <n v="250"/>
    <n v="250"/>
    <n v="0"/>
    <n v="0"/>
  </r>
  <r>
    <n v="1718"/>
    <x v="3"/>
    <s v="S"/>
    <x v="28"/>
    <x v="28"/>
    <x v="97"/>
    <x v="8"/>
    <n v="4"/>
    <s v="I"/>
    <s v="17-18"/>
    <n v="2018"/>
    <n v="72"/>
    <n v="0"/>
    <n v="0"/>
    <n v="0"/>
    <n v="0"/>
    <n v="0"/>
    <n v="6"/>
    <n v="0"/>
    <n v="0"/>
    <n v="0"/>
    <n v="0"/>
    <n v="0"/>
    <n v="0"/>
    <n v="0"/>
    <n v="0"/>
    <n v="0"/>
    <n v="0"/>
    <n v="0"/>
    <n v="78"/>
    <n v="78"/>
    <n v="0"/>
    <n v="0"/>
  </r>
  <r>
    <n v="1718"/>
    <x v="3"/>
    <s v="S"/>
    <x v="28"/>
    <x v="28"/>
    <x v="59"/>
    <x v="8"/>
    <n v="4"/>
    <s v="I"/>
    <s v="17-18"/>
    <n v="2018"/>
    <n v="96"/>
    <n v="0"/>
    <n v="0"/>
    <n v="0"/>
    <n v="0"/>
    <n v="0"/>
    <n v="18"/>
    <n v="0"/>
    <n v="0"/>
    <n v="0"/>
    <n v="0"/>
    <n v="0"/>
    <n v="0"/>
    <n v="0"/>
    <n v="0"/>
    <n v="0"/>
    <n v="0"/>
    <n v="0"/>
    <n v="114"/>
    <n v="114"/>
    <n v="0"/>
    <n v="0"/>
  </r>
  <r>
    <n v="1718"/>
    <x v="3"/>
    <s v="S"/>
    <x v="28"/>
    <x v="28"/>
    <x v="72"/>
    <x v="8"/>
    <n v="4"/>
    <s v="I"/>
    <s v="17-18"/>
    <n v="2018"/>
    <n v="159"/>
    <n v="0"/>
    <n v="0"/>
    <n v="0"/>
    <n v="0"/>
    <n v="0"/>
    <n v="15"/>
    <n v="0"/>
    <n v="0"/>
    <n v="0"/>
    <n v="0"/>
    <n v="0"/>
    <n v="0"/>
    <n v="0"/>
    <n v="0"/>
    <n v="0"/>
    <n v="0"/>
    <n v="0"/>
    <n v="174"/>
    <n v="174"/>
    <n v="0"/>
    <n v="0"/>
  </r>
  <r>
    <n v="1718"/>
    <x v="3"/>
    <s v="S"/>
    <x v="28"/>
    <x v="28"/>
    <x v="139"/>
    <x v="8"/>
    <n v="4"/>
    <s v="I"/>
    <s v="17-18"/>
    <n v="2018"/>
    <n v="39"/>
    <n v="3"/>
    <n v="0"/>
    <n v="0"/>
    <n v="0"/>
    <n v="0"/>
    <n v="3"/>
    <n v="0"/>
    <n v="0"/>
    <n v="0"/>
    <n v="0"/>
    <n v="0"/>
    <n v="0"/>
    <n v="0"/>
    <n v="0"/>
    <n v="0"/>
    <n v="0"/>
    <n v="0"/>
    <n v="45"/>
    <n v="42"/>
    <n v="3"/>
    <n v="0"/>
  </r>
  <r>
    <n v="1718"/>
    <x v="3"/>
    <s v="S"/>
    <x v="10"/>
    <x v="10"/>
    <x v="65"/>
    <x v="8"/>
    <n v="4"/>
    <s v="I"/>
    <s v="17-18"/>
    <n v="2018"/>
    <n v="18"/>
    <n v="0"/>
    <n v="0"/>
    <n v="0"/>
    <n v="0"/>
    <n v="0"/>
    <n v="0"/>
    <n v="0"/>
    <n v="0"/>
    <n v="0"/>
    <n v="0"/>
    <n v="0"/>
    <n v="0"/>
    <n v="0"/>
    <n v="0"/>
    <n v="0"/>
    <n v="0"/>
    <n v="0"/>
    <n v="18"/>
    <n v="18"/>
    <n v="0"/>
    <n v="0"/>
  </r>
  <r>
    <n v="1718"/>
    <x v="3"/>
    <s v="S"/>
    <x v="26"/>
    <x v="26"/>
    <x v="47"/>
    <x v="8"/>
    <n v="4"/>
    <s v="I"/>
    <s v="17-18"/>
    <n v="2018"/>
    <n v="5"/>
    <n v="0"/>
    <n v="0"/>
    <n v="0"/>
    <n v="0"/>
    <n v="0"/>
    <n v="0"/>
    <n v="0"/>
    <n v="0"/>
    <n v="0"/>
    <n v="0"/>
    <n v="0"/>
    <n v="0"/>
    <n v="0"/>
    <n v="0"/>
    <n v="0"/>
    <n v="0"/>
    <n v="0"/>
    <n v="5"/>
    <n v="5"/>
    <n v="0"/>
    <n v="0"/>
  </r>
  <r>
    <n v="1718"/>
    <x v="3"/>
    <s v="S"/>
    <x v="26"/>
    <x v="26"/>
    <x v="5"/>
    <x v="8"/>
    <n v="4"/>
    <s v="I"/>
    <s v="17-18"/>
    <n v="2018"/>
    <n v="9"/>
    <n v="0"/>
    <n v="0"/>
    <n v="0"/>
    <n v="0"/>
    <n v="0"/>
    <n v="0"/>
    <n v="0"/>
    <n v="0"/>
    <n v="0"/>
    <n v="0"/>
    <n v="0"/>
    <n v="0"/>
    <n v="0"/>
    <n v="0"/>
    <n v="0"/>
    <n v="0"/>
    <n v="0"/>
    <n v="9"/>
    <n v="9"/>
    <n v="0"/>
    <n v="0"/>
  </r>
  <r>
    <n v="1718"/>
    <x v="3"/>
    <s v="S"/>
    <x v="26"/>
    <x v="26"/>
    <x v="54"/>
    <x v="8"/>
    <n v="4"/>
    <s v="I"/>
    <s v="17-18"/>
    <n v="2018"/>
    <n v="87"/>
    <n v="0"/>
    <n v="0"/>
    <n v="0"/>
    <n v="0"/>
    <n v="0"/>
    <n v="27"/>
    <n v="0"/>
    <n v="0"/>
    <n v="0"/>
    <n v="0"/>
    <n v="0"/>
    <n v="0"/>
    <n v="0"/>
    <n v="0"/>
    <n v="0"/>
    <n v="0"/>
    <n v="0"/>
    <n v="114"/>
    <n v="114"/>
    <n v="0"/>
    <n v="0"/>
  </r>
  <r>
    <n v="1718"/>
    <x v="3"/>
    <s v="S"/>
    <x v="26"/>
    <x v="26"/>
    <x v="9"/>
    <x v="8"/>
    <n v="4"/>
    <s v="I"/>
    <s v="17-18"/>
    <n v="2018"/>
    <n v="6"/>
    <n v="0"/>
    <n v="0"/>
    <n v="0"/>
    <n v="0"/>
    <n v="0"/>
    <n v="3"/>
    <n v="0"/>
    <n v="0"/>
    <n v="0"/>
    <n v="0"/>
    <n v="0"/>
    <n v="0"/>
    <n v="0"/>
    <n v="0"/>
    <n v="0"/>
    <n v="0"/>
    <n v="0"/>
    <n v="9"/>
    <n v="9"/>
    <n v="0"/>
    <n v="0"/>
  </r>
  <r>
    <n v="1718"/>
    <x v="3"/>
    <s v="S"/>
    <x v="26"/>
    <x v="26"/>
    <x v="15"/>
    <x v="8"/>
    <n v="4"/>
    <s v="I"/>
    <s v="17-18"/>
    <n v="2018"/>
    <n v="30"/>
    <n v="0"/>
    <n v="0"/>
    <n v="0"/>
    <n v="0"/>
    <n v="0"/>
    <n v="3"/>
    <n v="0"/>
    <n v="0"/>
    <n v="0"/>
    <n v="0"/>
    <n v="0"/>
    <n v="0"/>
    <n v="0"/>
    <n v="0"/>
    <n v="0"/>
    <n v="0"/>
    <n v="0"/>
    <n v="33"/>
    <n v="33"/>
    <n v="0"/>
    <n v="0"/>
  </r>
  <r>
    <n v="1718"/>
    <x v="3"/>
    <s v="S"/>
    <x v="26"/>
    <x v="26"/>
    <x v="70"/>
    <x v="8"/>
    <n v="4"/>
    <s v="I"/>
    <s v="17-18"/>
    <n v="2018"/>
    <n v="15"/>
    <n v="0"/>
    <n v="0"/>
    <n v="0"/>
    <n v="0"/>
    <n v="0"/>
    <n v="6"/>
    <n v="0"/>
    <n v="0"/>
    <n v="0"/>
    <n v="0"/>
    <n v="0"/>
    <n v="0"/>
    <n v="0"/>
    <n v="0"/>
    <n v="0"/>
    <n v="0"/>
    <n v="0"/>
    <n v="21"/>
    <n v="21"/>
    <n v="0"/>
    <n v="0"/>
  </r>
  <r>
    <n v="1718"/>
    <x v="3"/>
    <s v="S"/>
    <x v="26"/>
    <x v="26"/>
    <x v="19"/>
    <x v="8"/>
    <n v="4"/>
    <s v="I"/>
    <s v="17-18"/>
    <n v="2018"/>
    <n v="9"/>
    <n v="0"/>
    <n v="0"/>
    <n v="0"/>
    <n v="0"/>
    <n v="0"/>
    <n v="0"/>
    <n v="0"/>
    <n v="0"/>
    <n v="0"/>
    <n v="0"/>
    <n v="0"/>
    <n v="0"/>
    <n v="0"/>
    <n v="0"/>
    <n v="0"/>
    <n v="0"/>
    <n v="0"/>
    <n v="9"/>
    <n v="9"/>
    <n v="0"/>
    <n v="0"/>
  </r>
  <r>
    <n v="1718"/>
    <x v="3"/>
    <s v="S"/>
    <x v="26"/>
    <x v="26"/>
    <x v="20"/>
    <x v="8"/>
    <n v="4"/>
    <s v="I"/>
    <s v="17-18"/>
    <n v="2018"/>
    <n v="27"/>
    <n v="0"/>
    <n v="0"/>
    <n v="0"/>
    <n v="0"/>
    <n v="0"/>
    <n v="0"/>
    <n v="0"/>
    <n v="0"/>
    <n v="0"/>
    <n v="0"/>
    <n v="0"/>
    <n v="0"/>
    <n v="0"/>
    <n v="0"/>
    <n v="0"/>
    <n v="0"/>
    <n v="0"/>
    <n v="27"/>
    <n v="27"/>
    <n v="0"/>
    <n v="0"/>
  </r>
  <r>
    <n v="1718"/>
    <x v="3"/>
    <s v="S"/>
    <x v="26"/>
    <x v="26"/>
    <x v="24"/>
    <x v="8"/>
    <n v="4"/>
    <s v="I"/>
    <s v="17-18"/>
    <n v="2018"/>
    <n v="72"/>
    <n v="3"/>
    <n v="0"/>
    <n v="0"/>
    <n v="0"/>
    <n v="0"/>
    <n v="6"/>
    <n v="3"/>
    <n v="0"/>
    <n v="0"/>
    <n v="0"/>
    <n v="0"/>
    <n v="0"/>
    <n v="0"/>
    <n v="0"/>
    <n v="0"/>
    <n v="0"/>
    <n v="0"/>
    <n v="84"/>
    <n v="78"/>
    <n v="6"/>
    <n v="0"/>
  </r>
  <r>
    <n v="1718"/>
    <x v="3"/>
    <s v="S"/>
    <x v="26"/>
    <x v="26"/>
    <x v="74"/>
    <x v="8"/>
    <n v="4"/>
    <s v="I"/>
    <s v="17-18"/>
    <n v="2018"/>
    <n v="12"/>
    <n v="0"/>
    <n v="0"/>
    <n v="0"/>
    <n v="0"/>
    <n v="0"/>
    <n v="0"/>
    <n v="0"/>
    <n v="0"/>
    <n v="0"/>
    <n v="0"/>
    <n v="0"/>
    <n v="0"/>
    <n v="0"/>
    <n v="0"/>
    <n v="0"/>
    <n v="0"/>
    <n v="0"/>
    <n v="12"/>
    <n v="12"/>
    <n v="0"/>
    <n v="0"/>
  </r>
  <r>
    <n v="1718"/>
    <x v="3"/>
    <s v="S"/>
    <x v="26"/>
    <x v="26"/>
    <x v="64"/>
    <x v="8"/>
    <n v="4"/>
    <s v="I"/>
    <s v="17-18"/>
    <n v="2018"/>
    <n v="3"/>
    <n v="0"/>
    <n v="0"/>
    <n v="0"/>
    <n v="0"/>
    <n v="0"/>
    <n v="0"/>
    <n v="0"/>
    <n v="0"/>
    <n v="0"/>
    <n v="0"/>
    <n v="0"/>
    <n v="0"/>
    <n v="0"/>
    <n v="0"/>
    <n v="0"/>
    <n v="0"/>
    <n v="0"/>
    <n v="3"/>
    <n v="3"/>
    <n v="0"/>
    <n v="0"/>
  </r>
  <r>
    <n v="1718"/>
    <x v="3"/>
    <s v="S"/>
    <x v="26"/>
    <x v="26"/>
    <x v="35"/>
    <x v="8"/>
    <n v="4"/>
    <s v="I"/>
    <s v="17-18"/>
    <n v="2018"/>
    <n v="63"/>
    <n v="0"/>
    <n v="0"/>
    <n v="0"/>
    <n v="0"/>
    <n v="0"/>
    <n v="3"/>
    <n v="0"/>
    <n v="0"/>
    <n v="0"/>
    <n v="0"/>
    <n v="0"/>
    <n v="0"/>
    <n v="0"/>
    <n v="0"/>
    <n v="0"/>
    <n v="0"/>
    <n v="0"/>
    <n v="66"/>
    <n v="66"/>
    <n v="0"/>
    <n v="0"/>
  </r>
  <r>
    <n v="1718"/>
    <x v="3"/>
    <s v="S"/>
    <x v="26"/>
    <x v="26"/>
    <x v="37"/>
    <x v="8"/>
    <n v="4"/>
    <s v="I"/>
    <s v="17-18"/>
    <n v="2018"/>
    <n v="21"/>
    <n v="0"/>
    <n v="0"/>
    <n v="0"/>
    <n v="0"/>
    <n v="0"/>
    <n v="3"/>
    <n v="0"/>
    <n v="0"/>
    <n v="0"/>
    <n v="0"/>
    <n v="0"/>
    <n v="0"/>
    <n v="0"/>
    <n v="0"/>
    <n v="0"/>
    <n v="0"/>
    <n v="0"/>
    <n v="24"/>
    <n v="24"/>
    <n v="0"/>
    <n v="0"/>
  </r>
  <r>
    <n v="1718"/>
    <x v="3"/>
    <s v="S"/>
    <x v="26"/>
    <x v="26"/>
    <x v="39"/>
    <x v="8"/>
    <n v="4"/>
    <s v="I"/>
    <s v="17-18"/>
    <n v="2018"/>
    <n v="6"/>
    <n v="0"/>
    <n v="0"/>
    <n v="0"/>
    <n v="0"/>
    <n v="0"/>
    <n v="0"/>
    <n v="0"/>
    <n v="0"/>
    <n v="0"/>
    <n v="0"/>
    <n v="0"/>
    <n v="0"/>
    <n v="0"/>
    <n v="0"/>
    <n v="0"/>
    <n v="0"/>
    <n v="0"/>
    <n v="6"/>
    <n v="6"/>
    <n v="0"/>
    <n v="0"/>
  </r>
  <r>
    <n v="1718"/>
    <x v="3"/>
    <s v="S"/>
    <x v="26"/>
    <x v="26"/>
    <x v="43"/>
    <x v="8"/>
    <n v="4"/>
    <s v="I"/>
    <s v="17-18"/>
    <n v="2018"/>
    <n v="12"/>
    <n v="0"/>
    <n v="0"/>
    <n v="0"/>
    <n v="0"/>
    <n v="0"/>
    <n v="0"/>
    <n v="0"/>
    <n v="0"/>
    <n v="0"/>
    <n v="0"/>
    <n v="0"/>
    <n v="0"/>
    <n v="0"/>
    <n v="0"/>
    <n v="0"/>
    <n v="0"/>
    <n v="0"/>
    <n v="12"/>
    <n v="12"/>
    <n v="0"/>
    <n v="0"/>
  </r>
  <r>
    <n v="1718"/>
    <x v="3"/>
    <s v="S"/>
    <x v="26"/>
    <x v="26"/>
    <x v="72"/>
    <x v="8"/>
    <n v="4"/>
    <s v="I"/>
    <s v="17-18"/>
    <n v="2018"/>
    <n v="57"/>
    <n v="0"/>
    <n v="0"/>
    <n v="0"/>
    <n v="0"/>
    <n v="0"/>
    <n v="6"/>
    <n v="0"/>
    <n v="0"/>
    <n v="0"/>
    <n v="0"/>
    <n v="0"/>
    <n v="0"/>
    <n v="0"/>
    <n v="0"/>
    <n v="0"/>
    <n v="0"/>
    <n v="0"/>
    <n v="63"/>
    <n v="63"/>
    <n v="0"/>
    <n v="0"/>
  </r>
  <r>
    <n v="1718"/>
    <x v="3"/>
    <s v="S"/>
    <x v="26"/>
    <x v="26"/>
    <x v="58"/>
    <x v="8"/>
    <n v="4"/>
    <s v="I"/>
    <s v="17-18"/>
    <n v="2018"/>
    <n v="12"/>
    <n v="0"/>
    <n v="0"/>
    <n v="0"/>
    <n v="0"/>
    <n v="0"/>
    <n v="0"/>
    <n v="0"/>
    <n v="0"/>
    <n v="0"/>
    <n v="0"/>
    <n v="0"/>
    <n v="0"/>
    <n v="0"/>
    <n v="0"/>
    <n v="0"/>
    <n v="0"/>
    <n v="0"/>
    <n v="12"/>
    <n v="12"/>
    <n v="0"/>
    <n v="0"/>
  </r>
  <r>
    <n v="1718"/>
    <x v="3"/>
    <s v="S"/>
    <x v="26"/>
    <x v="26"/>
    <x v="46"/>
    <x v="8"/>
    <n v="4"/>
    <s v="I"/>
    <s v="17-18"/>
    <n v="2018"/>
    <n v="3"/>
    <n v="0"/>
    <n v="0"/>
    <n v="0"/>
    <n v="0"/>
    <n v="0"/>
    <n v="0"/>
    <n v="0"/>
    <n v="0"/>
    <n v="0"/>
    <n v="0"/>
    <n v="0"/>
    <n v="0"/>
    <n v="0"/>
    <n v="0"/>
    <n v="0"/>
    <n v="0"/>
    <n v="0"/>
    <n v="3"/>
    <n v="3"/>
    <n v="0"/>
    <n v="0"/>
  </r>
  <r>
    <n v="1718"/>
    <x v="3"/>
    <s v="S"/>
    <x v="16"/>
    <x v="16"/>
    <x v="1"/>
    <x v="8"/>
    <n v="4"/>
    <s v="S"/>
    <s v="17-18"/>
    <n v="2018"/>
    <n v="3"/>
    <n v="0"/>
    <n v="0"/>
    <n v="0"/>
    <n v="0"/>
    <n v="0"/>
    <n v="0"/>
    <n v="0"/>
    <n v="0"/>
    <n v="0"/>
    <n v="0"/>
    <n v="0"/>
    <n v="0"/>
    <n v="0"/>
    <n v="0"/>
    <n v="0"/>
    <n v="0"/>
    <n v="0"/>
    <n v="3"/>
    <n v="3"/>
    <n v="0"/>
    <n v="0"/>
  </r>
  <r>
    <n v="1718"/>
    <x v="3"/>
    <s v="S"/>
    <x v="16"/>
    <x v="16"/>
    <x v="54"/>
    <x v="8"/>
    <n v="4"/>
    <s v="S"/>
    <s v="17-18"/>
    <n v="2018"/>
    <n v="3"/>
    <n v="0"/>
    <n v="0"/>
    <n v="0"/>
    <n v="0"/>
    <n v="0"/>
    <n v="0"/>
    <n v="0"/>
    <n v="0"/>
    <n v="0"/>
    <n v="0"/>
    <n v="0"/>
    <n v="0"/>
    <n v="0"/>
    <n v="0"/>
    <n v="0"/>
    <n v="0"/>
    <n v="0"/>
    <n v="3"/>
    <n v="3"/>
    <n v="0"/>
    <n v="0"/>
  </r>
  <r>
    <n v="1718"/>
    <x v="3"/>
    <s v="S"/>
    <x v="16"/>
    <x v="16"/>
    <x v="8"/>
    <x v="8"/>
    <n v="4"/>
    <s v="S"/>
    <s v="17-18"/>
    <n v="2018"/>
    <n v="3"/>
    <n v="0"/>
    <n v="0"/>
    <n v="0"/>
    <n v="0"/>
    <n v="0"/>
    <n v="0"/>
    <n v="0"/>
    <n v="0"/>
    <n v="0"/>
    <n v="0"/>
    <n v="0"/>
    <n v="0"/>
    <n v="0"/>
    <n v="0"/>
    <n v="0"/>
    <n v="0"/>
    <n v="0"/>
    <n v="3"/>
    <n v="3"/>
    <n v="0"/>
    <n v="0"/>
  </r>
  <r>
    <n v="1718"/>
    <x v="3"/>
    <s v="S"/>
    <x v="16"/>
    <x v="16"/>
    <x v="24"/>
    <x v="8"/>
    <n v="4"/>
    <s v="S"/>
    <s v="17-18"/>
    <n v="2018"/>
    <n v="6"/>
    <n v="0"/>
    <n v="0"/>
    <n v="0"/>
    <n v="0"/>
    <n v="0"/>
    <n v="0"/>
    <n v="0"/>
    <n v="0"/>
    <n v="0"/>
    <n v="0"/>
    <n v="0"/>
    <n v="0"/>
    <n v="0"/>
    <n v="0"/>
    <n v="0"/>
    <n v="0"/>
    <n v="0"/>
    <n v="6"/>
    <n v="6"/>
    <n v="0"/>
    <n v="0"/>
  </r>
  <r>
    <n v="1718"/>
    <x v="3"/>
    <s v="S"/>
    <x v="16"/>
    <x v="16"/>
    <x v="31"/>
    <x v="8"/>
    <n v="4"/>
    <s v="S"/>
    <s v="17-18"/>
    <n v="2018"/>
    <n v="9"/>
    <n v="0"/>
    <n v="0"/>
    <n v="0"/>
    <n v="0"/>
    <n v="0"/>
    <n v="0"/>
    <n v="0"/>
    <n v="0"/>
    <n v="0"/>
    <n v="0"/>
    <n v="0"/>
    <n v="0"/>
    <n v="0"/>
    <n v="0"/>
    <n v="0"/>
    <n v="0"/>
    <n v="0"/>
    <n v="9"/>
    <n v="9"/>
    <n v="0"/>
    <n v="0"/>
  </r>
  <r>
    <n v="1718"/>
    <x v="3"/>
    <s v="S"/>
    <x v="16"/>
    <x v="16"/>
    <x v="36"/>
    <x v="8"/>
    <n v="4"/>
    <s v="S"/>
    <s v="17-18"/>
    <n v="2018"/>
    <n v="10"/>
    <n v="0"/>
    <n v="0"/>
    <n v="0"/>
    <n v="0"/>
    <n v="0"/>
    <n v="0"/>
    <n v="0"/>
    <n v="0"/>
    <n v="0"/>
    <n v="0"/>
    <n v="0"/>
    <n v="0"/>
    <n v="0"/>
    <n v="0"/>
    <n v="0"/>
    <n v="0"/>
    <n v="0"/>
    <n v="10"/>
    <n v="10"/>
    <n v="0"/>
    <n v="0"/>
  </r>
  <r>
    <n v="1718"/>
    <x v="3"/>
    <s v="S"/>
    <x v="16"/>
    <x v="16"/>
    <x v="37"/>
    <x v="8"/>
    <n v="4"/>
    <s v="S"/>
    <s v="17-18"/>
    <n v="2018"/>
    <n v="3"/>
    <n v="0"/>
    <n v="0"/>
    <n v="0"/>
    <n v="0"/>
    <n v="0"/>
    <n v="0"/>
    <n v="0"/>
    <n v="0"/>
    <n v="0"/>
    <n v="0"/>
    <n v="0"/>
    <n v="0"/>
    <n v="0"/>
    <n v="0"/>
    <n v="0"/>
    <n v="0"/>
    <n v="0"/>
    <n v="3"/>
    <n v="3"/>
    <n v="0"/>
    <n v="0"/>
  </r>
  <r>
    <n v="1718"/>
    <x v="3"/>
    <s v="S"/>
    <x v="16"/>
    <x v="16"/>
    <x v="38"/>
    <x v="8"/>
    <n v="4"/>
    <s v="S"/>
    <s v="17-18"/>
    <n v="2018"/>
    <n v="3"/>
    <n v="0"/>
    <n v="0"/>
    <n v="0"/>
    <n v="0"/>
    <n v="0"/>
    <n v="0"/>
    <n v="0"/>
    <n v="0"/>
    <n v="0"/>
    <n v="0"/>
    <n v="0"/>
    <n v="0"/>
    <n v="0"/>
    <n v="0"/>
    <n v="0"/>
    <n v="0"/>
    <n v="0"/>
    <n v="3"/>
    <n v="3"/>
    <n v="0"/>
    <n v="0"/>
  </r>
  <r>
    <n v="1718"/>
    <x v="3"/>
    <s v="S"/>
    <x v="16"/>
    <x v="16"/>
    <x v="39"/>
    <x v="8"/>
    <n v="4"/>
    <s v="S"/>
    <s v="17-18"/>
    <n v="2018"/>
    <n v="3"/>
    <n v="0"/>
    <n v="0"/>
    <n v="0"/>
    <n v="0"/>
    <n v="0"/>
    <n v="0"/>
    <n v="0"/>
    <n v="0"/>
    <n v="0"/>
    <n v="0"/>
    <n v="0"/>
    <n v="0"/>
    <n v="0"/>
    <n v="0"/>
    <n v="0"/>
    <n v="0"/>
    <n v="0"/>
    <n v="3"/>
    <n v="3"/>
    <n v="0"/>
    <n v="0"/>
  </r>
  <r>
    <n v="1718"/>
    <x v="3"/>
    <s v="S"/>
    <x v="16"/>
    <x v="16"/>
    <x v="43"/>
    <x v="8"/>
    <n v="4"/>
    <s v="S"/>
    <s v="17-18"/>
    <n v="2018"/>
    <n v="3"/>
    <n v="0"/>
    <n v="0"/>
    <n v="0"/>
    <n v="0"/>
    <n v="0"/>
    <n v="0"/>
    <n v="0"/>
    <n v="0"/>
    <n v="0"/>
    <n v="0"/>
    <n v="0"/>
    <n v="0"/>
    <n v="0"/>
    <n v="0"/>
    <n v="0"/>
    <n v="0"/>
    <n v="0"/>
    <n v="3"/>
    <n v="3"/>
    <n v="0"/>
    <n v="0"/>
  </r>
  <r>
    <n v="1718"/>
    <x v="3"/>
    <s v="S"/>
    <x v="16"/>
    <x v="16"/>
    <x v="72"/>
    <x v="8"/>
    <n v="4"/>
    <s v="S"/>
    <s v="17-18"/>
    <n v="2018"/>
    <n v="3"/>
    <n v="0"/>
    <n v="0"/>
    <n v="0"/>
    <n v="0"/>
    <n v="0"/>
    <n v="0"/>
    <n v="0"/>
    <n v="0"/>
    <n v="0"/>
    <n v="0"/>
    <n v="0"/>
    <n v="0"/>
    <n v="0"/>
    <n v="0"/>
    <n v="0"/>
    <n v="0"/>
    <n v="0"/>
    <n v="3"/>
    <n v="3"/>
    <n v="0"/>
    <n v="0"/>
  </r>
  <r>
    <n v="1718"/>
    <x v="3"/>
    <s v="S"/>
    <x v="16"/>
    <x v="16"/>
    <x v="45"/>
    <x v="8"/>
    <n v="4"/>
    <s v="S"/>
    <s v="17-18"/>
    <n v="2018"/>
    <n v="15"/>
    <n v="0"/>
    <n v="0"/>
    <n v="0"/>
    <n v="0"/>
    <n v="0"/>
    <n v="0"/>
    <n v="0"/>
    <n v="0"/>
    <n v="0"/>
    <n v="0"/>
    <n v="0"/>
    <n v="0"/>
    <n v="0"/>
    <n v="0"/>
    <n v="0"/>
    <n v="0"/>
    <n v="0"/>
    <n v="15"/>
    <n v="15"/>
    <n v="0"/>
    <n v="0"/>
  </r>
  <r>
    <n v="1718"/>
    <x v="3"/>
    <s v="S"/>
    <x v="16"/>
    <x v="16"/>
    <x v="80"/>
    <x v="8"/>
    <n v="4"/>
    <s v="S"/>
    <s v="17-18"/>
    <n v="2018"/>
    <n v="3"/>
    <n v="0"/>
    <n v="0"/>
    <n v="0"/>
    <n v="0"/>
    <n v="0"/>
    <n v="0"/>
    <n v="0"/>
    <n v="0"/>
    <n v="0"/>
    <n v="0"/>
    <n v="0"/>
    <n v="0"/>
    <n v="0"/>
    <n v="0"/>
    <n v="0"/>
    <n v="0"/>
    <n v="0"/>
    <n v="3"/>
    <n v="3"/>
    <n v="0"/>
    <n v="0"/>
  </r>
  <r>
    <n v="1718"/>
    <x v="3"/>
    <s v="S"/>
    <x v="16"/>
    <x v="16"/>
    <x v="81"/>
    <x v="8"/>
    <n v="4"/>
    <s v="S"/>
    <s v="17-18"/>
    <n v="2018"/>
    <n v="42"/>
    <n v="0"/>
    <n v="0"/>
    <n v="0"/>
    <n v="0"/>
    <n v="0"/>
    <n v="0"/>
    <n v="0"/>
    <n v="0"/>
    <n v="0"/>
    <n v="0"/>
    <n v="0"/>
    <n v="0"/>
    <n v="0"/>
    <n v="0"/>
    <n v="0"/>
    <n v="0"/>
    <n v="0"/>
    <n v="42"/>
    <n v="42"/>
    <n v="0"/>
    <n v="0"/>
  </r>
  <r>
    <n v="1718"/>
    <x v="3"/>
    <s v="T"/>
    <x v="29"/>
    <x v="29"/>
    <x v="14"/>
    <x v="9"/>
    <n v="4"/>
    <s v="I"/>
    <s v="17-18"/>
    <n v="2018"/>
    <n v="12"/>
    <n v="0"/>
    <n v="0"/>
    <n v="0"/>
    <n v="0"/>
    <n v="0"/>
    <n v="4"/>
    <n v="0"/>
    <n v="0"/>
    <n v="0"/>
    <n v="0"/>
    <n v="0"/>
    <n v="12"/>
    <n v="0"/>
    <n v="0"/>
    <n v="0"/>
    <n v="0"/>
    <n v="0"/>
    <n v="28"/>
    <n v="28"/>
    <n v="0"/>
    <n v="0"/>
  </r>
  <r>
    <n v="1718"/>
    <x v="3"/>
    <s v="T"/>
    <x v="29"/>
    <x v="29"/>
    <x v="16"/>
    <x v="9"/>
    <n v="4"/>
    <s v="I"/>
    <s v="17-18"/>
    <n v="2018"/>
    <n v="330"/>
    <n v="0"/>
    <n v="0"/>
    <n v="0"/>
    <n v="0"/>
    <n v="0"/>
    <n v="3"/>
    <n v="0"/>
    <n v="0"/>
    <n v="0"/>
    <n v="0"/>
    <n v="0"/>
    <n v="141"/>
    <n v="0"/>
    <n v="0"/>
    <n v="0"/>
    <n v="0"/>
    <n v="0"/>
    <n v="474"/>
    <n v="474"/>
    <n v="0"/>
    <n v="0"/>
  </r>
  <r>
    <n v="1718"/>
    <x v="3"/>
    <s v="T"/>
    <x v="29"/>
    <x v="29"/>
    <x v="70"/>
    <x v="9"/>
    <n v="4"/>
    <s v="I"/>
    <s v="17-18"/>
    <n v="2018"/>
    <n v="124"/>
    <n v="0"/>
    <n v="0"/>
    <n v="0"/>
    <n v="0"/>
    <n v="0"/>
    <n v="3"/>
    <n v="0"/>
    <n v="0"/>
    <n v="0"/>
    <n v="0"/>
    <n v="0"/>
    <n v="42"/>
    <n v="0"/>
    <n v="0"/>
    <n v="0"/>
    <n v="0"/>
    <n v="0"/>
    <n v="169"/>
    <n v="169"/>
    <n v="0"/>
    <n v="0"/>
  </r>
  <r>
    <n v="1718"/>
    <x v="3"/>
    <s v="T"/>
    <x v="29"/>
    <x v="29"/>
    <x v="95"/>
    <x v="9"/>
    <n v="4"/>
    <s v="I"/>
    <s v="17-18"/>
    <n v="2018"/>
    <n v="20"/>
    <n v="0"/>
    <n v="0"/>
    <n v="0"/>
    <n v="0"/>
    <n v="0"/>
    <n v="0"/>
    <n v="0"/>
    <n v="0"/>
    <n v="0"/>
    <n v="0"/>
    <n v="0"/>
    <n v="3"/>
    <n v="0"/>
    <n v="0"/>
    <n v="0"/>
    <n v="0"/>
    <n v="0"/>
    <n v="23"/>
    <n v="23"/>
    <n v="0"/>
    <n v="0"/>
  </r>
  <r>
    <n v="1718"/>
    <x v="3"/>
    <s v="T"/>
    <x v="29"/>
    <x v="29"/>
    <x v="21"/>
    <x v="9"/>
    <n v="4"/>
    <s v="I"/>
    <s v="17-18"/>
    <n v="2018"/>
    <n v="28"/>
    <n v="0"/>
    <n v="0"/>
    <n v="0"/>
    <n v="0"/>
    <n v="0"/>
    <n v="0"/>
    <n v="0"/>
    <n v="0"/>
    <n v="0"/>
    <n v="0"/>
    <n v="0"/>
    <n v="31"/>
    <n v="0"/>
    <n v="0"/>
    <n v="0"/>
    <n v="0"/>
    <n v="0"/>
    <n v="59"/>
    <n v="59"/>
    <n v="0"/>
    <n v="0"/>
  </r>
  <r>
    <n v="1718"/>
    <x v="3"/>
    <s v="T"/>
    <x v="29"/>
    <x v="29"/>
    <x v="75"/>
    <x v="9"/>
    <n v="4"/>
    <s v="I"/>
    <s v="17-18"/>
    <n v="2018"/>
    <n v="21"/>
    <n v="0"/>
    <n v="0"/>
    <n v="0"/>
    <n v="0"/>
    <n v="0"/>
    <n v="0"/>
    <n v="0"/>
    <n v="0"/>
    <n v="0"/>
    <n v="0"/>
    <n v="0"/>
    <n v="21"/>
    <n v="0"/>
    <n v="0"/>
    <n v="0"/>
    <n v="0"/>
    <n v="0"/>
    <n v="42"/>
    <n v="42"/>
    <n v="0"/>
    <n v="0"/>
  </r>
  <r>
    <n v="1718"/>
    <x v="3"/>
    <s v="T"/>
    <x v="29"/>
    <x v="29"/>
    <x v="59"/>
    <x v="9"/>
    <n v="4"/>
    <s v="I"/>
    <s v="17-18"/>
    <n v="2018"/>
    <n v="2"/>
    <n v="0"/>
    <n v="0"/>
    <n v="0"/>
    <n v="0"/>
    <n v="0"/>
    <n v="0"/>
    <n v="0"/>
    <n v="0"/>
    <n v="0"/>
    <n v="0"/>
    <n v="0"/>
    <n v="1"/>
    <n v="0"/>
    <n v="0"/>
    <n v="0"/>
    <n v="0"/>
    <n v="0"/>
    <n v="3"/>
    <n v="3"/>
    <n v="0"/>
    <n v="0"/>
  </r>
  <r>
    <n v="1718"/>
    <x v="3"/>
    <s v="T"/>
    <x v="29"/>
    <x v="29"/>
    <x v="35"/>
    <x v="9"/>
    <n v="4"/>
    <s v="I"/>
    <s v="17-18"/>
    <n v="2018"/>
    <n v="84"/>
    <n v="0"/>
    <n v="0"/>
    <n v="0"/>
    <n v="0"/>
    <n v="0"/>
    <n v="6"/>
    <n v="0"/>
    <n v="0"/>
    <n v="0"/>
    <n v="0"/>
    <n v="0"/>
    <n v="42"/>
    <n v="0"/>
    <n v="0"/>
    <n v="0"/>
    <n v="0"/>
    <n v="0"/>
    <n v="132"/>
    <n v="132"/>
    <n v="0"/>
    <n v="0"/>
  </r>
  <r>
    <n v="1718"/>
    <x v="3"/>
    <s v="T"/>
    <x v="29"/>
    <x v="29"/>
    <x v="71"/>
    <x v="9"/>
    <n v="4"/>
    <s v="I"/>
    <s v="17-18"/>
    <n v="2018"/>
    <n v="52"/>
    <n v="0"/>
    <n v="0"/>
    <n v="0"/>
    <n v="0"/>
    <n v="0"/>
    <n v="0"/>
    <n v="0"/>
    <n v="0"/>
    <n v="0"/>
    <n v="0"/>
    <n v="0"/>
    <n v="30"/>
    <n v="0"/>
    <n v="0"/>
    <n v="0"/>
    <n v="0"/>
    <n v="0"/>
    <n v="82"/>
    <n v="82"/>
    <n v="0"/>
    <n v="0"/>
  </r>
  <r>
    <n v="1718"/>
    <x v="3"/>
    <s v="T"/>
    <x v="29"/>
    <x v="29"/>
    <x v="72"/>
    <x v="9"/>
    <n v="4"/>
    <s v="I"/>
    <s v="17-18"/>
    <n v="2018"/>
    <n v="90"/>
    <n v="0"/>
    <n v="0"/>
    <n v="0"/>
    <n v="0"/>
    <n v="0"/>
    <n v="0"/>
    <n v="0"/>
    <n v="0"/>
    <n v="0"/>
    <n v="0"/>
    <n v="0"/>
    <n v="30"/>
    <n v="0"/>
    <n v="0"/>
    <n v="0"/>
    <n v="0"/>
    <n v="0"/>
    <n v="120"/>
    <n v="120"/>
    <n v="0"/>
    <n v="0"/>
  </r>
  <r>
    <n v="1718"/>
    <x v="3"/>
    <s v="T"/>
    <x v="29"/>
    <x v="29"/>
    <x v="139"/>
    <x v="9"/>
    <n v="4"/>
    <s v="I"/>
    <s v="17-18"/>
    <n v="2018"/>
    <n v="15"/>
    <n v="0"/>
    <n v="0"/>
    <n v="0"/>
    <n v="0"/>
    <n v="0"/>
    <n v="0"/>
    <n v="0"/>
    <n v="0"/>
    <n v="0"/>
    <n v="0"/>
    <n v="0"/>
    <n v="18"/>
    <n v="0"/>
    <n v="0"/>
    <n v="0"/>
    <n v="0"/>
    <n v="0"/>
    <n v="33"/>
    <n v="33"/>
    <n v="0"/>
    <n v="0"/>
  </r>
  <r>
    <n v="1718"/>
    <x v="3"/>
    <s v="T"/>
    <x v="11"/>
    <x v="11"/>
    <x v="66"/>
    <x v="9"/>
    <n v="4"/>
    <s v="I"/>
    <s v="17-18"/>
    <n v="2018"/>
    <n v="362"/>
    <n v="54"/>
    <n v="0"/>
    <n v="0"/>
    <n v="0"/>
    <n v="0"/>
    <n v="9"/>
    <n v="0"/>
    <n v="0"/>
    <n v="0"/>
    <n v="0"/>
    <n v="0"/>
    <n v="127"/>
    <n v="0"/>
    <n v="12"/>
    <n v="0"/>
    <n v="0"/>
    <n v="0"/>
    <n v="564"/>
    <n v="498"/>
    <n v="66"/>
    <n v="0"/>
  </r>
  <r>
    <n v="1718"/>
    <x v="3"/>
    <s v="T"/>
    <x v="30"/>
    <x v="30"/>
    <x v="129"/>
    <x v="9"/>
    <n v="4"/>
    <s v="I"/>
    <s v="17-18"/>
    <n v="2018"/>
    <n v="27"/>
    <n v="0"/>
    <n v="0"/>
    <n v="0"/>
    <n v="0"/>
    <n v="0"/>
    <n v="0"/>
    <n v="0"/>
    <n v="0"/>
    <n v="0"/>
    <n v="0"/>
    <n v="0"/>
    <n v="12"/>
    <n v="0"/>
    <n v="0"/>
    <n v="0"/>
    <n v="0"/>
    <n v="0"/>
    <n v="39"/>
    <n v="39"/>
    <n v="0"/>
    <n v="0"/>
  </r>
  <r>
    <n v="1718"/>
    <x v="3"/>
    <s v="T"/>
    <x v="30"/>
    <x v="30"/>
    <x v="47"/>
    <x v="9"/>
    <n v="4"/>
    <s v="I"/>
    <s v="17-18"/>
    <n v="2018"/>
    <n v="83"/>
    <n v="0"/>
    <n v="0"/>
    <n v="0"/>
    <n v="0"/>
    <n v="0"/>
    <n v="0"/>
    <n v="0"/>
    <n v="0"/>
    <n v="0"/>
    <n v="0"/>
    <n v="0"/>
    <n v="16"/>
    <n v="0"/>
    <n v="0"/>
    <n v="0"/>
    <n v="0"/>
    <n v="0"/>
    <n v="99"/>
    <n v="99"/>
    <n v="0"/>
    <n v="0"/>
  </r>
  <r>
    <n v="1718"/>
    <x v="3"/>
    <s v="T"/>
    <x v="30"/>
    <x v="30"/>
    <x v="3"/>
    <x v="9"/>
    <n v="4"/>
    <s v="I"/>
    <s v="17-18"/>
    <n v="2018"/>
    <n v="39"/>
    <n v="0"/>
    <n v="0"/>
    <n v="0"/>
    <n v="0"/>
    <n v="0"/>
    <n v="0"/>
    <n v="0"/>
    <n v="0"/>
    <n v="0"/>
    <n v="0"/>
    <n v="0"/>
    <n v="9"/>
    <n v="0"/>
    <n v="0"/>
    <n v="0"/>
    <n v="0"/>
    <n v="0"/>
    <n v="48"/>
    <n v="48"/>
    <n v="0"/>
    <n v="0"/>
  </r>
  <r>
    <n v="1718"/>
    <x v="3"/>
    <s v="T"/>
    <x v="30"/>
    <x v="30"/>
    <x v="5"/>
    <x v="9"/>
    <n v="4"/>
    <s v="I"/>
    <s v="17-18"/>
    <n v="2018"/>
    <n v="145"/>
    <n v="11"/>
    <n v="0"/>
    <n v="0"/>
    <n v="0"/>
    <n v="0"/>
    <n v="8"/>
    <n v="0"/>
    <n v="0"/>
    <n v="0"/>
    <n v="0"/>
    <n v="0"/>
    <n v="60"/>
    <n v="0"/>
    <n v="0"/>
    <n v="0"/>
    <n v="0"/>
    <n v="0"/>
    <n v="224"/>
    <n v="213"/>
    <n v="11"/>
    <n v="0"/>
  </r>
  <r>
    <n v="1718"/>
    <x v="3"/>
    <s v="T"/>
    <x v="30"/>
    <x v="30"/>
    <x v="8"/>
    <x v="9"/>
    <n v="4"/>
    <s v="I"/>
    <s v="17-18"/>
    <n v="2018"/>
    <n v="196"/>
    <n v="0"/>
    <n v="0"/>
    <n v="0"/>
    <n v="0"/>
    <n v="0"/>
    <n v="0"/>
    <n v="0"/>
    <n v="0"/>
    <n v="0"/>
    <n v="0"/>
    <n v="0"/>
    <n v="90"/>
    <n v="0"/>
    <n v="0"/>
    <n v="0"/>
    <n v="0"/>
    <n v="0"/>
    <n v="286"/>
    <n v="286"/>
    <n v="0"/>
    <n v="0"/>
  </r>
  <r>
    <n v="1718"/>
    <x v="3"/>
    <s v="T"/>
    <x v="30"/>
    <x v="30"/>
    <x v="62"/>
    <x v="9"/>
    <n v="4"/>
    <s v="I"/>
    <s v="17-18"/>
    <n v="2018"/>
    <n v="116"/>
    <n v="0"/>
    <n v="0"/>
    <n v="0"/>
    <n v="0"/>
    <n v="0"/>
    <n v="0"/>
    <n v="0"/>
    <n v="0"/>
    <n v="0"/>
    <n v="0"/>
    <n v="0"/>
    <n v="60"/>
    <n v="0"/>
    <n v="0"/>
    <n v="0"/>
    <n v="0"/>
    <n v="0"/>
    <n v="176"/>
    <n v="176"/>
    <n v="0"/>
    <n v="0"/>
  </r>
  <r>
    <n v="1718"/>
    <x v="3"/>
    <s v="T"/>
    <x v="30"/>
    <x v="30"/>
    <x v="19"/>
    <x v="9"/>
    <n v="4"/>
    <s v="I"/>
    <s v="17-18"/>
    <n v="2018"/>
    <n v="172"/>
    <n v="3"/>
    <n v="0"/>
    <n v="0"/>
    <n v="0"/>
    <n v="0"/>
    <n v="3"/>
    <n v="0"/>
    <n v="0"/>
    <n v="0"/>
    <n v="0"/>
    <n v="0"/>
    <n v="56"/>
    <n v="0"/>
    <n v="0"/>
    <n v="0"/>
    <n v="0"/>
    <n v="0"/>
    <n v="234"/>
    <n v="231"/>
    <n v="3"/>
    <n v="0"/>
  </r>
  <r>
    <n v="1718"/>
    <x v="3"/>
    <s v="T"/>
    <x v="30"/>
    <x v="30"/>
    <x v="20"/>
    <x v="9"/>
    <n v="4"/>
    <s v="I"/>
    <s v="17-18"/>
    <n v="2018"/>
    <n v="67"/>
    <n v="0"/>
    <n v="0"/>
    <n v="0"/>
    <n v="0"/>
    <n v="0"/>
    <n v="0"/>
    <n v="0"/>
    <n v="0"/>
    <n v="0"/>
    <n v="0"/>
    <n v="0"/>
    <n v="24"/>
    <n v="0"/>
    <n v="0"/>
    <n v="0"/>
    <n v="0"/>
    <n v="0"/>
    <n v="91"/>
    <n v="91"/>
    <n v="0"/>
    <n v="0"/>
  </r>
  <r>
    <n v="1718"/>
    <x v="3"/>
    <s v="T"/>
    <x v="30"/>
    <x v="30"/>
    <x v="64"/>
    <x v="9"/>
    <n v="4"/>
    <s v="I"/>
    <s v="17-18"/>
    <n v="2018"/>
    <n v="167"/>
    <n v="3"/>
    <n v="0"/>
    <n v="0"/>
    <n v="0"/>
    <n v="0"/>
    <n v="50"/>
    <n v="0"/>
    <n v="0"/>
    <n v="0"/>
    <n v="0"/>
    <n v="0"/>
    <n v="33"/>
    <n v="0"/>
    <n v="0"/>
    <n v="0"/>
    <n v="0"/>
    <n v="0"/>
    <n v="253"/>
    <n v="250"/>
    <n v="3"/>
    <n v="0"/>
  </r>
  <r>
    <n v="1718"/>
    <x v="3"/>
    <s v="T"/>
    <x v="30"/>
    <x v="30"/>
    <x v="31"/>
    <x v="9"/>
    <n v="4"/>
    <s v="I"/>
    <s v="17-18"/>
    <n v="2018"/>
    <n v="170"/>
    <n v="0"/>
    <n v="0"/>
    <n v="0"/>
    <n v="0"/>
    <n v="0"/>
    <n v="15"/>
    <n v="0"/>
    <n v="0"/>
    <n v="0"/>
    <n v="0"/>
    <n v="0"/>
    <n v="66"/>
    <n v="0"/>
    <n v="0"/>
    <n v="0"/>
    <n v="0"/>
    <n v="0"/>
    <n v="251"/>
    <n v="251"/>
    <n v="0"/>
    <n v="0"/>
  </r>
  <r>
    <n v="1718"/>
    <x v="3"/>
    <s v="T"/>
    <x v="30"/>
    <x v="30"/>
    <x v="36"/>
    <x v="9"/>
    <n v="4"/>
    <s v="I"/>
    <s v="17-18"/>
    <n v="2018"/>
    <n v="65"/>
    <n v="0"/>
    <n v="0"/>
    <n v="0"/>
    <n v="0"/>
    <n v="0"/>
    <n v="0"/>
    <n v="0"/>
    <n v="0"/>
    <n v="0"/>
    <n v="0"/>
    <n v="0"/>
    <n v="20"/>
    <n v="0"/>
    <n v="0"/>
    <n v="0"/>
    <n v="0"/>
    <n v="0"/>
    <n v="85"/>
    <n v="85"/>
    <n v="0"/>
    <n v="0"/>
  </r>
  <r>
    <n v="1718"/>
    <x v="3"/>
    <s v="T"/>
    <x v="30"/>
    <x v="30"/>
    <x v="125"/>
    <x v="9"/>
    <n v="4"/>
    <s v="I"/>
    <s v="17-18"/>
    <n v="2018"/>
    <n v="60"/>
    <n v="0"/>
    <n v="0"/>
    <n v="0"/>
    <n v="0"/>
    <n v="0"/>
    <n v="0"/>
    <n v="0"/>
    <n v="0"/>
    <n v="0"/>
    <n v="0"/>
    <n v="0"/>
    <n v="18"/>
    <n v="0"/>
    <n v="0"/>
    <n v="0"/>
    <n v="0"/>
    <n v="0"/>
    <n v="78"/>
    <n v="78"/>
    <n v="0"/>
    <n v="0"/>
  </r>
  <r>
    <n v="1718"/>
    <x v="3"/>
    <s v="T"/>
    <x v="31"/>
    <x v="31"/>
    <x v="9"/>
    <x v="9"/>
    <n v="4"/>
    <s v="I"/>
    <s v="17-18"/>
    <n v="2018"/>
    <n v="66"/>
    <n v="0"/>
    <n v="0"/>
    <n v="0"/>
    <n v="0"/>
    <n v="0"/>
    <n v="0"/>
    <n v="0"/>
    <n v="0"/>
    <n v="0"/>
    <n v="0"/>
    <n v="0"/>
    <n v="36"/>
    <n v="0"/>
    <n v="0"/>
    <n v="0"/>
    <n v="0"/>
    <n v="0"/>
    <n v="102"/>
    <n v="102"/>
    <n v="0"/>
    <n v="0"/>
  </r>
  <r>
    <n v="1718"/>
    <x v="3"/>
    <s v="T"/>
    <x v="31"/>
    <x v="31"/>
    <x v="24"/>
    <x v="9"/>
    <n v="4"/>
    <s v="I"/>
    <s v="17-18"/>
    <n v="2018"/>
    <n v="69"/>
    <n v="30"/>
    <n v="0"/>
    <n v="0"/>
    <n v="0"/>
    <n v="0"/>
    <n v="0"/>
    <n v="0"/>
    <n v="0"/>
    <n v="0"/>
    <n v="0"/>
    <n v="0"/>
    <n v="27"/>
    <n v="0"/>
    <n v="3"/>
    <n v="0"/>
    <n v="0"/>
    <n v="0"/>
    <n v="129"/>
    <n v="96"/>
    <n v="33"/>
    <n v="0"/>
  </r>
  <r>
    <n v="1718"/>
    <x v="3"/>
    <s v="T"/>
    <x v="31"/>
    <x v="31"/>
    <x v="97"/>
    <x v="9"/>
    <n v="4"/>
    <s v="I"/>
    <s v="17-18"/>
    <n v="2018"/>
    <n v="69"/>
    <n v="0"/>
    <n v="0"/>
    <n v="0"/>
    <n v="0"/>
    <n v="0"/>
    <n v="0"/>
    <n v="0"/>
    <n v="0"/>
    <n v="0"/>
    <n v="0"/>
    <n v="0"/>
    <n v="27"/>
    <n v="0"/>
    <n v="0"/>
    <n v="0"/>
    <n v="0"/>
    <n v="0"/>
    <n v="96"/>
    <n v="96"/>
    <n v="0"/>
    <n v="0"/>
  </r>
  <r>
    <n v="1718"/>
    <x v="3"/>
    <s v="T"/>
    <x v="31"/>
    <x v="31"/>
    <x v="37"/>
    <x v="9"/>
    <n v="4"/>
    <s v="I"/>
    <s v="17-18"/>
    <n v="2018"/>
    <n v="63"/>
    <n v="0"/>
    <n v="0"/>
    <n v="0"/>
    <n v="0"/>
    <n v="0"/>
    <n v="0"/>
    <n v="0"/>
    <n v="0"/>
    <n v="0"/>
    <n v="0"/>
    <n v="0"/>
    <n v="15"/>
    <n v="0"/>
    <n v="0"/>
    <n v="0"/>
    <n v="0"/>
    <n v="0"/>
    <n v="78"/>
    <n v="78"/>
    <n v="0"/>
    <n v="0"/>
  </r>
  <r>
    <n v="1718"/>
    <x v="3"/>
    <s v="T"/>
    <x v="31"/>
    <x v="31"/>
    <x v="38"/>
    <x v="9"/>
    <n v="4"/>
    <s v="I"/>
    <s v="17-18"/>
    <n v="2018"/>
    <n v="209"/>
    <n v="0"/>
    <n v="0"/>
    <n v="0"/>
    <n v="0"/>
    <n v="0"/>
    <n v="3"/>
    <n v="0"/>
    <n v="0"/>
    <n v="0"/>
    <n v="0"/>
    <n v="0"/>
    <n v="93"/>
    <n v="0"/>
    <n v="0"/>
    <n v="0"/>
    <n v="0"/>
    <n v="0"/>
    <n v="305"/>
    <n v="305"/>
    <n v="0"/>
    <n v="0"/>
  </r>
  <r>
    <n v="1718"/>
    <x v="3"/>
    <s v="T"/>
    <x v="31"/>
    <x v="31"/>
    <x v="43"/>
    <x v="9"/>
    <n v="4"/>
    <s v="I"/>
    <s v="17-18"/>
    <n v="2018"/>
    <n v="138"/>
    <n v="0"/>
    <n v="0"/>
    <n v="0"/>
    <n v="0"/>
    <n v="0"/>
    <n v="3"/>
    <n v="0"/>
    <n v="0"/>
    <n v="0"/>
    <n v="0"/>
    <n v="0"/>
    <n v="57"/>
    <n v="0"/>
    <n v="0"/>
    <n v="0"/>
    <n v="0"/>
    <n v="0"/>
    <n v="198"/>
    <n v="198"/>
    <n v="0"/>
    <n v="0"/>
  </r>
  <r>
    <n v="1718"/>
    <x v="3"/>
    <s v="T"/>
    <x v="3"/>
    <x v="3"/>
    <x v="54"/>
    <x v="9"/>
    <n v="4"/>
    <s v="I"/>
    <s v="17-18"/>
    <n v="2018"/>
    <n v="738"/>
    <n v="12"/>
    <n v="0"/>
    <n v="0"/>
    <n v="0"/>
    <n v="0"/>
    <n v="30"/>
    <n v="0"/>
    <n v="0"/>
    <n v="0"/>
    <n v="0"/>
    <n v="0"/>
    <n v="354"/>
    <n v="0"/>
    <n v="3"/>
    <n v="0"/>
    <n v="0"/>
    <n v="0"/>
    <n v="1137"/>
    <n v="1122"/>
    <n v="15"/>
    <n v="0"/>
  </r>
  <r>
    <n v="1718"/>
    <x v="3"/>
    <s v="T"/>
    <x v="3"/>
    <x v="3"/>
    <x v="141"/>
    <x v="9"/>
    <n v="4"/>
    <s v="I"/>
    <s v="17-18"/>
    <n v="2018"/>
    <n v="0"/>
    <n v="108"/>
    <n v="0"/>
    <n v="0"/>
    <n v="0"/>
    <n v="0"/>
    <n v="0"/>
    <n v="0"/>
    <n v="0"/>
    <n v="0"/>
    <n v="0"/>
    <n v="0"/>
    <n v="0"/>
    <n v="0"/>
    <n v="153"/>
    <n v="0"/>
    <n v="0"/>
    <n v="0"/>
    <n v="261"/>
    <n v="0"/>
    <n v="261"/>
    <n v="0"/>
  </r>
  <r>
    <n v="1718"/>
    <x v="3"/>
    <s v="T"/>
    <x v="3"/>
    <x v="3"/>
    <x v="15"/>
    <x v="9"/>
    <n v="4"/>
    <s v="I"/>
    <s v="17-18"/>
    <n v="2018"/>
    <n v="141"/>
    <n v="0"/>
    <n v="0"/>
    <n v="0"/>
    <n v="0"/>
    <n v="0"/>
    <n v="30"/>
    <n v="0"/>
    <n v="0"/>
    <n v="0"/>
    <n v="0"/>
    <n v="0"/>
    <n v="63"/>
    <n v="0"/>
    <n v="0"/>
    <n v="0"/>
    <n v="0"/>
    <n v="0"/>
    <n v="234"/>
    <n v="234"/>
    <n v="0"/>
    <n v="0"/>
  </r>
  <r>
    <n v="1718"/>
    <x v="3"/>
    <s v="T"/>
    <x v="4"/>
    <x v="4"/>
    <x v="55"/>
    <x v="9"/>
    <n v="4"/>
    <s v="I"/>
    <s v="17-18"/>
    <n v="2018"/>
    <n v="139"/>
    <n v="527"/>
    <n v="0"/>
    <n v="0"/>
    <n v="0"/>
    <n v="0"/>
    <n v="0"/>
    <n v="0"/>
    <n v="0"/>
    <n v="0"/>
    <n v="0"/>
    <n v="0"/>
    <n v="53"/>
    <n v="0"/>
    <n v="349"/>
    <n v="0"/>
    <n v="0"/>
    <n v="0"/>
    <n v="1068"/>
    <n v="192"/>
    <n v="876"/>
    <n v="0"/>
  </r>
  <r>
    <n v="1718"/>
    <x v="3"/>
    <s v="T"/>
    <x v="4"/>
    <x v="4"/>
    <x v="74"/>
    <x v="9"/>
    <n v="4"/>
    <s v="I"/>
    <s v="17-18"/>
    <n v="2018"/>
    <n v="45"/>
    <n v="0"/>
    <n v="0"/>
    <n v="0"/>
    <n v="0"/>
    <n v="0"/>
    <n v="0"/>
    <n v="0"/>
    <n v="0"/>
    <n v="0"/>
    <n v="0"/>
    <n v="0"/>
    <n v="33"/>
    <n v="0"/>
    <n v="0"/>
    <n v="0"/>
    <n v="0"/>
    <n v="0"/>
    <n v="78"/>
    <n v="78"/>
    <n v="0"/>
    <n v="0"/>
  </r>
  <r>
    <n v="1718"/>
    <x v="3"/>
    <s v="T"/>
    <x v="10"/>
    <x v="10"/>
    <x v="136"/>
    <x v="9"/>
    <n v="4"/>
    <s v="I"/>
    <s v="17-18"/>
    <n v="2018"/>
    <n v="65"/>
    <n v="0"/>
    <n v="0"/>
    <n v="0"/>
    <n v="0"/>
    <n v="0"/>
    <n v="0"/>
    <n v="0"/>
    <n v="0"/>
    <n v="0"/>
    <n v="0"/>
    <n v="0"/>
    <n v="6"/>
    <n v="0"/>
    <n v="0"/>
    <n v="0"/>
    <n v="0"/>
    <n v="0"/>
    <n v="71"/>
    <n v="71"/>
    <n v="0"/>
    <n v="0"/>
  </r>
  <r>
    <n v="1718"/>
    <x v="3"/>
    <s v="T"/>
    <x v="10"/>
    <x v="10"/>
    <x v="76"/>
    <x v="9"/>
    <n v="4"/>
    <s v="I"/>
    <s v="17-18"/>
    <n v="2018"/>
    <n v="4"/>
    <n v="0"/>
    <n v="0"/>
    <n v="0"/>
    <n v="0"/>
    <n v="0"/>
    <n v="0"/>
    <n v="0"/>
    <n v="0"/>
    <n v="0"/>
    <n v="0"/>
    <n v="0"/>
    <n v="3"/>
    <n v="0"/>
    <n v="0"/>
    <n v="0"/>
    <n v="0"/>
    <n v="0"/>
    <n v="7"/>
    <n v="7"/>
    <n v="0"/>
    <n v="0"/>
  </r>
  <r>
    <n v="1718"/>
    <x v="3"/>
    <s v="T"/>
    <x v="10"/>
    <x v="10"/>
    <x v="219"/>
    <x v="9"/>
    <n v="4"/>
    <s v="I"/>
    <s v="17-18"/>
    <n v="2018"/>
    <n v="0"/>
    <n v="22"/>
    <n v="0"/>
    <n v="0"/>
    <n v="0"/>
    <n v="0"/>
    <n v="0"/>
    <n v="0"/>
    <n v="0"/>
    <n v="0"/>
    <n v="0"/>
    <n v="0"/>
    <n v="0"/>
    <n v="0"/>
    <n v="6"/>
    <n v="0"/>
    <n v="0"/>
    <n v="0"/>
    <n v="28"/>
    <n v="0"/>
    <n v="28"/>
    <n v="0"/>
  </r>
  <r>
    <n v="1718"/>
    <x v="3"/>
    <s v="T"/>
    <x v="10"/>
    <x v="10"/>
    <x v="65"/>
    <x v="9"/>
    <n v="4"/>
    <s v="I"/>
    <s v="17-18"/>
    <n v="2018"/>
    <n v="4"/>
    <n v="0"/>
    <n v="0"/>
    <n v="0"/>
    <n v="0"/>
    <n v="0"/>
    <n v="0"/>
    <n v="0"/>
    <n v="0"/>
    <n v="0"/>
    <n v="0"/>
    <n v="0"/>
    <n v="2"/>
    <n v="0"/>
    <n v="0"/>
    <n v="0"/>
    <n v="0"/>
    <n v="0"/>
    <n v="6"/>
    <n v="6"/>
    <n v="0"/>
    <n v="0"/>
  </r>
  <r>
    <n v="1718"/>
    <x v="3"/>
    <s v="T"/>
    <x v="10"/>
    <x v="10"/>
    <x v="51"/>
    <x v="9"/>
    <n v="4"/>
    <s v="I"/>
    <s v="17-18"/>
    <n v="2018"/>
    <n v="27"/>
    <n v="0"/>
    <n v="0"/>
    <n v="0"/>
    <n v="0"/>
    <n v="0"/>
    <n v="0"/>
    <n v="0"/>
    <n v="0"/>
    <n v="0"/>
    <n v="0"/>
    <n v="0"/>
    <n v="3"/>
    <n v="0"/>
    <n v="0"/>
    <n v="0"/>
    <n v="0"/>
    <n v="0"/>
    <n v="30"/>
    <n v="30"/>
    <n v="0"/>
    <n v="0"/>
  </r>
  <r>
    <n v="1718"/>
    <x v="3"/>
    <s v="T"/>
    <x v="26"/>
    <x v="26"/>
    <x v="129"/>
    <x v="9"/>
    <n v="4"/>
    <s v="I"/>
    <s v="17-18"/>
    <n v="2018"/>
    <n v="10"/>
    <n v="0"/>
    <n v="0"/>
    <n v="0"/>
    <n v="0"/>
    <n v="0"/>
    <n v="0"/>
    <n v="0"/>
    <n v="0"/>
    <n v="0"/>
    <n v="0"/>
    <n v="0"/>
    <n v="6"/>
    <n v="0"/>
    <n v="0"/>
    <n v="0"/>
    <n v="0"/>
    <n v="0"/>
    <n v="16"/>
    <n v="16"/>
    <n v="0"/>
    <n v="0"/>
  </r>
  <r>
    <n v="1718"/>
    <x v="3"/>
    <s v="T"/>
    <x v="26"/>
    <x v="26"/>
    <x v="1"/>
    <x v="9"/>
    <n v="4"/>
    <s v="I"/>
    <s v="17-18"/>
    <n v="2018"/>
    <n v="9"/>
    <n v="0"/>
    <n v="0"/>
    <n v="0"/>
    <n v="0"/>
    <n v="0"/>
    <n v="0"/>
    <n v="0"/>
    <n v="0"/>
    <n v="0"/>
    <n v="0"/>
    <n v="0"/>
    <n v="3"/>
    <n v="0"/>
    <n v="0"/>
    <n v="0"/>
    <n v="0"/>
    <n v="0"/>
    <n v="12"/>
    <n v="12"/>
    <n v="0"/>
    <n v="0"/>
  </r>
  <r>
    <n v="1718"/>
    <x v="3"/>
    <s v="T"/>
    <x v="26"/>
    <x v="26"/>
    <x v="54"/>
    <x v="9"/>
    <n v="4"/>
    <s v="I"/>
    <s v="17-18"/>
    <n v="2018"/>
    <n v="63"/>
    <n v="3"/>
    <n v="0"/>
    <n v="0"/>
    <n v="0"/>
    <n v="0"/>
    <n v="6"/>
    <n v="0"/>
    <n v="0"/>
    <n v="0"/>
    <n v="0"/>
    <n v="0"/>
    <n v="12"/>
    <n v="0"/>
    <n v="0"/>
    <n v="0"/>
    <n v="0"/>
    <n v="0"/>
    <n v="84"/>
    <n v="81"/>
    <n v="3"/>
    <n v="0"/>
  </r>
  <r>
    <n v="1718"/>
    <x v="3"/>
    <s v="T"/>
    <x v="26"/>
    <x v="26"/>
    <x v="15"/>
    <x v="9"/>
    <n v="4"/>
    <s v="I"/>
    <s v="17-18"/>
    <n v="2018"/>
    <n v="6"/>
    <n v="0"/>
    <n v="0"/>
    <n v="0"/>
    <n v="0"/>
    <n v="0"/>
    <n v="9"/>
    <n v="0"/>
    <n v="0"/>
    <n v="0"/>
    <n v="0"/>
    <n v="0"/>
    <n v="0"/>
    <n v="0"/>
    <n v="0"/>
    <n v="0"/>
    <n v="0"/>
    <n v="0"/>
    <n v="15"/>
    <n v="15"/>
    <n v="0"/>
    <n v="0"/>
  </r>
  <r>
    <n v="1718"/>
    <x v="3"/>
    <s v="T"/>
    <x v="26"/>
    <x v="26"/>
    <x v="95"/>
    <x v="9"/>
    <n v="4"/>
    <s v="I"/>
    <s v="17-18"/>
    <n v="2018"/>
    <n v="4"/>
    <n v="0"/>
    <n v="0"/>
    <n v="0"/>
    <n v="0"/>
    <n v="0"/>
    <n v="0"/>
    <n v="0"/>
    <n v="0"/>
    <n v="0"/>
    <n v="0"/>
    <n v="0"/>
    <n v="4"/>
    <n v="0"/>
    <n v="0"/>
    <n v="0"/>
    <n v="0"/>
    <n v="0"/>
    <n v="8"/>
    <n v="8"/>
    <n v="0"/>
    <n v="0"/>
  </r>
  <r>
    <n v="1718"/>
    <x v="3"/>
    <s v="T"/>
    <x v="26"/>
    <x v="26"/>
    <x v="20"/>
    <x v="9"/>
    <n v="4"/>
    <s v="I"/>
    <s v="17-18"/>
    <n v="2018"/>
    <n v="6"/>
    <n v="0"/>
    <n v="0"/>
    <n v="0"/>
    <n v="0"/>
    <n v="0"/>
    <n v="0"/>
    <n v="0"/>
    <n v="0"/>
    <n v="0"/>
    <n v="0"/>
    <n v="0"/>
    <n v="3"/>
    <n v="0"/>
    <n v="0"/>
    <n v="0"/>
    <n v="0"/>
    <n v="0"/>
    <n v="9"/>
    <n v="9"/>
    <n v="0"/>
    <n v="0"/>
  </r>
  <r>
    <n v="1718"/>
    <x v="3"/>
    <s v="T"/>
    <x v="26"/>
    <x v="26"/>
    <x v="24"/>
    <x v="9"/>
    <n v="4"/>
    <s v="I"/>
    <s v="17-18"/>
    <n v="2018"/>
    <n v="15"/>
    <n v="0"/>
    <n v="0"/>
    <n v="0"/>
    <n v="0"/>
    <n v="0"/>
    <n v="0"/>
    <n v="0"/>
    <n v="0"/>
    <n v="0"/>
    <n v="0"/>
    <n v="0"/>
    <n v="6"/>
    <n v="0"/>
    <n v="0"/>
    <n v="0"/>
    <n v="0"/>
    <n v="0"/>
    <n v="21"/>
    <n v="21"/>
    <n v="0"/>
    <n v="0"/>
  </r>
  <r>
    <n v="1718"/>
    <x v="3"/>
    <s v="T"/>
    <x v="26"/>
    <x v="26"/>
    <x v="74"/>
    <x v="9"/>
    <n v="4"/>
    <s v="I"/>
    <s v="17-18"/>
    <n v="2018"/>
    <n v="3"/>
    <n v="0"/>
    <n v="0"/>
    <n v="0"/>
    <n v="0"/>
    <n v="0"/>
    <n v="0"/>
    <n v="0"/>
    <n v="0"/>
    <n v="0"/>
    <n v="0"/>
    <n v="0"/>
    <n v="3"/>
    <n v="0"/>
    <n v="0"/>
    <n v="0"/>
    <n v="0"/>
    <n v="0"/>
    <n v="6"/>
    <n v="6"/>
    <n v="0"/>
    <n v="0"/>
  </r>
  <r>
    <n v="1718"/>
    <x v="3"/>
    <s v="T"/>
    <x v="26"/>
    <x v="26"/>
    <x v="210"/>
    <x v="9"/>
    <n v="4"/>
    <s v="I"/>
    <s v="17-18"/>
    <n v="2018"/>
    <n v="0"/>
    <n v="0"/>
    <n v="0"/>
    <n v="0"/>
    <n v="0"/>
    <n v="0"/>
    <n v="0"/>
    <n v="0"/>
    <n v="0"/>
    <n v="0"/>
    <n v="0"/>
    <n v="0"/>
    <n v="3"/>
    <n v="0"/>
    <n v="0"/>
    <n v="0"/>
    <n v="0"/>
    <n v="0"/>
    <n v="3"/>
    <n v="3"/>
    <n v="0"/>
    <n v="0"/>
  </r>
  <r>
    <n v="1718"/>
    <x v="3"/>
    <s v="T"/>
    <x v="26"/>
    <x v="26"/>
    <x v="64"/>
    <x v="9"/>
    <n v="4"/>
    <s v="I"/>
    <s v="17-18"/>
    <n v="2018"/>
    <n v="9"/>
    <n v="0"/>
    <n v="0"/>
    <n v="0"/>
    <n v="0"/>
    <n v="0"/>
    <n v="3"/>
    <n v="0"/>
    <n v="0"/>
    <n v="0"/>
    <n v="0"/>
    <n v="0"/>
    <n v="9"/>
    <n v="0"/>
    <n v="0"/>
    <n v="0"/>
    <n v="0"/>
    <n v="0"/>
    <n v="21"/>
    <n v="21"/>
    <n v="0"/>
    <n v="0"/>
  </r>
  <r>
    <n v="1718"/>
    <x v="3"/>
    <s v="T"/>
    <x v="26"/>
    <x v="26"/>
    <x v="97"/>
    <x v="9"/>
    <n v="4"/>
    <s v="I"/>
    <s v="17-18"/>
    <n v="2018"/>
    <n v="12"/>
    <n v="0"/>
    <n v="0"/>
    <n v="0"/>
    <n v="0"/>
    <n v="0"/>
    <n v="0"/>
    <n v="0"/>
    <n v="0"/>
    <n v="0"/>
    <n v="0"/>
    <n v="0"/>
    <n v="3"/>
    <n v="0"/>
    <n v="0"/>
    <n v="0"/>
    <n v="0"/>
    <n v="0"/>
    <n v="15"/>
    <n v="15"/>
    <n v="0"/>
    <n v="0"/>
  </r>
  <r>
    <n v="1718"/>
    <x v="3"/>
    <s v="T"/>
    <x v="26"/>
    <x v="26"/>
    <x v="59"/>
    <x v="9"/>
    <n v="4"/>
    <s v="I"/>
    <s v="17-18"/>
    <n v="2018"/>
    <n v="9"/>
    <n v="0"/>
    <n v="0"/>
    <n v="0"/>
    <n v="0"/>
    <n v="0"/>
    <n v="0"/>
    <n v="0"/>
    <n v="0"/>
    <n v="0"/>
    <n v="0"/>
    <n v="0"/>
    <n v="3"/>
    <n v="0"/>
    <n v="0"/>
    <n v="0"/>
    <n v="0"/>
    <n v="0"/>
    <n v="12"/>
    <n v="12"/>
    <n v="0"/>
    <n v="0"/>
  </r>
  <r>
    <n v="1718"/>
    <x v="3"/>
    <s v="T"/>
    <x v="26"/>
    <x v="26"/>
    <x v="35"/>
    <x v="9"/>
    <n v="4"/>
    <s v="I"/>
    <s v="17-18"/>
    <n v="2018"/>
    <n v="12"/>
    <n v="0"/>
    <n v="0"/>
    <n v="0"/>
    <n v="0"/>
    <n v="0"/>
    <n v="0"/>
    <n v="0"/>
    <n v="0"/>
    <n v="0"/>
    <n v="0"/>
    <n v="0"/>
    <n v="12"/>
    <n v="0"/>
    <n v="0"/>
    <n v="0"/>
    <n v="0"/>
    <n v="0"/>
    <n v="24"/>
    <n v="24"/>
    <n v="0"/>
    <n v="0"/>
  </r>
  <r>
    <n v="1718"/>
    <x v="3"/>
    <s v="T"/>
    <x v="26"/>
    <x v="26"/>
    <x v="37"/>
    <x v="9"/>
    <n v="4"/>
    <s v="I"/>
    <s v="17-18"/>
    <n v="2018"/>
    <n v="6"/>
    <n v="0"/>
    <n v="0"/>
    <n v="0"/>
    <n v="0"/>
    <n v="0"/>
    <n v="0"/>
    <n v="0"/>
    <n v="0"/>
    <n v="0"/>
    <n v="0"/>
    <n v="0"/>
    <n v="6"/>
    <n v="0"/>
    <n v="0"/>
    <n v="0"/>
    <n v="0"/>
    <n v="0"/>
    <n v="12"/>
    <n v="12"/>
    <n v="0"/>
    <n v="0"/>
  </r>
  <r>
    <n v="1718"/>
    <x v="3"/>
    <s v="T"/>
    <x v="26"/>
    <x v="26"/>
    <x v="39"/>
    <x v="9"/>
    <n v="4"/>
    <s v="I"/>
    <s v="17-18"/>
    <n v="2018"/>
    <n v="6"/>
    <n v="0"/>
    <n v="0"/>
    <n v="0"/>
    <n v="0"/>
    <n v="0"/>
    <n v="0"/>
    <n v="0"/>
    <n v="0"/>
    <n v="0"/>
    <n v="0"/>
    <n v="0"/>
    <n v="6"/>
    <n v="0"/>
    <n v="0"/>
    <n v="0"/>
    <n v="0"/>
    <n v="0"/>
    <n v="12"/>
    <n v="12"/>
    <n v="0"/>
    <n v="0"/>
  </r>
  <r>
    <n v="1718"/>
    <x v="3"/>
    <s v="T"/>
    <x v="26"/>
    <x v="26"/>
    <x v="71"/>
    <x v="9"/>
    <n v="4"/>
    <s v="I"/>
    <s v="17-18"/>
    <n v="2018"/>
    <n v="45"/>
    <n v="0"/>
    <n v="0"/>
    <n v="0"/>
    <n v="0"/>
    <n v="0"/>
    <n v="0"/>
    <n v="0"/>
    <n v="0"/>
    <n v="0"/>
    <n v="0"/>
    <n v="0"/>
    <n v="32"/>
    <n v="0"/>
    <n v="0"/>
    <n v="0"/>
    <n v="0"/>
    <n v="0"/>
    <n v="77"/>
    <n v="77"/>
    <n v="0"/>
    <n v="0"/>
  </r>
  <r>
    <n v="1718"/>
    <x v="3"/>
    <s v="T"/>
    <x v="26"/>
    <x v="26"/>
    <x v="72"/>
    <x v="9"/>
    <n v="4"/>
    <s v="I"/>
    <s v="17-18"/>
    <n v="2018"/>
    <n v="9"/>
    <n v="0"/>
    <n v="0"/>
    <n v="0"/>
    <n v="0"/>
    <n v="0"/>
    <n v="0"/>
    <n v="0"/>
    <n v="0"/>
    <n v="0"/>
    <n v="0"/>
    <n v="0"/>
    <n v="3"/>
    <n v="0"/>
    <n v="0"/>
    <n v="0"/>
    <n v="0"/>
    <n v="0"/>
    <n v="12"/>
    <n v="12"/>
    <n v="0"/>
    <n v="0"/>
  </r>
  <r>
    <n v="1718"/>
    <x v="3"/>
    <s v="T"/>
    <x v="16"/>
    <x v="16"/>
    <x v="5"/>
    <x v="9"/>
    <n v="4"/>
    <s v="S"/>
    <s v="17-18"/>
    <n v="2018"/>
    <n v="5"/>
    <n v="0"/>
    <n v="0"/>
    <n v="0"/>
    <n v="0"/>
    <n v="0"/>
    <n v="0"/>
    <n v="0"/>
    <n v="0"/>
    <n v="0"/>
    <n v="0"/>
    <n v="0"/>
    <n v="0"/>
    <n v="0"/>
    <n v="0"/>
    <n v="0"/>
    <n v="0"/>
    <n v="0"/>
    <n v="5"/>
    <n v="5"/>
    <n v="0"/>
    <n v="0"/>
  </r>
  <r>
    <n v="1718"/>
    <x v="3"/>
    <s v="T"/>
    <x v="16"/>
    <x v="16"/>
    <x v="54"/>
    <x v="9"/>
    <n v="4"/>
    <s v="S"/>
    <s v="17-18"/>
    <n v="2018"/>
    <n v="3"/>
    <n v="0"/>
    <n v="0"/>
    <n v="0"/>
    <n v="0"/>
    <n v="0"/>
    <n v="0"/>
    <n v="0"/>
    <n v="0"/>
    <n v="0"/>
    <n v="0"/>
    <n v="0"/>
    <n v="0"/>
    <n v="0"/>
    <n v="0"/>
    <n v="0"/>
    <n v="0"/>
    <n v="0"/>
    <n v="3"/>
    <n v="3"/>
    <n v="0"/>
    <n v="0"/>
  </r>
  <r>
    <n v="1718"/>
    <x v="3"/>
    <s v="T"/>
    <x v="16"/>
    <x v="16"/>
    <x v="142"/>
    <x v="9"/>
    <n v="4"/>
    <s v="S"/>
    <s v="17-18"/>
    <n v="2018"/>
    <n v="12"/>
    <n v="0"/>
    <n v="0"/>
    <n v="0"/>
    <n v="0"/>
    <n v="0"/>
    <n v="0"/>
    <n v="0"/>
    <n v="0"/>
    <n v="0"/>
    <n v="0"/>
    <n v="0"/>
    <n v="3"/>
    <n v="0"/>
    <n v="0"/>
    <n v="0"/>
    <n v="0"/>
    <n v="0"/>
    <n v="15"/>
    <n v="15"/>
    <n v="0"/>
    <n v="0"/>
  </r>
  <r>
    <n v="1718"/>
    <x v="3"/>
    <s v="T"/>
    <x v="16"/>
    <x v="16"/>
    <x v="8"/>
    <x v="9"/>
    <n v="4"/>
    <s v="S"/>
    <s v="17-18"/>
    <n v="2018"/>
    <n v="3"/>
    <n v="0"/>
    <n v="0"/>
    <n v="0"/>
    <n v="0"/>
    <n v="0"/>
    <n v="0"/>
    <n v="0"/>
    <n v="0"/>
    <n v="0"/>
    <n v="0"/>
    <n v="0"/>
    <n v="3"/>
    <n v="0"/>
    <n v="0"/>
    <n v="0"/>
    <n v="0"/>
    <n v="0"/>
    <n v="6"/>
    <n v="6"/>
    <n v="0"/>
    <n v="0"/>
  </r>
  <r>
    <n v="1718"/>
    <x v="3"/>
    <s v="T"/>
    <x v="16"/>
    <x v="16"/>
    <x v="62"/>
    <x v="9"/>
    <n v="4"/>
    <s v="S"/>
    <s v="17-18"/>
    <n v="2018"/>
    <n v="3"/>
    <n v="0"/>
    <n v="0"/>
    <n v="0"/>
    <n v="0"/>
    <n v="0"/>
    <n v="0"/>
    <n v="0"/>
    <n v="0"/>
    <n v="0"/>
    <n v="0"/>
    <n v="0"/>
    <n v="8"/>
    <n v="0"/>
    <n v="0"/>
    <n v="0"/>
    <n v="0"/>
    <n v="0"/>
    <n v="11"/>
    <n v="11"/>
    <n v="0"/>
    <n v="0"/>
  </r>
  <r>
    <n v="1718"/>
    <x v="3"/>
    <s v="T"/>
    <x v="16"/>
    <x v="16"/>
    <x v="15"/>
    <x v="9"/>
    <n v="4"/>
    <s v="S"/>
    <s v="17-18"/>
    <n v="2018"/>
    <n v="15"/>
    <n v="0"/>
    <n v="0"/>
    <n v="0"/>
    <n v="0"/>
    <n v="0"/>
    <n v="0"/>
    <n v="0"/>
    <n v="0"/>
    <n v="0"/>
    <n v="0"/>
    <n v="0"/>
    <n v="0"/>
    <n v="0"/>
    <n v="0"/>
    <n v="0"/>
    <n v="0"/>
    <n v="0"/>
    <n v="15"/>
    <n v="15"/>
    <n v="0"/>
    <n v="0"/>
  </r>
  <r>
    <n v="1718"/>
    <x v="3"/>
    <s v="T"/>
    <x v="16"/>
    <x v="16"/>
    <x v="16"/>
    <x v="9"/>
    <n v="4"/>
    <s v="S"/>
    <s v="17-18"/>
    <n v="2018"/>
    <n v="6"/>
    <n v="0"/>
    <n v="0"/>
    <n v="0"/>
    <n v="0"/>
    <n v="0"/>
    <n v="3"/>
    <n v="0"/>
    <n v="0"/>
    <n v="0"/>
    <n v="0"/>
    <n v="0"/>
    <n v="3"/>
    <n v="0"/>
    <n v="0"/>
    <n v="0"/>
    <n v="0"/>
    <n v="0"/>
    <n v="12"/>
    <n v="12"/>
    <n v="0"/>
    <n v="0"/>
  </r>
  <r>
    <n v="1718"/>
    <x v="3"/>
    <s v="T"/>
    <x v="16"/>
    <x v="16"/>
    <x v="20"/>
    <x v="9"/>
    <n v="4"/>
    <s v="S"/>
    <s v="17-18"/>
    <n v="2018"/>
    <n v="5"/>
    <n v="0"/>
    <n v="0"/>
    <n v="0"/>
    <n v="0"/>
    <n v="0"/>
    <n v="0"/>
    <n v="0"/>
    <n v="0"/>
    <n v="0"/>
    <n v="0"/>
    <n v="0"/>
    <n v="0"/>
    <n v="0"/>
    <n v="0"/>
    <n v="0"/>
    <n v="0"/>
    <n v="0"/>
    <n v="5"/>
    <n v="5"/>
    <n v="0"/>
    <n v="0"/>
  </r>
  <r>
    <n v="1718"/>
    <x v="3"/>
    <s v="T"/>
    <x v="16"/>
    <x v="16"/>
    <x v="74"/>
    <x v="9"/>
    <n v="4"/>
    <s v="S"/>
    <s v="17-18"/>
    <n v="2018"/>
    <n v="3"/>
    <n v="0"/>
    <n v="0"/>
    <n v="0"/>
    <n v="0"/>
    <n v="0"/>
    <n v="0"/>
    <n v="0"/>
    <n v="0"/>
    <n v="0"/>
    <n v="0"/>
    <n v="0"/>
    <n v="0"/>
    <n v="0"/>
    <n v="0"/>
    <n v="0"/>
    <n v="0"/>
    <n v="0"/>
    <n v="3"/>
    <n v="3"/>
    <n v="0"/>
    <n v="0"/>
  </r>
  <r>
    <n v="1718"/>
    <x v="3"/>
    <s v="T"/>
    <x v="16"/>
    <x v="16"/>
    <x v="212"/>
    <x v="9"/>
    <n v="4"/>
    <s v="S"/>
    <s v="17-18"/>
    <n v="2018"/>
    <n v="6"/>
    <n v="0"/>
    <n v="0"/>
    <n v="0"/>
    <n v="0"/>
    <n v="0"/>
    <n v="0"/>
    <n v="0"/>
    <n v="0"/>
    <n v="0"/>
    <n v="0"/>
    <n v="0"/>
    <n v="0"/>
    <n v="0"/>
    <n v="0"/>
    <n v="0"/>
    <n v="0"/>
    <n v="0"/>
    <n v="6"/>
    <n v="6"/>
    <n v="0"/>
    <n v="0"/>
  </r>
  <r>
    <n v="1718"/>
    <x v="3"/>
    <s v="T"/>
    <x v="16"/>
    <x v="16"/>
    <x v="97"/>
    <x v="9"/>
    <n v="4"/>
    <s v="S"/>
    <s v="17-18"/>
    <n v="2018"/>
    <n v="3"/>
    <n v="0"/>
    <n v="0"/>
    <n v="0"/>
    <n v="0"/>
    <n v="0"/>
    <n v="0"/>
    <n v="0"/>
    <n v="0"/>
    <n v="0"/>
    <n v="0"/>
    <n v="0"/>
    <n v="0"/>
    <n v="0"/>
    <n v="0"/>
    <n v="0"/>
    <n v="0"/>
    <n v="0"/>
    <n v="3"/>
    <n v="3"/>
    <n v="0"/>
    <n v="0"/>
  </r>
  <r>
    <n v="1718"/>
    <x v="3"/>
    <s v="T"/>
    <x v="16"/>
    <x v="16"/>
    <x v="31"/>
    <x v="9"/>
    <n v="4"/>
    <s v="S"/>
    <s v="17-18"/>
    <n v="2018"/>
    <n v="11"/>
    <n v="0"/>
    <n v="0"/>
    <n v="0"/>
    <n v="0"/>
    <n v="0"/>
    <n v="0"/>
    <n v="0"/>
    <n v="0"/>
    <n v="0"/>
    <n v="0"/>
    <n v="0"/>
    <n v="0"/>
    <n v="0"/>
    <n v="0"/>
    <n v="0"/>
    <n v="0"/>
    <n v="0"/>
    <n v="11"/>
    <n v="11"/>
    <n v="0"/>
    <n v="0"/>
  </r>
  <r>
    <n v="1718"/>
    <x v="3"/>
    <s v="T"/>
    <x v="16"/>
    <x v="16"/>
    <x v="121"/>
    <x v="9"/>
    <n v="4"/>
    <s v="S"/>
    <s v="17-18"/>
    <n v="2018"/>
    <n v="39"/>
    <n v="0"/>
    <n v="0"/>
    <n v="0"/>
    <n v="0"/>
    <n v="0"/>
    <n v="0"/>
    <n v="0"/>
    <n v="0"/>
    <n v="0"/>
    <n v="0"/>
    <n v="0"/>
    <n v="0"/>
    <n v="0"/>
    <n v="0"/>
    <n v="0"/>
    <n v="0"/>
    <n v="0"/>
    <n v="39"/>
    <n v="39"/>
    <n v="0"/>
    <n v="0"/>
  </r>
  <r>
    <n v="1718"/>
    <x v="3"/>
    <s v="T"/>
    <x v="16"/>
    <x v="16"/>
    <x v="36"/>
    <x v="9"/>
    <n v="4"/>
    <s v="S"/>
    <s v="17-18"/>
    <n v="2018"/>
    <n v="15"/>
    <n v="0"/>
    <n v="0"/>
    <n v="0"/>
    <n v="0"/>
    <n v="0"/>
    <n v="5"/>
    <n v="0"/>
    <n v="0"/>
    <n v="0"/>
    <n v="0"/>
    <n v="0"/>
    <n v="10"/>
    <n v="0"/>
    <n v="0"/>
    <n v="0"/>
    <n v="0"/>
    <n v="0"/>
    <n v="30"/>
    <n v="30"/>
    <n v="0"/>
    <n v="0"/>
  </r>
  <r>
    <n v="1718"/>
    <x v="3"/>
    <s v="T"/>
    <x v="16"/>
    <x v="16"/>
    <x v="37"/>
    <x v="9"/>
    <n v="4"/>
    <s v="S"/>
    <s v="17-18"/>
    <n v="2018"/>
    <n v="6"/>
    <n v="0"/>
    <n v="0"/>
    <n v="0"/>
    <n v="0"/>
    <n v="0"/>
    <n v="0"/>
    <n v="0"/>
    <n v="0"/>
    <n v="0"/>
    <n v="0"/>
    <n v="0"/>
    <n v="0"/>
    <n v="0"/>
    <n v="0"/>
    <n v="0"/>
    <n v="0"/>
    <n v="0"/>
    <n v="6"/>
    <n v="6"/>
    <n v="0"/>
    <n v="0"/>
  </r>
  <r>
    <n v="1718"/>
    <x v="3"/>
    <s v="T"/>
    <x v="16"/>
    <x v="16"/>
    <x v="38"/>
    <x v="9"/>
    <n v="4"/>
    <s v="S"/>
    <s v="17-18"/>
    <n v="2018"/>
    <n v="3"/>
    <n v="0"/>
    <n v="0"/>
    <n v="0"/>
    <n v="0"/>
    <n v="0"/>
    <n v="0"/>
    <n v="0"/>
    <n v="0"/>
    <n v="0"/>
    <n v="0"/>
    <n v="0"/>
    <n v="3"/>
    <n v="0"/>
    <n v="0"/>
    <n v="0"/>
    <n v="0"/>
    <n v="0"/>
    <n v="6"/>
    <n v="6"/>
    <n v="0"/>
    <n v="0"/>
  </r>
  <r>
    <n v="1718"/>
    <x v="3"/>
    <s v="T"/>
    <x v="16"/>
    <x v="16"/>
    <x v="71"/>
    <x v="9"/>
    <n v="4"/>
    <s v="S"/>
    <s v="17-18"/>
    <n v="2018"/>
    <n v="4"/>
    <n v="0"/>
    <n v="0"/>
    <n v="0"/>
    <n v="0"/>
    <n v="0"/>
    <n v="0"/>
    <n v="0"/>
    <n v="0"/>
    <n v="0"/>
    <n v="0"/>
    <n v="0"/>
    <n v="0"/>
    <n v="0"/>
    <n v="0"/>
    <n v="0"/>
    <n v="0"/>
    <n v="0"/>
    <n v="4"/>
    <n v="4"/>
    <n v="0"/>
    <n v="0"/>
  </r>
  <r>
    <n v="1718"/>
    <x v="3"/>
    <s v="T"/>
    <x v="16"/>
    <x v="16"/>
    <x v="72"/>
    <x v="9"/>
    <n v="4"/>
    <s v="S"/>
    <s v="17-18"/>
    <n v="2018"/>
    <n v="6"/>
    <n v="0"/>
    <n v="0"/>
    <n v="0"/>
    <n v="0"/>
    <n v="0"/>
    <n v="0"/>
    <n v="0"/>
    <n v="0"/>
    <n v="0"/>
    <n v="0"/>
    <n v="0"/>
    <n v="0"/>
    <n v="0"/>
    <n v="0"/>
    <n v="0"/>
    <n v="0"/>
    <n v="0"/>
    <n v="6"/>
    <n v="6"/>
    <n v="0"/>
    <n v="0"/>
  </r>
  <r>
    <n v="1718"/>
    <x v="3"/>
    <s v="T"/>
    <x v="16"/>
    <x v="16"/>
    <x v="45"/>
    <x v="9"/>
    <n v="4"/>
    <s v="S"/>
    <s v="17-18"/>
    <n v="2018"/>
    <n v="0"/>
    <n v="0"/>
    <n v="0"/>
    <n v="0"/>
    <n v="0"/>
    <n v="0"/>
    <n v="0"/>
    <n v="0"/>
    <n v="0"/>
    <n v="0"/>
    <n v="0"/>
    <n v="0"/>
    <n v="3"/>
    <n v="0"/>
    <n v="0"/>
    <n v="0"/>
    <n v="0"/>
    <n v="0"/>
    <n v="3"/>
    <n v="3"/>
    <n v="0"/>
    <n v="0"/>
  </r>
  <r>
    <n v="1718"/>
    <x v="3"/>
    <s v="T"/>
    <x v="16"/>
    <x v="16"/>
    <x v="81"/>
    <x v="9"/>
    <n v="4"/>
    <s v="S"/>
    <s v="17-18"/>
    <n v="2018"/>
    <n v="42"/>
    <n v="0"/>
    <n v="0"/>
    <n v="0"/>
    <n v="0"/>
    <n v="0"/>
    <n v="0"/>
    <n v="0"/>
    <n v="0"/>
    <n v="0"/>
    <n v="0"/>
    <n v="0"/>
    <n v="15"/>
    <n v="0"/>
    <n v="0"/>
    <n v="0"/>
    <n v="0"/>
    <n v="0"/>
    <n v="57"/>
    <n v="57"/>
    <n v="0"/>
    <n v="0"/>
  </r>
</pivotCacheRecords>
</file>

<file path=xl/pivotCache/pivotCacheRecords4.xml><?xml version="1.0" encoding="utf-8"?>
<pivotCacheRecords xmlns="http://schemas.openxmlformats.org/spreadsheetml/2006/main" xmlns:r="http://schemas.openxmlformats.org/officeDocument/2006/relationships" count="2673">
  <r>
    <n v="1819"/>
    <x v="0"/>
    <s v="B"/>
    <x v="0"/>
    <x v="0"/>
    <x v="0"/>
    <x v="0"/>
    <n v="1"/>
    <s v="I"/>
    <s v="18-19"/>
    <n v="2018"/>
    <n v="220"/>
    <n v="0"/>
    <n v="0"/>
    <n v="0"/>
    <n v="0"/>
    <n v="0"/>
    <n v="30"/>
    <n v="0"/>
    <n v="0"/>
    <n v="0"/>
    <n v="0"/>
    <n v="0"/>
    <n v="0"/>
    <n v="0"/>
    <n v="0"/>
    <n v="0"/>
    <n v="0"/>
    <n v="0"/>
    <n v="250"/>
    <n v="250"/>
    <n v="0"/>
    <n v="0"/>
  </r>
  <r>
    <n v="1819"/>
    <x v="0"/>
    <s v="B"/>
    <x v="0"/>
    <x v="0"/>
    <x v="1"/>
    <x v="0"/>
    <n v="1"/>
    <s v="I"/>
    <s v="18-19"/>
    <n v="2018"/>
    <n v="3"/>
    <n v="0"/>
    <n v="0"/>
    <n v="0"/>
    <n v="0"/>
    <n v="0"/>
    <n v="0"/>
    <n v="0"/>
    <n v="0"/>
    <n v="0"/>
    <n v="0"/>
    <n v="0"/>
    <n v="0"/>
    <n v="0"/>
    <n v="0"/>
    <n v="0"/>
    <n v="0"/>
    <n v="0"/>
    <n v="3"/>
    <n v="3"/>
    <n v="0"/>
    <n v="0"/>
  </r>
  <r>
    <n v="1819"/>
    <x v="0"/>
    <s v="B"/>
    <x v="0"/>
    <x v="0"/>
    <x v="2"/>
    <x v="0"/>
    <n v="1"/>
    <s v="I"/>
    <s v="18-19"/>
    <n v="2018"/>
    <n v="0"/>
    <n v="0"/>
    <n v="0"/>
    <n v="0"/>
    <n v="1"/>
    <n v="0"/>
    <n v="0"/>
    <n v="0"/>
    <n v="0"/>
    <n v="0"/>
    <n v="6"/>
    <n v="0"/>
    <n v="0"/>
    <n v="0"/>
    <n v="0"/>
    <n v="0"/>
    <n v="0"/>
    <n v="0"/>
    <n v="7"/>
    <n v="0"/>
    <n v="7"/>
    <n v="0"/>
  </r>
  <r>
    <n v="1819"/>
    <x v="0"/>
    <s v="B"/>
    <x v="0"/>
    <x v="0"/>
    <x v="3"/>
    <x v="0"/>
    <n v="1"/>
    <s v="I"/>
    <s v="18-19"/>
    <n v="2018"/>
    <n v="155"/>
    <n v="0"/>
    <n v="0"/>
    <n v="0"/>
    <n v="0"/>
    <n v="0"/>
    <n v="45"/>
    <n v="0"/>
    <n v="0"/>
    <n v="0"/>
    <n v="0"/>
    <n v="0"/>
    <n v="0"/>
    <n v="0"/>
    <n v="0"/>
    <n v="0"/>
    <n v="0"/>
    <n v="0"/>
    <n v="200"/>
    <n v="200"/>
    <n v="0"/>
    <n v="0"/>
  </r>
  <r>
    <n v="1819"/>
    <x v="0"/>
    <s v="B"/>
    <x v="1"/>
    <x v="1"/>
    <x v="4"/>
    <x v="0"/>
    <n v="1"/>
    <s v="I"/>
    <s v="18-19"/>
    <n v="2018"/>
    <n v="249"/>
    <n v="0"/>
    <n v="0"/>
    <n v="0"/>
    <n v="114"/>
    <n v="0"/>
    <n v="187"/>
    <n v="3"/>
    <n v="0"/>
    <n v="0"/>
    <n v="92"/>
    <n v="0"/>
    <n v="0"/>
    <n v="0"/>
    <n v="0"/>
    <n v="0"/>
    <n v="0"/>
    <n v="0"/>
    <n v="645"/>
    <n v="436"/>
    <n v="209"/>
    <n v="0"/>
  </r>
  <r>
    <n v="1819"/>
    <x v="0"/>
    <s v="B"/>
    <x v="2"/>
    <x v="2"/>
    <x v="5"/>
    <x v="0"/>
    <n v="1"/>
    <s v="I"/>
    <s v="18-19"/>
    <n v="2018"/>
    <n v="0"/>
    <n v="0"/>
    <n v="0"/>
    <n v="0"/>
    <n v="389"/>
    <n v="0"/>
    <n v="0"/>
    <n v="0"/>
    <n v="0"/>
    <n v="0"/>
    <n v="635.5"/>
    <n v="0"/>
    <n v="0"/>
    <n v="0"/>
    <n v="0"/>
    <n v="0"/>
    <n v="0"/>
    <n v="0"/>
    <n v="1024.5"/>
    <n v="0"/>
    <n v="1024.5"/>
    <n v="0"/>
  </r>
  <r>
    <n v="1819"/>
    <x v="0"/>
    <s v="B"/>
    <x v="2"/>
    <x v="2"/>
    <x v="6"/>
    <x v="0"/>
    <n v="1"/>
    <s v="I"/>
    <s v="18-19"/>
    <n v="2018"/>
    <n v="0"/>
    <n v="0"/>
    <n v="0"/>
    <n v="0"/>
    <n v="819"/>
    <n v="0"/>
    <n v="0"/>
    <n v="0"/>
    <n v="0"/>
    <n v="0"/>
    <n v="5181"/>
    <n v="0"/>
    <n v="0"/>
    <n v="0"/>
    <n v="0"/>
    <n v="0"/>
    <n v="0"/>
    <n v="0"/>
    <n v="6000"/>
    <n v="0"/>
    <n v="6000"/>
    <n v="0"/>
  </r>
  <r>
    <n v="1819"/>
    <x v="0"/>
    <s v="B"/>
    <x v="2"/>
    <x v="2"/>
    <x v="7"/>
    <x v="0"/>
    <n v="1"/>
    <s v="I"/>
    <s v="18-19"/>
    <n v="2018"/>
    <n v="441"/>
    <n v="0"/>
    <n v="0"/>
    <n v="0"/>
    <n v="150"/>
    <n v="0"/>
    <n v="519"/>
    <n v="3"/>
    <n v="0"/>
    <n v="0"/>
    <n v="264"/>
    <n v="0"/>
    <n v="0"/>
    <n v="0"/>
    <n v="0"/>
    <n v="0"/>
    <n v="0"/>
    <n v="0"/>
    <n v="1377"/>
    <n v="960"/>
    <n v="417"/>
    <n v="0"/>
  </r>
  <r>
    <n v="1819"/>
    <x v="0"/>
    <s v="B"/>
    <x v="3"/>
    <x v="3"/>
    <x v="8"/>
    <x v="0"/>
    <n v="1"/>
    <s v="I"/>
    <s v="18-19"/>
    <n v="2018"/>
    <n v="252"/>
    <n v="0"/>
    <n v="0"/>
    <n v="27"/>
    <n v="624"/>
    <n v="0"/>
    <n v="140"/>
    <n v="3"/>
    <n v="0"/>
    <n v="2"/>
    <n v="369"/>
    <n v="0"/>
    <n v="0"/>
    <n v="0"/>
    <n v="0"/>
    <n v="0"/>
    <n v="0"/>
    <n v="0"/>
    <n v="1417"/>
    <n v="421"/>
    <n v="996"/>
    <n v="0"/>
  </r>
  <r>
    <n v="1819"/>
    <x v="0"/>
    <s v="B"/>
    <x v="4"/>
    <x v="4"/>
    <x v="9"/>
    <x v="0"/>
    <n v="1"/>
    <s v="I"/>
    <s v="18-19"/>
    <n v="2018"/>
    <n v="0"/>
    <n v="0"/>
    <n v="0"/>
    <n v="0"/>
    <n v="0"/>
    <n v="35"/>
    <n v="0"/>
    <n v="0"/>
    <n v="0"/>
    <n v="0"/>
    <n v="4"/>
    <n v="44"/>
    <n v="0"/>
    <n v="0"/>
    <n v="0"/>
    <n v="0"/>
    <n v="0"/>
    <n v="0"/>
    <n v="83"/>
    <n v="0"/>
    <n v="4"/>
    <n v="79"/>
  </r>
  <r>
    <n v="1819"/>
    <x v="0"/>
    <s v="B"/>
    <x v="5"/>
    <x v="5"/>
    <x v="10"/>
    <x v="0"/>
    <n v="1"/>
    <s v="I"/>
    <s v="18-19"/>
    <n v="2018"/>
    <n v="0"/>
    <n v="0"/>
    <n v="0"/>
    <n v="0"/>
    <n v="15"/>
    <n v="0"/>
    <n v="0"/>
    <n v="0"/>
    <n v="0"/>
    <n v="0"/>
    <n v="9"/>
    <n v="0"/>
    <n v="0"/>
    <n v="0"/>
    <n v="0"/>
    <n v="0"/>
    <n v="0"/>
    <n v="0"/>
    <n v="24"/>
    <n v="0"/>
    <n v="24"/>
    <n v="0"/>
  </r>
  <r>
    <n v="1819"/>
    <x v="0"/>
    <s v="B"/>
    <x v="5"/>
    <x v="5"/>
    <x v="11"/>
    <x v="0"/>
    <n v="1"/>
    <s v="I"/>
    <s v="18-19"/>
    <n v="2018"/>
    <n v="692"/>
    <n v="0"/>
    <n v="0"/>
    <n v="0"/>
    <n v="33.5"/>
    <n v="0"/>
    <n v="280"/>
    <n v="0"/>
    <n v="0"/>
    <n v="3"/>
    <n v="80"/>
    <n v="0"/>
    <n v="0"/>
    <n v="0"/>
    <n v="0"/>
    <n v="0"/>
    <n v="0"/>
    <n v="12"/>
    <n v="1088.5"/>
    <n v="975"/>
    <n v="113.5"/>
    <n v="0"/>
  </r>
  <r>
    <n v="1819"/>
    <x v="0"/>
    <s v="B"/>
    <x v="6"/>
    <x v="6"/>
    <x v="12"/>
    <x v="0"/>
    <n v="1"/>
    <s v="I"/>
    <s v="18-19"/>
    <n v="2018"/>
    <n v="284"/>
    <n v="14"/>
    <n v="0"/>
    <n v="0"/>
    <n v="38"/>
    <n v="0"/>
    <n v="317"/>
    <n v="135"/>
    <n v="0"/>
    <n v="0"/>
    <n v="414"/>
    <n v="0"/>
    <n v="0"/>
    <n v="0"/>
    <n v="0"/>
    <n v="0"/>
    <n v="0"/>
    <n v="18"/>
    <n v="1202"/>
    <n v="601"/>
    <n v="601"/>
    <n v="0"/>
  </r>
  <r>
    <n v="1819"/>
    <x v="0"/>
    <s v="B"/>
    <x v="7"/>
    <x v="7"/>
    <x v="13"/>
    <x v="0"/>
    <n v="1"/>
    <s v="I"/>
    <s v="18-19"/>
    <n v="2018"/>
    <n v="0"/>
    <n v="0"/>
    <n v="0"/>
    <n v="0"/>
    <n v="6"/>
    <n v="96"/>
    <n v="0"/>
    <n v="0"/>
    <n v="0"/>
    <n v="0"/>
    <n v="12"/>
    <n v="149"/>
    <n v="0"/>
    <n v="0"/>
    <n v="0"/>
    <n v="0"/>
    <n v="0"/>
    <n v="0"/>
    <n v="263"/>
    <n v="0"/>
    <n v="18"/>
    <n v="245"/>
  </r>
  <r>
    <n v="1819"/>
    <x v="0"/>
    <s v="B"/>
    <x v="7"/>
    <x v="7"/>
    <x v="14"/>
    <x v="0"/>
    <n v="1"/>
    <s v="I"/>
    <s v="18-19"/>
    <n v="2018"/>
    <n v="0"/>
    <n v="0"/>
    <n v="0"/>
    <n v="0"/>
    <n v="3"/>
    <n v="0"/>
    <n v="0"/>
    <n v="0"/>
    <n v="0"/>
    <n v="0"/>
    <n v="9"/>
    <n v="0"/>
    <n v="0"/>
    <n v="0"/>
    <n v="0"/>
    <n v="0"/>
    <n v="0"/>
    <n v="0"/>
    <n v="12"/>
    <n v="0"/>
    <n v="12"/>
    <n v="0"/>
  </r>
  <r>
    <n v="1819"/>
    <x v="0"/>
    <s v="B"/>
    <x v="8"/>
    <x v="8"/>
    <x v="15"/>
    <x v="0"/>
    <n v="1"/>
    <s v="I"/>
    <s v="18-19"/>
    <n v="2018"/>
    <n v="184"/>
    <n v="0"/>
    <n v="0"/>
    <n v="0"/>
    <n v="9"/>
    <n v="0"/>
    <n v="71"/>
    <n v="0"/>
    <n v="0"/>
    <n v="3"/>
    <n v="51"/>
    <n v="0"/>
    <n v="0"/>
    <n v="0"/>
    <n v="0"/>
    <n v="0"/>
    <n v="0"/>
    <n v="6"/>
    <n v="318"/>
    <n v="258"/>
    <n v="60"/>
    <n v="0"/>
  </r>
  <r>
    <n v="1819"/>
    <x v="0"/>
    <s v="B"/>
    <x v="8"/>
    <x v="8"/>
    <x v="16"/>
    <x v="0"/>
    <n v="1"/>
    <s v="I"/>
    <s v="18-19"/>
    <n v="2018"/>
    <n v="0"/>
    <n v="0"/>
    <n v="0"/>
    <n v="0"/>
    <n v="15"/>
    <n v="0"/>
    <n v="0"/>
    <n v="0"/>
    <n v="0"/>
    <n v="0"/>
    <n v="59"/>
    <n v="0"/>
    <n v="0"/>
    <n v="0"/>
    <n v="0"/>
    <n v="0"/>
    <n v="0"/>
    <n v="0"/>
    <n v="74"/>
    <n v="0"/>
    <n v="74"/>
    <n v="0"/>
  </r>
  <r>
    <n v="1819"/>
    <x v="0"/>
    <s v="B"/>
    <x v="8"/>
    <x v="8"/>
    <x v="17"/>
    <x v="0"/>
    <n v="1"/>
    <s v="I"/>
    <s v="18-19"/>
    <n v="2018"/>
    <n v="0"/>
    <n v="0"/>
    <n v="0"/>
    <n v="0"/>
    <n v="16.5"/>
    <n v="0"/>
    <n v="0"/>
    <n v="0"/>
    <n v="0"/>
    <n v="0"/>
    <n v="12"/>
    <n v="0"/>
    <n v="0"/>
    <n v="0"/>
    <n v="0"/>
    <n v="0"/>
    <n v="0"/>
    <n v="0"/>
    <n v="28.5"/>
    <n v="0"/>
    <n v="28.5"/>
    <n v="0"/>
  </r>
  <r>
    <n v="1819"/>
    <x v="0"/>
    <s v="B"/>
    <x v="8"/>
    <x v="8"/>
    <x v="18"/>
    <x v="0"/>
    <n v="1"/>
    <s v="I"/>
    <s v="18-19"/>
    <n v="2018"/>
    <n v="191"/>
    <n v="0"/>
    <n v="0"/>
    <n v="0"/>
    <n v="24"/>
    <n v="0"/>
    <n v="229"/>
    <n v="0"/>
    <n v="0"/>
    <n v="0"/>
    <n v="21"/>
    <n v="0"/>
    <n v="0"/>
    <n v="0"/>
    <n v="0"/>
    <n v="0"/>
    <n v="0"/>
    <n v="24"/>
    <n v="465"/>
    <n v="420"/>
    <n v="45"/>
    <n v="0"/>
  </r>
  <r>
    <n v="1819"/>
    <x v="0"/>
    <s v="B"/>
    <x v="9"/>
    <x v="9"/>
    <x v="19"/>
    <x v="0"/>
    <n v="1"/>
    <s v="I"/>
    <s v="18-19"/>
    <n v="2018"/>
    <n v="426"/>
    <n v="0"/>
    <n v="0"/>
    <n v="0"/>
    <n v="0"/>
    <n v="0"/>
    <n v="3"/>
    <n v="0"/>
    <n v="0"/>
    <n v="0"/>
    <n v="0"/>
    <n v="0"/>
    <n v="0"/>
    <n v="0"/>
    <n v="0"/>
    <n v="0"/>
    <n v="0"/>
    <n v="0"/>
    <n v="429"/>
    <n v="429"/>
    <n v="0"/>
    <n v="0"/>
  </r>
  <r>
    <n v="1819"/>
    <x v="0"/>
    <s v="B"/>
    <x v="9"/>
    <x v="9"/>
    <x v="20"/>
    <x v="0"/>
    <n v="1"/>
    <s v="I"/>
    <s v="18-19"/>
    <n v="2018"/>
    <n v="6"/>
    <n v="0"/>
    <n v="0"/>
    <n v="0"/>
    <n v="0"/>
    <n v="0"/>
    <n v="0"/>
    <n v="0"/>
    <n v="0"/>
    <n v="0"/>
    <n v="0"/>
    <n v="0"/>
    <n v="0"/>
    <n v="0"/>
    <n v="0"/>
    <n v="0"/>
    <n v="0"/>
    <n v="0"/>
    <n v="6"/>
    <n v="6"/>
    <n v="0"/>
    <n v="0"/>
  </r>
  <r>
    <n v="1819"/>
    <x v="0"/>
    <s v="B"/>
    <x v="9"/>
    <x v="9"/>
    <x v="21"/>
    <x v="0"/>
    <n v="1"/>
    <s v="I"/>
    <s v="18-19"/>
    <n v="2018"/>
    <n v="231"/>
    <n v="0"/>
    <n v="0"/>
    <n v="0"/>
    <n v="0"/>
    <n v="0"/>
    <n v="60"/>
    <n v="0"/>
    <n v="0"/>
    <n v="0"/>
    <n v="1"/>
    <n v="0"/>
    <n v="0"/>
    <n v="0"/>
    <n v="0"/>
    <n v="0"/>
    <n v="0"/>
    <n v="0"/>
    <n v="292"/>
    <n v="291"/>
    <n v="1"/>
    <n v="0"/>
  </r>
  <r>
    <n v="1819"/>
    <x v="0"/>
    <s v="B"/>
    <x v="9"/>
    <x v="9"/>
    <x v="22"/>
    <x v="0"/>
    <n v="1"/>
    <s v="I"/>
    <s v="18-19"/>
    <n v="2018"/>
    <n v="147"/>
    <n v="3"/>
    <n v="0"/>
    <n v="0"/>
    <n v="3"/>
    <n v="0"/>
    <n v="63"/>
    <n v="0"/>
    <n v="0"/>
    <n v="0"/>
    <n v="11"/>
    <n v="0"/>
    <n v="0"/>
    <n v="0"/>
    <n v="0"/>
    <n v="0"/>
    <n v="0"/>
    <n v="0"/>
    <n v="227"/>
    <n v="210"/>
    <n v="17"/>
    <n v="0"/>
  </r>
  <r>
    <n v="1819"/>
    <x v="0"/>
    <s v="B"/>
    <x v="9"/>
    <x v="9"/>
    <x v="23"/>
    <x v="0"/>
    <n v="1"/>
    <s v="I"/>
    <s v="18-19"/>
    <n v="2018"/>
    <n v="59"/>
    <n v="0"/>
    <n v="0"/>
    <n v="0"/>
    <n v="0"/>
    <n v="0"/>
    <n v="80"/>
    <n v="0"/>
    <n v="0"/>
    <n v="0"/>
    <n v="0"/>
    <n v="0"/>
    <n v="0"/>
    <n v="0"/>
    <n v="0"/>
    <n v="0"/>
    <n v="0"/>
    <n v="0"/>
    <n v="139"/>
    <n v="139"/>
    <n v="0"/>
    <n v="0"/>
  </r>
  <r>
    <n v="1819"/>
    <x v="0"/>
    <s v="B"/>
    <x v="9"/>
    <x v="9"/>
    <x v="24"/>
    <x v="0"/>
    <n v="1"/>
    <s v="I"/>
    <s v="18-19"/>
    <n v="2018"/>
    <n v="141"/>
    <n v="0"/>
    <n v="0"/>
    <n v="0"/>
    <n v="0"/>
    <n v="0"/>
    <n v="78"/>
    <n v="0"/>
    <n v="0"/>
    <n v="0"/>
    <n v="6"/>
    <n v="0"/>
    <n v="0"/>
    <n v="0"/>
    <n v="0"/>
    <n v="0"/>
    <n v="0"/>
    <n v="0"/>
    <n v="225"/>
    <n v="219"/>
    <n v="6"/>
    <n v="0"/>
  </r>
  <r>
    <n v="1819"/>
    <x v="0"/>
    <s v="B"/>
    <x v="9"/>
    <x v="9"/>
    <x v="25"/>
    <x v="0"/>
    <n v="1"/>
    <s v="I"/>
    <s v="18-19"/>
    <n v="2018"/>
    <n v="0"/>
    <n v="0"/>
    <n v="0"/>
    <n v="0"/>
    <n v="0"/>
    <n v="0"/>
    <n v="0"/>
    <n v="0"/>
    <n v="0"/>
    <n v="0"/>
    <n v="2"/>
    <n v="0"/>
    <n v="0"/>
    <n v="0"/>
    <n v="0"/>
    <n v="0"/>
    <n v="0"/>
    <n v="6"/>
    <n v="2"/>
    <n v="0"/>
    <n v="2"/>
    <n v="0"/>
  </r>
  <r>
    <n v="1819"/>
    <x v="0"/>
    <s v="B"/>
    <x v="9"/>
    <x v="9"/>
    <x v="26"/>
    <x v="0"/>
    <n v="1"/>
    <s v="I"/>
    <s v="18-19"/>
    <n v="2018"/>
    <n v="180"/>
    <n v="0"/>
    <n v="0"/>
    <n v="0"/>
    <n v="0"/>
    <n v="0"/>
    <n v="21"/>
    <n v="0"/>
    <n v="0"/>
    <n v="0"/>
    <n v="19"/>
    <n v="0"/>
    <n v="0"/>
    <n v="0"/>
    <n v="0"/>
    <n v="0"/>
    <n v="6"/>
    <n v="30"/>
    <n v="220"/>
    <n v="201"/>
    <n v="19"/>
    <n v="0"/>
  </r>
  <r>
    <n v="1819"/>
    <x v="0"/>
    <s v="B"/>
    <x v="9"/>
    <x v="9"/>
    <x v="27"/>
    <x v="0"/>
    <n v="1"/>
    <s v="I"/>
    <s v="18-19"/>
    <n v="2018"/>
    <n v="0"/>
    <n v="0"/>
    <n v="0"/>
    <n v="0"/>
    <n v="26"/>
    <n v="0"/>
    <n v="0"/>
    <n v="0"/>
    <n v="0"/>
    <n v="0"/>
    <n v="8"/>
    <n v="0"/>
    <n v="0"/>
    <n v="0"/>
    <n v="0"/>
    <n v="0"/>
    <n v="0"/>
    <n v="0"/>
    <n v="34"/>
    <n v="0"/>
    <n v="34"/>
    <n v="0"/>
  </r>
  <r>
    <n v="1819"/>
    <x v="0"/>
    <s v="B"/>
    <x v="9"/>
    <x v="9"/>
    <x v="28"/>
    <x v="0"/>
    <n v="1"/>
    <s v="I"/>
    <s v="18-19"/>
    <n v="2018"/>
    <n v="895"/>
    <n v="0"/>
    <n v="0"/>
    <n v="0"/>
    <n v="0"/>
    <n v="0"/>
    <n v="126"/>
    <n v="0"/>
    <n v="0"/>
    <n v="0"/>
    <n v="13"/>
    <n v="0"/>
    <n v="0"/>
    <n v="0"/>
    <n v="0"/>
    <n v="0"/>
    <n v="12"/>
    <n v="36"/>
    <n v="1034"/>
    <n v="1021"/>
    <n v="13"/>
    <n v="0"/>
  </r>
  <r>
    <n v="1819"/>
    <x v="0"/>
    <s v="B"/>
    <x v="9"/>
    <x v="9"/>
    <x v="29"/>
    <x v="0"/>
    <n v="1"/>
    <s v="I"/>
    <s v="18-19"/>
    <n v="2018"/>
    <n v="0"/>
    <n v="0"/>
    <n v="0"/>
    <n v="0"/>
    <n v="0"/>
    <n v="0"/>
    <n v="0"/>
    <n v="0"/>
    <n v="0"/>
    <n v="0"/>
    <n v="3"/>
    <n v="0"/>
    <n v="0"/>
    <n v="0"/>
    <n v="0"/>
    <n v="0"/>
    <n v="0"/>
    <n v="0"/>
    <n v="3"/>
    <n v="0"/>
    <n v="3"/>
    <n v="0"/>
  </r>
  <r>
    <n v="1819"/>
    <x v="0"/>
    <s v="B"/>
    <x v="9"/>
    <x v="9"/>
    <x v="30"/>
    <x v="0"/>
    <n v="1"/>
    <s v="I"/>
    <s v="18-19"/>
    <n v="2018"/>
    <n v="3"/>
    <n v="0"/>
    <n v="0"/>
    <n v="0"/>
    <n v="0"/>
    <n v="0"/>
    <n v="0"/>
    <n v="6"/>
    <n v="0"/>
    <n v="0"/>
    <n v="1"/>
    <n v="0"/>
    <n v="0"/>
    <n v="0"/>
    <n v="0"/>
    <n v="0"/>
    <n v="0"/>
    <n v="0"/>
    <n v="10"/>
    <n v="3"/>
    <n v="7"/>
    <n v="0"/>
  </r>
  <r>
    <n v="1819"/>
    <x v="0"/>
    <s v="B"/>
    <x v="9"/>
    <x v="9"/>
    <x v="31"/>
    <x v="0"/>
    <n v="1"/>
    <s v="I"/>
    <s v="18-19"/>
    <n v="2018"/>
    <n v="36"/>
    <n v="0"/>
    <n v="0"/>
    <n v="0"/>
    <n v="2"/>
    <n v="0"/>
    <n v="33"/>
    <n v="0"/>
    <n v="0"/>
    <n v="0"/>
    <n v="0"/>
    <n v="0"/>
    <n v="0"/>
    <n v="0"/>
    <n v="0"/>
    <n v="0"/>
    <n v="0"/>
    <n v="0"/>
    <n v="71"/>
    <n v="69"/>
    <n v="2"/>
    <n v="0"/>
  </r>
  <r>
    <n v="1819"/>
    <x v="0"/>
    <s v="B"/>
    <x v="9"/>
    <x v="9"/>
    <x v="32"/>
    <x v="0"/>
    <n v="1"/>
    <s v="I"/>
    <s v="18-19"/>
    <n v="2018"/>
    <n v="4"/>
    <n v="0"/>
    <n v="0"/>
    <n v="0"/>
    <n v="0"/>
    <n v="0"/>
    <n v="0"/>
    <n v="0"/>
    <n v="0"/>
    <n v="0"/>
    <n v="6"/>
    <n v="0"/>
    <n v="0"/>
    <n v="0"/>
    <n v="0"/>
    <n v="0"/>
    <n v="0"/>
    <n v="0"/>
    <n v="10"/>
    <n v="4"/>
    <n v="6"/>
    <n v="0"/>
  </r>
  <r>
    <n v="1819"/>
    <x v="0"/>
    <s v="B"/>
    <x v="9"/>
    <x v="9"/>
    <x v="33"/>
    <x v="0"/>
    <n v="1"/>
    <s v="I"/>
    <s v="18-19"/>
    <n v="2018"/>
    <n v="276"/>
    <n v="0"/>
    <n v="0"/>
    <n v="0"/>
    <n v="0"/>
    <n v="0"/>
    <n v="153"/>
    <n v="0"/>
    <n v="0"/>
    <n v="0"/>
    <n v="0"/>
    <n v="0"/>
    <n v="0"/>
    <n v="0"/>
    <n v="0"/>
    <n v="0"/>
    <n v="0"/>
    <n v="0"/>
    <n v="429"/>
    <n v="429"/>
    <n v="0"/>
    <n v="0"/>
  </r>
  <r>
    <n v="1819"/>
    <x v="0"/>
    <s v="B"/>
    <x v="9"/>
    <x v="9"/>
    <x v="34"/>
    <x v="0"/>
    <n v="1"/>
    <s v="I"/>
    <s v="18-19"/>
    <n v="2018"/>
    <n v="90"/>
    <n v="0"/>
    <n v="0"/>
    <n v="0"/>
    <n v="2"/>
    <n v="0"/>
    <n v="156"/>
    <n v="0"/>
    <n v="0"/>
    <n v="0"/>
    <n v="0"/>
    <n v="0"/>
    <n v="0"/>
    <n v="0"/>
    <n v="0"/>
    <n v="0"/>
    <n v="0"/>
    <n v="0"/>
    <n v="248"/>
    <n v="246"/>
    <n v="2"/>
    <n v="0"/>
  </r>
  <r>
    <n v="1819"/>
    <x v="0"/>
    <s v="B"/>
    <x v="9"/>
    <x v="9"/>
    <x v="35"/>
    <x v="0"/>
    <n v="1"/>
    <s v="I"/>
    <s v="18-19"/>
    <n v="2018"/>
    <n v="78"/>
    <n v="0"/>
    <n v="0"/>
    <n v="0"/>
    <n v="0"/>
    <n v="0"/>
    <n v="102"/>
    <n v="0"/>
    <n v="0"/>
    <n v="0"/>
    <n v="6"/>
    <n v="0"/>
    <n v="0"/>
    <n v="0"/>
    <n v="0"/>
    <n v="0"/>
    <n v="0"/>
    <n v="0"/>
    <n v="186"/>
    <n v="180"/>
    <n v="6"/>
    <n v="0"/>
  </r>
  <r>
    <n v="1819"/>
    <x v="0"/>
    <s v="B"/>
    <x v="9"/>
    <x v="9"/>
    <x v="36"/>
    <x v="0"/>
    <n v="1"/>
    <s v="I"/>
    <s v="18-19"/>
    <n v="2018"/>
    <n v="534"/>
    <n v="0"/>
    <n v="0"/>
    <n v="0"/>
    <n v="49"/>
    <n v="0"/>
    <n v="72"/>
    <n v="0"/>
    <n v="0"/>
    <n v="0"/>
    <n v="6"/>
    <n v="0"/>
    <n v="0"/>
    <n v="0"/>
    <n v="0"/>
    <n v="0"/>
    <n v="0"/>
    <n v="0"/>
    <n v="661"/>
    <n v="606"/>
    <n v="55"/>
    <n v="0"/>
  </r>
  <r>
    <n v="1819"/>
    <x v="0"/>
    <s v="B"/>
    <x v="9"/>
    <x v="9"/>
    <x v="37"/>
    <x v="0"/>
    <n v="1"/>
    <s v="I"/>
    <s v="18-19"/>
    <n v="2018"/>
    <n v="27"/>
    <n v="0"/>
    <n v="0"/>
    <n v="0"/>
    <n v="0"/>
    <n v="0"/>
    <n v="12"/>
    <n v="0"/>
    <n v="0"/>
    <n v="0"/>
    <n v="46"/>
    <n v="0"/>
    <n v="0"/>
    <n v="0"/>
    <n v="0"/>
    <n v="0"/>
    <n v="0"/>
    <n v="0"/>
    <n v="85"/>
    <n v="39"/>
    <n v="46"/>
    <n v="0"/>
  </r>
  <r>
    <n v="1819"/>
    <x v="0"/>
    <s v="B"/>
    <x v="9"/>
    <x v="9"/>
    <x v="38"/>
    <x v="0"/>
    <n v="1"/>
    <s v="I"/>
    <s v="18-19"/>
    <n v="2018"/>
    <n v="87"/>
    <n v="9"/>
    <n v="0"/>
    <n v="0"/>
    <n v="0"/>
    <n v="0"/>
    <n v="38"/>
    <n v="58"/>
    <n v="0"/>
    <n v="0"/>
    <n v="39"/>
    <n v="0"/>
    <n v="0"/>
    <n v="0"/>
    <n v="0"/>
    <n v="0"/>
    <n v="0"/>
    <n v="6"/>
    <n v="231"/>
    <n v="125"/>
    <n v="106"/>
    <n v="0"/>
  </r>
  <r>
    <n v="1819"/>
    <x v="0"/>
    <s v="B"/>
    <x v="9"/>
    <x v="9"/>
    <x v="39"/>
    <x v="0"/>
    <n v="1"/>
    <s v="I"/>
    <s v="18-19"/>
    <n v="2018"/>
    <n v="0"/>
    <n v="0"/>
    <n v="0"/>
    <n v="0"/>
    <n v="1"/>
    <n v="0"/>
    <n v="0"/>
    <n v="0"/>
    <n v="0"/>
    <n v="0"/>
    <n v="1"/>
    <n v="0"/>
    <n v="0"/>
    <n v="0"/>
    <n v="0"/>
    <n v="0"/>
    <n v="0"/>
    <n v="0"/>
    <n v="2"/>
    <n v="0"/>
    <n v="2"/>
    <n v="0"/>
  </r>
  <r>
    <n v="1819"/>
    <x v="0"/>
    <s v="B"/>
    <x v="9"/>
    <x v="9"/>
    <x v="40"/>
    <x v="0"/>
    <n v="1"/>
    <s v="I"/>
    <s v="18-19"/>
    <n v="2018"/>
    <n v="15"/>
    <n v="12"/>
    <n v="0"/>
    <n v="0"/>
    <n v="36"/>
    <n v="0"/>
    <n v="3"/>
    <n v="48"/>
    <n v="0"/>
    <n v="0"/>
    <n v="4"/>
    <n v="0"/>
    <n v="0"/>
    <n v="0"/>
    <n v="0"/>
    <n v="0"/>
    <n v="0"/>
    <n v="0"/>
    <n v="118"/>
    <n v="18"/>
    <n v="100"/>
    <n v="0"/>
  </r>
  <r>
    <n v="1819"/>
    <x v="0"/>
    <s v="B"/>
    <x v="9"/>
    <x v="9"/>
    <x v="41"/>
    <x v="0"/>
    <n v="1"/>
    <s v="I"/>
    <s v="18-19"/>
    <n v="2018"/>
    <n v="42"/>
    <n v="0"/>
    <n v="0"/>
    <n v="0"/>
    <n v="0"/>
    <n v="0"/>
    <n v="33"/>
    <n v="0"/>
    <n v="0"/>
    <n v="0"/>
    <n v="0"/>
    <n v="0"/>
    <n v="0"/>
    <n v="0"/>
    <n v="0"/>
    <n v="0"/>
    <n v="0"/>
    <n v="0"/>
    <n v="75"/>
    <n v="75"/>
    <n v="0"/>
    <n v="0"/>
  </r>
  <r>
    <n v="1819"/>
    <x v="0"/>
    <s v="B"/>
    <x v="9"/>
    <x v="9"/>
    <x v="42"/>
    <x v="0"/>
    <n v="1"/>
    <s v="I"/>
    <s v="18-19"/>
    <n v="2018"/>
    <n v="77"/>
    <n v="0"/>
    <n v="0"/>
    <n v="0"/>
    <n v="3"/>
    <n v="0"/>
    <n v="19"/>
    <n v="24"/>
    <n v="0"/>
    <n v="0"/>
    <n v="12"/>
    <n v="0"/>
    <n v="0"/>
    <n v="0"/>
    <n v="0"/>
    <n v="0"/>
    <n v="0"/>
    <n v="6"/>
    <n v="135"/>
    <n v="96"/>
    <n v="39"/>
    <n v="0"/>
  </r>
  <r>
    <n v="1819"/>
    <x v="0"/>
    <s v="B"/>
    <x v="9"/>
    <x v="9"/>
    <x v="43"/>
    <x v="0"/>
    <n v="1"/>
    <s v="I"/>
    <s v="18-19"/>
    <n v="2018"/>
    <n v="108"/>
    <n v="0"/>
    <n v="0"/>
    <n v="0"/>
    <n v="0"/>
    <n v="0"/>
    <n v="48"/>
    <n v="0"/>
    <n v="0"/>
    <n v="0"/>
    <n v="22"/>
    <n v="0"/>
    <n v="0"/>
    <n v="0"/>
    <n v="0"/>
    <n v="0"/>
    <n v="0"/>
    <n v="6"/>
    <n v="178"/>
    <n v="156"/>
    <n v="22"/>
    <n v="0"/>
  </r>
  <r>
    <n v="1819"/>
    <x v="0"/>
    <s v="B"/>
    <x v="9"/>
    <x v="9"/>
    <x v="44"/>
    <x v="0"/>
    <n v="1"/>
    <s v="I"/>
    <s v="18-19"/>
    <n v="2018"/>
    <n v="42"/>
    <n v="0"/>
    <n v="0"/>
    <n v="0"/>
    <n v="0"/>
    <n v="0"/>
    <n v="18"/>
    <n v="0"/>
    <n v="0"/>
    <n v="0"/>
    <n v="0"/>
    <n v="0"/>
    <n v="0"/>
    <n v="0"/>
    <n v="0"/>
    <n v="0"/>
    <n v="0"/>
    <n v="0"/>
    <n v="60"/>
    <n v="60"/>
    <n v="0"/>
    <n v="0"/>
  </r>
  <r>
    <n v="1819"/>
    <x v="0"/>
    <s v="B"/>
    <x v="9"/>
    <x v="9"/>
    <x v="45"/>
    <x v="0"/>
    <n v="1"/>
    <s v="I"/>
    <s v="18-19"/>
    <n v="2018"/>
    <n v="0"/>
    <n v="0"/>
    <n v="0"/>
    <n v="0"/>
    <n v="0"/>
    <n v="0"/>
    <n v="0"/>
    <n v="0"/>
    <n v="0"/>
    <n v="0"/>
    <n v="1"/>
    <n v="0"/>
    <n v="0"/>
    <n v="0"/>
    <n v="0"/>
    <n v="0"/>
    <n v="0"/>
    <n v="0"/>
    <n v="1"/>
    <n v="0"/>
    <n v="1"/>
    <n v="0"/>
  </r>
  <r>
    <n v="1819"/>
    <x v="0"/>
    <s v="B"/>
    <x v="9"/>
    <x v="9"/>
    <x v="46"/>
    <x v="0"/>
    <n v="1"/>
    <s v="I"/>
    <s v="18-19"/>
    <n v="2018"/>
    <n v="5"/>
    <n v="0"/>
    <n v="0"/>
    <n v="0"/>
    <n v="0"/>
    <n v="0"/>
    <n v="0"/>
    <n v="0"/>
    <n v="0"/>
    <n v="0"/>
    <n v="0"/>
    <n v="0"/>
    <n v="0"/>
    <n v="0"/>
    <n v="0"/>
    <n v="0"/>
    <n v="0"/>
    <n v="0"/>
    <n v="5"/>
    <n v="5"/>
    <n v="0"/>
    <n v="0"/>
  </r>
  <r>
    <n v="1819"/>
    <x v="0"/>
    <s v="B"/>
    <x v="9"/>
    <x v="9"/>
    <x v="47"/>
    <x v="0"/>
    <n v="1"/>
    <s v="I"/>
    <s v="18-19"/>
    <n v="2018"/>
    <n v="99"/>
    <n v="0"/>
    <n v="0"/>
    <n v="0"/>
    <n v="0"/>
    <n v="0"/>
    <n v="0"/>
    <n v="0"/>
    <n v="0"/>
    <n v="0"/>
    <n v="0"/>
    <n v="0"/>
    <n v="0"/>
    <n v="0"/>
    <n v="0"/>
    <n v="0"/>
    <n v="0"/>
    <n v="0"/>
    <n v="99"/>
    <n v="99"/>
    <n v="0"/>
    <n v="0"/>
  </r>
  <r>
    <n v="1819"/>
    <x v="0"/>
    <s v="B"/>
    <x v="9"/>
    <x v="9"/>
    <x v="48"/>
    <x v="0"/>
    <n v="1"/>
    <s v="I"/>
    <s v="18-19"/>
    <n v="2018"/>
    <n v="1"/>
    <n v="0"/>
    <n v="0"/>
    <n v="0"/>
    <n v="0"/>
    <n v="0"/>
    <n v="0"/>
    <n v="0"/>
    <n v="0"/>
    <n v="0"/>
    <n v="6"/>
    <n v="0"/>
    <n v="0"/>
    <n v="0"/>
    <n v="0"/>
    <n v="0"/>
    <n v="0"/>
    <n v="0"/>
    <n v="7"/>
    <n v="1"/>
    <n v="6"/>
    <n v="0"/>
  </r>
  <r>
    <n v="1819"/>
    <x v="0"/>
    <s v="B"/>
    <x v="9"/>
    <x v="9"/>
    <x v="49"/>
    <x v="0"/>
    <n v="1"/>
    <s v="I"/>
    <s v="18-19"/>
    <n v="2018"/>
    <n v="494"/>
    <n v="6"/>
    <n v="0"/>
    <n v="0"/>
    <n v="0"/>
    <n v="0"/>
    <n v="129"/>
    <n v="6"/>
    <n v="0"/>
    <n v="0"/>
    <n v="0"/>
    <n v="0"/>
    <n v="0"/>
    <n v="0"/>
    <n v="0"/>
    <n v="0"/>
    <n v="0"/>
    <n v="0"/>
    <n v="635"/>
    <n v="623"/>
    <n v="12"/>
    <n v="0"/>
  </r>
  <r>
    <n v="1819"/>
    <x v="0"/>
    <s v="B"/>
    <x v="9"/>
    <x v="9"/>
    <x v="50"/>
    <x v="0"/>
    <n v="1"/>
    <s v="I"/>
    <s v="18-19"/>
    <n v="2018"/>
    <n v="0"/>
    <n v="0"/>
    <n v="0"/>
    <n v="0"/>
    <n v="0"/>
    <n v="0"/>
    <n v="0"/>
    <n v="0"/>
    <n v="0"/>
    <n v="0"/>
    <n v="0"/>
    <n v="0"/>
    <n v="0"/>
    <n v="0"/>
    <n v="0"/>
    <n v="0"/>
    <n v="6"/>
    <n v="0"/>
    <n v="0"/>
    <n v="0"/>
    <n v="0"/>
    <n v="0"/>
  </r>
  <r>
    <n v="1819"/>
    <x v="0"/>
    <s v="B"/>
    <x v="9"/>
    <x v="9"/>
    <x v="51"/>
    <x v="0"/>
    <n v="1"/>
    <s v="I"/>
    <s v="18-19"/>
    <n v="2018"/>
    <n v="491"/>
    <n v="0"/>
    <n v="0"/>
    <n v="0"/>
    <n v="0"/>
    <n v="0"/>
    <n v="537"/>
    <n v="0"/>
    <n v="0"/>
    <n v="0"/>
    <n v="0"/>
    <n v="0"/>
    <n v="0"/>
    <n v="0"/>
    <n v="0"/>
    <n v="0"/>
    <n v="0"/>
    <n v="0"/>
    <n v="1028"/>
    <n v="1028"/>
    <n v="0"/>
    <n v="0"/>
  </r>
  <r>
    <n v="1819"/>
    <x v="0"/>
    <s v="B"/>
    <x v="9"/>
    <x v="9"/>
    <x v="52"/>
    <x v="0"/>
    <n v="1"/>
    <s v="I"/>
    <s v="18-19"/>
    <n v="2018"/>
    <n v="0"/>
    <n v="0"/>
    <n v="0"/>
    <n v="0"/>
    <n v="0"/>
    <n v="0"/>
    <n v="0"/>
    <n v="0"/>
    <n v="0"/>
    <n v="0"/>
    <n v="12"/>
    <n v="0"/>
    <n v="0"/>
    <n v="0"/>
    <n v="0"/>
    <n v="0"/>
    <n v="0"/>
    <n v="0"/>
    <n v="12"/>
    <n v="0"/>
    <n v="12"/>
    <n v="0"/>
  </r>
  <r>
    <n v="1819"/>
    <x v="0"/>
    <s v="B"/>
    <x v="9"/>
    <x v="9"/>
    <x v="53"/>
    <x v="0"/>
    <n v="1"/>
    <s v="I"/>
    <s v="18-19"/>
    <n v="2018"/>
    <n v="181"/>
    <n v="0"/>
    <n v="0"/>
    <n v="0"/>
    <n v="8"/>
    <n v="0"/>
    <n v="35"/>
    <n v="0"/>
    <n v="0"/>
    <n v="0"/>
    <n v="257"/>
    <n v="0"/>
    <n v="0"/>
    <n v="0"/>
    <n v="0"/>
    <n v="0"/>
    <n v="6"/>
    <n v="12"/>
    <n v="481"/>
    <n v="216"/>
    <n v="265"/>
    <n v="0"/>
  </r>
  <r>
    <n v="1819"/>
    <x v="0"/>
    <s v="B"/>
    <x v="9"/>
    <x v="9"/>
    <x v="54"/>
    <x v="0"/>
    <n v="1"/>
    <s v="I"/>
    <s v="18-19"/>
    <n v="2018"/>
    <n v="30"/>
    <n v="0"/>
    <n v="0"/>
    <n v="0"/>
    <n v="0"/>
    <n v="0"/>
    <n v="32"/>
    <n v="0"/>
    <n v="0"/>
    <n v="0"/>
    <n v="12"/>
    <n v="0"/>
    <n v="0"/>
    <n v="0"/>
    <n v="0"/>
    <n v="0"/>
    <n v="0"/>
    <n v="0"/>
    <n v="74"/>
    <n v="62"/>
    <n v="12"/>
    <n v="0"/>
  </r>
  <r>
    <n v="1819"/>
    <x v="0"/>
    <s v="B"/>
    <x v="9"/>
    <x v="9"/>
    <x v="55"/>
    <x v="0"/>
    <n v="1"/>
    <s v="I"/>
    <s v="18-19"/>
    <n v="2018"/>
    <n v="208"/>
    <n v="0"/>
    <n v="0"/>
    <n v="0"/>
    <n v="7"/>
    <n v="0"/>
    <n v="49"/>
    <n v="0"/>
    <n v="0"/>
    <n v="0"/>
    <n v="12"/>
    <n v="0"/>
    <n v="0"/>
    <n v="0"/>
    <n v="0"/>
    <n v="0"/>
    <n v="0"/>
    <n v="0"/>
    <n v="276"/>
    <n v="257"/>
    <n v="19"/>
    <n v="0"/>
  </r>
  <r>
    <n v="1819"/>
    <x v="0"/>
    <s v="B"/>
    <x v="9"/>
    <x v="9"/>
    <x v="56"/>
    <x v="0"/>
    <n v="1"/>
    <s v="I"/>
    <s v="18-19"/>
    <n v="2018"/>
    <n v="42"/>
    <n v="0"/>
    <n v="0"/>
    <n v="0"/>
    <n v="0"/>
    <n v="0"/>
    <n v="24"/>
    <n v="3"/>
    <n v="0"/>
    <n v="0"/>
    <n v="0"/>
    <n v="0"/>
    <n v="0"/>
    <n v="0"/>
    <n v="0"/>
    <n v="0"/>
    <n v="0"/>
    <n v="0"/>
    <n v="69"/>
    <n v="66"/>
    <n v="3"/>
    <n v="0"/>
  </r>
  <r>
    <n v="1819"/>
    <x v="0"/>
    <s v="B"/>
    <x v="9"/>
    <x v="9"/>
    <x v="57"/>
    <x v="0"/>
    <n v="1"/>
    <s v="I"/>
    <s v="18-19"/>
    <n v="2018"/>
    <n v="28"/>
    <n v="0"/>
    <n v="0"/>
    <n v="0"/>
    <n v="3"/>
    <n v="0"/>
    <n v="132"/>
    <n v="0"/>
    <n v="0"/>
    <n v="0"/>
    <n v="141"/>
    <n v="0"/>
    <n v="0"/>
    <n v="0"/>
    <n v="0"/>
    <n v="0"/>
    <n v="0"/>
    <n v="0"/>
    <n v="304"/>
    <n v="160"/>
    <n v="144"/>
    <n v="0"/>
  </r>
  <r>
    <n v="1819"/>
    <x v="0"/>
    <s v="B"/>
    <x v="9"/>
    <x v="9"/>
    <x v="58"/>
    <x v="0"/>
    <n v="1"/>
    <s v="I"/>
    <s v="18-19"/>
    <n v="2018"/>
    <n v="0"/>
    <n v="0"/>
    <n v="0"/>
    <n v="0"/>
    <n v="0"/>
    <n v="0"/>
    <n v="0"/>
    <n v="0"/>
    <n v="0"/>
    <n v="0"/>
    <n v="0"/>
    <n v="0"/>
    <n v="0"/>
    <n v="0"/>
    <n v="0"/>
    <n v="0"/>
    <n v="0"/>
    <n v="0"/>
    <n v="0"/>
    <n v="0"/>
    <n v="0"/>
    <n v="0"/>
  </r>
  <r>
    <n v="1819"/>
    <x v="0"/>
    <s v="B"/>
    <x v="9"/>
    <x v="9"/>
    <x v="59"/>
    <x v="0"/>
    <n v="1"/>
    <s v="I"/>
    <s v="18-19"/>
    <n v="2018"/>
    <n v="516"/>
    <n v="0"/>
    <n v="0"/>
    <n v="0"/>
    <n v="0"/>
    <n v="0"/>
    <n v="261"/>
    <n v="0"/>
    <n v="0"/>
    <n v="0"/>
    <n v="42"/>
    <n v="0"/>
    <n v="0"/>
    <n v="0"/>
    <n v="0"/>
    <n v="0"/>
    <n v="0"/>
    <n v="0"/>
    <n v="819"/>
    <n v="777"/>
    <n v="42"/>
    <n v="0"/>
  </r>
  <r>
    <n v="1819"/>
    <x v="0"/>
    <s v="B"/>
    <x v="9"/>
    <x v="9"/>
    <x v="60"/>
    <x v="0"/>
    <n v="1"/>
    <s v="I"/>
    <s v="18-19"/>
    <n v="2018"/>
    <n v="137"/>
    <n v="0"/>
    <n v="0"/>
    <n v="0"/>
    <n v="86"/>
    <n v="0"/>
    <n v="34"/>
    <n v="0"/>
    <n v="0"/>
    <n v="0"/>
    <n v="23"/>
    <n v="0"/>
    <n v="0"/>
    <n v="0"/>
    <n v="0"/>
    <n v="0"/>
    <n v="0"/>
    <n v="0"/>
    <n v="280"/>
    <n v="171"/>
    <n v="109"/>
    <n v="0"/>
  </r>
  <r>
    <n v="1819"/>
    <x v="0"/>
    <s v="B"/>
    <x v="9"/>
    <x v="9"/>
    <x v="61"/>
    <x v="0"/>
    <n v="1"/>
    <s v="I"/>
    <s v="18-19"/>
    <n v="2018"/>
    <n v="18"/>
    <n v="0"/>
    <n v="0"/>
    <n v="0"/>
    <n v="0"/>
    <n v="0"/>
    <n v="51"/>
    <n v="0"/>
    <n v="0"/>
    <n v="0"/>
    <n v="0"/>
    <n v="0"/>
    <n v="0"/>
    <n v="0"/>
    <n v="0"/>
    <n v="0"/>
    <n v="0"/>
    <n v="0"/>
    <n v="69"/>
    <n v="69"/>
    <n v="0"/>
    <n v="0"/>
  </r>
  <r>
    <n v="1819"/>
    <x v="0"/>
    <s v="B"/>
    <x v="9"/>
    <x v="9"/>
    <x v="62"/>
    <x v="0"/>
    <n v="1"/>
    <s v="I"/>
    <s v="18-19"/>
    <n v="2018"/>
    <n v="114"/>
    <n v="0"/>
    <n v="0"/>
    <n v="0"/>
    <n v="6"/>
    <n v="0"/>
    <n v="81"/>
    <n v="0"/>
    <n v="0"/>
    <n v="0"/>
    <n v="10"/>
    <n v="0"/>
    <n v="0"/>
    <n v="0"/>
    <n v="0"/>
    <n v="0"/>
    <n v="0"/>
    <n v="12"/>
    <n v="211"/>
    <n v="195"/>
    <n v="16"/>
    <n v="0"/>
  </r>
  <r>
    <n v="1819"/>
    <x v="0"/>
    <s v="B"/>
    <x v="10"/>
    <x v="10"/>
    <x v="63"/>
    <x v="0"/>
    <n v="1"/>
    <s v="I"/>
    <s v="18-19"/>
    <n v="2018"/>
    <n v="137"/>
    <n v="0"/>
    <n v="0"/>
    <n v="0"/>
    <n v="0"/>
    <n v="0"/>
    <n v="171"/>
    <n v="0"/>
    <n v="0"/>
    <n v="0"/>
    <n v="0"/>
    <n v="0"/>
    <n v="0"/>
    <n v="0"/>
    <n v="0"/>
    <n v="0"/>
    <n v="0"/>
    <n v="0"/>
    <n v="308"/>
    <n v="308"/>
    <n v="0"/>
    <n v="0"/>
  </r>
  <r>
    <n v="1819"/>
    <x v="0"/>
    <s v="B"/>
    <x v="11"/>
    <x v="11"/>
    <x v="64"/>
    <x v="0"/>
    <n v="1"/>
    <s v="I"/>
    <s v="18-19"/>
    <n v="2018"/>
    <n v="0"/>
    <n v="0"/>
    <n v="0"/>
    <n v="0"/>
    <n v="0"/>
    <n v="0"/>
    <n v="4"/>
    <n v="0"/>
    <n v="0"/>
    <n v="0"/>
    <n v="3"/>
    <n v="0"/>
    <n v="0"/>
    <n v="0"/>
    <n v="0"/>
    <n v="0"/>
    <n v="0"/>
    <n v="0"/>
    <n v="7"/>
    <n v="4"/>
    <n v="3"/>
    <n v="0"/>
  </r>
  <r>
    <n v="1819"/>
    <x v="0"/>
    <s v="B"/>
    <x v="11"/>
    <x v="11"/>
    <x v="65"/>
    <x v="0"/>
    <n v="1"/>
    <s v="I"/>
    <s v="18-19"/>
    <n v="2018"/>
    <n v="32"/>
    <n v="0"/>
    <n v="0"/>
    <n v="0"/>
    <n v="15"/>
    <n v="0"/>
    <n v="52"/>
    <n v="0"/>
    <n v="0"/>
    <n v="0"/>
    <n v="54"/>
    <n v="0"/>
    <n v="0"/>
    <n v="0"/>
    <n v="0"/>
    <n v="0"/>
    <n v="0"/>
    <n v="0"/>
    <n v="153"/>
    <n v="84"/>
    <n v="69"/>
    <n v="0"/>
  </r>
  <r>
    <n v="1819"/>
    <x v="0"/>
    <s v="B"/>
    <x v="11"/>
    <x v="11"/>
    <x v="66"/>
    <x v="0"/>
    <n v="1"/>
    <s v="I"/>
    <s v="18-19"/>
    <n v="2018"/>
    <n v="56"/>
    <n v="2"/>
    <n v="0"/>
    <n v="0"/>
    <n v="6"/>
    <n v="0"/>
    <n v="136"/>
    <n v="2"/>
    <n v="0"/>
    <n v="0"/>
    <n v="21"/>
    <n v="0"/>
    <n v="0"/>
    <n v="0"/>
    <n v="0"/>
    <n v="0"/>
    <n v="0"/>
    <n v="0"/>
    <n v="223"/>
    <n v="192"/>
    <n v="31"/>
    <n v="0"/>
  </r>
  <r>
    <n v="1819"/>
    <x v="0"/>
    <s v="B"/>
    <x v="11"/>
    <x v="11"/>
    <x v="67"/>
    <x v="0"/>
    <n v="1"/>
    <s v="I"/>
    <s v="18-19"/>
    <n v="2018"/>
    <n v="177"/>
    <n v="0"/>
    <n v="0"/>
    <n v="0"/>
    <n v="0"/>
    <n v="0"/>
    <n v="51"/>
    <n v="0"/>
    <n v="0"/>
    <n v="0"/>
    <n v="0"/>
    <n v="0"/>
    <n v="0"/>
    <n v="0"/>
    <n v="0"/>
    <n v="0"/>
    <n v="0"/>
    <n v="0"/>
    <n v="228"/>
    <n v="228"/>
    <n v="0"/>
    <n v="0"/>
  </r>
  <r>
    <n v="1819"/>
    <x v="0"/>
    <s v="B"/>
    <x v="11"/>
    <x v="11"/>
    <x v="68"/>
    <x v="0"/>
    <n v="1"/>
    <s v="I"/>
    <s v="18-19"/>
    <n v="2018"/>
    <n v="56"/>
    <n v="0"/>
    <n v="0"/>
    <n v="0"/>
    <n v="15"/>
    <n v="0"/>
    <n v="94"/>
    <n v="3"/>
    <n v="0"/>
    <n v="0"/>
    <n v="27"/>
    <n v="0"/>
    <n v="0"/>
    <n v="0"/>
    <n v="0"/>
    <n v="0"/>
    <n v="0"/>
    <n v="0"/>
    <n v="195"/>
    <n v="150"/>
    <n v="45"/>
    <n v="0"/>
  </r>
  <r>
    <n v="1819"/>
    <x v="0"/>
    <s v="B"/>
    <x v="12"/>
    <x v="12"/>
    <x v="69"/>
    <x v="0"/>
    <n v="1"/>
    <s v="I"/>
    <s v="18-19"/>
    <n v="2018"/>
    <n v="3"/>
    <n v="0"/>
    <n v="0"/>
    <n v="0"/>
    <n v="0"/>
    <n v="0"/>
    <n v="0"/>
    <n v="0"/>
    <n v="0"/>
    <n v="0"/>
    <n v="0"/>
    <n v="0"/>
    <n v="0"/>
    <n v="0"/>
    <n v="0"/>
    <n v="0"/>
    <n v="0"/>
    <n v="0"/>
    <n v="3"/>
    <n v="3"/>
    <n v="0"/>
    <n v="0"/>
  </r>
  <r>
    <n v="1819"/>
    <x v="0"/>
    <s v="B"/>
    <x v="13"/>
    <x v="13"/>
    <x v="70"/>
    <x v="0"/>
    <n v="1"/>
    <s v="I"/>
    <s v="18-19"/>
    <n v="2018"/>
    <n v="122"/>
    <n v="0"/>
    <n v="0"/>
    <n v="0"/>
    <n v="0"/>
    <n v="0"/>
    <n v="65"/>
    <n v="0"/>
    <n v="0"/>
    <n v="0"/>
    <n v="0"/>
    <n v="0"/>
    <n v="0"/>
    <n v="0"/>
    <n v="0"/>
    <n v="0"/>
    <n v="0"/>
    <n v="0"/>
    <n v="187"/>
    <n v="187"/>
    <n v="0"/>
    <n v="0"/>
  </r>
  <r>
    <n v="1819"/>
    <x v="0"/>
    <s v="B"/>
    <x v="13"/>
    <x v="13"/>
    <x v="71"/>
    <x v="0"/>
    <n v="1"/>
    <s v="I"/>
    <s v="18-19"/>
    <n v="2018"/>
    <n v="51"/>
    <n v="0"/>
    <n v="0"/>
    <n v="0"/>
    <n v="0"/>
    <n v="0"/>
    <n v="0"/>
    <n v="0"/>
    <n v="0"/>
    <n v="0"/>
    <n v="0"/>
    <n v="0"/>
    <n v="0"/>
    <n v="0"/>
    <n v="0"/>
    <n v="0"/>
    <n v="0"/>
    <n v="0"/>
    <n v="51"/>
    <n v="51"/>
    <n v="0"/>
    <n v="0"/>
  </r>
  <r>
    <n v="1819"/>
    <x v="0"/>
    <s v="B"/>
    <x v="13"/>
    <x v="13"/>
    <x v="72"/>
    <x v="0"/>
    <n v="1"/>
    <s v="I"/>
    <s v="18-19"/>
    <n v="2018"/>
    <n v="93"/>
    <n v="0"/>
    <n v="0"/>
    <n v="0"/>
    <n v="190"/>
    <n v="0"/>
    <n v="72"/>
    <n v="0"/>
    <n v="0"/>
    <n v="0"/>
    <n v="21"/>
    <n v="0"/>
    <n v="0"/>
    <n v="0"/>
    <n v="0"/>
    <n v="0"/>
    <n v="0"/>
    <n v="0"/>
    <n v="376"/>
    <n v="165"/>
    <n v="211"/>
    <n v="0"/>
  </r>
  <r>
    <n v="1819"/>
    <x v="0"/>
    <s v="E"/>
    <x v="14"/>
    <x v="14"/>
    <x v="71"/>
    <x v="1"/>
    <n v="1"/>
    <s v="I"/>
    <s v="18-19"/>
    <n v="2018"/>
    <n v="117"/>
    <n v="0"/>
    <n v="0"/>
    <n v="0"/>
    <n v="0"/>
    <n v="0"/>
    <n v="0"/>
    <n v="0"/>
    <n v="0"/>
    <n v="0"/>
    <n v="0"/>
    <n v="0"/>
    <n v="15"/>
    <n v="0"/>
    <n v="0"/>
    <n v="0"/>
    <n v="0"/>
    <n v="0"/>
    <n v="132"/>
    <n v="132"/>
    <n v="0"/>
    <n v="0"/>
  </r>
  <r>
    <n v="1819"/>
    <x v="0"/>
    <s v="E"/>
    <x v="15"/>
    <x v="15"/>
    <x v="22"/>
    <x v="1"/>
    <n v="1"/>
    <s v="I"/>
    <s v="18-19"/>
    <n v="2018"/>
    <n v="24"/>
    <n v="0"/>
    <n v="0"/>
    <n v="0"/>
    <n v="0"/>
    <n v="0"/>
    <n v="6"/>
    <n v="0"/>
    <n v="0"/>
    <n v="0"/>
    <n v="0"/>
    <n v="0"/>
    <n v="0"/>
    <n v="0"/>
    <n v="0"/>
    <n v="0"/>
    <n v="0"/>
    <n v="0"/>
    <n v="30"/>
    <n v="30"/>
    <n v="0"/>
    <n v="0"/>
  </r>
  <r>
    <n v="1819"/>
    <x v="0"/>
    <s v="E"/>
    <x v="15"/>
    <x v="15"/>
    <x v="24"/>
    <x v="1"/>
    <n v="1"/>
    <s v="I"/>
    <s v="18-19"/>
    <n v="2018"/>
    <n v="60"/>
    <n v="0"/>
    <n v="0"/>
    <n v="0"/>
    <n v="0"/>
    <n v="0"/>
    <n v="30"/>
    <n v="0"/>
    <n v="0"/>
    <n v="0"/>
    <n v="0"/>
    <n v="0"/>
    <n v="3"/>
    <n v="0"/>
    <n v="0"/>
    <n v="0"/>
    <n v="0"/>
    <n v="0"/>
    <n v="93"/>
    <n v="93"/>
    <n v="0"/>
    <n v="0"/>
  </r>
  <r>
    <n v="1819"/>
    <x v="0"/>
    <s v="E"/>
    <x v="15"/>
    <x v="15"/>
    <x v="29"/>
    <x v="1"/>
    <n v="1"/>
    <s v="I"/>
    <s v="18-19"/>
    <n v="2018"/>
    <n v="99"/>
    <n v="0"/>
    <n v="0"/>
    <n v="0"/>
    <n v="0"/>
    <n v="0"/>
    <n v="21"/>
    <n v="0"/>
    <n v="0"/>
    <n v="0"/>
    <n v="0"/>
    <n v="0"/>
    <n v="9"/>
    <n v="0"/>
    <n v="0"/>
    <n v="0"/>
    <n v="0"/>
    <n v="0"/>
    <n v="129"/>
    <n v="129"/>
    <n v="0"/>
    <n v="0"/>
  </r>
  <r>
    <n v="1819"/>
    <x v="0"/>
    <s v="E"/>
    <x v="15"/>
    <x v="15"/>
    <x v="73"/>
    <x v="1"/>
    <n v="1"/>
    <s v="I"/>
    <s v="18-19"/>
    <n v="2018"/>
    <n v="228"/>
    <n v="0"/>
    <n v="0"/>
    <n v="0"/>
    <n v="51"/>
    <n v="0"/>
    <n v="36"/>
    <n v="0"/>
    <n v="0"/>
    <n v="0"/>
    <n v="0"/>
    <n v="0"/>
    <n v="6"/>
    <n v="0"/>
    <n v="0"/>
    <n v="0"/>
    <n v="0"/>
    <n v="0"/>
    <n v="321"/>
    <n v="270"/>
    <n v="51"/>
    <n v="0"/>
  </r>
  <r>
    <n v="1819"/>
    <x v="0"/>
    <s v="E"/>
    <x v="15"/>
    <x v="15"/>
    <x v="36"/>
    <x v="1"/>
    <n v="1"/>
    <s v="I"/>
    <s v="18-19"/>
    <n v="2018"/>
    <n v="189"/>
    <n v="0"/>
    <n v="0"/>
    <n v="0"/>
    <n v="48"/>
    <n v="0"/>
    <n v="93"/>
    <n v="0"/>
    <n v="0"/>
    <n v="0"/>
    <n v="80"/>
    <n v="0"/>
    <n v="3"/>
    <n v="0"/>
    <n v="0"/>
    <n v="0"/>
    <n v="0"/>
    <n v="0"/>
    <n v="413"/>
    <n v="285"/>
    <n v="128"/>
    <n v="0"/>
  </r>
  <r>
    <n v="1819"/>
    <x v="0"/>
    <s v="E"/>
    <x v="15"/>
    <x v="15"/>
    <x v="74"/>
    <x v="1"/>
    <n v="1"/>
    <s v="I"/>
    <s v="18-19"/>
    <n v="2018"/>
    <n v="48"/>
    <n v="0"/>
    <n v="0"/>
    <n v="0"/>
    <n v="0"/>
    <n v="0"/>
    <n v="3"/>
    <n v="0"/>
    <n v="0"/>
    <n v="0"/>
    <n v="0"/>
    <n v="0"/>
    <n v="15"/>
    <n v="0"/>
    <n v="0"/>
    <n v="0"/>
    <n v="0"/>
    <n v="0"/>
    <n v="66"/>
    <n v="66"/>
    <n v="0"/>
    <n v="0"/>
  </r>
  <r>
    <n v="1819"/>
    <x v="0"/>
    <s v="E"/>
    <x v="15"/>
    <x v="15"/>
    <x v="40"/>
    <x v="1"/>
    <n v="1"/>
    <s v="I"/>
    <s v="18-19"/>
    <n v="2018"/>
    <n v="12"/>
    <n v="0"/>
    <n v="0"/>
    <n v="0"/>
    <n v="0"/>
    <n v="0"/>
    <n v="8"/>
    <n v="0"/>
    <n v="0"/>
    <n v="0"/>
    <n v="0"/>
    <n v="0"/>
    <n v="0"/>
    <n v="0"/>
    <n v="0"/>
    <n v="0"/>
    <n v="0"/>
    <n v="0"/>
    <n v="20"/>
    <n v="20"/>
    <n v="0"/>
    <n v="0"/>
  </r>
  <r>
    <n v="1819"/>
    <x v="0"/>
    <s v="E"/>
    <x v="15"/>
    <x v="15"/>
    <x v="43"/>
    <x v="1"/>
    <n v="1"/>
    <s v="I"/>
    <s v="18-19"/>
    <n v="2018"/>
    <n v="87"/>
    <n v="0"/>
    <n v="0"/>
    <n v="0"/>
    <n v="0"/>
    <n v="0"/>
    <n v="30"/>
    <n v="0"/>
    <n v="0"/>
    <n v="0"/>
    <n v="0"/>
    <n v="0"/>
    <n v="18"/>
    <n v="0"/>
    <n v="0"/>
    <n v="0"/>
    <n v="0"/>
    <n v="0"/>
    <n v="135"/>
    <n v="135"/>
    <n v="0"/>
    <n v="0"/>
  </r>
  <r>
    <n v="1819"/>
    <x v="0"/>
    <s v="E"/>
    <x v="15"/>
    <x v="15"/>
    <x v="52"/>
    <x v="1"/>
    <n v="1"/>
    <s v="I"/>
    <s v="18-19"/>
    <n v="2018"/>
    <n v="24"/>
    <n v="0"/>
    <n v="0"/>
    <n v="0"/>
    <n v="0"/>
    <n v="0"/>
    <n v="18"/>
    <n v="0"/>
    <n v="0"/>
    <n v="0"/>
    <n v="0"/>
    <n v="0"/>
    <n v="9"/>
    <n v="0"/>
    <n v="0"/>
    <n v="0"/>
    <n v="0"/>
    <n v="0"/>
    <n v="51"/>
    <n v="51"/>
    <n v="0"/>
    <n v="0"/>
  </r>
  <r>
    <n v="1819"/>
    <x v="0"/>
    <s v="E"/>
    <x v="15"/>
    <x v="15"/>
    <x v="54"/>
    <x v="1"/>
    <n v="1"/>
    <s v="I"/>
    <s v="18-19"/>
    <n v="2018"/>
    <n v="102"/>
    <n v="0"/>
    <n v="0"/>
    <n v="0"/>
    <n v="0"/>
    <n v="0"/>
    <n v="36"/>
    <n v="0"/>
    <n v="0"/>
    <n v="0"/>
    <n v="0"/>
    <n v="0"/>
    <n v="12"/>
    <n v="0"/>
    <n v="0"/>
    <n v="0"/>
    <n v="0"/>
    <n v="0"/>
    <n v="150"/>
    <n v="150"/>
    <n v="0"/>
    <n v="0"/>
  </r>
  <r>
    <n v="1819"/>
    <x v="0"/>
    <s v="E"/>
    <x v="15"/>
    <x v="15"/>
    <x v="55"/>
    <x v="1"/>
    <n v="1"/>
    <s v="I"/>
    <s v="18-19"/>
    <n v="2018"/>
    <n v="300"/>
    <n v="0"/>
    <n v="0"/>
    <n v="0"/>
    <n v="0"/>
    <n v="0"/>
    <n v="81"/>
    <n v="0"/>
    <n v="0"/>
    <n v="0"/>
    <n v="0"/>
    <n v="0"/>
    <n v="12"/>
    <n v="0"/>
    <n v="0"/>
    <n v="0"/>
    <n v="0"/>
    <n v="0"/>
    <n v="393"/>
    <n v="393"/>
    <n v="0"/>
    <n v="0"/>
  </r>
  <r>
    <n v="1819"/>
    <x v="0"/>
    <s v="E"/>
    <x v="15"/>
    <x v="15"/>
    <x v="56"/>
    <x v="1"/>
    <n v="1"/>
    <s v="I"/>
    <s v="18-19"/>
    <n v="2018"/>
    <n v="33"/>
    <n v="0"/>
    <n v="0"/>
    <n v="0"/>
    <n v="0"/>
    <n v="0"/>
    <n v="12"/>
    <n v="0"/>
    <n v="0"/>
    <n v="0"/>
    <n v="0"/>
    <n v="0"/>
    <n v="9"/>
    <n v="0"/>
    <n v="0"/>
    <n v="0"/>
    <n v="0"/>
    <n v="0"/>
    <n v="54"/>
    <n v="54"/>
    <n v="0"/>
    <n v="0"/>
  </r>
  <r>
    <n v="1819"/>
    <x v="0"/>
    <s v="E"/>
    <x v="15"/>
    <x v="15"/>
    <x v="59"/>
    <x v="1"/>
    <n v="1"/>
    <s v="I"/>
    <s v="18-19"/>
    <n v="2018"/>
    <n v="108"/>
    <n v="0"/>
    <n v="0"/>
    <n v="0"/>
    <n v="0"/>
    <n v="0"/>
    <n v="18"/>
    <n v="0"/>
    <n v="0"/>
    <n v="0"/>
    <n v="0"/>
    <n v="0"/>
    <n v="3"/>
    <n v="0"/>
    <n v="0"/>
    <n v="0"/>
    <n v="0"/>
    <n v="0"/>
    <n v="129"/>
    <n v="129"/>
    <n v="0"/>
    <n v="0"/>
  </r>
  <r>
    <n v="1819"/>
    <x v="0"/>
    <s v="E"/>
    <x v="15"/>
    <x v="15"/>
    <x v="75"/>
    <x v="1"/>
    <n v="1"/>
    <s v="I"/>
    <s v="18-19"/>
    <n v="2018"/>
    <n v="130"/>
    <n v="0"/>
    <n v="0"/>
    <n v="0"/>
    <n v="0"/>
    <n v="0"/>
    <n v="31"/>
    <n v="0"/>
    <n v="0"/>
    <n v="0"/>
    <n v="0"/>
    <n v="0"/>
    <n v="12"/>
    <n v="0"/>
    <n v="0"/>
    <n v="0"/>
    <n v="0"/>
    <n v="0"/>
    <n v="173"/>
    <n v="173"/>
    <n v="0"/>
    <n v="0"/>
  </r>
  <r>
    <n v="1819"/>
    <x v="0"/>
    <s v="E"/>
    <x v="15"/>
    <x v="15"/>
    <x v="76"/>
    <x v="1"/>
    <n v="1"/>
    <s v="I"/>
    <s v="18-19"/>
    <n v="2018"/>
    <n v="108"/>
    <n v="0"/>
    <n v="0"/>
    <n v="0"/>
    <n v="0"/>
    <n v="0"/>
    <n v="72"/>
    <n v="0"/>
    <n v="0"/>
    <n v="0"/>
    <n v="0"/>
    <n v="0"/>
    <n v="9"/>
    <n v="0"/>
    <n v="0"/>
    <n v="0"/>
    <n v="0"/>
    <n v="0"/>
    <n v="189"/>
    <n v="189"/>
    <n v="0"/>
    <n v="0"/>
  </r>
  <r>
    <n v="1819"/>
    <x v="0"/>
    <s v="E"/>
    <x v="16"/>
    <x v="16"/>
    <x v="26"/>
    <x v="1"/>
    <n v="1"/>
    <s v="I"/>
    <s v="18-19"/>
    <n v="2018"/>
    <n v="98"/>
    <n v="0"/>
    <n v="0"/>
    <n v="0"/>
    <n v="0"/>
    <n v="0"/>
    <n v="25"/>
    <n v="0"/>
    <n v="0"/>
    <n v="0"/>
    <n v="0"/>
    <n v="0"/>
    <n v="12"/>
    <n v="0"/>
    <n v="0"/>
    <n v="0"/>
    <n v="0"/>
    <n v="0"/>
    <n v="135"/>
    <n v="135"/>
    <n v="0"/>
    <n v="0"/>
  </r>
  <r>
    <n v="1819"/>
    <x v="0"/>
    <s v="E"/>
    <x v="16"/>
    <x v="16"/>
    <x v="28"/>
    <x v="1"/>
    <n v="1"/>
    <s v="I"/>
    <s v="18-19"/>
    <n v="2018"/>
    <n v="144"/>
    <n v="3"/>
    <n v="0"/>
    <n v="0"/>
    <n v="0"/>
    <n v="0"/>
    <n v="68"/>
    <n v="0"/>
    <n v="0"/>
    <n v="0"/>
    <n v="0"/>
    <n v="0"/>
    <n v="4"/>
    <n v="0"/>
    <n v="0"/>
    <n v="0"/>
    <n v="0"/>
    <n v="0"/>
    <n v="219"/>
    <n v="216"/>
    <n v="3"/>
    <n v="0"/>
  </r>
  <r>
    <n v="1819"/>
    <x v="0"/>
    <s v="E"/>
    <x v="16"/>
    <x v="16"/>
    <x v="77"/>
    <x v="1"/>
    <n v="1"/>
    <s v="I"/>
    <s v="18-19"/>
    <n v="2018"/>
    <n v="15"/>
    <n v="0"/>
    <n v="0"/>
    <n v="0"/>
    <n v="0"/>
    <n v="0"/>
    <n v="0"/>
    <n v="0"/>
    <n v="0"/>
    <n v="0"/>
    <n v="0"/>
    <n v="0"/>
    <n v="0"/>
    <n v="0"/>
    <n v="0"/>
    <n v="0"/>
    <n v="0"/>
    <n v="0"/>
    <n v="15"/>
    <n v="15"/>
    <n v="0"/>
    <n v="0"/>
  </r>
  <r>
    <n v="1819"/>
    <x v="0"/>
    <s v="E"/>
    <x v="16"/>
    <x v="16"/>
    <x v="49"/>
    <x v="1"/>
    <n v="1"/>
    <s v="I"/>
    <s v="18-19"/>
    <n v="2018"/>
    <n v="60"/>
    <n v="0"/>
    <n v="0"/>
    <n v="0"/>
    <n v="12"/>
    <n v="0"/>
    <n v="90"/>
    <n v="0"/>
    <n v="0"/>
    <n v="0"/>
    <n v="0"/>
    <n v="0"/>
    <n v="6"/>
    <n v="0"/>
    <n v="0"/>
    <n v="0"/>
    <n v="0"/>
    <n v="0"/>
    <n v="168"/>
    <n v="156"/>
    <n v="12"/>
    <n v="0"/>
  </r>
  <r>
    <n v="1819"/>
    <x v="0"/>
    <s v="E"/>
    <x v="16"/>
    <x v="16"/>
    <x v="53"/>
    <x v="1"/>
    <n v="1"/>
    <s v="I"/>
    <s v="18-19"/>
    <n v="2018"/>
    <n v="53"/>
    <n v="0"/>
    <n v="0"/>
    <n v="0"/>
    <n v="0"/>
    <n v="0"/>
    <n v="0"/>
    <n v="0"/>
    <n v="0"/>
    <n v="0"/>
    <n v="0"/>
    <n v="0"/>
    <n v="0"/>
    <n v="0"/>
    <n v="0"/>
    <n v="0"/>
    <n v="0"/>
    <n v="0"/>
    <n v="53"/>
    <n v="53"/>
    <n v="0"/>
    <n v="0"/>
  </r>
  <r>
    <n v="1819"/>
    <x v="0"/>
    <s v="E"/>
    <x v="2"/>
    <x v="2"/>
    <x v="7"/>
    <x v="1"/>
    <n v="1"/>
    <s v="I"/>
    <s v="18-19"/>
    <n v="2018"/>
    <n v="168"/>
    <n v="0"/>
    <n v="0"/>
    <n v="0"/>
    <n v="0"/>
    <n v="0"/>
    <n v="3"/>
    <n v="0"/>
    <n v="0"/>
    <n v="0"/>
    <n v="0"/>
    <n v="0"/>
    <n v="0"/>
    <n v="0"/>
    <n v="0"/>
    <n v="0"/>
    <n v="0"/>
    <n v="0"/>
    <n v="171"/>
    <n v="171"/>
    <n v="0"/>
    <n v="0"/>
  </r>
  <r>
    <n v="1819"/>
    <x v="0"/>
    <s v="E"/>
    <x v="2"/>
    <x v="2"/>
    <x v="35"/>
    <x v="1"/>
    <n v="1"/>
    <s v="I"/>
    <s v="18-19"/>
    <n v="2018"/>
    <n v="102"/>
    <n v="0"/>
    <n v="0"/>
    <n v="0"/>
    <n v="0"/>
    <n v="0"/>
    <n v="45"/>
    <n v="0"/>
    <n v="0"/>
    <n v="0"/>
    <n v="0"/>
    <n v="0"/>
    <n v="9"/>
    <n v="0"/>
    <n v="0"/>
    <n v="0"/>
    <n v="0"/>
    <n v="0"/>
    <n v="156"/>
    <n v="156"/>
    <n v="0"/>
    <n v="0"/>
  </r>
  <r>
    <n v="1819"/>
    <x v="0"/>
    <s v="E"/>
    <x v="3"/>
    <x v="3"/>
    <x v="8"/>
    <x v="1"/>
    <n v="1"/>
    <s v="I"/>
    <s v="18-19"/>
    <n v="2018"/>
    <n v="101"/>
    <n v="0"/>
    <n v="0"/>
    <n v="0"/>
    <n v="88"/>
    <n v="0"/>
    <n v="0"/>
    <n v="0"/>
    <n v="0"/>
    <n v="0"/>
    <n v="5"/>
    <n v="0"/>
    <n v="21"/>
    <n v="0"/>
    <n v="0"/>
    <n v="3"/>
    <n v="0"/>
    <n v="0"/>
    <n v="218"/>
    <n v="122"/>
    <n v="96"/>
    <n v="0"/>
  </r>
  <r>
    <n v="1819"/>
    <x v="0"/>
    <s v="E"/>
    <x v="3"/>
    <x v="3"/>
    <x v="78"/>
    <x v="1"/>
    <n v="1"/>
    <s v="I"/>
    <s v="18-19"/>
    <n v="2018"/>
    <n v="5"/>
    <n v="0"/>
    <n v="0"/>
    <n v="0"/>
    <n v="0"/>
    <n v="0"/>
    <n v="0"/>
    <n v="0"/>
    <n v="0"/>
    <n v="0"/>
    <n v="0"/>
    <n v="0"/>
    <n v="1"/>
    <n v="0"/>
    <n v="0"/>
    <n v="0"/>
    <n v="0"/>
    <n v="0"/>
    <n v="6"/>
    <n v="6"/>
    <n v="0"/>
    <n v="0"/>
  </r>
  <r>
    <n v="1819"/>
    <x v="0"/>
    <s v="E"/>
    <x v="17"/>
    <x v="17"/>
    <x v="70"/>
    <x v="1"/>
    <n v="1"/>
    <s v="I"/>
    <s v="18-19"/>
    <n v="2018"/>
    <n v="13"/>
    <n v="0"/>
    <n v="0"/>
    <n v="0"/>
    <n v="0"/>
    <n v="0"/>
    <n v="6"/>
    <n v="0"/>
    <n v="0"/>
    <n v="0"/>
    <n v="0"/>
    <n v="0"/>
    <n v="0"/>
    <n v="0"/>
    <n v="0"/>
    <n v="0"/>
    <n v="0"/>
    <n v="0"/>
    <n v="19"/>
    <n v="19"/>
    <n v="0"/>
    <n v="0"/>
  </r>
  <r>
    <n v="1819"/>
    <x v="0"/>
    <s v="E"/>
    <x v="18"/>
    <x v="18"/>
    <x v="35"/>
    <x v="1"/>
    <n v="1"/>
    <s v="S"/>
    <s v="18-19"/>
    <n v="2018"/>
    <n v="3"/>
    <n v="0"/>
    <n v="0"/>
    <n v="0"/>
    <n v="0"/>
    <n v="0"/>
    <n v="0"/>
    <n v="0"/>
    <n v="0"/>
    <n v="0"/>
    <n v="0"/>
    <n v="0"/>
    <n v="0"/>
    <n v="0"/>
    <n v="0"/>
    <n v="0"/>
    <n v="0"/>
    <n v="0"/>
    <n v="3"/>
    <n v="3"/>
    <n v="0"/>
    <n v="0"/>
  </r>
  <r>
    <n v="1819"/>
    <x v="0"/>
    <s v="E"/>
    <x v="18"/>
    <x v="18"/>
    <x v="79"/>
    <x v="1"/>
    <n v="1"/>
    <s v="S"/>
    <s v="18-19"/>
    <n v="2018"/>
    <n v="9"/>
    <n v="0"/>
    <n v="0"/>
    <n v="0"/>
    <n v="0"/>
    <n v="0"/>
    <n v="0"/>
    <n v="0"/>
    <n v="0"/>
    <n v="0"/>
    <n v="0"/>
    <n v="0"/>
    <n v="0"/>
    <n v="0"/>
    <n v="0"/>
    <n v="0"/>
    <n v="0"/>
    <n v="0"/>
    <n v="9"/>
    <n v="9"/>
    <n v="0"/>
    <n v="0"/>
  </r>
  <r>
    <n v="1819"/>
    <x v="0"/>
    <s v="E"/>
    <x v="18"/>
    <x v="18"/>
    <x v="74"/>
    <x v="1"/>
    <n v="1"/>
    <s v="S"/>
    <s v="18-19"/>
    <n v="2018"/>
    <n v="3"/>
    <n v="0"/>
    <n v="0"/>
    <n v="0"/>
    <n v="0"/>
    <n v="0"/>
    <n v="0"/>
    <n v="0"/>
    <n v="0"/>
    <n v="0"/>
    <n v="0"/>
    <n v="0"/>
    <n v="0"/>
    <n v="0"/>
    <n v="0"/>
    <n v="0"/>
    <n v="0"/>
    <n v="0"/>
    <n v="3"/>
    <n v="3"/>
    <n v="0"/>
    <n v="0"/>
  </r>
  <r>
    <n v="1819"/>
    <x v="0"/>
    <s v="E"/>
    <x v="18"/>
    <x v="18"/>
    <x v="77"/>
    <x v="1"/>
    <n v="1"/>
    <s v="S"/>
    <s v="18-19"/>
    <n v="2018"/>
    <n v="3"/>
    <n v="0"/>
    <n v="0"/>
    <n v="0"/>
    <n v="0"/>
    <n v="0"/>
    <n v="0"/>
    <n v="0"/>
    <n v="0"/>
    <n v="0"/>
    <n v="0"/>
    <n v="0"/>
    <n v="0"/>
    <n v="0"/>
    <n v="0"/>
    <n v="0"/>
    <n v="0"/>
    <n v="0"/>
    <n v="3"/>
    <n v="3"/>
    <n v="0"/>
    <n v="0"/>
  </r>
  <r>
    <n v="1819"/>
    <x v="0"/>
    <s v="E"/>
    <x v="18"/>
    <x v="18"/>
    <x v="43"/>
    <x v="1"/>
    <n v="1"/>
    <s v="S"/>
    <s v="18-19"/>
    <n v="2018"/>
    <n v="3"/>
    <n v="0"/>
    <n v="0"/>
    <n v="0"/>
    <n v="0"/>
    <n v="0"/>
    <n v="0"/>
    <n v="0"/>
    <n v="0"/>
    <n v="0"/>
    <n v="0"/>
    <n v="0"/>
    <n v="0"/>
    <n v="0"/>
    <n v="0"/>
    <n v="0"/>
    <n v="0"/>
    <n v="0"/>
    <n v="3"/>
    <n v="3"/>
    <n v="0"/>
    <n v="0"/>
  </r>
  <r>
    <n v="1819"/>
    <x v="0"/>
    <s v="E"/>
    <x v="18"/>
    <x v="18"/>
    <x v="70"/>
    <x v="1"/>
    <n v="1"/>
    <s v="S"/>
    <s v="18-19"/>
    <n v="2018"/>
    <n v="1"/>
    <n v="0"/>
    <n v="0"/>
    <n v="0"/>
    <n v="0"/>
    <n v="0"/>
    <n v="0"/>
    <n v="0"/>
    <n v="0"/>
    <n v="0"/>
    <n v="0"/>
    <n v="0"/>
    <n v="0"/>
    <n v="0"/>
    <n v="0"/>
    <n v="0"/>
    <n v="0"/>
    <n v="0"/>
    <n v="1"/>
    <n v="1"/>
    <n v="0"/>
    <n v="0"/>
  </r>
  <r>
    <n v="1819"/>
    <x v="0"/>
    <s v="E"/>
    <x v="18"/>
    <x v="18"/>
    <x v="80"/>
    <x v="1"/>
    <n v="1"/>
    <s v="S"/>
    <s v="18-19"/>
    <n v="2018"/>
    <n v="3"/>
    <n v="0"/>
    <n v="0"/>
    <n v="0"/>
    <n v="0"/>
    <n v="0"/>
    <n v="0"/>
    <n v="0"/>
    <n v="0"/>
    <n v="0"/>
    <n v="0"/>
    <n v="0"/>
    <n v="0"/>
    <n v="0"/>
    <n v="0"/>
    <n v="0"/>
    <n v="0"/>
    <n v="0"/>
    <n v="3"/>
    <n v="3"/>
    <n v="0"/>
    <n v="0"/>
  </r>
  <r>
    <n v="1819"/>
    <x v="0"/>
    <s v="E"/>
    <x v="18"/>
    <x v="18"/>
    <x v="55"/>
    <x v="1"/>
    <n v="1"/>
    <s v="S"/>
    <s v="18-19"/>
    <n v="2018"/>
    <n v="3"/>
    <n v="0"/>
    <n v="0"/>
    <n v="0"/>
    <n v="0"/>
    <n v="0"/>
    <n v="0"/>
    <n v="0"/>
    <n v="0"/>
    <n v="0"/>
    <n v="0"/>
    <n v="0"/>
    <n v="0"/>
    <n v="0"/>
    <n v="0"/>
    <n v="0"/>
    <n v="0"/>
    <n v="0"/>
    <n v="3"/>
    <n v="3"/>
    <n v="0"/>
    <n v="0"/>
  </r>
  <r>
    <n v="1819"/>
    <x v="0"/>
    <s v="E"/>
    <x v="18"/>
    <x v="18"/>
    <x v="76"/>
    <x v="1"/>
    <n v="1"/>
    <s v="S"/>
    <s v="18-19"/>
    <n v="2018"/>
    <n v="3"/>
    <n v="0"/>
    <n v="0"/>
    <n v="0"/>
    <n v="0"/>
    <n v="0"/>
    <n v="0"/>
    <n v="0"/>
    <n v="0"/>
    <n v="0"/>
    <n v="0"/>
    <n v="0"/>
    <n v="0"/>
    <n v="0"/>
    <n v="0"/>
    <n v="0"/>
    <n v="0"/>
    <n v="0"/>
    <n v="3"/>
    <n v="3"/>
    <n v="0"/>
    <n v="0"/>
  </r>
  <r>
    <n v="1819"/>
    <x v="0"/>
    <s v="E"/>
    <x v="18"/>
    <x v="18"/>
    <x v="81"/>
    <x v="1"/>
    <n v="1"/>
    <s v="S"/>
    <s v="18-19"/>
    <n v="2018"/>
    <n v="6"/>
    <n v="0"/>
    <n v="0"/>
    <n v="0"/>
    <n v="0"/>
    <n v="0"/>
    <n v="0"/>
    <n v="0"/>
    <n v="0"/>
    <n v="0"/>
    <n v="0"/>
    <n v="0"/>
    <n v="6"/>
    <n v="0"/>
    <n v="0"/>
    <n v="0"/>
    <n v="0"/>
    <n v="0"/>
    <n v="12"/>
    <n v="12"/>
    <n v="0"/>
    <n v="0"/>
  </r>
  <r>
    <n v="1819"/>
    <x v="0"/>
    <s v="E"/>
    <x v="18"/>
    <x v="18"/>
    <x v="82"/>
    <x v="1"/>
    <n v="1"/>
    <s v="S"/>
    <s v="18-19"/>
    <n v="2018"/>
    <n v="9"/>
    <n v="0"/>
    <n v="0"/>
    <n v="0"/>
    <n v="0"/>
    <n v="0"/>
    <n v="0"/>
    <n v="0"/>
    <n v="0"/>
    <n v="0"/>
    <n v="0"/>
    <n v="0"/>
    <n v="0"/>
    <n v="0"/>
    <n v="0"/>
    <n v="0"/>
    <n v="0"/>
    <n v="0"/>
    <n v="9"/>
    <n v="9"/>
    <n v="0"/>
    <n v="0"/>
  </r>
  <r>
    <n v="1819"/>
    <x v="0"/>
    <s v="I"/>
    <x v="19"/>
    <x v="19"/>
    <x v="83"/>
    <x v="2"/>
    <n v="1"/>
    <s v="I"/>
    <s v="18-19"/>
    <n v="2018"/>
    <n v="90"/>
    <n v="0"/>
    <n v="0"/>
    <n v="0"/>
    <n v="201"/>
    <n v="0"/>
    <n v="0"/>
    <n v="0"/>
    <n v="0"/>
    <n v="0"/>
    <n v="26"/>
    <n v="0"/>
    <n v="0"/>
    <n v="0"/>
    <n v="0"/>
    <n v="0"/>
    <n v="0"/>
    <n v="0"/>
    <n v="317"/>
    <n v="90"/>
    <n v="227"/>
    <n v="0"/>
  </r>
  <r>
    <n v="1819"/>
    <x v="0"/>
    <s v="I"/>
    <x v="20"/>
    <x v="20"/>
    <x v="78"/>
    <x v="2"/>
    <n v="1"/>
    <s v="I"/>
    <s v="18-19"/>
    <n v="2018"/>
    <n v="1230"/>
    <n v="1"/>
    <n v="0"/>
    <n v="0"/>
    <n v="63"/>
    <n v="0"/>
    <n v="63"/>
    <n v="1"/>
    <n v="0"/>
    <n v="0"/>
    <n v="21"/>
    <n v="0"/>
    <n v="0"/>
    <n v="0"/>
    <n v="0"/>
    <n v="0"/>
    <n v="0"/>
    <n v="0"/>
    <n v="1379"/>
    <n v="1293"/>
    <n v="86"/>
    <n v="0"/>
  </r>
  <r>
    <n v="1819"/>
    <x v="0"/>
    <s v="I"/>
    <x v="0"/>
    <x v="0"/>
    <x v="0"/>
    <x v="3"/>
    <n v="1"/>
    <s v="I"/>
    <s v="18-19"/>
    <n v="2018"/>
    <n v="0"/>
    <n v="0"/>
    <n v="0"/>
    <n v="0"/>
    <n v="18"/>
    <n v="0"/>
    <n v="0"/>
    <n v="0"/>
    <n v="0"/>
    <n v="0"/>
    <n v="26"/>
    <n v="0"/>
    <n v="0"/>
    <n v="0"/>
    <n v="0"/>
    <n v="0"/>
    <n v="0"/>
    <n v="0"/>
    <n v="44"/>
    <n v="0"/>
    <n v="44"/>
    <n v="0"/>
  </r>
  <r>
    <n v="1819"/>
    <x v="0"/>
    <s v="I"/>
    <x v="0"/>
    <x v="0"/>
    <x v="84"/>
    <x v="3"/>
    <n v="1"/>
    <s v="I"/>
    <s v="18-19"/>
    <n v="2018"/>
    <n v="0"/>
    <n v="0"/>
    <n v="0"/>
    <n v="0"/>
    <n v="54"/>
    <n v="0"/>
    <n v="0"/>
    <n v="0"/>
    <n v="0"/>
    <n v="0"/>
    <n v="6"/>
    <n v="0"/>
    <n v="0"/>
    <n v="0"/>
    <n v="0"/>
    <n v="0"/>
    <n v="0"/>
    <n v="0"/>
    <n v="60"/>
    <n v="0"/>
    <n v="60"/>
    <n v="0"/>
  </r>
  <r>
    <n v="1819"/>
    <x v="0"/>
    <s v="I"/>
    <x v="0"/>
    <x v="0"/>
    <x v="85"/>
    <x v="3"/>
    <n v="1"/>
    <s v="I"/>
    <s v="18-19"/>
    <n v="2018"/>
    <n v="0"/>
    <n v="0"/>
    <n v="0"/>
    <n v="0"/>
    <n v="6"/>
    <n v="0"/>
    <n v="0"/>
    <n v="0"/>
    <n v="0"/>
    <n v="0"/>
    <n v="12"/>
    <n v="0"/>
    <n v="0"/>
    <n v="0"/>
    <n v="0"/>
    <n v="0"/>
    <n v="0"/>
    <n v="0"/>
    <n v="18"/>
    <n v="0"/>
    <n v="18"/>
    <n v="0"/>
  </r>
  <r>
    <n v="1819"/>
    <x v="0"/>
    <s v="I"/>
    <x v="0"/>
    <x v="0"/>
    <x v="86"/>
    <x v="3"/>
    <n v="1"/>
    <s v="I"/>
    <s v="18-19"/>
    <n v="2018"/>
    <n v="24"/>
    <n v="0"/>
    <n v="0"/>
    <n v="0"/>
    <n v="6"/>
    <n v="0"/>
    <n v="66"/>
    <n v="0"/>
    <n v="0"/>
    <n v="0"/>
    <n v="6"/>
    <n v="0"/>
    <n v="0"/>
    <n v="0"/>
    <n v="0"/>
    <n v="0"/>
    <n v="0"/>
    <n v="0"/>
    <n v="102"/>
    <n v="90"/>
    <n v="12"/>
    <n v="0"/>
  </r>
  <r>
    <n v="1819"/>
    <x v="0"/>
    <s v="I"/>
    <x v="0"/>
    <x v="0"/>
    <x v="3"/>
    <x v="3"/>
    <n v="1"/>
    <s v="I"/>
    <s v="18-19"/>
    <n v="2018"/>
    <n v="0"/>
    <n v="0"/>
    <n v="0"/>
    <n v="0"/>
    <n v="7"/>
    <n v="0"/>
    <n v="0"/>
    <n v="0"/>
    <n v="0"/>
    <n v="0"/>
    <n v="5"/>
    <n v="0"/>
    <n v="0"/>
    <n v="0"/>
    <n v="0"/>
    <n v="0"/>
    <n v="0"/>
    <n v="0"/>
    <n v="12"/>
    <n v="0"/>
    <n v="12"/>
    <n v="0"/>
  </r>
  <r>
    <n v="1819"/>
    <x v="0"/>
    <s v="I"/>
    <x v="0"/>
    <x v="0"/>
    <x v="87"/>
    <x v="3"/>
    <n v="1"/>
    <s v="I"/>
    <s v="18-19"/>
    <n v="2018"/>
    <n v="9"/>
    <n v="0"/>
    <n v="0"/>
    <n v="0"/>
    <n v="0"/>
    <n v="0"/>
    <n v="0"/>
    <n v="0"/>
    <n v="0"/>
    <n v="0"/>
    <n v="0"/>
    <n v="0"/>
    <n v="0"/>
    <n v="0"/>
    <n v="0"/>
    <n v="0"/>
    <n v="0"/>
    <n v="0"/>
    <n v="9"/>
    <n v="9"/>
    <n v="0"/>
    <n v="0"/>
  </r>
  <r>
    <n v="1819"/>
    <x v="0"/>
    <s v="I"/>
    <x v="0"/>
    <x v="0"/>
    <x v="88"/>
    <x v="3"/>
    <n v="1"/>
    <s v="I"/>
    <s v="18-19"/>
    <n v="2018"/>
    <n v="447"/>
    <n v="0"/>
    <n v="0"/>
    <n v="0"/>
    <n v="0"/>
    <n v="0"/>
    <n v="16"/>
    <n v="0"/>
    <n v="0"/>
    <n v="0"/>
    <n v="0"/>
    <n v="0"/>
    <n v="0"/>
    <n v="0"/>
    <n v="0"/>
    <n v="0"/>
    <n v="0"/>
    <n v="0"/>
    <n v="463"/>
    <n v="463"/>
    <n v="0"/>
    <n v="0"/>
  </r>
  <r>
    <n v="1819"/>
    <x v="0"/>
    <s v="I"/>
    <x v="0"/>
    <x v="0"/>
    <x v="89"/>
    <x v="3"/>
    <n v="1"/>
    <s v="I"/>
    <s v="18-19"/>
    <n v="2018"/>
    <n v="120"/>
    <n v="3"/>
    <n v="0"/>
    <n v="0"/>
    <n v="18"/>
    <n v="0"/>
    <n v="0"/>
    <n v="0"/>
    <n v="0"/>
    <n v="0"/>
    <n v="6"/>
    <n v="0"/>
    <n v="0"/>
    <n v="0"/>
    <n v="0"/>
    <n v="0"/>
    <n v="0"/>
    <n v="0"/>
    <n v="147"/>
    <n v="120"/>
    <n v="27"/>
    <n v="0"/>
  </r>
  <r>
    <n v="1819"/>
    <x v="0"/>
    <s v="I"/>
    <x v="14"/>
    <x v="14"/>
    <x v="71"/>
    <x v="2"/>
    <n v="1"/>
    <s v="I"/>
    <s v="18-19"/>
    <n v="2018"/>
    <n v="921"/>
    <n v="0"/>
    <n v="0"/>
    <n v="0"/>
    <n v="0"/>
    <n v="0"/>
    <n v="28"/>
    <n v="0"/>
    <n v="0"/>
    <n v="0"/>
    <n v="0"/>
    <n v="0"/>
    <n v="0"/>
    <n v="0"/>
    <n v="0"/>
    <n v="0"/>
    <n v="0"/>
    <n v="0"/>
    <n v="949"/>
    <n v="949"/>
    <n v="0"/>
    <n v="0"/>
  </r>
  <r>
    <n v="1819"/>
    <x v="0"/>
    <s v="I"/>
    <x v="1"/>
    <x v="1"/>
    <x v="90"/>
    <x v="2"/>
    <n v="1"/>
    <s v="I"/>
    <s v="18-19"/>
    <n v="2018"/>
    <n v="15"/>
    <n v="0"/>
    <n v="0"/>
    <n v="0"/>
    <n v="139"/>
    <n v="0"/>
    <n v="3"/>
    <n v="0"/>
    <n v="0"/>
    <n v="0"/>
    <n v="32"/>
    <n v="0"/>
    <n v="0"/>
    <n v="0"/>
    <n v="0"/>
    <n v="0"/>
    <n v="0"/>
    <n v="0"/>
    <n v="189"/>
    <n v="18"/>
    <n v="171"/>
    <n v="0"/>
  </r>
  <r>
    <n v="1819"/>
    <x v="0"/>
    <s v="I"/>
    <x v="21"/>
    <x v="21"/>
    <x v="91"/>
    <x v="2"/>
    <n v="1"/>
    <s v="I"/>
    <s v="18-19"/>
    <n v="2018"/>
    <n v="0"/>
    <n v="0"/>
    <n v="0"/>
    <n v="0"/>
    <n v="0"/>
    <n v="376"/>
    <n v="0"/>
    <n v="0"/>
    <n v="0"/>
    <n v="0"/>
    <n v="0"/>
    <n v="342"/>
    <n v="0"/>
    <n v="0"/>
    <n v="0"/>
    <n v="0"/>
    <n v="0"/>
    <n v="0"/>
    <n v="718"/>
    <n v="0"/>
    <n v="0"/>
    <n v="718"/>
  </r>
  <r>
    <n v="1819"/>
    <x v="0"/>
    <s v="I"/>
    <x v="15"/>
    <x v="15"/>
    <x v="92"/>
    <x v="4"/>
    <n v="1"/>
    <s v="I"/>
    <s v="18-19"/>
    <n v="2018"/>
    <n v="141"/>
    <n v="3"/>
    <n v="0"/>
    <n v="0"/>
    <n v="0"/>
    <n v="0"/>
    <n v="3"/>
    <n v="0"/>
    <n v="0"/>
    <n v="0"/>
    <n v="0"/>
    <n v="0"/>
    <n v="0"/>
    <n v="0"/>
    <n v="0"/>
    <n v="0"/>
    <n v="0"/>
    <n v="0"/>
    <n v="147"/>
    <n v="144"/>
    <n v="3"/>
    <n v="0"/>
  </r>
  <r>
    <n v="1819"/>
    <x v="0"/>
    <s v="I"/>
    <x v="15"/>
    <x v="15"/>
    <x v="22"/>
    <x v="4"/>
    <n v="1"/>
    <s v="I"/>
    <s v="18-19"/>
    <n v="2018"/>
    <n v="195"/>
    <n v="6"/>
    <n v="0"/>
    <n v="0"/>
    <n v="0"/>
    <n v="0"/>
    <n v="24"/>
    <n v="0"/>
    <n v="0"/>
    <n v="0"/>
    <n v="2"/>
    <n v="0"/>
    <n v="0"/>
    <n v="0"/>
    <n v="0"/>
    <n v="0"/>
    <n v="0"/>
    <n v="0"/>
    <n v="227"/>
    <n v="219"/>
    <n v="8"/>
    <n v="0"/>
  </r>
  <r>
    <n v="1819"/>
    <x v="0"/>
    <s v="I"/>
    <x v="15"/>
    <x v="15"/>
    <x v="93"/>
    <x v="4"/>
    <n v="1"/>
    <s v="I"/>
    <s v="18-19"/>
    <n v="2018"/>
    <n v="92"/>
    <n v="0"/>
    <n v="0"/>
    <n v="0"/>
    <n v="0"/>
    <n v="0"/>
    <n v="0"/>
    <n v="0"/>
    <n v="0"/>
    <n v="0"/>
    <n v="0"/>
    <n v="0"/>
    <n v="0"/>
    <n v="0"/>
    <n v="0"/>
    <n v="0"/>
    <n v="0"/>
    <n v="0"/>
    <n v="92"/>
    <n v="92"/>
    <n v="0"/>
    <n v="0"/>
  </r>
  <r>
    <n v="1819"/>
    <x v="0"/>
    <s v="I"/>
    <x v="15"/>
    <x v="15"/>
    <x v="30"/>
    <x v="4"/>
    <n v="1"/>
    <s v="I"/>
    <s v="18-19"/>
    <n v="2018"/>
    <n v="45"/>
    <n v="0"/>
    <n v="0"/>
    <n v="0"/>
    <n v="0"/>
    <n v="0"/>
    <n v="3"/>
    <n v="3"/>
    <n v="0"/>
    <n v="0"/>
    <n v="0"/>
    <n v="0"/>
    <n v="0"/>
    <n v="0"/>
    <n v="0"/>
    <n v="0"/>
    <n v="0"/>
    <n v="0"/>
    <n v="51"/>
    <n v="48"/>
    <n v="3"/>
    <n v="0"/>
  </r>
  <r>
    <n v="1819"/>
    <x v="0"/>
    <s v="I"/>
    <x v="15"/>
    <x v="15"/>
    <x v="94"/>
    <x v="4"/>
    <n v="1"/>
    <s v="I"/>
    <s v="18-19"/>
    <n v="2018"/>
    <n v="495"/>
    <n v="0"/>
    <n v="0"/>
    <n v="0"/>
    <n v="5"/>
    <n v="0"/>
    <n v="57"/>
    <n v="0"/>
    <n v="0"/>
    <n v="0"/>
    <n v="3"/>
    <n v="0"/>
    <n v="0"/>
    <n v="0"/>
    <n v="0"/>
    <n v="0"/>
    <n v="0"/>
    <n v="0"/>
    <n v="560"/>
    <n v="552"/>
    <n v="8"/>
    <n v="0"/>
  </r>
  <r>
    <n v="1819"/>
    <x v="0"/>
    <s v="I"/>
    <x v="15"/>
    <x v="15"/>
    <x v="35"/>
    <x v="4"/>
    <n v="1"/>
    <s v="I"/>
    <s v="18-19"/>
    <n v="2018"/>
    <n v="183"/>
    <n v="0"/>
    <n v="0"/>
    <n v="0"/>
    <n v="0"/>
    <n v="0"/>
    <n v="22"/>
    <n v="0"/>
    <n v="0"/>
    <n v="0"/>
    <n v="0"/>
    <n v="0"/>
    <n v="0"/>
    <n v="0"/>
    <n v="0"/>
    <n v="0"/>
    <n v="0"/>
    <n v="0"/>
    <n v="205"/>
    <n v="205"/>
    <n v="0"/>
    <n v="0"/>
  </r>
  <r>
    <n v="1819"/>
    <x v="0"/>
    <s v="I"/>
    <x v="15"/>
    <x v="15"/>
    <x v="36"/>
    <x v="4"/>
    <n v="1"/>
    <s v="I"/>
    <s v="18-19"/>
    <n v="2018"/>
    <n v="397"/>
    <n v="0"/>
    <n v="0"/>
    <n v="0"/>
    <n v="124"/>
    <n v="0"/>
    <n v="24"/>
    <n v="0"/>
    <n v="0"/>
    <n v="0"/>
    <n v="13"/>
    <n v="6"/>
    <n v="0"/>
    <n v="0"/>
    <n v="0"/>
    <n v="0"/>
    <n v="0"/>
    <n v="0"/>
    <n v="564"/>
    <n v="421"/>
    <n v="137"/>
    <n v="6"/>
  </r>
  <r>
    <n v="1819"/>
    <x v="0"/>
    <s v="I"/>
    <x v="15"/>
    <x v="15"/>
    <x v="95"/>
    <x v="4"/>
    <n v="1"/>
    <s v="I"/>
    <s v="18-19"/>
    <n v="2018"/>
    <n v="74"/>
    <n v="0"/>
    <n v="0"/>
    <n v="0"/>
    <n v="0"/>
    <n v="0"/>
    <n v="3"/>
    <n v="0"/>
    <n v="0"/>
    <n v="0"/>
    <n v="0"/>
    <n v="0"/>
    <n v="0"/>
    <n v="0"/>
    <n v="0"/>
    <n v="0"/>
    <n v="0"/>
    <n v="0"/>
    <n v="77"/>
    <n v="77"/>
    <n v="0"/>
    <n v="0"/>
  </r>
  <r>
    <n v="1819"/>
    <x v="0"/>
    <s v="I"/>
    <x v="15"/>
    <x v="15"/>
    <x v="39"/>
    <x v="4"/>
    <n v="1"/>
    <s v="I"/>
    <s v="18-19"/>
    <n v="2018"/>
    <n v="93"/>
    <n v="0"/>
    <n v="0"/>
    <n v="0"/>
    <n v="0"/>
    <n v="0"/>
    <n v="3"/>
    <n v="0"/>
    <n v="0"/>
    <n v="0"/>
    <n v="0"/>
    <n v="0"/>
    <n v="0"/>
    <n v="0"/>
    <n v="0"/>
    <n v="0"/>
    <n v="0"/>
    <n v="0"/>
    <n v="96"/>
    <n v="96"/>
    <n v="0"/>
    <n v="0"/>
  </r>
  <r>
    <n v="1819"/>
    <x v="0"/>
    <s v="I"/>
    <x v="15"/>
    <x v="15"/>
    <x v="40"/>
    <x v="4"/>
    <n v="1"/>
    <s v="I"/>
    <s v="18-19"/>
    <n v="2018"/>
    <n v="28"/>
    <n v="0"/>
    <n v="0"/>
    <n v="0"/>
    <n v="0"/>
    <n v="0"/>
    <n v="1"/>
    <n v="0"/>
    <n v="0"/>
    <n v="0"/>
    <n v="0"/>
    <n v="0"/>
    <n v="0"/>
    <n v="0"/>
    <n v="0"/>
    <n v="0"/>
    <n v="0"/>
    <n v="0"/>
    <n v="29"/>
    <n v="29"/>
    <n v="0"/>
    <n v="0"/>
  </r>
  <r>
    <n v="1819"/>
    <x v="0"/>
    <s v="I"/>
    <x v="15"/>
    <x v="15"/>
    <x v="96"/>
    <x v="4"/>
    <n v="1"/>
    <s v="I"/>
    <s v="18-19"/>
    <n v="2018"/>
    <n v="78"/>
    <n v="0"/>
    <n v="0"/>
    <n v="0"/>
    <n v="0"/>
    <n v="0"/>
    <n v="0"/>
    <n v="0"/>
    <n v="0"/>
    <n v="0"/>
    <n v="0"/>
    <n v="0"/>
    <n v="0"/>
    <n v="0"/>
    <n v="0"/>
    <n v="0"/>
    <n v="0"/>
    <n v="0"/>
    <n v="78"/>
    <n v="78"/>
    <n v="0"/>
    <n v="0"/>
  </r>
  <r>
    <n v="1819"/>
    <x v="0"/>
    <s v="I"/>
    <x v="15"/>
    <x v="15"/>
    <x v="43"/>
    <x v="4"/>
    <n v="1"/>
    <s v="I"/>
    <s v="18-19"/>
    <n v="2018"/>
    <n v="189"/>
    <n v="0"/>
    <n v="0"/>
    <n v="0"/>
    <n v="2"/>
    <n v="0"/>
    <n v="27"/>
    <n v="0"/>
    <n v="0"/>
    <n v="0"/>
    <n v="0"/>
    <n v="0"/>
    <n v="0"/>
    <n v="0"/>
    <n v="0"/>
    <n v="0"/>
    <n v="0"/>
    <n v="0"/>
    <n v="218"/>
    <n v="216"/>
    <n v="2"/>
    <n v="0"/>
  </r>
  <r>
    <n v="1819"/>
    <x v="0"/>
    <s v="I"/>
    <x v="15"/>
    <x v="15"/>
    <x v="97"/>
    <x v="4"/>
    <n v="1"/>
    <s v="I"/>
    <s v="18-19"/>
    <n v="2018"/>
    <n v="42"/>
    <n v="0"/>
    <n v="0"/>
    <n v="0"/>
    <n v="0"/>
    <n v="0"/>
    <n v="0"/>
    <n v="0"/>
    <n v="0"/>
    <n v="0"/>
    <n v="0"/>
    <n v="0"/>
    <n v="0"/>
    <n v="0"/>
    <n v="0"/>
    <n v="0"/>
    <n v="0"/>
    <n v="0"/>
    <n v="42"/>
    <n v="42"/>
    <n v="0"/>
    <n v="0"/>
  </r>
  <r>
    <n v="1819"/>
    <x v="0"/>
    <s v="I"/>
    <x v="15"/>
    <x v="15"/>
    <x v="47"/>
    <x v="4"/>
    <n v="1"/>
    <s v="I"/>
    <s v="18-19"/>
    <n v="2018"/>
    <n v="3"/>
    <n v="0"/>
    <n v="0"/>
    <n v="0"/>
    <n v="0"/>
    <n v="0"/>
    <n v="0"/>
    <n v="0"/>
    <n v="0"/>
    <n v="0"/>
    <n v="0"/>
    <n v="0"/>
    <n v="0"/>
    <n v="0"/>
    <n v="0"/>
    <n v="0"/>
    <n v="0"/>
    <n v="0"/>
    <n v="3"/>
    <n v="3"/>
    <n v="0"/>
    <n v="0"/>
  </r>
  <r>
    <n v="1819"/>
    <x v="0"/>
    <s v="I"/>
    <x v="15"/>
    <x v="15"/>
    <x v="98"/>
    <x v="4"/>
    <n v="1"/>
    <s v="I"/>
    <s v="18-19"/>
    <n v="2018"/>
    <n v="3"/>
    <n v="0"/>
    <n v="0"/>
    <n v="0"/>
    <n v="3"/>
    <n v="0"/>
    <n v="0"/>
    <n v="0"/>
    <n v="0"/>
    <n v="0"/>
    <n v="6"/>
    <n v="0"/>
    <n v="0"/>
    <n v="0"/>
    <n v="0"/>
    <n v="0"/>
    <n v="0"/>
    <n v="0"/>
    <n v="12"/>
    <n v="3"/>
    <n v="9"/>
    <n v="0"/>
  </r>
  <r>
    <n v="1819"/>
    <x v="0"/>
    <s v="I"/>
    <x v="15"/>
    <x v="15"/>
    <x v="51"/>
    <x v="4"/>
    <n v="1"/>
    <s v="I"/>
    <s v="18-19"/>
    <n v="2018"/>
    <n v="0"/>
    <n v="0"/>
    <n v="0"/>
    <n v="0"/>
    <n v="0"/>
    <n v="0"/>
    <n v="0"/>
    <n v="0"/>
    <n v="0"/>
    <n v="0"/>
    <n v="0"/>
    <n v="0"/>
    <n v="0"/>
    <n v="0"/>
    <n v="0"/>
    <n v="0"/>
    <n v="0"/>
    <n v="0"/>
    <n v="0"/>
    <n v="0"/>
    <n v="0"/>
    <n v="0"/>
  </r>
  <r>
    <n v="1819"/>
    <x v="0"/>
    <s v="I"/>
    <x v="15"/>
    <x v="15"/>
    <x v="52"/>
    <x v="4"/>
    <n v="1"/>
    <s v="I"/>
    <s v="18-19"/>
    <n v="2018"/>
    <n v="144"/>
    <n v="0"/>
    <n v="0"/>
    <n v="0"/>
    <n v="6"/>
    <n v="0"/>
    <n v="18"/>
    <n v="0"/>
    <n v="0"/>
    <n v="0"/>
    <n v="0"/>
    <n v="0"/>
    <n v="0"/>
    <n v="0"/>
    <n v="0"/>
    <n v="0"/>
    <n v="0"/>
    <n v="0"/>
    <n v="168"/>
    <n v="162"/>
    <n v="6"/>
    <n v="0"/>
  </r>
  <r>
    <n v="1819"/>
    <x v="0"/>
    <s v="I"/>
    <x v="15"/>
    <x v="15"/>
    <x v="99"/>
    <x v="4"/>
    <n v="1"/>
    <s v="I"/>
    <s v="18-19"/>
    <n v="2018"/>
    <n v="0"/>
    <n v="0"/>
    <n v="0"/>
    <n v="0"/>
    <n v="0"/>
    <n v="0"/>
    <n v="0"/>
    <n v="0"/>
    <n v="0"/>
    <n v="0"/>
    <n v="0"/>
    <n v="0"/>
    <n v="0"/>
    <n v="0"/>
    <n v="0"/>
    <n v="0"/>
    <n v="0"/>
    <n v="0"/>
    <n v="0"/>
    <n v="0"/>
    <n v="0"/>
    <n v="0"/>
  </r>
  <r>
    <n v="1819"/>
    <x v="0"/>
    <s v="I"/>
    <x v="15"/>
    <x v="15"/>
    <x v="54"/>
    <x v="4"/>
    <n v="1"/>
    <s v="I"/>
    <s v="18-19"/>
    <n v="2018"/>
    <n v="111"/>
    <n v="0"/>
    <n v="0"/>
    <n v="0"/>
    <n v="0"/>
    <n v="0"/>
    <n v="0"/>
    <n v="0"/>
    <n v="0"/>
    <n v="0"/>
    <n v="0"/>
    <n v="0"/>
    <n v="0"/>
    <n v="0"/>
    <n v="0"/>
    <n v="0"/>
    <n v="0"/>
    <n v="0"/>
    <n v="111"/>
    <n v="111"/>
    <n v="0"/>
    <n v="0"/>
  </r>
  <r>
    <n v="1819"/>
    <x v="0"/>
    <s v="I"/>
    <x v="15"/>
    <x v="15"/>
    <x v="56"/>
    <x v="4"/>
    <n v="1"/>
    <s v="I"/>
    <s v="18-19"/>
    <n v="2018"/>
    <n v="54"/>
    <n v="0"/>
    <n v="0"/>
    <n v="0"/>
    <n v="3"/>
    <n v="0"/>
    <n v="0"/>
    <n v="0"/>
    <n v="0"/>
    <n v="0"/>
    <n v="3"/>
    <n v="0"/>
    <n v="0"/>
    <n v="0"/>
    <n v="0"/>
    <n v="0"/>
    <n v="0"/>
    <n v="0"/>
    <n v="60"/>
    <n v="54"/>
    <n v="6"/>
    <n v="0"/>
  </r>
  <r>
    <n v="1819"/>
    <x v="0"/>
    <s v="I"/>
    <x v="15"/>
    <x v="15"/>
    <x v="100"/>
    <x v="4"/>
    <n v="1"/>
    <s v="I"/>
    <s v="18-19"/>
    <n v="2018"/>
    <n v="3"/>
    <n v="0"/>
    <n v="0"/>
    <n v="0"/>
    <n v="0"/>
    <n v="0"/>
    <n v="0"/>
    <n v="0"/>
    <n v="0"/>
    <n v="0"/>
    <n v="0"/>
    <n v="0"/>
    <n v="0"/>
    <n v="0"/>
    <n v="0"/>
    <n v="0"/>
    <n v="0"/>
    <n v="0"/>
    <n v="3"/>
    <n v="3"/>
    <n v="0"/>
    <n v="0"/>
  </r>
  <r>
    <n v="1819"/>
    <x v="0"/>
    <s v="I"/>
    <x v="15"/>
    <x v="15"/>
    <x v="59"/>
    <x v="4"/>
    <n v="1"/>
    <s v="I"/>
    <s v="18-19"/>
    <n v="2018"/>
    <n v="276"/>
    <n v="0"/>
    <n v="0"/>
    <n v="0"/>
    <n v="0"/>
    <n v="0"/>
    <n v="30"/>
    <n v="0"/>
    <n v="0"/>
    <n v="0"/>
    <n v="0"/>
    <n v="0"/>
    <n v="0"/>
    <n v="0"/>
    <n v="0"/>
    <n v="0"/>
    <n v="0"/>
    <n v="0"/>
    <n v="306"/>
    <n v="306"/>
    <n v="0"/>
    <n v="0"/>
  </r>
  <r>
    <n v="1819"/>
    <x v="0"/>
    <s v="I"/>
    <x v="15"/>
    <x v="15"/>
    <x v="75"/>
    <x v="4"/>
    <n v="1"/>
    <s v="I"/>
    <s v="18-19"/>
    <n v="2018"/>
    <n v="174"/>
    <n v="0"/>
    <n v="0"/>
    <n v="0"/>
    <n v="18"/>
    <n v="0"/>
    <n v="4"/>
    <n v="0"/>
    <n v="0"/>
    <n v="0"/>
    <n v="12"/>
    <n v="0"/>
    <n v="0"/>
    <n v="0"/>
    <n v="0"/>
    <n v="0"/>
    <n v="0"/>
    <n v="0"/>
    <n v="208"/>
    <n v="178"/>
    <n v="30"/>
    <n v="0"/>
  </r>
  <r>
    <n v="1819"/>
    <x v="0"/>
    <s v="I"/>
    <x v="22"/>
    <x v="22"/>
    <x v="101"/>
    <x v="4"/>
    <n v="1"/>
    <s v="I"/>
    <s v="18-19"/>
    <n v="2018"/>
    <n v="51"/>
    <n v="0"/>
    <n v="0"/>
    <n v="0"/>
    <n v="21"/>
    <n v="0"/>
    <n v="6"/>
    <n v="0"/>
    <n v="0"/>
    <n v="0"/>
    <n v="41"/>
    <n v="0"/>
    <n v="0"/>
    <n v="0"/>
    <n v="0"/>
    <n v="0"/>
    <n v="0"/>
    <n v="0"/>
    <n v="119"/>
    <n v="57"/>
    <n v="62"/>
    <n v="0"/>
  </r>
  <r>
    <n v="1819"/>
    <x v="0"/>
    <s v="I"/>
    <x v="16"/>
    <x v="16"/>
    <x v="24"/>
    <x v="4"/>
    <n v="1"/>
    <s v="I"/>
    <s v="18-19"/>
    <n v="2018"/>
    <n v="102"/>
    <n v="0"/>
    <n v="0"/>
    <n v="0"/>
    <n v="0"/>
    <n v="0"/>
    <n v="9"/>
    <n v="0"/>
    <n v="0"/>
    <n v="0"/>
    <n v="0"/>
    <n v="0"/>
    <n v="0"/>
    <n v="0"/>
    <n v="0"/>
    <n v="0"/>
    <n v="0"/>
    <n v="0"/>
    <n v="111"/>
    <n v="111"/>
    <n v="0"/>
    <n v="0"/>
  </r>
  <r>
    <n v="1819"/>
    <x v="0"/>
    <s v="I"/>
    <x v="16"/>
    <x v="16"/>
    <x v="26"/>
    <x v="4"/>
    <n v="1"/>
    <s v="I"/>
    <s v="18-19"/>
    <n v="2018"/>
    <n v="825"/>
    <n v="5"/>
    <n v="0"/>
    <n v="0"/>
    <n v="31"/>
    <n v="0"/>
    <n v="53"/>
    <n v="0"/>
    <n v="0"/>
    <n v="0"/>
    <n v="9"/>
    <n v="0"/>
    <n v="0"/>
    <n v="0"/>
    <n v="0"/>
    <n v="0"/>
    <n v="0"/>
    <n v="0"/>
    <n v="923"/>
    <n v="878"/>
    <n v="45"/>
    <n v="0"/>
  </r>
  <r>
    <n v="1819"/>
    <x v="0"/>
    <s v="I"/>
    <x v="16"/>
    <x v="16"/>
    <x v="28"/>
    <x v="4"/>
    <n v="1"/>
    <s v="I"/>
    <s v="18-19"/>
    <n v="2018"/>
    <n v="930"/>
    <n v="3"/>
    <n v="0"/>
    <n v="0"/>
    <n v="2"/>
    <n v="0"/>
    <n v="96"/>
    <n v="0"/>
    <n v="0"/>
    <n v="0"/>
    <n v="1"/>
    <n v="0"/>
    <n v="0"/>
    <n v="0"/>
    <n v="0"/>
    <n v="0"/>
    <n v="0"/>
    <n v="0"/>
    <n v="1032"/>
    <n v="1026"/>
    <n v="6"/>
    <n v="0"/>
  </r>
  <r>
    <n v="1819"/>
    <x v="0"/>
    <s v="I"/>
    <x v="16"/>
    <x v="16"/>
    <x v="15"/>
    <x v="4"/>
    <n v="1"/>
    <s v="I"/>
    <s v="18-19"/>
    <n v="2018"/>
    <n v="249"/>
    <n v="3"/>
    <n v="0"/>
    <n v="0"/>
    <n v="0"/>
    <n v="0"/>
    <n v="0"/>
    <n v="0"/>
    <n v="0"/>
    <n v="0"/>
    <n v="2"/>
    <n v="0"/>
    <n v="0"/>
    <n v="0"/>
    <n v="0"/>
    <n v="0"/>
    <n v="0"/>
    <n v="0"/>
    <n v="254"/>
    <n v="249"/>
    <n v="5"/>
    <n v="0"/>
  </r>
  <r>
    <n v="1819"/>
    <x v="0"/>
    <s v="I"/>
    <x v="16"/>
    <x v="16"/>
    <x v="102"/>
    <x v="4"/>
    <n v="1"/>
    <s v="I"/>
    <s v="18-19"/>
    <n v="2018"/>
    <n v="42"/>
    <n v="0"/>
    <n v="0"/>
    <n v="0"/>
    <n v="0"/>
    <n v="0"/>
    <n v="6"/>
    <n v="0"/>
    <n v="0"/>
    <n v="0"/>
    <n v="0"/>
    <n v="0"/>
    <n v="0"/>
    <n v="0"/>
    <n v="0"/>
    <n v="0"/>
    <n v="0"/>
    <n v="0"/>
    <n v="48"/>
    <n v="48"/>
    <n v="0"/>
    <n v="0"/>
  </r>
  <r>
    <n v="1819"/>
    <x v="0"/>
    <s v="I"/>
    <x v="16"/>
    <x v="16"/>
    <x v="77"/>
    <x v="4"/>
    <n v="1"/>
    <s v="I"/>
    <s v="18-19"/>
    <n v="2018"/>
    <n v="286"/>
    <n v="0"/>
    <n v="0"/>
    <n v="0"/>
    <n v="0"/>
    <n v="0"/>
    <n v="3"/>
    <n v="0"/>
    <n v="0"/>
    <n v="0"/>
    <n v="0"/>
    <n v="0"/>
    <n v="0"/>
    <n v="0"/>
    <n v="0"/>
    <n v="0"/>
    <n v="0"/>
    <n v="0"/>
    <n v="289"/>
    <n v="289"/>
    <n v="0"/>
    <n v="0"/>
  </r>
  <r>
    <n v="1819"/>
    <x v="0"/>
    <s v="I"/>
    <x v="16"/>
    <x v="16"/>
    <x v="49"/>
    <x v="4"/>
    <n v="1"/>
    <s v="I"/>
    <s v="18-19"/>
    <n v="2018"/>
    <n v="1280"/>
    <n v="3"/>
    <n v="0"/>
    <n v="0"/>
    <n v="0"/>
    <n v="0"/>
    <n v="146"/>
    <n v="0"/>
    <n v="0"/>
    <n v="0"/>
    <n v="1"/>
    <n v="0"/>
    <n v="0"/>
    <n v="0"/>
    <n v="0"/>
    <n v="0"/>
    <n v="0"/>
    <n v="0"/>
    <n v="1430"/>
    <n v="1426"/>
    <n v="4"/>
    <n v="0"/>
  </r>
  <r>
    <n v="1819"/>
    <x v="0"/>
    <s v="I"/>
    <x v="16"/>
    <x v="16"/>
    <x v="53"/>
    <x v="4"/>
    <n v="1"/>
    <s v="I"/>
    <s v="18-19"/>
    <n v="2018"/>
    <n v="523"/>
    <n v="4"/>
    <n v="0"/>
    <n v="0"/>
    <n v="1"/>
    <n v="0"/>
    <n v="60"/>
    <n v="0"/>
    <n v="0"/>
    <n v="0"/>
    <n v="1"/>
    <n v="0"/>
    <n v="0"/>
    <n v="0"/>
    <n v="0"/>
    <n v="0"/>
    <n v="0"/>
    <n v="0"/>
    <n v="589"/>
    <n v="583"/>
    <n v="6"/>
    <n v="0"/>
  </r>
  <r>
    <n v="1819"/>
    <x v="0"/>
    <s v="I"/>
    <x v="16"/>
    <x v="16"/>
    <x v="55"/>
    <x v="4"/>
    <n v="1"/>
    <s v="I"/>
    <s v="18-19"/>
    <n v="2018"/>
    <n v="132"/>
    <n v="0"/>
    <n v="0"/>
    <n v="0"/>
    <n v="0"/>
    <n v="0"/>
    <n v="5"/>
    <n v="0"/>
    <n v="0"/>
    <n v="0"/>
    <n v="5"/>
    <n v="0"/>
    <n v="0"/>
    <n v="0"/>
    <n v="0"/>
    <n v="0"/>
    <n v="0"/>
    <n v="0"/>
    <n v="142"/>
    <n v="137"/>
    <n v="5"/>
    <n v="0"/>
  </r>
  <r>
    <n v="1819"/>
    <x v="0"/>
    <s v="I"/>
    <x v="16"/>
    <x v="16"/>
    <x v="61"/>
    <x v="4"/>
    <n v="1"/>
    <s v="I"/>
    <s v="18-19"/>
    <n v="2018"/>
    <n v="51"/>
    <n v="0"/>
    <n v="0"/>
    <n v="0"/>
    <n v="0"/>
    <n v="0"/>
    <n v="0"/>
    <n v="0"/>
    <n v="0"/>
    <n v="0"/>
    <n v="4"/>
    <n v="0"/>
    <n v="0"/>
    <n v="0"/>
    <n v="0"/>
    <n v="0"/>
    <n v="0"/>
    <n v="0"/>
    <n v="55"/>
    <n v="51"/>
    <n v="4"/>
    <n v="0"/>
  </r>
  <r>
    <n v="1819"/>
    <x v="0"/>
    <s v="I"/>
    <x v="2"/>
    <x v="2"/>
    <x v="103"/>
    <x v="4"/>
    <n v="1"/>
    <s v="I"/>
    <s v="18-19"/>
    <n v="2018"/>
    <n v="0"/>
    <n v="0"/>
    <n v="0"/>
    <n v="0"/>
    <n v="130.5"/>
    <n v="0"/>
    <n v="0"/>
    <n v="0"/>
    <n v="0"/>
    <n v="0"/>
    <n v="34.5"/>
    <n v="0"/>
    <n v="0"/>
    <n v="0"/>
    <n v="0"/>
    <n v="0"/>
    <n v="0"/>
    <n v="0"/>
    <n v="165"/>
    <n v="0"/>
    <n v="165"/>
    <n v="0"/>
  </r>
  <r>
    <n v="1819"/>
    <x v="0"/>
    <s v="I"/>
    <x v="2"/>
    <x v="2"/>
    <x v="7"/>
    <x v="4"/>
    <n v="1"/>
    <s v="I"/>
    <s v="18-19"/>
    <n v="2018"/>
    <n v="1674"/>
    <n v="0"/>
    <n v="0"/>
    <n v="0"/>
    <n v="522"/>
    <n v="0"/>
    <n v="81"/>
    <n v="3"/>
    <n v="0"/>
    <n v="0"/>
    <n v="16.5"/>
    <n v="0"/>
    <n v="0"/>
    <n v="0"/>
    <n v="0"/>
    <n v="0"/>
    <n v="0"/>
    <n v="0"/>
    <n v="2296.5"/>
    <n v="1755"/>
    <n v="541.5"/>
    <n v="0"/>
  </r>
  <r>
    <n v="1819"/>
    <x v="0"/>
    <s v="I"/>
    <x v="2"/>
    <x v="2"/>
    <x v="104"/>
    <x v="4"/>
    <n v="1"/>
    <s v="I"/>
    <s v="18-19"/>
    <n v="2018"/>
    <n v="0"/>
    <n v="0"/>
    <n v="0"/>
    <n v="0"/>
    <n v="108"/>
    <n v="0"/>
    <n v="0"/>
    <n v="0"/>
    <n v="0"/>
    <n v="0"/>
    <n v="160"/>
    <n v="0"/>
    <n v="0"/>
    <n v="0"/>
    <n v="0"/>
    <n v="0"/>
    <n v="0"/>
    <n v="0"/>
    <n v="268"/>
    <n v="0"/>
    <n v="268"/>
    <n v="0"/>
  </r>
  <r>
    <n v="1819"/>
    <x v="0"/>
    <s v="I"/>
    <x v="3"/>
    <x v="3"/>
    <x v="8"/>
    <x v="4"/>
    <n v="1"/>
    <s v="I"/>
    <s v="18-19"/>
    <n v="2018"/>
    <n v="180"/>
    <n v="3"/>
    <n v="0"/>
    <n v="0"/>
    <n v="605"/>
    <n v="0"/>
    <n v="6"/>
    <n v="0"/>
    <n v="0"/>
    <n v="0"/>
    <n v="9"/>
    <n v="0"/>
    <n v="0"/>
    <n v="0"/>
    <n v="0"/>
    <n v="0"/>
    <n v="0"/>
    <n v="0"/>
    <n v="803"/>
    <n v="186"/>
    <n v="617"/>
    <n v="0"/>
  </r>
  <r>
    <n v="1819"/>
    <x v="0"/>
    <s v="I"/>
    <x v="23"/>
    <x v="23"/>
    <x v="105"/>
    <x v="4"/>
    <n v="1"/>
    <s v="I"/>
    <s v="18-19"/>
    <n v="2018"/>
    <n v="57"/>
    <n v="0"/>
    <n v="0"/>
    <n v="0"/>
    <n v="0"/>
    <n v="0"/>
    <n v="0"/>
    <n v="0"/>
    <n v="0"/>
    <n v="0"/>
    <n v="0"/>
    <n v="0"/>
    <n v="0"/>
    <n v="0"/>
    <n v="0"/>
    <n v="0"/>
    <n v="0"/>
    <n v="0"/>
    <n v="57"/>
    <n v="57"/>
    <n v="0"/>
    <n v="0"/>
  </r>
  <r>
    <n v="1819"/>
    <x v="0"/>
    <s v="I"/>
    <x v="23"/>
    <x v="23"/>
    <x v="106"/>
    <x v="4"/>
    <n v="1"/>
    <s v="I"/>
    <s v="18-19"/>
    <n v="2018"/>
    <n v="384"/>
    <n v="0"/>
    <n v="0"/>
    <n v="0"/>
    <n v="18"/>
    <n v="0"/>
    <n v="24"/>
    <n v="0"/>
    <n v="0"/>
    <n v="0"/>
    <n v="3"/>
    <n v="0"/>
    <n v="0"/>
    <n v="0"/>
    <n v="0"/>
    <n v="0"/>
    <n v="0"/>
    <n v="0"/>
    <n v="429"/>
    <n v="408"/>
    <n v="21"/>
    <n v="0"/>
  </r>
  <r>
    <n v="1819"/>
    <x v="0"/>
    <s v="I"/>
    <x v="24"/>
    <x v="24"/>
    <x v="107"/>
    <x v="4"/>
    <n v="1"/>
    <s v="I"/>
    <s v="18-19"/>
    <n v="2018"/>
    <n v="162"/>
    <n v="0"/>
    <n v="0"/>
    <n v="0"/>
    <n v="0"/>
    <n v="0"/>
    <n v="3"/>
    <n v="0"/>
    <n v="0"/>
    <n v="0"/>
    <n v="0"/>
    <n v="0"/>
    <n v="0"/>
    <n v="0"/>
    <n v="0"/>
    <n v="0"/>
    <n v="0"/>
    <n v="0"/>
    <n v="165"/>
    <n v="165"/>
    <n v="0"/>
    <n v="0"/>
  </r>
  <r>
    <n v="1819"/>
    <x v="0"/>
    <s v="I"/>
    <x v="4"/>
    <x v="4"/>
    <x v="9"/>
    <x v="4"/>
    <n v="1"/>
    <s v="I"/>
    <s v="18-19"/>
    <n v="2018"/>
    <n v="0"/>
    <n v="0"/>
    <n v="0"/>
    <n v="0"/>
    <n v="0"/>
    <n v="304"/>
    <n v="0"/>
    <n v="0"/>
    <n v="0"/>
    <n v="0"/>
    <n v="0"/>
    <n v="57"/>
    <n v="0"/>
    <n v="0"/>
    <n v="0"/>
    <n v="0"/>
    <n v="0"/>
    <n v="0"/>
    <n v="361"/>
    <n v="0"/>
    <n v="0"/>
    <n v="361"/>
  </r>
  <r>
    <n v="1819"/>
    <x v="0"/>
    <s v="I"/>
    <x v="25"/>
    <x v="25"/>
    <x v="108"/>
    <x v="4"/>
    <n v="1"/>
    <s v="I"/>
    <s v="18-19"/>
    <n v="2018"/>
    <n v="0"/>
    <n v="0"/>
    <n v="0"/>
    <n v="0"/>
    <n v="0"/>
    <n v="0"/>
    <n v="0"/>
    <n v="0"/>
    <n v="0"/>
    <n v="0"/>
    <n v="3"/>
    <n v="0"/>
    <n v="0"/>
    <n v="0"/>
    <n v="0"/>
    <n v="0"/>
    <n v="0"/>
    <n v="0"/>
    <n v="3"/>
    <n v="0"/>
    <n v="3"/>
    <n v="0"/>
  </r>
  <r>
    <n v="1819"/>
    <x v="0"/>
    <s v="I"/>
    <x v="25"/>
    <x v="25"/>
    <x v="109"/>
    <x v="4"/>
    <n v="1"/>
    <s v="I"/>
    <s v="18-19"/>
    <n v="2018"/>
    <n v="30"/>
    <n v="0"/>
    <n v="0"/>
    <n v="0"/>
    <n v="0"/>
    <n v="0"/>
    <n v="0"/>
    <n v="0"/>
    <n v="0"/>
    <n v="0"/>
    <n v="0"/>
    <n v="0"/>
    <n v="0"/>
    <n v="0"/>
    <n v="0"/>
    <n v="0"/>
    <n v="0"/>
    <n v="0"/>
    <n v="30"/>
    <n v="30"/>
    <n v="0"/>
    <n v="0"/>
  </r>
  <r>
    <n v="1819"/>
    <x v="0"/>
    <s v="I"/>
    <x v="25"/>
    <x v="25"/>
    <x v="110"/>
    <x v="4"/>
    <n v="1"/>
    <s v="I"/>
    <s v="18-19"/>
    <n v="2018"/>
    <n v="68"/>
    <n v="3"/>
    <n v="0"/>
    <n v="0"/>
    <n v="0"/>
    <n v="0"/>
    <n v="0"/>
    <n v="0"/>
    <n v="0"/>
    <n v="0"/>
    <n v="0"/>
    <n v="0"/>
    <n v="0"/>
    <n v="0"/>
    <n v="0"/>
    <n v="0"/>
    <n v="0"/>
    <n v="0"/>
    <n v="71"/>
    <n v="68"/>
    <n v="3"/>
    <n v="0"/>
  </r>
  <r>
    <n v="1819"/>
    <x v="0"/>
    <s v="I"/>
    <x v="25"/>
    <x v="25"/>
    <x v="111"/>
    <x v="4"/>
    <n v="1"/>
    <s v="I"/>
    <s v="18-19"/>
    <n v="2018"/>
    <n v="39"/>
    <n v="0"/>
    <n v="0"/>
    <n v="9"/>
    <n v="7"/>
    <n v="0"/>
    <n v="6"/>
    <n v="0"/>
    <n v="0"/>
    <n v="6"/>
    <n v="20"/>
    <n v="0"/>
    <n v="0"/>
    <n v="0"/>
    <n v="0"/>
    <n v="0"/>
    <n v="0"/>
    <n v="0"/>
    <n v="87"/>
    <n v="60"/>
    <n v="27"/>
    <n v="0"/>
  </r>
  <r>
    <n v="1819"/>
    <x v="0"/>
    <s v="I"/>
    <x v="25"/>
    <x v="25"/>
    <x v="112"/>
    <x v="4"/>
    <n v="1"/>
    <s v="I"/>
    <s v="18-19"/>
    <n v="2018"/>
    <n v="13"/>
    <n v="0"/>
    <n v="0"/>
    <n v="0"/>
    <n v="0"/>
    <n v="0"/>
    <n v="5"/>
    <n v="0"/>
    <n v="0"/>
    <n v="0"/>
    <n v="0"/>
    <n v="0"/>
    <n v="0"/>
    <n v="0"/>
    <n v="0"/>
    <n v="0"/>
    <n v="0"/>
    <n v="0"/>
    <n v="18"/>
    <n v="18"/>
    <n v="0"/>
    <n v="0"/>
  </r>
  <r>
    <n v="1819"/>
    <x v="0"/>
    <s v="I"/>
    <x v="25"/>
    <x v="25"/>
    <x v="113"/>
    <x v="4"/>
    <n v="1"/>
    <s v="I"/>
    <s v="18-19"/>
    <n v="2018"/>
    <n v="14"/>
    <n v="0"/>
    <n v="0"/>
    <n v="0"/>
    <n v="0"/>
    <n v="0"/>
    <n v="1"/>
    <n v="0"/>
    <n v="0"/>
    <n v="0"/>
    <n v="0"/>
    <n v="0"/>
    <n v="0"/>
    <n v="0"/>
    <n v="0"/>
    <n v="0"/>
    <n v="0"/>
    <n v="0"/>
    <n v="15"/>
    <n v="15"/>
    <n v="0"/>
    <n v="0"/>
  </r>
  <r>
    <n v="1819"/>
    <x v="0"/>
    <s v="I"/>
    <x v="25"/>
    <x v="25"/>
    <x v="114"/>
    <x v="4"/>
    <n v="1"/>
    <s v="I"/>
    <s v="18-19"/>
    <n v="2018"/>
    <n v="9"/>
    <n v="0"/>
    <n v="0"/>
    <n v="0"/>
    <n v="0"/>
    <n v="0"/>
    <n v="0"/>
    <n v="0"/>
    <n v="0"/>
    <n v="0"/>
    <n v="0"/>
    <n v="0"/>
    <n v="0"/>
    <n v="0"/>
    <n v="0"/>
    <n v="0"/>
    <n v="0"/>
    <n v="0"/>
    <n v="9"/>
    <n v="9"/>
    <n v="0"/>
    <n v="0"/>
  </r>
  <r>
    <n v="1819"/>
    <x v="0"/>
    <s v="I"/>
    <x v="25"/>
    <x v="25"/>
    <x v="115"/>
    <x v="4"/>
    <n v="1"/>
    <s v="I"/>
    <s v="18-19"/>
    <n v="2018"/>
    <n v="15"/>
    <n v="0"/>
    <n v="0"/>
    <n v="18"/>
    <n v="47"/>
    <n v="0"/>
    <n v="29"/>
    <n v="0"/>
    <n v="0"/>
    <n v="18"/>
    <n v="37"/>
    <n v="0"/>
    <n v="0"/>
    <n v="0"/>
    <n v="0"/>
    <n v="0"/>
    <n v="0"/>
    <n v="0"/>
    <n v="164"/>
    <n v="80"/>
    <n v="84"/>
    <n v="0"/>
  </r>
  <r>
    <n v="1819"/>
    <x v="0"/>
    <s v="I"/>
    <x v="25"/>
    <x v="25"/>
    <x v="12"/>
    <x v="4"/>
    <n v="1"/>
    <s v="I"/>
    <s v="18-19"/>
    <n v="2018"/>
    <n v="441"/>
    <n v="0"/>
    <n v="0"/>
    <n v="0"/>
    <n v="0"/>
    <n v="0"/>
    <n v="59"/>
    <n v="0"/>
    <n v="0"/>
    <n v="0"/>
    <n v="0"/>
    <n v="0"/>
    <n v="0"/>
    <n v="0"/>
    <n v="0"/>
    <n v="0"/>
    <n v="0"/>
    <n v="0"/>
    <n v="500"/>
    <n v="500"/>
    <n v="0"/>
    <n v="0"/>
  </r>
  <r>
    <n v="1819"/>
    <x v="0"/>
    <s v="I"/>
    <x v="25"/>
    <x v="25"/>
    <x v="80"/>
    <x v="4"/>
    <n v="1"/>
    <s v="I"/>
    <s v="18-19"/>
    <n v="2018"/>
    <n v="90"/>
    <n v="0"/>
    <n v="0"/>
    <n v="0"/>
    <n v="0"/>
    <n v="0"/>
    <n v="6"/>
    <n v="0"/>
    <n v="0"/>
    <n v="0"/>
    <n v="0"/>
    <n v="0"/>
    <n v="0"/>
    <n v="0"/>
    <n v="0"/>
    <n v="0"/>
    <n v="0"/>
    <n v="0"/>
    <n v="96"/>
    <n v="96"/>
    <n v="0"/>
    <n v="0"/>
  </r>
  <r>
    <n v="1819"/>
    <x v="0"/>
    <s v="I"/>
    <x v="25"/>
    <x v="25"/>
    <x v="116"/>
    <x v="4"/>
    <n v="1"/>
    <s v="I"/>
    <s v="18-19"/>
    <n v="2018"/>
    <n v="40"/>
    <n v="0"/>
    <n v="0"/>
    <n v="0"/>
    <n v="0"/>
    <n v="0"/>
    <n v="32"/>
    <n v="0"/>
    <n v="0"/>
    <n v="0"/>
    <n v="0"/>
    <n v="0"/>
    <n v="0"/>
    <n v="0"/>
    <n v="0"/>
    <n v="0"/>
    <n v="0"/>
    <n v="0"/>
    <n v="72"/>
    <n v="72"/>
    <n v="0"/>
    <n v="0"/>
  </r>
  <r>
    <n v="1819"/>
    <x v="0"/>
    <s v="I"/>
    <x v="5"/>
    <x v="5"/>
    <x v="11"/>
    <x v="4"/>
    <n v="1"/>
    <s v="I"/>
    <s v="18-19"/>
    <n v="2018"/>
    <n v="545"/>
    <n v="0"/>
    <n v="0"/>
    <n v="3"/>
    <n v="327"/>
    <n v="0"/>
    <n v="36"/>
    <n v="0"/>
    <n v="0"/>
    <n v="0"/>
    <n v="33"/>
    <n v="0"/>
    <n v="0"/>
    <n v="0"/>
    <n v="0"/>
    <n v="0"/>
    <n v="0"/>
    <n v="0"/>
    <n v="944"/>
    <n v="584"/>
    <n v="360"/>
    <n v="0"/>
  </r>
  <r>
    <n v="1819"/>
    <x v="0"/>
    <s v="I"/>
    <x v="26"/>
    <x v="26"/>
    <x v="70"/>
    <x v="4"/>
    <n v="1"/>
    <s v="I"/>
    <s v="18-19"/>
    <n v="2018"/>
    <n v="48"/>
    <n v="2"/>
    <n v="0"/>
    <n v="0"/>
    <n v="0"/>
    <n v="0"/>
    <n v="0"/>
    <n v="0"/>
    <n v="0"/>
    <n v="0"/>
    <n v="0"/>
    <n v="0"/>
    <n v="0"/>
    <n v="0"/>
    <n v="0"/>
    <n v="0"/>
    <n v="0"/>
    <n v="0"/>
    <n v="50"/>
    <n v="48"/>
    <n v="2"/>
    <n v="0"/>
  </r>
  <r>
    <n v="1819"/>
    <x v="0"/>
    <s v="I"/>
    <x v="26"/>
    <x v="26"/>
    <x v="72"/>
    <x v="4"/>
    <n v="1"/>
    <s v="I"/>
    <s v="18-19"/>
    <n v="2018"/>
    <n v="105"/>
    <n v="0"/>
    <n v="0"/>
    <n v="0"/>
    <n v="1083"/>
    <n v="0"/>
    <n v="6"/>
    <n v="0"/>
    <n v="0"/>
    <n v="0"/>
    <n v="35"/>
    <n v="0"/>
    <n v="0"/>
    <n v="0"/>
    <n v="0"/>
    <n v="0"/>
    <n v="0"/>
    <n v="0"/>
    <n v="1229"/>
    <n v="111"/>
    <n v="1118"/>
    <n v="0"/>
  </r>
  <r>
    <n v="1819"/>
    <x v="0"/>
    <s v="I"/>
    <x v="8"/>
    <x v="8"/>
    <x v="117"/>
    <x v="4"/>
    <n v="1"/>
    <s v="I"/>
    <s v="18-19"/>
    <n v="2018"/>
    <n v="36"/>
    <n v="0"/>
    <n v="0"/>
    <n v="0"/>
    <n v="0"/>
    <n v="0"/>
    <n v="0"/>
    <n v="0"/>
    <n v="0"/>
    <n v="0"/>
    <n v="0"/>
    <n v="0"/>
    <n v="0"/>
    <n v="0"/>
    <n v="0"/>
    <n v="0"/>
    <n v="0"/>
    <n v="0"/>
    <n v="36"/>
    <n v="36"/>
    <n v="0"/>
    <n v="0"/>
  </r>
  <r>
    <n v="1819"/>
    <x v="0"/>
    <s v="I"/>
    <x v="8"/>
    <x v="8"/>
    <x v="18"/>
    <x v="4"/>
    <n v="1"/>
    <s v="I"/>
    <s v="18-19"/>
    <n v="2018"/>
    <n v="193"/>
    <n v="0"/>
    <n v="0"/>
    <n v="0"/>
    <n v="46"/>
    <n v="0"/>
    <n v="27"/>
    <n v="0"/>
    <n v="0"/>
    <n v="3"/>
    <n v="67"/>
    <n v="0"/>
    <n v="0"/>
    <n v="0"/>
    <n v="0"/>
    <n v="0"/>
    <n v="0"/>
    <n v="0"/>
    <n v="336"/>
    <n v="223"/>
    <n v="113"/>
    <n v="0"/>
  </r>
  <r>
    <n v="1819"/>
    <x v="0"/>
    <s v="I"/>
    <x v="8"/>
    <x v="8"/>
    <x v="118"/>
    <x v="4"/>
    <n v="1"/>
    <s v="I"/>
    <s v="18-19"/>
    <n v="2018"/>
    <n v="0"/>
    <n v="0"/>
    <n v="0"/>
    <n v="0"/>
    <n v="294"/>
    <n v="0"/>
    <n v="0"/>
    <n v="0"/>
    <n v="0"/>
    <n v="0"/>
    <n v="69"/>
    <n v="0"/>
    <n v="0"/>
    <n v="0"/>
    <n v="0"/>
    <n v="0"/>
    <n v="0"/>
    <n v="0"/>
    <n v="363"/>
    <n v="0"/>
    <n v="363"/>
    <n v="0"/>
  </r>
  <r>
    <n v="1819"/>
    <x v="0"/>
    <s v="I"/>
    <x v="8"/>
    <x v="8"/>
    <x v="119"/>
    <x v="4"/>
    <n v="1"/>
    <s v="I"/>
    <s v="18-19"/>
    <n v="2018"/>
    <n v="171"/>
    <n v="0"/>
    <n v="0"/>
    <n v="0"/>
    <n v="0"/>
    <n v="0"/>
    <n v="9"/>
    <n v="0"/>
    <n v="0"/>
    <n v="0"/>
    <n v="0"/>
    <n v="0"/>
    <n v="0"/>
    <n v="0"/>
    <n v="0"/>
    <n v="0"/>
    <n v="0"/>
    <n v="0"/>
    <n v="180"/>
    <n v="180"/>
    <n v="0"/>
    <n v="0"/>
  </r>
  <r>
    <n v="1819"/>
    <x v="0"/>
    <s v="I"/>
    <x v="27"/>
    <x v="27"/>
    <x v="26"/>
    <x v="5"/>
    <n v="1"/>
    <s v="I"/>
    <s v="18-19"/>
    <n v="2018"/>
    <n v="14"/>
    <n v="0"/>
    <n v="0"/>
    <n v="0"/>
    <n v="0"/>
    <n v="0"/>
    <n v="0"/>
    <n v="0"/>
    <n v="0"/>
    <n v="0"/>
    <n v="0"/>
    <n v="0"/>
    <n v="0"/>
    <n v="0"/>
    <n v="0"/>
    <n v="0"/>
    <n v="0"/>
    <n v="0"/>
    <n v="14"/>
    <n v="14"/>
    <n v="0"/>
    <n v="0"/>
  </r>
  <r>
    <n v="1819"/>
    <x v="0"/>
    <s v="I"/>
    <x v="27"/>
    <x v="27"/>
    <x v="7"/>
    <x v="5"/>
    <n v="1"/>
    <s v="I"/>
    <s v="18-19"/>
    <n v="2018"/>
    <n v="180"/>
    <n v="0"/>
    <n v="0"/>
    <n v="0"/>
    <n v="0"/>
    <n v="0"/>
    <n v="0"/>
    <n v="0"/>
    <n v="0"/>
    <n v="0"/>
    <n v="0"/>
    <n v="0"/>
    <n v="0"/>
    <n v="0"/>
    <n v="0"/>
    <n v="0"/>
    <n v="0"/>
    <n v="0"/>
    <n v="180"/>
    <n v="180"/>
    <n v="0"/>
    <n v="0"/>
  </r>
  <r>
    <n v="1819"/>
    <x v="0"/>
    <s v="I"/>
    <x v="27"/>
    <x v="27"/>
    <x v="28"/>
    <x v="5"/>
    <n v="1"/>
    <s v="I"/>
    <s v="18-19"/>
    <n v="2018"/>
    <n v="54"/>
    <n v="0"/>
    <n v="0"/>
    <n v="0"/>
    <n v="0"/>
    <n v="0"/>
    <n v="0"/>
    <n v="0"/>
    <n v="0"/>
    <n v="0"/>
    <n v="0"/>
    <n v="0"/>
    <n v="0"/>
    <n v="0"/>
    <n v="0"/>
    <n v="0"/>
    <n v="0"/>
    <n v="0"/>
    <n v="54"/>
    <n v="54"/>
    <n v="0"/>
    <n v="0"/>
  </r>
  <r>
    <n v="1819"/>
    <x v="0"/>
    <s v="I"/>
    <x v="27"/>
    <x v="27"/>
    <x v="94"/>
    <x v="5"/>
    <n v="1"/>
    <s v="I"/>
    <s v="18-19"/>
    <n v="2018"/>
    <n v="24"/>
    <n v="0"/>
    <n v="0"/>
    <n v="0"/>
    <n v="0"/>
    <n v="0"/>
    <n v="0"/>
    <n v="0"/>
    <n v="0"/>
    <n v="0"/>
    <n v="0"/>
    <n v="0"/>
    <n v="0"/>
    <n v="0"/>
    <n v="0"/>
    <n v="0"/>
    <n v="0"/>
    <n v="0"/>
    <n v="24"/>
    <n v="24"/>
    <n v="0"/>
    <n v="0"/>
  </r>
  <r>
    <n v="1819"/>
    <x v="0"/>
    <s v="I"/>
    <x v="27"/>
    <x v="27"/>
    <x v="35"/>
    <x v="5"/>
    <n v="1"/>
    <s v="I"/>
    <s v="18-19"/>
    <n v="2018"/>
    <n v="126"/>
    <n v="0"/>
    <n v="0"/>
    <n v="0"/>
    <n v="0"/>
    <n v="0"/>
    <n v="18"/>
    <n v="0"/>
    <n v="0"/>
    <n v="0"/>
    <n v="0"/>
    <n v="0"/>
    <n v="0"/>
    <n v="0"/>
    <n v="0"/>
    <n v="0"/>
    <n v="0"/>
    <n v="0"/>
    <n v="144"/>
    <n v="144"/>
    <n v="0"/>
    <n v="0"/>
  </r>
  <r>
    <n v="1819"/>
    <x v="0"/>
    <s v="I"/>
    <x v="27"/>
    <x v="27"/>
    <x v="8"/>
    <x v="5"/>
    <n v="1"/>
    <s v="I"/>
    <s v="18-19"/>
    <n v="2018"/>
    <n v="30"/>
    <n v="0"/>
    <n v="0"/>
    <n v="6"/>
    <n v="0"/>
    <n v="0"/>
    <n v="0"/>
    <n v="0"/>
    <n v="0"/>
    <n v="0"/>
    <n v="0"/>
    <n v="0"/>
    <n v="0"/>
    <n v="0"/>
    <n v="0"/>
    <n v="0"/>
    <n v="0"/>
    <n v="0"/>
    <n v="36"/>
    <n v="36"/>
    <n v="0"/>
    <n v="0"/>
  </r>
  <r>
    <n v="1819"/>
    <x v="0"/>
    <s v="I"/>
    <x v="27"/>
    <x v="27"/>
    <x v="79"/>
    <x v="5"/>
    <n v="1"/>
    <s v="I"/>
    <s v="18-19"/>
    <n v="2018"/>
    <n v="3"/>
    <n v="0"/>
    <n v="0"/>
    <n v="0"/>
    <n v="0"/>
    <n v="0"/>
    <n v="0"/>
    <n v="0"/>
    <n v="0"/>
    <n v="0"/>
    <n v="0"/>
    <n v="0"/>
    <n v="0"/>
    <n v="0"/>
    <n v="0"/>
    <n v="0"/>
    <n v="0"/>
    <n v="0"/>
    <n v="3"/>
    <n v="3"/>
    <n v="0"/>
    <n v="0"/>
  </r>
  <r>
    <n v="1819"/>
    <x v="0"/>
    <s v="I"/>
    <x v="27"/>
    <x v="27"/>
    <x v="105"/>
    <x v="5"/>
    <n v="1"/>
    <s v="I"/>
    <s v="18-19"/>
    <n v="2018"/>
    <n v="42"/>
    <n v="0"/>
    <n v="0"/>
    <n v="0"/>
    <n v="0"/>
    <n v="0"/>
    <n v="0"/>
    <n v="0"/>
    <n v="0"/>
    <n v="0"/>
    <n v="0"/>
    <n v="0"/>
    <n v="0"/>
    <n v="0"/>
    <n v="0"/>
    <n v="0"/>
    <n v="0"/>
    <n v="0"/>
    <n v="42"/>
    <n v="42"/>
    <n v="0"/>
    <n v="0"/>
  </r>
  <r>
    <n v="1819"/>
    <x v="0"/>
    <s v="I"/>
    <x v="27"/>
    <x v="27"/>
    <x v="37"/>
    <x v="5"/>
    <n v="1"/>
    <s v="I"/>
    <s v="18-19"/>
    <n v="2018"/>
    <n v="24"/>
    <n v="0"/>
    <n v="0"/>
    <n v="0"/>
    <n v="0"/>
    <n v="0"/>
    <n v="3"/>
    <n v="0"/>
    <n v="0"/>
    <n v="0"/>
    <n v="0"/>
    <n v="0"/>
    <n v="0"/>
    <n v="0"/>
    <n v="0"/>
    <n v="0"/>
    <n v="0"/>
    <n v="0"/>
    <n v="27"/>
    <n v="27"/>
    <n v="0"/>
    <n v="0"/>
  </r>
  <r>
    <n v="1819"/>
    <x v="0"/>
    <s v="I"/>
    <x v="27"/>
    <x v="27"/>
    <x v="77"/>
    <x v="5"/>
    <n v="1"/>
    <s v="I"/>
    <s v="18-19"/>
    <n v="2018"/>
    <n v="42"/>
    <n v="0"/>
    <n v="0"/>
    <n v="0"/>
    <n v="0"/>
    <n v="0"/>
    <n v="0"/>
    <n v="0"/>
    <n v="0"/>
    <n v="0"/>
    <n v="0"/>
    <n v="0"/>
    <n v="0"/>
    <n v="0"/>
    <n v="0"/>
    <n v="0"/>
    <n v="0"/>
    <n v="0"/>
    <n v="42"/>
    <n v="42"/>
    <n v="0"/>
    <n v="0"/>
  </r>
  <r>
    <n v="1819"/>
    <x v="0"/>
    <s v="I"/>
    <x v="27"/>
    <x v="27"/>
    <x v="117"/>
    <x v="5"/>
    <n v="1"/>
    <s v="I"/>
    <s v="18-19"/>
    <n v="2018"/>
    <n v="30"/>
    <n v="0"/>
    <n v="0"/>
    <n v="0"/>
    <n v="0"/>
    <n v="0"/>
    <n v="0"/>
    <n v="0"/>
    <n v="0"/>
    <n v="0"/>
    <n v="0"/>
    <n v="0"/>
    <n v="0"/>
    <n v="0"/>
    <n v="0"/>
    <n v="0"/>
    <n v="0"/>
    <n v="0"/>
    <n v="30"/>
    <n v="30"/>
    <n v="0"/>
    <n v="0"/>
  </r>
  <r>
    <n v="1819"/>
    <x v="0"/>
    <s v="I"/>
    <x v="27"/>
    <x v="27"/>
    <x v="43"/>
    <x v="5"/>
    <n v="1"/>
    <s v="I"/>
    <s v="18-19"/>
    <n v="2018"/>
    <n v="21"/>
    <n v="0"/>
    <n v="0"/>
    <n v="0"/>
    <n v="0"/>
    <n v="0"/>
    <n v="0"/>
    <n v="0"/>
    <n v="0"/>
    <n v="0"/>
    <n v="0"/>
    <n v="0"/>
    <n v="0"/>
    <n v="0"/>
    <n v="0"/>
    <n v="0"/>
    <n v="0"/>
    <n v="0"/>
    <n v="21"/>
    <n v="21"/>
    <n v="0"/>
    <n v="0"/>
  </r>
  <r>
    <n v="1819"/>
    <x v="0"/>
    <s v="I"/>
    <x v="27"/>
    <x v="27"/>
    <x v="70"/>
    <x v="5"/>
    <n v="1"/>
    <s v="I"/>
    <s v="18-19"/>
    <n v="2018"/>
    <n v="7"/>
    <n v="0"/>
    <n v="0"/>
    <n v="0"/>
    <n v="0"/>
    <n v="0"/>
    <n v="0"/>
    <n v="0"/>
    <n v="0"/>
    <n v="0"/>
    <n v="0"/>
    <n v="0"/>
    <n v="0"/>
    <n v="0"/>
    <n v="0"/>
    <n v="0"/>
    <n v="0"/>
    <n v="0"/>
    <n v="7"/>
    <n v="7"/>
    <n v="0"/>
    <n v="0"/>
  </r>
  <r>
    <n v="1819"/>
    <x v="0"/>
    <s v="I"/>
    <x v="27"/>
    <x v="27"/>
    <x v="49"/>
    <x v="5"/>
    <n v="1"/>
    <s v="I"/>
    <s v="18-19"/>
    <n v="2018"/>
    <n v="36"/>
    <n v="0"/>
    <n v="0"/>
    <n v="0"/>
    <n v="0"/>
    <n v="0"/>
    <n v="0"/>
    <n v="0"/>
    <n v="0"/>
    <n v="0"/>
    <n v="0"/>
    <n v="0"/>
    <n v="0"/>
    <n v="0"/>
    <n v="0"/>
    <n v="0"/>
    <n v="0"/>
    <n v="0"/>
    <n v="36"/>
    <n v="36"/>
    <n v="0"/>
    <n v="0"/>
  </r>
  <r>
    <n v="1819"/>
    <x v="0"/>
    <s v="I"/>
    <x v="27"/>
    <x v="27"/>
    <x v="115"/>
    <x v="5"/>
    <n v="1"/>
    <s v="I"/>
    <s v="18-19"/>
    <n v="2018"/>
    <n v="12"/>
    <n v="0"/>
    <n v="0"/>
    <n v="0"/>
    <n v="0"/>
    <n v="0"/>
    <n v="0"/>
    <n v="0"/>
    <n v="0"/>
    <n v="0"/>
    <n v="0"/>
    <n v="0"/>
    <n v="0"/>
    <n v="0"/>
    <n v="0"/>
    <n v="0"/>
    <n v="0"/>
    <n v="0"/>
    <n v="12"/>
    <n v="12"/>
    <n v="0"/>
    <n v="0"/>
  </r>
  <r>
    <n v="1819"/>
    <x v="0"/>
    <s v="I"/>
    <x v="27"/>
    <x v="27"/>
    <x v="71"/>
    <x v="5"/>
    <n v="1"/>
    <s v="I"/>
    <s v="18-19"/>
    <n v="2018"/>
    <n v="351"/>
    <n v="0"/>
    <n v="0"/>
    <n v="0"/>
    <n v="0"/>
    <n v="0"/>
    <n v="0"/>
    <n v="0"/>
    <n v="0"/>
    <n v="0"/>
    <n v="0"/>
    <n v="0"/>
    <n v="0"/>
    <n v="0"/>
    <n v="0"/>
    <n v="0"/>
    <n v="0"/>
    <n v="0"/>
    <n v="351"/>
    <n v="351"/>
    <n v="0"/>
    <n v="0"/>
  </r>
  <r>
    <n v="1819"/>
    <x v="0"/>
    <s v="I"/>
    <x v="27"/>
    <x v="27"/>
    <x v="55"/>
    <x v="5"/>
    <n v="1"/>
    <s v="I"/>
    <s v="18-19"/>
    <n v="2018"/>
    <n v="91"/>
    <n v="0"/>
    <n v="0"/>
    <n v="0"/>
    <n v="27"/>
    <n v="0"/>
    <n v="0"/>
    <n v="0"/>
    <n v="0"/>
    <n v="0"/>
    <n v="0"/>
    <n v="0"/>
    <n v="0"/>
    <n v="0"/>
    <n v="0"/>
    <n v="0"/>
    <n v="0"/>
    <n v="0"/>
    <n v="118"/>
    <n v="91"/>
    <n v="27"/>
    <n v="0"/>
  </r>
  <r>
    <n v="1819"/>
    <x v="0"/>
    <s v="I"/>
    <x v="27"/>
    <x v="27"/>
    <x v="56"/>
    <x v="5"/>
    <n v="1"/>
    <s v="I"/>
    <s v="18-19"/>
    <n v="2018"/>
    <n v="12"/>
    <n v="0"/>
    <n v="0"/>
    <n v="0"/>
    <n v="0"/>
    <n v="0"/>
    <n v="0"/>
    <n v="0"/>
    <n v="0"/>
    <n v="0"/>
    <n v="0"/>
    <n v="0"/>
    <n v="0"/>
    <n v="0"/>
    <n v="0"/>
    <n v="0"/>
    <n v="0"/>
    <n v="0"/>
    <n v="12"/>
    <n v="12"/>
    <n v="0"/>
    <n v="0"/>
  </r>
  <r>
    <n v="1819"/>
    <x v="0"/>
    <s v="I"/>
    <x v="27"/>
    <x v="27"/>
    <x v="59"/>
    <x v="5"/>
    <n v="1"/>
    <s v="I"/>
    <s v="18-19"/>
    <n v="2018"/>
    <n v="45"/>
    <n v="0"/>
    <n v="0"/>
    <n v="0"/>
    <n v="0"/>
    <n v="0"/>
    <n v="0"/>
    <n v="0"/>
    <n v="0"/>
    <n v="0"/>
    <n v="0"/>
    <n v="0"/>
    <n v="0"/>
    <n v="0"/>
    <n v="0"/>
    <n v="0"/>
    <n v="0"/>
    <n v="0"/>
    <n v="45"/>
    <n v="45"/>
    <n v="0"/>
    <n v="0"/>
  </r>
  <r>
    <n v="1819"/>
    <x v="0"/>
    <s v="I"/>
    <x v="27"/>
    <x v="27"/>
    <x v="11"/>
    <x v="5"/>
    <n v="1"/>
    <s v="I"/>
    <s v="18-19"/>
    <n v="2018"/>
    <n v="15"/>
    <n v="0"/>
    <n v="0"/>
    <n v="0"/>
    <n v="0"/>
    <n v="0"/>
    <n v="0"/>
    <n v="0"/>
    <n v="0"/>
    <n v="0"/>
    <n v="0"/>
    <n v="0"/>
    <n v="0"/>
    <n v="0"/>
    <n v="0"/>
    <n v="0"/>
    <n v="0"/>
    <n v="0"/>
    <n v="15"/>
    <n v="15"/>
    <n v="0"/>
    <n v="0"/>
  </r>
  <r>
    <n v="1819"/>
    <x v="0"/>
    <s v="I"/>
    <x v="27"/>
    <x v="27"/>
    <x v="106"/>
    <x v="5"/>
    <n v="1"/>
    <s v="I"/>
    <s v="18-19"/>
    <n v="2018"/>
    <n v="39"/>
    <n v="0"/>
    <n v="0"/>
    <n v="0"/>
    <n v="0"/>
    <n v="0"/>
    <n v="0"/>
    <n v="0"/>
    <n v="0"/>
    <n v="0"/>
    <n v="0"/>
    <n v="0"/>
    <n v="0"/>
    <n v="0"/>
    <n v="0"/>
    <n v="0"/>
    <n v="0"/>
    <n v="0"/>
    <n v="39"/>
    <n v="39"/>
    <n v="0"/>
    <n v="0"/>
  </r>
  <r>
    <n v="1819"/>
    <x v="0"/>
    <s v="I"/>
    <x v="27"/>
    <x v="27"/>
    <x v="120"/>
    <x v="5"/>
    <n v="1"/>
    <s v="I"/>
    <s v="18-19"/>
    <n v="2018"/>
    <n v="21"/>
    <n v="0"/>
    <n v="0"/>
    <n v="0"/>
    <n v="0"/>
    <n v="0"/>
    <n v="0"/>
    <n v="0"/>
    <n v="0"/>
    <n v="0"/>
    <n v="0"/>
    <n v="0"/>
    <n v="0"/>
    <n v="0"/>
    <n v="0"/>
    <n v="0"/>
    <n v="0"/>
    <n v="0"/>
    <n v="21"/>
    <n v="21"/>
    <n v="0"/>
    <n v="0"/>
  </r>
  <r>
    <n v="1819"/>
    <x v="0"/>
    <s v="I"/>
    <x v="13"/>
    <x v="13"/>
    <x v="26"/>
    <x v="4"/>
    <n v="1"/>
    <s v="I"/>
    <s v="18-19"/>
    <n v="2018"/>
    <n v="0"/>
    <n v="0"/>
    <n v="0"/>
    <n v="0"/>
    <n v="3"/>
    <n v="0"/>
    <n v="0"/>
    <n v="0"/>
    <n v="0"/>
    <n v="0"/>
    <n v="0"/>
    <n v="0"/>
    <n v="0"/>
    <n v="0"/>
    <n v="0"/>
    <n v="0"/>
    <n v="0"/>
    <n v="0"/>
    <n v="3"/>
    <n v="0"/>
    <n v="3"/>
    <n v="0"/>
  </r>
  <r>
    <n v="1819"/>
    <x v="0"/>
    <s v="I"/>
    <x v="17"/>
    <x v="17"/>
    <x v="121"/>
    <x v="4"/>
    <n v="1"/>
    <s v="I"/>
    <s v="18-19"/>
    <n v="2018"/>
    <n v="0"/>
    <n v="0"/>
    <n v="0"/>
    <n v="0"/>
    <n v="0"/>
    <n v="0"/>
    <n v="0"/>
    <n v="0"/>
    <n v="0"/>
    <n v="0"/>
    <n v="0"/>
    <n v="0"/>
    <n v="0"/>
    <n v="0"/>
    <n v="0"/>
    <n v="0"/>
    <n v="0"/>
    <n v="0"/>
    <n v="0"/>
    <n v="0"/>
    <n v="0"/>
    <n v="0"/>
  </r>
  <r>
    <n v="1819"/>
    <x v="0"/>
    <s v="I"/>
    <x v="18"/>
    <x v="18"/>
    <x v="121"/>
    <x v="5"/>
    <n v="1"/>
    <s v="S"/>
    <s v="18-19"/>
    <n v="2018"/>
    <n v="0"/>
    <n v="0"/>
    <n v="0"/>
    <n v="0"/>
    <n v="0"/>
    <n v="0"/>
    <n v="0"/>
    <n v="0"/>
    <n v="0"/>
    <n v="0"/>
    <n v="0"/>
    <n v="0"/>
    <n v="0"/>
    <n v="0"/>
    <n v="0"/>
    <n v="0"/>
    <n v="0"/>
    <n v="0"/>
    <n v="0"/>
    <n v="0"/>
    <n v="0"/>
    <n v="0"/>
  </r>
  <r>
    <n v="1819"/>
    <x v="0"/>
    <s v="I"/>
    <x v="18"/>
    <x v="18"/>
    <x v="122"/>
    <x v="5"/>
    <n v="1"/>
    <s v="S"/>
    <s v="18-19"/>
    <n v="2018"/>
    <n v="3"/>
    <n v="0"/>
    <n v="0"/>
    <n v="0"/>
    <n v="0"/>
    <n v="0"/>
    <n v="0"/>
    <n v="0"/>
    <n v="0"/>
    <n v="0"/>
    <n v="0"/>
    <n v="0"/>
    <n v="0"/>
    <n v="0"/>
    <n v="0"/>
    <n v="0"/>
    <n v="0"/>
    <n v="0"/>
    <n v="3"/>
    <n v="3"/>
    <n v="0"/>
    <n v="0"/>
  </r>
  <r>
    <n v="1819"/>
    <x v="0"/>
    <s v="I"/>
    <x v="18"/>
    <x v="18"/>
    <x v="35"/>
    <x v="5"/>
    <n v="1"/>
    <s v="S"/>
    <s v="18-19"/>
    <n v="2018"/>
    <n v="0"/>
    <n v="0"/>
    <n v="0"/>
    <n v="0"/>
    <n v="0"/>
    <n v="0"/>
    <n v="3"/>
    <n v="0"/>
    <n v="0"/>
    <n v="0"/>
    <n v="0"/>
    <n v="0"/>
    <n v="0"/>
    <n v="0"/>
    <n v="0"/>
    <n v="0"/>
    <n v="0"/>
    <n v="0"/>
    <n v="3"/>
    <n v="3"/>
    <n v="0"/>
    <n v="0"/>
  </r>
  <r>
    <n v="1819"/>
    <x v="0"/>
    <s v="I"/>
    <x v="18"/>
    <x v="18"/>
    <x v="79"/>
    <x v="5"/>
    <n v="1"/>
    <s v="S"/>
    <s v="18-19"/>
    <n v="2018"/>
    <n v="15"/>
    <n v="0"/>
    <n v="0"/>
    <n v="0"/>
    <n v="0"/>
    <n v="0"/>
    <n v="0"/>
    <n v="0"/>
    <n v="0"/>
    <n v="0"/>
    <n v="0"/>
    <n v="0"/>
    <n v="0"/>
    <n v="0"/>
    <n v="0"/>
    <n v="0"/>
    <n v="0"/>
    <n v="0"/>
    <n v="15"/>
    <n v="15"/>
    <n v="0"/>
    <n v="0"/>
  </r>
  <r>
    <n v="1819"/>
    <x v="0"/>
    <s v="I"/>
    <x v="18"/>
    <x v="18"/>
    <x v="37"/>
    <x v="5"/>
    <n v="1"/>
    <s v="S"/>
    <s v="18-19"/>
    <n v="2018"/>
    <n v="3"/>
    <n v="0"/>
    <n v="0"/>
    <n v="0"/>
    <n v="0"/>
    <n v="0"/>
    <n v="0"/>
    <n v="0"/>
    <n v="0"/>
    <n v="0"/>
    <n v="0"/>
    <n v="0"/>
    <n v="0"/>
    <n v="0"/>
    <n v="0"/>
    <n v="0"/>
    <n v="0"/>
    <n v="0"/>
    <n v="3"/>
    <n v="3"/>
    <n v="0"/>
    <n v="0"/>
  </r>
  <r>
    <n v="1819"/>
    <x v="0"/>
    <s v="I"/>
    <x v="18"/>
    <x v="18"/>
    <x v="43"/>
    <x v="5"/>
    <n v="1"/>
    <s v="S"/>
    <s v="18-19"/>
    <n v="2018"/>
    <n v="6"/>
    <n v="0"/>
    <n v="0"/>
    <n v="0"/>
    <n v="0"/>
    <n v="0"/>
    <n v="0"/>
    <n v="0"/>
    <n v="0"/>
    <n v="0"/>
    <n v="0"/>
    <n v="0"/>
    <n v="0"/>
    <n v="0"/>
    <n v="0"/>
    <n v="0"/>
    <n v="0"/>
    <n v="0"/>
    <n v="6"/>
    <n v="6"/>
    <n v="0"/>
    <n v="0"/>
  </r>
  <r>
    <n v="1819"/>
    <x v="0"/>
    <s v="I"/>
    <x v="18"/>
    <x v="18"/>
    <x v="123"/>
    <x v="5"/>
    <n v="1"/>
    <s v="S"/>
    <s v="18-19"/>
    <n v="2018"/>
    <n v="3"/>
    <n v="0"/>
    <n v="0"/>
    <n v="0"/>
    <n v="0"/>
    <n v="0"/>
    <n v="0"/>
    <n v="0"/>
    <n v="0"/>
    <n v="0"/>
    <n v="0"/>
    <n v="0"/>
    <n v="0"/>
    <n v="0"/>
    <n v="0"/>
    <n v="0"/>
    <n v="0"/>
    <n v="0"/>
    <n v="3"/>
    <n v="3"/>
    <n v="0"/>
    <n v="0"/>
  </r>
  <r>
    <n v="1819"/>
    <x v="0"/>
    <s v="I"/>
    <x v="18"/>
    <x v="18"/>
    <x v="55"/>
    <x v="5"/>
    <n v="1"/>
    <s v="S"/>
    <s v="18-19"/>
    <n v="2018"/>
    <n v="9"/>
    <n v="0"/>
    <n v="0"/>
    <n v="0"/>
    <n v="0"/>
    <n v="0"/>
    <n v="0"/>
    <n v="0"/>
    <n v="0"/>
    <n v="0"/>
    <n v="0"/>
    <n v="0"/>
    <n v="0"/>
    <n v="0"/>
    <n v="0"/>
    <n v="0"/>
    <n v="0"/>
    <n v="0"/>
    <n v="9"/>
    <n v="9"/>
    <n v="0"/>
    <n v="0"/>
  </r>
  <r>
    <n v="1819"/>
    <x v="0"/>
    <s v="I"/>
    <x v="18"/>
    <x v="18"/>
    <x v="59"/>
    <x v="5"/>
    <n v="1"/>
    <s v="S"/>
    <s v="18-19"/>
    <n v="2018"/>
    <n v="3"/>
    <n v="0"/>
    <n v="0"/>
    <n v="0"/>
    <n v="0"/>
    <n v="0"/>
    <n v="0"/>
    <n v="0"/>
    <n v="0"/>
    <n v="0"/>
    <n v="0"/>
    <n v="0"/>
    <n v="0"/>
    <n v="0"/>
    <n v="0"/>
    <n v="0"/>
    <n v="0"/>
    <n v="0"/>
    <n v="3"/>
    <n v="3"/>
    <n v="0"/>
    <n v="0"/>
  </r>
  <r>
    <n v="1819"/>
    <x v="0"/>
    <s v="I"/>
    <x v="18"/>
    <x v="18"/>
    <x v="81"/>
    <x v="5"/>
    <n v="1"/>
    <s v="S"/>
    <s v="18-19"/>
    <n v="2018"/>
    <n v="3"/>
    <n v="0"/>
    <n v="0"/>
    <n v="0"/>
    <n v="0"/>
    <n v="0"/>
    <n v="0"/>
    <n v="0"/>
    <n v="0"/>
    <n v="0"/>
    <n v="0"/>
    <n v="0"/>
    <n v="0"/>
    <n v="0"/>
    <n v="0"/>
    <n v="0"/>
    <n v="0"/>
    <n v="0"/>
    <n v="3"/>
    <n v="3"/>
    <n v="0"/>
    <n v="0"/>
  </r>
  <r>
    <n v="1819"/>
    <x v="0"/>
    <s v="I"/>
    <x v="18"/>
    <x v="18"/>
    <x v="82"/>
    <x v="5"/>
    <n v="1"/>
    <s v="S"/>
    <s v="18-19"/>
    <n v="2018"/>
    <n v="45"/>
    <n v="0"/>
    <n v="0"/>
    <n v="0"/>
    <n v="0"/>
    <n v="0"/>
    <n v="0"/>
    <n v="0"/>
    <n v="0"/>
    <n v="0"/>
    <n v="0"/>
    <n v="0"/>
    <n v="0"/>
    <n v="0"/>
    <n v="0"/>
    <n v="0"/>
    <n v="0"/>
    <n v="0"/>
    <n v="45"/>
    <n v="45"/>
    <n v="0"/>
    <n v="0"/>
  </r>
  <r>
    <n v="1819"/>
    <x v="0"/>
    <s v="K"/>
    <x v="28"/>
    <x v="28"/>
    <x v="124"/>
    <x v="6"/>
    <n v="1"/>
    <s v="I"/>
    <s v="18-19"/>
    <n v="2018"/>
    <n v="81"/>
    <n v="0"/>
    <n v="0"/>
    <n v="0"/>
    <n v="0"/>
    <n v="0"/>
    <n v="3"/>
    <n v="0"/>
    <n v="0"/>
    <n v="0"/>
    <n v="0"/>
    <n v="0"/>
    <n v="0"/>
    <n v="0"/>
    <n v="0"/>
    <n v="0"/>
    <n v="0"/>
    <n v="0"/>
    <n v="84"/>
    <n v="84"/>
    <n v="0"/>
    <n v="0"/>
  </r>
  <r>
    <n v="1819"/>
    <x v="0"/>
    <s v="K"/>
    <x v="28"/>
    <x v="28"/>
    <x v="36"/>
    <x v="6"/>
    <n v="1"/>
    <s v="I"/>
    <s v="18-19"/>
    <n v="2018"/>
    <n v="60"/>
    <n v="0"/>
    <n v="0"/>
    <n v="0"/>
    <n v="0"/>
    <n v="0"/>
    <n v="6"/>
    <n v="0"/>
    <n v="0"/>
    <n v="0"/>
    <n v="0"/>
    <n v="0"/>
    <n v="0"/>
    <n v="0"/>
    <n v="0"/>
    <n v="0"/>
    <n v="0"/>
    <n v="0"/>
    <n v="66"/>
    <n v="66"/>
    <n v="0"/>
    <n v="0"/>
  </r>
  <r>
    <n v="1819"/>
    <x v="0"/>
    <s v="K"/>
    <x v="28"/>
    <x v="28"/>
    <x v="43"/>
    <x v="6"/>
    <n v="1"/>
    <s v="I"/>
    <s v="18-19"/>
    <n v="2018"/>
    <n v="18"/>
    <n v="0"/>
    <n v="0"/>
    <n v="0"/>
    <n v="0"/>
    <n v="0"/>
    <n v="0"/>
    <n v="0"/>
    <n v="0"/>
    <n v="0"/>
    <n v="0"/>
    <n v="0"/>
    <n v="0"/>
    <n v="0"/>
    <n v="0"/>
    <n v="0"/>
    <n v="0"/>
    <n v="0"/>
    <n v="18"/>
    <n v="18"/>
    <n v="0"/>
    <n v="0"/>
  </r>
  <r>
    <n v="1819"/>
    <x v="0"/>
    <s v="K"/>
    <x v="28"/>
    <x v="28"/>
    <x v="44"/>
    <x v="6"/>
    <n v="1"/>
    <s v="I"/>
    <s v="18-19"/>
    <n v="2018"/>
    <n v="8"/>
    <n v="0"/>
    <n v="0"/>
    <n v="0"/>
    <n v="0"/>
    <n v="0"/>
    <n v="0"/>
    <n v="0"/>
    <n v="0"/>
    <n v="0"/>
    <n v="0"/>
    <n v="0"/>
    <n v="0"/>
    <n v="0"/>
    <n v="0"/>
    <n v="0"/>
    <n v="0"/>
    <n v="0"/>
    <n v="8"/>
    <n v="8"/>
    <n v="0"/>
    <n v="0"/>
  </r>
  <r>
    <n v="1819"/>
    <x v="0"/>
    <s v="K"/>
    <x v="28"/>
    <x v="28"/>
    <x v="12"/>
    <x v="6"/>
    <n v="1"/>
    <s v="I"/>
    <s v="18-19"/>
    <n v="2018"/>
    <n v="81"/>
    <n v="0"/>
    <n v="0"/>
    <n v="0"/>
    <n v="0"/>
    <n v="0"/>
    <n v="4"/>
    <n v="0"/>
    <n v="0"/>
    <n v="0"/>
    <n v="0"/>
    <n v="0"/>
    <n v="0"/>
    <n v="0"/>
    <n v="0"/>
    <n v="0"/>
    <n v="0"/>
    <n v="0"/>
    <n v="85"/>
    <n v="85"/>
    <n v="0"/>
    <n v="0"/>
  </r>
  <r>
    <n v="1819"/>
    <x v="0"/>
    <s v="K"/>
    <x v="28"/>
    <x v="28"/>
    <x v="125"/>
    <x v="6"/>
    <n v="1"/>
    <s v="I"/>
    <s v="18-19"/>
    <n v="2018"/>
    <n v="63"/>
    <n v="0"/>
    <n v="0"/>
    <n v="0"/>
    <n v="0"/>
    <n v="0"/>
    <n v="6"/>
    <n v="0"/>
    <n v="0"/>
    <n v="0"/>
    <n v="0"/>
    <n v="0"/>
    <n v="0"/>
    <n v="0"/>
    <n v="0"/>
    <n v="0"/>
    <n v="0"/>
    <n v="0"/>
    <n v="69"/>
    <n v="69"/>
    <n v="0"/>
    <n v="0"/>
  </r>
  <r>
    <n v="1819"/>
    <x v="0"/>
    <s v="K"/>
    <x v="28"/>
    <x v="28"/>
    <x v="52"/>
    <x v="6"/>
    <n v="1"/>
    <s v="I"/>
    <s v="18-19"/>
    <n v="2018"/>
    <n v="78"/>
    <n v="0"/>
    <n v="0"/>
    <n v="0"/>
    <n v="0"/>
    <n v="0"/>
    <n v="0"/>
    <n v="0"/>
    <n v="0"/>
    <n v="0"/>
    <n v="0"/>
    <n v="0"/>
    <n v="0"/>
    <n v="0"/>
    <n v="0"/>
    <n v="0"/>
    <n v="0"/>
    <n v="0"/>
    <n v="78"/>
    <n v="78"/>
    <n v="0"/>
    <n v="0"/>
  </r>
  <r>
    <n v="1819"/>
    <x v="0"/>
    <s v="K"/>
    <x v="28"/>
    <x v="28"/>
    <x v="54"/>
    <x v="6"/>
    <n v="1"/>
    <s v="I"/>
    <s v="18-19"/>
    <n v="2018"/>
    <n v="36"/>
    <n v="0"/>
    <n v="0"/>
    <n v="0"/>
    <n v="0"/>
    <n v="0"/>
    <n v="3"/>
    <n v="0"/>
    <n v="0"/>
    <n v="0"/>
    <n v="0"/>
    <n v="0"/>
    <n v="0"/>
    <n v="0"/>
    <n v="0"/>
    <n v="0"/>
    <n v="0"/>
    <n v="0"/>
    <n v="39"/>
    <n v="39"/>
    <n v="0"/>
    <n v="0"/>
  </r>
  <r>
    <n v="1819"/>
    <x v="0"/>
    <s v="K"/>
    <x v="28"/>
    <x v="28"/>
    <x v="55"/>
    <x v="6"/>
    <n v="1"/>
    <s v="I"/>
    <s v="18-19"/>
    <n v="2018"/>
    <n v="12"/>
    <n v="0"/>
    <n v="0"/>
    <n v="0"/>
    <n v="0"/>
    <n v="0"/>
    <n v="0"/>
    <n v="0"/>
    <n v="0"/>
    <n v="0"/>
    <n v="0"/>
    <n v="0"/>
    <n v="0"/>
    <n v="0"/>
    <n v="0"/>
    <n v="0"/>
    <n v="0"/>
    <n v="0"/>
    <n v="12"/>
    <n v="12"/>
    <n v="0"/>
    <n v="0"/>
  </r>
  <r>
    <n v="1819"/>
    <x v="0"/>
    <s v="K"/>
    <x v="28"/>
    <x v="28"/>
    <x v="59"/>
    <x v="6"/>
    <n v="1"/>
    <s v="I"/>
    <s v="18-19"/>
    <n v="2018"/>
    <n v="54"/>
    <n v="0"/>
    <n v="0"/>
    <n v="0"/>
    <n v="0"/>
    <n v="0"/>
    <n v="0"/>
    <n v="0"/>
    <n v="0"/>
    <n v="0"/>
    <n v="0"/>
    <n v="0"/>
    <n v="0"/>
    <n v="0"/>
    <n v="0"/>
    <n v="0"/>
    <n v="0"/>
    <n v="0"/>
    <n v="54"/>
    <n v="54"/>
    <n v="0"/>
    <n v="0"/>
  </r>
  <r>
    <n v="1819"/>
    <x v="0"/>
    <s v="K"/>
    <x v="28"/>
    <x v="28"/>
    <x v="75"/>
    <x v="6"/>
    <n v="1"/>
    <s v="I"/>
    <s v="18-19"/>
    <n v="2018"/>
    <n v="12"/>
    <n v="0"/>
    <n v="0"/>
    <n v="0"/>
    <n v="0"/>
    <n v="0"/>
    <n v="0"/>
    <n v="0"/>
    <n v="0"/>
    <n v="0"/>
    <n v="0"/>
    <n v="0"/>
    <n v="0"/>
    <n v="0"/>
    <n v="0"/>
    <n v="0"/>
    <n v="0"/>
    <n v="0"/>
    <n v="12"/>
    <n v="12"/>
    <n v="0"/>
    <n v="0"/>
  </r>
  <r>
    <n v="1819"/>
    <x v="0"/>
    <s v="K"/>
    <x v="28"/>
    <x v="28"/>
    <x v="76"/>
    <x v="6"/>
    <n v="1"/>
    <s v="I"/>
    <s v="18-19"/>
    <n v="2018"/>
    <n v="27"/>
    <n v="0"/>
    <n v="0"/>
    <n v="0"/>
    <n v="0"/>
    <n v="0"/>
    <n v="0"/>
    <n v="0"/>
    <n v="0"/>
    <n v="0"/>
    <n v="0"/>
    <n v="0"/>
    <n v="0"/>
    <n v="0"/>
    <n v="0"/>
    <n v="0"/>
    <n v="0"/>
    <n v="0"/>
    <n v="27"/>
    <n v="27"/>
    <n v="0"/>
    <n v="0"/>
  </r>
  <r>
    <n v="1819"/>
    <x v="0"/>
    <s v="K"/>
    <x v="14"/>
    <x v="14"/>
    <x v="71"/>
    <x v="6"/>
    <n v="1"/>
    <s v="I"/>
    <s v="18-19"/>
    <n v="2018"/>
    <n v="243"/>
    <n v="0"/>
    <n v="0"/>
    <n v="0"/>
    <n v="0"/>
    <n v="0"/>
    <n v="0"/>
    <n v="0"/>
    <n v="0"/>
    <n v="0"/>
    <n v="0"/>
    <n v="0"/>
    <n v="0"/>
    <n v="0"/>
    <n v="0"/>
    <n v="0"/>
    <n v="0"/>
    <n v="0"/>
    <n v="243"/>
    <n v="243"/>
    <n v="0"/>
    <n v="0"/>
  </r>
  <r>
    <n v="1819"/>
    <x v="0"/>
    <s v="K"/>
    <x v="16"/>
    <x v="16"/>
    <x v="26"/>
    <x v="6"/>
    <n v="1"/>
    <s v="I"/>
    <s v="18-19"/>
    <n v="2018"/>
    <n v="28"/>
    <n v="0"/>
    <n v="0"/>
    <n v="0"/>
    <n v="0"/>
    <n v="0"/>
    <n v="0"/>
    <n v="0"/>
    <n v="0"/>
    <n v="0"/>
    <n v="0"/>
    <n v="0"/>
    <n v="0"/>
    <n v="0"/>
    <n v="0"/>
    <n v="0"/>
    <n v="0"/>
    <n v="0"/>
    <n v="28"/>
    <n v="28"/>
    <n v="0"/>
    <n v="0"/>
  </r>
  <r>
    <n v="1819"/>
    <x v="0"/>
    <s v="K"/>
    <x v="16"/>
    <x v="16"/>
    <x v="28"/>
    <x v="6"/>
    <n v="1"/>
    <s v="I"/>
    <s v="18-19"/>
    <n v="2018"/>
    <n v="9"/>
    <n v="0"/>
    <n v="0"/>
    <n v="0"/>
    <n v="0"/>
    <n v="0"/>
    <n v="0"/>
    <n v="0"/>
    <n v="0"/>
    <n v="0"/>
    <n v="0"/>
    <n v="0"/>
    <n v="0"/>
    <n v="0"/>
    <n v="0"/>
    <n v="0"/>
    <n v="0"/>
    <n v="0"/>
    <n v="9"/>
    <n v="9"/>
    <n v="0"/>
    <n v="0"/>
  </r>
  <r>
    <n v="1819"/>
    <x v="0"/>
    <s v="K"/>
    <x v="16"/>
    <x v="16"/>
    <x v="39"/>
    <x v="6"/>
    <n v="1"/>
    <s v="I"/>
    <s v="18-19"/>
    <n v="2018"/>
    <n v="59"/>
    <n v="0"/>
    <n v="0"/>
    <n v="0"/>
    <n v="0"/>
    <n v="0"/>
    <n v="3"/>
    <n v="0"/>
    <n v="0"/>
    <n v="0"/>
    <n v="0"/>
    <n v="0"/>
    <n v="0"/>
    <n v="0"/>
    <n v="0"/>
    <n v="0"/>
    <n v="0"/>
    <n v="0"/>
    <n v="62"/>
    <n v="62"/>
    <n v="0"/>
    <n v="0"/>
  </r>
  <r>
    <n v="1819"/>
    <x v="0"/>
    <s v="K"/>
    <x v="16"/>
    <x v="16"/>
    <x v="70"/>
    <x v="6"/>
    <n v="1"/>
    <s v="I"/>
    <s v="18-19"/>
    <n v="2018"/>
    <n v="11"/>
    <n v="0"/>
    <n v="0"/>
    <n v="0"/>
    <n v="0"/>
    <n v="0"/>
    <n v="0"/>
    <n v="0"/>
    <n v="0"/>
    <n v="0"/>
    <n v="0"/>
    <n v="0"/>
    <n v="0"/>
    <n v="0"/>
    <n v="0"/>
    <n v="0"/>
    <n v="0"/>
    <n v="0"/>
    <n v="11"/>
    <n v="11"/>
    <n v="0"/>
    <n v="0"/>
  </r>
  <r>
    <n v="1819"/>
    <x v="0"/>
    <s v="K"/>
    <x v="16"/>
    <x v="16"/>
    <x v="49"/>
    <x v="6"/>
    <n v="1"/>
    <s v="I"/>
    <s v="18-19"/>
    <n v="2018"/>
    <n v="93"/>
    <n v="0"/>
    <n v="0"/>
    <n v="0"/>
    <n v="0"/>
    <n v="0"/>
    <n v="3"/>
    <n v="0"/>
    <n v="0"/>
    <n v="0"/>
    <n v="0"/>
    <n v="0"/>
    <n v="0"/>
    <n v="0"/>
    <n v="0"/>
    <n v="0"/>
    <n v="0"/>
    <n v="0"/>
    <n v="96"/>
    <n v="96"/>
    <n v="0"/>
    <n v="0"/>
  </r>
  <r>
    <n v="1819"/>
    <x v="0"/>
    <s v="K"/>
    <x v="16"/>
    <x v="16"/>
    <x v="3"/>
    <x v="6"/>
    <n v="1"/>
    <s v="I"/>
    <s v="18-19"/>
    <n v="2018"/>
    <n v="165"/>
    <n v="5"/>
    <n v="0"/>
    <n v="0"/>
    <n v="0"/>
    <n v="0"/>
    <n v="5"/>
    <n v="0"/>
    <n v="0"/>
    <n v="0"/>
    <n v="0"/>
    <n v="0"/>
    <n v="0"/>
    <n v="0"/>
    <n v="0"/>
    <n v="0"/>
    <n v="0"/>
    <n v="0"/>
    <n v="175"/>
    <n v="170"/>
    <n v="5"/>
    <n v="0"/>
  </r>
  <r>
    <n v="1819"/>
    <x v="0"/>
    <s v="K"/>
    <x v="16"/>
    <x v="16"/>
    <x v="126"/>
    <x v="6"/>
    <n v="1"/>
    <s v="I"/>
    <s v="18-19"/>
    <n v="2018"/>
    <n v="170"/>
    <n v="0"/>
    <n v="0"/>
    <n v="0"/>
    <n v="0"/>
    <n v="0"/>
    <n v="10"/>
    <n v="0"/>
    <n v="0"/>
    <n v="0"/>
    <n v="0"/>
    <n v="0"/>
    <n v="0"/>
    <n v="0"/>
    <n v="0"/>
    <n v="0"/>
    <n v="0"/>
    <n v="0"/>
    <n v="180"/>
    <n v="180"/>
    <n v="0"/>
    <n v="0"/>
  </r>
  <r>
    <n v="1819"/>
    <x v="0"/>
    <s v="K"/>
    <x v="16"/>
    <x v="16"/>
    <x v="127"/>
    <x v="6"/>
    <n v="1"/>
    <s v="I"/>
    <s v="18-19"/>
    <n v="2018"/>
    <n v="3"/>
    <n v="0"/>
    <n v="0"/>
    <n v="0"/>
    <n v="0"/>
    <n v="0"/>
    <n v="0"/>
    <n v="0"/>
    <n v="0"/>
    <n v="0"/>
    <n v="0"/>
    <n v="0"/>
    <n v="0"/>
    <n v="0"/>
    <n v="0"/>
    <n v="0"/>
    <n v="0"/>
    <n v="0"/>
    <n v="3"/>
    <n v="3"/>
    <n v="0"/>
    <n v="0"/>
  </r>
  <r>
    <n v="1819"/>
    <x v="0"/>
    <s v="K"/>
    <x v="2"/>
    <x v="2"/>
    <x v="128"/>
    <x v="6"/>
    <n v="1"/>
    <s v="I"/>
    <s v="18-19"/>
    <n v="2018"/>
    <n v="0"/>
    <n v="0"/>
    <n v="0"/>
    <n v="0"/>
    <n v="6"/>
    <n v="0"/>
    <n v="0"/>
    <n v="0"/>
    <n v="0"/>
    <n v="0"/>
    <n v="12"/>
    <n v="0"/>
    <n v="0"/>
    <n v="0"/>
    <n v="0"/>
    <n v="0"/>
    <n v="0"/>
    <n v="0"/>
    <n v="18"/>
    <n v="0"/>
    <n v="18"/>
    <n v="0"/>
  </r>
  <r>
    <n v="1819"/>
    <x v="0"/>
    <s v="K"/>
    <x v="2"/>
    <x v="2"/>
    <x v="7"/>
    <x v="6"/>
    <n v="1"/>
    <s v="I"/>
    <s v="18-19"/>
    <n v="2018"/>
    <n v="219"/>
    <n v="0"/>
    <n v="0"/>
    <n v="0"/>
    <n v="0"/>
    <n v="0"/>
    <n v="45"/>
    <n v="0"/>
    <n v="0"/>
    <n v="0"/>
    <n v="0"/>
    <n v="0"/>
    <n v="0"/>
    <n v="0"/>
    <n v="0"/>
    <n v="0"/>
    <n v="0"/>
    <n v="0"/>
    <n v="264"/>
    <n v="264"/>
    <n v="0"/>
    <n v="0"/>
  </r>
  <r>
    <n v="1819"/>
    <x v="0"/>
    <s v="K"/>
    <x v="2"/>
    <x v="2"/>
    <x v="35"/>
    <x v="6"/>
    <n v="1"/>
    <s v="I"/>
    <s v="18-19"/>
    <n v="2018"/>
    <n v="57"/>
    <n v="3"/>
    <n v="0"/>
    <n v="0"/>
    <n v="0"/>
    <n v="0"/>
    <n v="15"/>
    <n v="0"/>
    <n v="0"/>
    <n v="0"/>
    <n v="0"/>
    <n v="0"/>
    <n v="0"/>
    <n v="0"/>
    <n v="0"/>
    <n v="0"/>
    <n v="0"/>
    <n v="0"/>
    <n v="75"/>
    <n v="72"/>
    <n v="3"/>
    <n v="0"/>
  </r>
  <r>
    <n v="1819"/>
    <x v="0"/>
    <s v="K"/>
    <x v="2"/>
    <x v="2"/>
    <x v="129"/>
    <x v="6"/>
    <n v="1"/>
    <s v="I"/>
    <s v="18-19"/>
    <n v="2018"/>
    <n v="36"/>
    <n v="0"/>
    <n v="0"/>
    <n v="0"/>
    <n v="0"/>
    <n v="0"/>
    <n v="0"/>
    <n v="0"/>
    <n v="0"/>
    <n v="0"/>
    <n v="0"/>
    <n v="0"/>
    <n v="0"/>
    <n v="0"/>
    <n v="0"/>
    <n v="0"/>
    <n v="0"/>
    <n v="0"/>
    <n v="36"/>
    <n v="36"/>
    <n v="0"/>
    <n v="0"/>
  </r>
  <r>
    <n v="1819"/>
    <x v="0"/>
    <s v="K"/>
    <x v="2"/>
    <x v="2"/>
    <x v="130"/>
    <x v="6"/>
    <n v="1"/>
    <s v="I"/>
    <s v="18-19"/>
    <n v="2018"/>
    <n v="0"/>
    <n v="0"/>
    <n v="0"/>
    <n v="0"/>
    <n v="75"/>
    <n v="0"/>
    <n v="0"/>
    <n v="0"/>
    <n v="0"/>
    <n v="0"/>
    <n v="0"/>
    <n v="0"/>
    <n v="0"/>
    <n v="0"/>
    <n v="0"/>
    <n v="0"/>
    <n v="0"/>
    <n v="0"/>
    <n v="75"/>
    <n v="0"/>
    <n v="75"/>
    <n v="0"/>
  </r>
  <r>
    <n v="1819"/>
    <x v="0"/>
    <s v="K"/>
    <x v="3"/>
    <x v="3"/>
    <x v="8"/>
    <x v="6"/>
    <n v="1"/>
    <s v="I"/>
    <s v="18-19"/>
    <n v="2018"/>
    <n v="116"/>
    <n v="0"/>
    <n v="0"/>
    <n v="0"/>
    <n v="15"/>
    <n v="0"/>
    <n v="0"/>
    <n v="0"/>
    <n v="0"/>
    <n v="0"/>
    <n v="0"/>
    <n v="0"/>
    <n v="0"/>
    <n v="0"/>
    <n v="0"/>
    <n v="0"/>
    <n v="0"/>
    <n v="0"/>
    <n v="131"/>
    <n v="116"/>
    <n v="15"/>
    <n v="0"/>
  </r>
  <r>
    <n v="1819"/>
    <x v="0"/>
    <s v="K"/>
    <x v="13"/>
    <x v="13"/>
    <x v="131"/>
    <x v="6"/>
    <n v="1"/>
    <s v="I"/>
    <s v="18-19"/>
    <n v="2018"/>
    <n v="114"/>
    <n v="0"/>
    <n v="0"/>
    <n v="0"/>
    <n v="0"/>
    <n v="0"/>
    <n v="0"/>
    <n v="0"/>
    <n v="0"/>
    <n v="0"/>
    <n v="0"/>
    <n v="0"/>
    <n v="0"/>
    <n v="0"/>
    <n v="0"/>
    <n v="0"/>
    <n v="0"/>
    <n v="0"/>
    <n v="114"/>
    <n v="114"/>
    <n v="0"/>
    <n v="0"/>
  </r>
  <r>
    <n v="1819"/>
    <x v="0"/>
    <s v="K"/>
    <x v="13"/>
    <x v="13"/>
    <x v="78"/>
    <x v="6"/>
    <n v="1"/>
    <s v="I"/>
    <s v="18-19"/>
    <n v="2018"/>
    <n v="5"/>
    <n v="0"/>
    <n v="0"/>
    <n v="0"/>
    <n v="0"/>
    <n v="0"/>
    <n v="0"/>
    <n v="0"/>
    <n v="0"/>
    <n v="0"/>
    <n v="0"/>
    <n v="0"/>
    <n v="0"/>
    <n v="0"/>
    <n v="0"/>
    <n v="0"/>
    <n v="0"/>
    <n v="0"/>
    <n v="5"/>
    <n v="5"/>
    <n v="0"/>
    <n v="0"/>
  </r>
  <r>
    <n v="1819"/>
    <x v="0"/>
    <s v="K"/>
    <x v="18"/>
    <x v="18"/>
    <x v="43"/>
    <x v="6"/>
    <n v="1"/>
    <s v="S"/>
    <s v="18-19"/>
    <n v="2018"/>
    <n v="3"/>
    <n v="0"/>
    <n v="0"/>
    <n v="0"/>
    <n v="0"/>
    <n v="0"/>
    <n v="0"/>
    <n v="0"/>
    <n v="0"/>
    <n v="0"/>
    <n v="0"/>
    <n v="0"/>
    <n v="0"/>
    <n v="0"/>
    <n v="0"/>
    <n v="0"/>
    <n v="0"/>
    <n v="0"/>
    <n v="3"/>
    <n v="3"/>
    <n v="0"/>
    <n v="0"/>
  </r>
  <r>
    <n v="1819"/>
    <x v="0"/>
    <s v="K"/>
    <x v="18"/>
    <x v="18"/>
    <x v="12"/>
    <x v="6"/>
    <n v="1"/>
    <s v="S"/>
    <s v="18-19"/>
    <n v="2018"/>
    <n v="3"/>
    <n v="0"/>
    <n v="0"/>
    <n v="0"/>
    <n v="0"/>
    <n v="0"/>
    <n v="0"/>
    <n v="0"/>
    <n v="0"/>
    <n v="0"/>
    <n v="0"/>
    <n v="0"/>
    <n v="0"/>
    <n v="0"/>
    <n v="0"/>
    <n v="0"/>
    <n v="0"/>
    <n v="0"/>
    <n v="3"/>
    <n v="3"/>
    <n v="0"/>
    <n v="0"/>
  </r>
  <r>
    <n v="1819"/>
    <x v="0"/>
    <s v="K"/>
    <x v="18"/>
    <x v="18"/>
    <x v="52"/>
    <x v="6"/>
    <n v="1"/>
    <s v="S"/>
    <s v="18-19"/>
    <n v="2018"/>
    <n v="3"/>
    <n v="0"/>
    <n v="0"/>
    <n v="0"/>
    <n v="0"/>
    <n v="0"/>
    <n v="0"/>
    <n v="0"/>
    <n v="0"/>
    <n v="0"/>
    <n v="0"/>
    <n v="0"/>
    <n v="0"/>
    <n v="0"/>
    <n v="0"/>
    <n v="0"/>
    <n v="0"/>
    <n v="0"/>
    <n v="3"/>
    <n v="3"/>
    <n v="0"/>
    <n v="0"/>
  </r>
  <r>
    <n v="1819"/>
    <x v="0"/>
    <s v="N"/>
    <x v="29"/>
    <x v="29"/>
    <x v="19"/>
    <x v="7"/>
    <n v="1"/>
    <s v="I"/>
    <s v="18-19"/>
    <n v="2018"/>
    <n v="30"/>
    <n v="0"/>
    <n v="0"/>
    <n v="0"/>
    <n v="0"/>
    <n v="0"/>
    <n v="0"/>
    <n v="0"/>
    <n v="0"/>
    <n v="0"/>
    <n v="0"/>
    <n v="0"/>
    <n v="0"/>
    <n v="0"/>
    <n v="0"/>
    <n v="0"/>
    <n v="0"/>
    <n v="0"/>
    <n v="30"/>
    <n v="30"/>
    <n v="0"/>
    <n v="0"/>
  </r>
  <r>
    <n v="1819"/>
    <x v="0"/>
    <s v="N"/>
    <x v="29"/>
    <x v="29"/>
    <x v="22"/>
    <x v="7"/>
    <n v="1"/>
    <s v="I"/>
    <s v="18-19"/>
    <n v="2018"/>
    <n v="93"/>
    <n v="0"/>
    <n v="0"/>
    <n v="0"/>
    <n v="0"/>
    <n v="0"/>
    <n v="0"/>
    <n v="0"/>
    <n v="0"/>
    <n v="0"/>
    <n v="0"/>
    <n v="0"/>
    <n v="0"/>
    <n v="0"/>
    <n v="0"/>
    <n v="0"/>
    <n v="0"/>
    <n v="0"/>
    <n v="93"/>
    <n v="93"/>
    <n v="0"/>
    <n v="0"/>
  </r>
  <r>
    <n v="1819"/>
    <x v="0"/>
    <s v="N"/>
    <x v="29"/>
    <x v="29"/>
    <x v="26"/>
    <x v="7"/>
    <n v="1"/>
    <s v="I"/>
    <s v="18-19"/>
    <n v="2018"/>
    <n v="121"/>
    <n v="0"/>
    <n v="0"/>
    <n v="0"/>
    <n v="0"/>
    <n v="0"/>
    <n v="3"/>
    <n v="0"/>
    <n v="0"/>
    <n v="0"/>
    <n v="0"/>
    <n v="0"/>
    <n v="0"/>
    <n v="0"/>
    <n v="0"/>
    <n v="0"/>
    <n v="0"/>
    <n v="0"/>
    <n v="124"/>
    <n v="124"/>
    <n v="0"/>
    <n v="0"/>
  </r>
  <r>
    <n v="1819"/>
    <x v="0"/>
    <s v="N"/>
    <x v="29"/>
    <x v="29"/>
    <x v="28"/>
    <x v="7"/>
    <n v="1"/>
    <s v="I"/>
    <s v="18-19"/>
    <n v="2018"/>
    <n v="156"/>
    <n v="0"/>
    <n v="0"/>
    <n v="3"/>
    <n v="105"/>
    <n v="0"/>
    <n v="3"/>
    <n v="0"/>
    <n v="0"/>
    <n v="0"/>
    <n v="3"/>
    <n v="0"/>
    <n v="0"/>
    <n v="0"/>
    <n v="0"/>
    <n v="0"/>
    <n v="0"/>
    <n v="0"/>
    <n v="270"/>
    <n v="162"/>
    <n v="108"/>
    <n v="0"/>
  </r>
  <r>
    <n v="1819"/>
    <x v="0"/>
    <s v="N"/>
    <x v="29"/>
    <x v="29"/>
    <x v="31"/>
    <x v="7"/>
    <n v="1"/>
    <s v="I"/>
    <s v="18-19"/>
    <n v="2018"/>
    <n v="21"/>
    <n v="0"/>
    <n v="0"/>
    <n v="0"/>
    <n v="0"/>
    <n v="0"/>
    <n v="3"/>
    <n v="0"/>
    <n v="0"/>
    <n v="0"/>
    <n v="0"/>
    <n v="0"/>
    <n v="0"/>
    <n v="0"/>
    <n v="0"/>
    <n v="0"/>
    <n v="0"/>
    <n v="0"/>
    <n v="24"/>
    <n v="24"/>
    <n v="0"/>
    <n v="0"/>
  </r>
  <r>
    <n v="1819"/>
    <x v="0"/>
    <s v="N"/>
    <x v="29"/>
    <x v="29"/>
    <x v="15"/>
    <x v="7"/>
    <n v="1"/>
    <s v="I"/>
    <s v="18-19"/>
    <n v="2018"/>
    <n v="79"/>
    <n v="0"/>
    <n v="0"/>
    <n v="0"/>
    <n v="0"/>
    <n v="0"/>
    <n v="6"/>
    <n v="0"/>
    <n v="0"/>
    <n v="0"/>
    <n v="0"/>
    <n v="0"/>
    <n v="0"/>
    <n v="0"/>
    <n v="0"/>
    <n v="0"/>
    <n v="0"/>
    <n v="0"/>
    <n v="85"/>
    <n v="85"/>
    <n v="0"/>
    <n v="0"/>
  </r>
  <r>
    <n v="1819"/>
    <x v="0"/>
    <s v="N"/>
    <x v="29"/>
    <x v="29"/>
    <x v="36"/>
    <x v="7"/>
    <n v="1"/>
    <s v="I"/>
    <s v="18-19"/>
    <n v="2018"/>
    <n v="222"/>
    <n v="0"/>
    <n v="0"/>
    <n v="0"/>
    <n v="52"/>
    <n v="0"/>
    <n v="6"/>
    <n v="0"/>
    <n v="0"/>
    <n v="0"/>
    <n v="0"/>
    <n v="0"/>
    <n v="0"/>
    <n v="0"/>
    <n v="0"/>
    <n v="0"/>
    <n v="0"/>
    <n v="0"/>
    <n v="280"/>
    <n v="228"/>
    <n v="52"/>
    <n v="0"/>
  </r>
  <r>
    <n v="1819"/>
    <x v="0"/>
    <s v="N"/>
    <x v="29"/>
    <x v="29"/>
    <x v="74"/>
    <x v="7"/>
    <n v="1"/>
    <s v="I"/>
    <s v="18-19"/>
    <n v="2018"/>
    <n v="24"/>
    <n v="0"/>
    <n v="0"/>
    <n v="0"/>
    <n v="0"/>
    <n v="0"/>
    <n v="0"/>
    <n v="0"/>
    <n v="0"/>
    <n v="0"/>
    <n v="0"/>
    <n v="0"/>
    <n v="0"/>
    <n v="0"/>
    <n v="0"/>
    <n v="0"/>
    <n v="0"/>
    <n v="0"/>
    <n v="24"/>
    <n v="24"/>
    <n v="0"/>
    <n v="0"/>
  </r>
  <r>
    <n v="1819"/>
    <x v="0"/>
    <s v="N"/>
    <x v="29"/>
    <x v="29"/>
    <x v="95"/>
    <x v="7"/>
    <n v="1"/>
    <s v="I"/>
    <s v="18-19"/>
    <n v="2018"/>
    <n v="12"/>
    <n v="3"/>
    <n v="0"/>
    <n v="0"/>
    <n v="0"/>
    <n v="0"/>
    <n v="0"/>
    <n v="0"/>
    <n v="0"/>
    <n v="0"/>
    <n v="0"/>
    <n v="0"/>
    <n v="0"/>
    <n v="0"/>
    <n v="0"/>
    <n v="0"/>
    <n v="0"/>
    <n v="0"/>
    <n v="15"/>
    <n v="12"/>
    <n v="3"/>
    <n v="0"/>
  </r>
  <r>
    <n v="1819"/>
    <x v="0"/>
    <s v="N"/>
    <x v="29"/>
    <x v="29"/>
    <x v="77"/>
    <x v="7"/>
    <n v="1"/>
    <s v="I"/>
    <s v="18-19"/>
    <n v="2018"/>
    <n v="66"/>
    <n v="3"/>
    <n v="0"/>
    <n v="0"/>
    <n v="0"/>
    <n v="0"/>
    <n v="3"/>
    <n v="0"/>
    <n v="0"/>
    <n v="0"/>
    <n v="0"/>
    <n v="0"/>
    <n v="0"/>
    <n v="0"/>
    <n v="0"/>
    <n v="0"/>
    <n v="0"/>
    <n v="0"/>
    <n v="72"/>
    <n v="69"/>
    <n v="3"/>
    <n v="0"/>
  </r>
  <r>
    <n v="1819"/>
    <x v="0"/>
    <s v="N"/>
    <x v="29"/>
    <x v="29"/>
    <x v="43"/>
    <x v="7"/>
    <n v="1"/>
    <s v="I"/>
    <s v="18-19"/>
    <n v="2018"/>
    <n v="129"/>
    <n v="15"/>
    <n v="0"/>
    <n v="0"/>
    <n v="0"/>
    <n v="0"/>
    <n v="9"/>
    <n v="0"/>
    <n v="0"/>
    <n v="0"/>
    <n v="0"/>
    <n v="0"/>
    <n v="0"/>
    <n v="0"/>
    <n v="0"/>
    <n v="0"/>
    <n v="0"/>
    <n v="0"/>
    <n v="153"/>
    <n v="138"/>
    <n v="15"/>
    <n v="0"/>
  </r>
  <r>
    <n v="1819"/>
    <x v="0"/>
    <s v="N"/>
    <x v="29"/>
    <x v="29"/>
    <x v="132"/>
    <x v="7"/>
    <n v="1"/>
    <s v="I"/>
    <s v="18-19"/>
    <n v="2018"/>
    <n v="0"/>
    <n v="0"/>
    <n v="0"/>
    <n v="0"/>
    <n v="3"/>
    <n v="0"/>
    <n v="0"/>
    <n v="0"/>
    <n v="0"/>
    <n v="0"/>
    <n v="0"/>
    <n v="0"/>
    <n v="0"/>
    <n v="0"/>
    <n v="0"/>
    <n v="0"/>
    <n v="0"/>
    <n v="0"/>
    <n v="3"/>
    <n v="0"/>
    <n v="3"/>
    <n v="0"/>
  </r>
  <r>
    <n v="1819"/>
    <x v="0"/>
    <s v="N"/>
    <x v="29"/>
    <x v="29"/>
    <x v="49"/>
    <x v="7"/>
    <n v="1"/>
    <s v="I"/>
    <s v="18-19"/>
    <n v="2018"/>
    <n v="290"/>
    <n v="3"/>
    <n v="0"/>
    <n v="0"/>
    <n v="0"/>
    <n v="0"/>
    <n v="7"/>
    <n v="0"/>
    <n v="0"/>
    <n v="0"/>
    <n v="0"/>
    <n v="0"/>
    <n v="0"/>
    <n v="0"/>
    <n v="0"/>
    <n v="0"/>
    <n v="0"/>
    <n v="0"/>
    <n v="300"/>
    <n v="297"/>
    <n v="3"/>
    <n v="0"/>
  </r>
  <r>
    <n v="1819"/>
    <x v="0"/>
    <s v="N"/>
    <x v="29"/>
    <x v="29"/>
    <x v="12"/>
    <x v="7"/>
    <n v="1"/>
    <s v="I"/>
    <s v="18-19"/>
    <n v="2018"/>
    <n v="72"/>
    <n v="0"/>
    <n v="0"/>
    <n v="0"/>
    <n v="0"/>
    <n v="0"/>
    <n v="0"/>
    <n v="0"/>
    <n v="0"/>
    <n v="0"/>
    <n v="0"/>
    <n v="0"/>
    <n v="0"/>
    <n v="0"/>
    <n v="0"/>
    <n v="0"/>
    <n v="0"/>
    <n v="0"/>
    <n v="72"/>
    <n v="72"/>
    <n v="0"/>
    <n v="0"/>
  </r>
  <r>
    <n v="1819"/>
    <x v="0"/>
    <s v="N"/>
    <x v="29"/>
    <x v="29"/>
    <x v="52"/>
    <x v="7"/>
    <n v="1"/>
    <s v="I"/>
    <s v="18-19"/>
    <n v="2018"/>
    <n v="90"/>
    <n v="0"/>
    <n v="0"/>
    <n v="0"/>
    <n v="0"/>
    <n v="0"/>
    <n v="9"/>
    <n v="0"/>
    <n v="0"/>
    <n v="0"/>
    <n v="0"/>
    <n v="0"/>
    <n v="0"/>
    <n v="0"/>
    <n v="0"/>
    <n v="0"/>
    <n v="0"/>
    <n v="0"/>
    <n v="99"/>
    <n v="99"/>
    <n v="0"/>
    <n v="0"/>
  </r>
  <r>
    <n v="1819"/>
    <x v="0"/>
    <s v="N"/>
    <x v="29"/>
    <x v="29"/>
    <x v="53"/>
    <x v="7"/>
    <n v="1"/>
    <s v="I"/>
    <s v="18-19"/>
    <n v="2018"/>
    <n v="24"/>
    <n v="0"/>
    <n v="0"/>
    <n v="0"/>
    <n v="0"/>
    <n v="0"/>
    <n v="8"/>
    <n v="0"/>
    <n v="0"/>
    <n v="0"/>
    <n v="0"/>
    <n v="0"/>
    <n v="0"/>
    <n v="0"/>
    <n v="0"/>
    <n v="0"/>
    <n v="0"/>
    <n v="0"/>
    <n v="32"/>
    <n v="32"/>
    <n v="0"/>
    <n v="0"/>
  </r>
  <r>
    <n v="1819"/>
    <x v="0"/>
    <s v="N"/>
    <x v="29"/>
    <x v="29"/>
    <x v="54"/>
    <x v="7"/>
    <n v="1"/>
    <s v="I"/>
    <s v="18-19"/>
    <n v="2018"/>
    <n v="21"/>
    <n v="0"/>
    <n v="0"/>
    <n v="0"/>
    <n v="0"/>
    <n v="0"/>
    <n v="9"/>
    <n v="0"/>
    <n v="0"/>
    <n v="0"/>
    <n v="0"/>
    <n v="0"/>
    <n v="0"/>
    <n v="0"/>
    <n v="0"/>
    <n v="0"/>
    <n v="0"/>
    <n v="0"/>
    <n v="30"/>
    <n v="30"/>
    <n v="0"/>
    <n v="0"/>
  </r>
  <r>
    <n v="1819"/>
    <x v="0"/>
    <s v="N"/>
    <x v="29"/>
    <x v="29"/>
    <x v="59"/>
    <x v="7"/>
    <n v="1"/>
    <s v="I"/>
    <s v="18-19"/>
    <n v="2018"/>
    <n v="69"/>
    <n v="0"/>
    <n v="0"/>
    <n v="0"/>
    <n v="0"/>
    <n v="0"/>
    <n v="9"/>
    <n v="0"/>
    <n v="0"/>
    <n v="0"/>
    <n v="0"/>
    <n v="0"/>
    <n v="0"/>
    <n v="0"/>
    <n v="0"/>
    <n v="0"/>
    <n v="0"/>
    <n v="0"/>
    <n v="78"/>
    <n v="78"/>
    <n v="0"/>
    <n v="0"/>
  </r>
  <r>
    <n v="1819"/>
    <x v="0"/>
    <s v="N"/>
    <x v="29"/>
    <x v="29"/>
    <x v="75"/>
    <x v="7"/>
    <n v="1"/>
    <s v="I"/>
    <s v="18-19"/>
    <n v="2018"/>
    <n v="99"/>
    <n v="0"/>
    <n v="0"/>
    <n v="0"/>
    <n v="0"/>
    <n v="0"/>
    <n v="4"/>
    <n v="0"/>
    <n v="0"/>
    <n v="0"/>
    <n v="0"/>
    <n v="0"/>
    <n v="0"/>
    <n v="0"/>
    <n v="0"/>
    <n v="0"/>
    <n v="0"/>
    <n v="0"/>
    <n v="103"/>
    <n v="103"/>
    <n v="0"/>
    <n v="0"/>
  </r>
  <r>
    <n v="1819"/>
    <x v="0"/>
    <s v="N"/>
    <x v="29"/>
    <x v="29"/>
    <x v="76"/>
    <x v="7"/>
    <n v="1"/>
    <s v="I"/>
    <s v="18-19"/>
    <n v="2018"/>
    <n v="129"/>
    <n v="0"/>
    <n v="0"/>
    <n v="0"/>
    <n v="0"/>
    <n v="0"/>
    <n v="6"/>
    <n v="0"/>
    <n v="0"/>
    <n v="0"/>
    <n v="0"/>
    <n v="0"/>
    <n v="0"/>
    <n v="0"/>
    <n v="0"/>
    <n v="0"/>
    <n v="0"/>
    <n v="0"/>
    <n v="135"/>
    <n v="135"/>
    <n v="0"/>
    <n v="0"/>
  </r>
  <r>
    <n v="1819"/>
    <x v="0"/>
    <s v="N"/>
    <x v="29"/>
    <x v="29"/>
    <x v="62"/>
    <x v="7"/>
    <n v="1"/>
    <s v="I"/>
    <s v="18-19"/>
    <n v="2018"/>
    <n v="21"/>
    <n v="0"/>
    <n v="0"/>
    <n v="0"/>
    <n v="0"/>
    <n v="0"/>
    <n v="0"/>
    <n v="0"/>
    <n v="0"/>
    <n v="0"/>
    <n v="0"/>
    <n v="0"/>
    <n v="0"/>
    <n v="0"/>
    <n v="0"/>
    <n v="0"/>
    <n v="0"/>
    <n v="0"/>
    <n v="21"/>
    <n v="21"/>
    <n v="0"/>
    <n v="0"/>
  </r>
  <r>
    <n v="1819"/>
    <x v="0"/>
    <s v="N"/>
    <x v="29"/>
    <x v="29"/>
    <x v="133"/>
    <x v="7"/>
    <n v="1"/>
    <s v="I"/>
    <s v="18-19"/>
    <n v="2018"/>
    <n v="27"/>
    <n v="0"/>
    <n v="0"/>
    <n v="0"/>
    <n v="0"/>
    <n v="0"/>
    <n v="0"/>
    <n v="0"/>
    <n v="0"/>
    <n v="0"/>
    <n v="0"/>
    <n v="0"/>
    <n v="0"/>
    <n v="0"/>
    <n v="0"/>
    <n v="0"/>
    <n v="0"/>
    <n v="0"/>
    <n v="27"/>
    <n v="27"/>
    <n v="0"/>
    <n v="0"/>
  </r>
  <r>
    <n v="1819"/>
    <x v="0"/>
    <s v="N"/>
    <x v="30"/>
    <x v="30"/>
    <x v="117"/>
    <x v="7"/>
    <n v="1"/>
    <s v="I"/>
    <s v="18-19"/>
    <n v="2018"/>
    <n v="18"/>
    <n v="0"/>
    <n v="0"/>
    <n v="0"/>
    <n v="0"/>
    <n v="0"/>
    <n v="0"/>
    <n v="0"/>
    <n v="0"/>
    <n v="0"/>
    <n v="0"/>
    <n v="0"/>
    <n v="0"/>
    <n v="0"/>
    <n v="0"/>
    <n v="0"/>
    <n v="0"/>
    <n v="0"/>
    <n v="18"/>
    <n v="18"/>
    <n v="0"/>
    <n v="0"/>
  </r>
  <r>
    <n v="1819"/>
    <x v="0"/>
    <s v="N"/>
    <x v="30"/>
    <x v="30"/>
    <x v="71"/>
    <x v="7"/>
    <n v="1"/>
    <s v="I"/>
    <s v="18-19"/>
    <n v="2018"/>
    <n v="335"/>
    <n v="0"/>
    <n v="0"/>
    <n v="0"/>
    <n v="42"/>
    <n v="0"/>
    <n v="20"/>
    <n v="0"/>
    <n v="0"/>
    <n v="0"/>
    <n v="0"/>
    <n v="0"/>
    <n v="0"/>
    <n v="0"/>
    <n v="0"/>
    <n v="0"/>
    <n v="0"/>
    <n v="0"/>
    <n v="397"/>
    <n v="355"/>
    <n v="42"/>
    <n v="0"/>
  </r>
  <r>
    <n v="1819"/>
    <x v="0"/>
    <s v="N"/>
    <x v="30"/>
    <x v="30"/>
    <x v="134"/>
    <x v="7"/>
    <n v="1"/>
    <s v="I"/>
    <s v="18-19"/>
    <n v="2018"/>
    <n v="209"/>
    <n v="0"/>
    <n v="0"/>
    <n v="0"/>
    <n v="0"/>
    <n v="0"/>
    <n v="10"/>
    <n v="0"/>
    <n v="0"/>
    <n v="0"/>
    <n v="0"/>
    <n v="0"/>
    <n v="0"/>
    <n v="0"/>
    <n v="0"/>
    <n v="0"/>
    <n v="0"/>
    <n v="0"/>
    <n v="219"/>
    <n v="219"/>
    <n v="0"/>
    <n v="0"/>
  </r>
  <r>
    <n v="1819"/>
    <x v="0"/>
    <s v="N"/>
    <x v="30"/>
    <x v="30"/>
    <x v="11"/>
    <x v="7"/>
    <n v="1"/>
    <s v="I"/>
    <s v="18-19"/>
    <n v="2018"/>
    <n v="149"/>
    <n v="0"/>
    <n v="0"/>
    <n v="0"/>
    <n v="0"/>
    <n v="0"/>
    <n v="6"/>
    <n v="0"/>
    <n v="0"/>
    <n v="0"/>
    <n v="0"/>
    <n v="0"/>
    <n v="0"/>
    <n v="0"/>
    <n v="0"/>
    <n v="0"/>
    <n v="0"/>
    <n v="0"/>
    <n v="155"/>
    <n v="155"/>
    <n v="0"/>
    <n v="0"/>
  </r>
  <r>
    <n v="1819"/>
    <x v="0"/>
    <s v="N"/>
    <x v="30"/>
    <x v="30"/>
    <x v="72"/>
    <x v="7"/>
    <n v="1"/>
    <s v="I"/>
    <s v="18-19"/>
    <n v="2018"/>
    <n v="33"/>
    <n v="18"/>
    <n v="0"/>
    <n v="3"/>
    <n v="174"/>
    <n v="0"/>
    <n v="0"/>
    <n v="0"/>
    <n v="0"/>
    <n v="0"/>
    <n v="12"/>
    <n v="0"/>
    <n v="0"/>
    <n v="0"/>
    <n v="0"/>
    <n v="0"/>
    <n v="0"/>
    <n v="0"/>
    <n v="240"/>
    <n v="36"/>
    <n v="204"/>
    <n v="0"/>
  </r>
  <r>
    <n v="1819"/>
    <x v="0"/>
    <s v="N"/>
    <x v="2"/>
    <x v="2"/>
    <x v="135"/>
    <x v="7"/>
    <n v="1"/>
    <s v="I"/>
    <s v="18-19"/>
    <n v="2018"/>
    <n v="0"/>
    <n v="0"/>
    <n v="0"/>
    <n v="0"/>
    <n v="27"/>
    <n v="0"/>
    <n v="0"/>
    <n v="0"/>
    <n v="0"/>
    <n v="0"/>
    <n v="0"/>
    <n v="0"/>
    <n v="0"/>
    <n v="0"/>
    <n v="0"/>
    <n v="0"/>
    <n v="0"/>
    <n v="0"/>
    <n v="27"/>
    <n v="0"/>
    <n v="27"/>
    <n v="0"/>
  </r>
  <r>
    <n v="1819"/>
    <x v="0"/>
    <s v="N"/>
    <x v="2"/>
    <x v="2"/>
    <x v="7"/>
    <x v="7"/>
    <n v="1"/>
    <s v="I"/>
    <s v="18-19"/>
    <n v="2018"/>
    <n v="450"/>
    <n v="0"/>
    <n v="0"/>
    <n v="0"/>
    <n v="0"/>
    <n v="0"/>
    <n v="27"/>
    <n v="0"/>
    <n v="0"/>
    <n v="0"/>
    <n v="0"/>
    <n v="0"/>
    <n v="0"/>
    <n v="0"/>
    <n v="0"/>
    <n v="0"/>
    <n v="0"/>
    <n v="0"/>
    <n v="477"/>
    <n v="477"/>
    <n v="0"/>
    <n v="0"/>
  </r>
  <r>
    <n v="1819"/>
    <x v="0"/>
    <s v="N"/>
    <x v="2"/>
    <x v="2"/>
    <x v="35"/>
    <x v="7"/>
    <n v="1"/>
    <s v="I"/>
    <s v="18-19"/>
    <n v="2018"/>
    <n v="102"/>
    <n v="0"/>
    <n v="0"/>
    <n v="0"/>
    <n v="0"/>
    <n v="0"/>
    <n v="9"/>
    <n v="0"/>
    <n v="0"/>
    <n v="0"/>
    <n v="0"/>
    <n v="0"/>
    <n v="0"/>
    <n v="0"/>
    <n v="0"/>
    <n v="0"/>
    <n v="0"/>
    <n v="0"/>
    <n v="111"/>
    <n v="111"/>
    <n v="0"/>
    <n v="0"/>
  </r>
  <r>
    <n v="1819"/>
    <x v="0"/>
    <s v="N"/>
    <x v="3"/>
    <x v="3"/>
    <x v="8"/>
    <x v="7"/>
    <n v="1"/>
    <s v="I"/>
    <s v="18-19"/>
    <n v="2018"/>
    <n v="0"/>
    <n v="0"/>
    <n v="0"/>
    <n v="0"/>
    <n v="150"/>
    <n v="0"/>
    <n v="0"/>
    <n v="0"/>
    <n v="0"/>
    <n v="0"/>
    <n v="0"/>
    <n v="0"/>
    <n v="0"/>
    <n v="0"/>
    <n v="0"/>
    <n v="0"/>
    <n v="0"/>
    <n v="0"/>
    <n v="150"/>
    <n v="0"/>
    <n v="150"/>
    <n v="0"/>
  </r>
  <r>
    <n v="1819"/>
    <x v="0"/>
    <s v="N"/>
    <x v="3"/>
    <x v="3"/>
    <x v="78"/>
    <x v="7"/>
    <n v="1"/>
    <s v="I"/>
    <s v="18-19"/>
    <n v="2018"/>
    <n v="33"/>
    <n v="0"/>
    <n v="0"/>
    <n v="0"/>
    <n v="0"/>
    <n v="0"/>
    <n v="0"/>
    <n v="0"/>
    <n v="0"/>
    <n v="0"/>
    <n v="0"/>
    <n v="0"/>
    <n v="0"/>
    <n v="0"/>
    <n v="0"/>
    <n v="0"/>
    <n v="0"/>
    <n v="0"/>
    <n v="33"/>
    <n v="33"/>
    <n v="0"/>
    <n v="0"/>
  </r>
  <r>
    <n v="1819"/>
    <x v="0"/>
    <s v="N"/>
    <x v="13"/>
    <x v="13"/>
    <x v="70"/>
    <x v="7"/>
    <n v="1"/>
    <s v="I"/>
    <s v="18-19"/>
    <n v="2018"/>
    <n v="6"/>
    <n v="3"/>
    <n v="0"/>
    <n v="0"/>
    <n v="0"/>
    <n v="0"/>
    <n v="0"/>
    <n v="0"/>
    <n v="0"/>
    <n v="0"/>
    <n v="0"/>
    <n v="0"/>
    <n v="0"/>
    <n v="0"/>
    <n v="0"/>
    <n v="0"/>
    <n v="0"/>
    <n v="0"/>
    <n v="9"/>
    <n v="6"/>
    <n v="3"/>
    <n v="0"/>
  </r>
  <r>
    <n v="1819"/>
    <x v="0"/>
    <s v="N"/>
    <x v="31"/>
    <x v="31"/>
    <x v="22"/>
    <x v="7"/>
    <n v="1"/>
    <s v="I"/>
    <s v="18-19"/>
    <n v="2018"/>
    <n v="12"/>
    <n v="0"/>
    <n v="0"/>
    <n v="0"/>
    <n v="0"/>
    <n v="0"/>
    <n v="0"/>
    <n v="0"/>
    <n v="0"/>
    <n v="0"/>
    <n v="0"/>
    <n v="0"/>
    <n v="0"/>
    <n v="0"/>
    <n v="0"/>
    <n v="0"/>
    <n v="0"/>
    <n v="0"/>
    <n v="12"/>
    <n v="12"/>
    <n v="0"/>
    <n v="0"/>
  </r>
  <r>
    <n v="1819"/>
    <x v="0"/>
    <s v="N"/>
    <x v="31"/>
    <x v="31"/>
    <x v="26"/>
    <x v="7"/>
    <n v="1"/>
    <s v="I"/>
    <s v="18-19"/>
    <n v="2018"/>
    <n v="0"/>
    <n v="0"/>
    <n v="0"/>
    <n v="3"/>
    <n v="0"/>
    <n v="0"/>
    <n v="0"/>
    <n v="0"/>
    <n v="0"/>
    <n v="0"/>
    <n v="0"/>
    <n v="0"/>
    <n v="0"/>
    <n v="0"/>
    <n v="0"/>
    <n v="0"/>
    <n v="0"/>
    <n v="0"/>
    <n v="3"/>
    <n v="3"/>
    <n v="0"/>
    <n v="0"/>
  </r>
  <r>
    <n v="1819"/>
    <x v="0"/>
    <s v="N"/>
    <x v="31"/>
    <x v="31"/>
    <x v="7"/>
    <x v="7"/>
    <n v="1"/>
    <s v="I"/>
    <s v="18-19"/>
    <n v="2018"/>
    <n v="21"/>
    <n v="0"/>
    <n v="0"/>
    <n v="0"/>
    <n v="0"/>
    <n v="0"/>
    <n v="6"/>
    <n v="0"/>
    <n v="0"/>
    <n v="0"/>
    <n v="0"/>
    <n v="0"/>
    <n v="0"/>
    <n v="0"/>
    <n v="0"/>
    <n v="0"/>
    <n v="0"/>
    <n v="0"/>
    <n v="27"/>
    <n v="27"/>
    <n v="0"/>
    <n v="0"/>
  </r>
  <r>
    <n v="1819"/>
    <x v="0"/>
    <s v="N"/>
    <x v="31"/>
    <x v="31"/>
    <x v="29"/>
    <x v="7"/>
    <n v="1"/>
    <s v="I"/>
    <s v="18-19"/>
    <n v="2018"/>
    <n v="3"/>
    <n v="0"/>
    <n v="0"/>
    <n v="0"/>
    <n v="0"/>
    <n v="0"/>
    <n v="0"/>
    <n v="0"/>
    <n v="0"/>
    <n v="0"/>
    <n v="0"/>
    <n v="0"/>
    <n v="0"/>
    <n v="0"/>
    <n v="0"/>
    <n v="0"/>
    <n v="0"/>
    <n v="0"/>
    <n v="3"/>
    <n v="3"/>
    <n v="0"/>
    <n v="0"/>
  </r>
  <r>
    <n v="1819"/>
    <x v="0"/>
    <s v="N"/>
    <x v="31"/>
    <x v="31"/>
    <x v="35"/>
    <x v="7"/>
    <n v="1"/>
    <s v="I"/>
    <s v="18-19"/>
    <n v="2018"/>
    <n v="15"/>
    <n v="0"/>
    <n v="0"/>
    <n v="0"/>
    <n v="0"/>
    <n v="0"/>
    <n v="0"/>
    <n v="0"/>
    <n v="0"/>
    <n v="0"/>
    <n v="0"/>
    <n v="0"/>
    <n v="0"/>
    <n v="0"/>
    <n v="0"/>
    <n v="0"/>
    <n v="0"/>
    <n v="0"/>
    <n v="15"/>
    <n v="15"/>
    <n v="0"/>
    <n v="0"/>
  </r>
  <r>
    <n v="1819"/>
    <x v="0"/>
    <s v="N"/>
    <x v="31"/>
    <x v="31"/>
    <x v="74"/>
    <x v="7"/>
    <n v="1"/>
    <s v="I"/>
    <s v="18-19"/>
    <n v="2018"/>
    <n v="12"/>
    <n v="0"/>
    <n v="0"/>
    <n v="0"/>
    <n v="0"/>
    <n v="0"/>
    <n v="0"/>
    <n v="0"/>
    <n v="0"/>
    <n v="0"/>
    <n v="0"/>
    <n v="0"/>
    <n v="0"/>
    <n v="0"/>
    <n v="0"/>
    <n v="0"/>
    <n v="0"/>
    <n v="0"/>
    <n v="12"/>
    <n v="12"/>
    <n v="0"/>
    <n v="0"/>
  </r>
  <r>
    <n v="1819"/>
    <x v="0"/>
    <s v="N"/>
    <x v="31"/>
    <x v="31"/>
    <x v="95"/>
    <x v="7"/>
    <n v="1"/>
    <s v="I"/>
    <s v="18-19"/>
    <n v="2018"/>
    <n v="4"/>
    <n v="0"/>
    <n v="0"/>
    <n v="0"/>
    <n v="0"/>
    <n v="0"/>
    <n v="0"/>
    <n v="0"/>
    <n v="0"/>
    <n v="0"/>
    <n v="0"/>
    <n v="0"/>
    <n v="0"/>
    <n v="0"/>
    <n v="0"/>
    <n v="0"/>
    <n v="0"/>
    <n v="0"/>
    <n v="4"/>
    <n v="4"/>
    <n v="0"/>
    <n v="0"/>
  </r>
  <r>
    <n v="1819"/>
    <x v="0"/>
    <s v="N"/>
    <x v="31"/>
    <x v="31"/>
    <x v="43"/>
    <x v="7"/>
    <n v="1"/>
    <s v="I"/>
    <s v="18-19"/>
    <n v="2018"/>
    <n v="3"/>
    <n v="0"/>
    <n v="0"/>
    <n v="0"/>
    <n v="0"/>
    <n v="0"/>
    <n v="3"/>
    <n v="0"/>
    <n v="0"/>
    <n v="0"/>
    <n v="0"/>
    <n v="0"/>
    <n v="0"/>
    <n v="0"/>
    <n v="0"/>
    <n v="0"/>
    <n v="0"/>
    <n v="0"/>
    <n v="6"/>
    <n v="6"/>
    <n v="0"/>
    <n v="0"/>
  </r>
  <r>
    <n v="1819"/>
    <x v="0"/>
    <s v="N"/>
    <x v="31"/>
    <x v="31"/>
    <x v="78"/>
    <x v="7"/>
    <n v="1"/>
    <s v="I"/>
    <s v="18-19"/>
    <n v="2018"/>
    <n v="3"/>
    <n v="0"/>
    <n v="0"/>
    <n v="0"/>
    <n v="0"/>
    <n v="0"/>
    <n v="0"/>
    <n v="0"/>
    <n v="0"/>
    <n v="0"/>
    <n v="0"/>
    <n v="0"/>
    <n v="0"/>
    <n v="0"/>
    <n v="0"/>
    <n v="0"/>
    <n v="0"/>
    <n v="0"/>
    <n v="3"/>
    <n v="3"/>
    <n v="0"/>
    <n v="0"/>
  </r>
  <r>
    <n v="1819"/>
    <x v="0"/>
    <s v="N"/>
    <x v="31"/>
    <x v="31"/>
    <x v="12"/>
    <x v="7"/>
    <n v="1"/>
    <s v="I"/>
    <s v="18-19"/>
    <n v="2018"/>
    <n v="12"/>
    <n v="0"/>
    <n v="0"/>
    <n v="0"/>
    <n v="0"/>
    <n v="0"/>
    <n v="0"/>
    <n v="0"/>
    <n v="0"/>
    <n v="0"/>
    <n v="0"/>
    <n v="0"/>
    <n v="0"/>
    <n v="0"/>
    <n v="0"/>
    <n v="0"/>
    <n v="0"/>
    <n v="0"/>
    <n v="12"/>
    <n v="12"/>
    <n v="0"/>
    <n v="0"/>
  </r>
  <r>
    <n v="1819"/>
    <x v="0"/>
    <s v="N"/>
    <x v="31"/>
    <x v="31"/>
    <x v="54"/>
    <x v="7"/>
    <n v="1"/>
    <s v="I"/>
    <s v="18-19"/>
    <n v="2018"/>
    <n v="0"/>
    <n v="0"/>
    <n v="0"/>
    <n v="0"/>
    <n v="3"/>
    <n v="0"/>
    <n v="0"/>
    <n v="0"/>
    <n v="0"/>
    <n v="0"/>
    <n v="0"/>
    <n v="0"/>
    <n v="0"/>
    <n v="0"/>
    <n v="0"/>
    <n v="0"/>
    <n v="0"/>
    <n v="0"/>
    <n v="3"/>
    <n v="0"/>
    <n v="3"/>
    <n v="0"/>
  </r>
  <r>
    <n v="1819"/>
    <x v="0"/>
    <s v="N"/>
    <x v="31"/>
    <x v="31"/>
    <x v="62"/>
    <x v="7"/>
    <n v="1"/>
    <s v="I"/>
    <s v="18-19"/>
    <n v="2018"/>
    <n v="0"/>
    <n v="3"/>
    <n v="0"/>
    <n v="0"/>
    <n v="0"/>
    <n v="0"/>
    <n v="0"/>
    <n v="0"/>
    <n v="0"/>
    <n v="0"/>
    <n v="0"/>
    <n v="0"/>
    <n v="0"/>
    <n v="0"/>
    <n v="0"/>
    <n v="0"/>
    <n v="0"/>
    <n v="0"/>
    <n v="3"/>
    <n v="0"/>
    <n v="3"/>
    <n v="0"/>
  </r>
  <r>
    <n v="1819"/>
    <x v="0"/>
    <s v="S"/>
    <x v="29"/>
    <x v="29"/>
    <x v="136"/>
    <x v="8"/>
    <n v="1"/>
    <s v="I"/>
    <s v="18-19"/>
    <n v="2018"/>
    <n v="57"/>
    <n v="0"/>
    <n v="0"/>
    <n v="0"/>
    <n v="0"/>
    <n v="0"/>
    <n v="0"/>
    <n v="0"/>
    <n v="0"/>
    <n v="0"/>
    <n v="0"/>
    <n v="0"/>
    <n v="0"/>
    <n v="0"/>
    <n v="0"/>
    <n v="0"/>
    <n v="0"/>
    <n v="0"/>
    <n v="57"/>
    <n v="57"/>
    <n v="0"/>
    <n v="0"/>
  </r>
  <r>
    <n v="1819"/>
    <x v="0"/>
    <s v="S"/>
    <x v="29"/>
    <x v="29"/>
    <x v="22"/>
    <x v="8"/>
    <n v="1"/>
    <s v="I"/>
    <s v="18-19"/>
    <n v="2018"/>
    <n v="78"/>
    <n v="0"/>
    <n v="0"/>
    <n v="0"/>
    <n v="0"/>
    <n v="0"/>
    <n v="3"/>
    <n v="0"/>
    <n v="0"/>
    <n v="0"/>
    <n v="0"/>
    <n v="0"/>
    <n v="0"/>
    <n v="0"/>
    <n v="0"/>
    <n v="0"/>
    <n v="0"/>
    <n v="0"/>
    <n v="81"/>
    <n v="81"/>
    <n v="0"/>
    <n v="0"/>
  </r>
  <r>
    <n v="1819"/>
    <x v="0"/>
    <s v="S"/>
    <x v="29"/>
    <x v="29"/>
    <x v="29"/>
    <x v="8"/>
    <n v="1"/>
    <s v="I"/>
    <s v="18-19"/>
    <n v="2018"/>
    <n v="75"/>
    <n v="0"/>
    <n v="0"/>
    <n v="0"/>
    <n v="0"/>
    <n v="0"/>
    <n v="9"/>
    <n v="0"/>
    <n v="0"/>
    <n v="0"/>
    <n v="0"/>
    <n v="0"/>
    <n v="0"/>
    <n v="0"/>
    <n v="0"/>
    <n v="0"/>
    <n v="0"/>
    <n v="0"/>
    <n v="84"/>
    <n v="84"/>
    <n v="0"/>
    <n v="0"/>
  </r>
  <r>
    <n v="1819"/>
    <x v="0"/>
    <s v="S"/>
    <x v="29"/>
    <x v="29"/>
    <x v="137"/>
    <x v="8"/>
    <n v="1"/>
    <s v="I"/>
    <s v="18-19"/>
    <n v="2018"/>
    <n v="36"/>
    <n v="1"/>
    <n v="0"/>
    <n v="0"/>
    <n v="0"/>
    <n v="0"/>
    <n v="2"/>
    <n v="0"/>
    <n v="0"/>
    <n v="0"/>
    <n v="0"/>
    <n v="0"/>
    <n v="0"/>
    <n v="0"/>
    <n v="0"/>
    <n v="0"/>
    <n v="0"/>
    <n v="0"/>
    <n v="39"/>
    <n v="38"/>
    <n v="1"/>
    <n v="0"/>
  </r>
  <r>
    <n v="1819"/>
    <x v="0"/>
    <s v="S"/>
    <x v="29"/>
    <x v="29"/>
    <x v="15"/>
    <x v="8"/>
    <n v="1"/>
    <s v="I"/>
    <s v="18-19"/>
    <n v="2018"/>
    <n v="45"/>
    <n v="0"/>
    <n v="0"/>
    <n v="0"/>
    <n v="6"/>
    <n v="0"/>
    <n v="3"/>
    <n v="0"/>
    <n v="0"/>
    <n v="0"/>
    <n v="3"/>
    <n v="0"/>
    <n v="0"/>
    <n v="0"/>
    <n v="0"/>
    <n v="0"/>
    <n v="0"/>
    <n v="0"/>
    <n v="57"/>
    <n v="48"/>
    <n v="9"/>
    <n v="0"/>
  </r>
  <r>
    <n v="1819"/>
    <x v="0"/>
    <s v="S"/>
    <x v="29"/>
    <x v="29"/>
    <x v="36"/>
    <x v="8"/>
    <n v="1"/>
    <s v="I"/>
    <s v="18-19"/>
    <n v="2018"/>
    <n v="204"/>
    <n v="0"/>
    <n v="0"/>
    <n v="0"/>
    <n v="0"/>
    <n v="0"/>
    <n v="12"/>
    <n v="0"/>
    <n v="0"/>
    <n v="0"/>
    <n v="0"/>
    <n v="0"/>
    <n v="0"/>
    <n v="0"/>
    <n v="0"/>
    <n v="0"/>
    <n v="0"/>
    <n v="0"/>
    <n v="216"/>
    <n v="216"/>
    <n v="0"/>
    <n v="0"/>
  </r>
  <r>
    <n v="1819"/>
    <x v="0"/>
    <s v="S"/>
    <x v="29"/>
    <x v="29"/>
    <x v="77"/>
    <x v="8"/>
    <n v="1"/>
    <s v="I"/>
    <s v="18-19"/>
    <n v="2018"/>
    <n v="90"/>
    <n v="0"/>
    <n v="0"/>
    <n v="0"/>
    <n v="0"/>
    <n v="0"/>
    <n v="9"/>
    <n v="0"/>
    <n v="0"/>
    <n v="0"/>
    <n v="0"/>
    <n v="0"/>
    <n v="0"/>
    <n v="0"/>
    <n v="0"/>
    <n v="0"/>
    <n v="0"/>
    <n v="0"/>
    <n v="99"/>
    <n v="99"/>
    <n v="0"/>
    <n v="0"/>
  </r>
  <r>
    <n v="1819"/>
    <x v="0"/>
    <s v="S"/>
    <x v="29"/>
    <x v="29"/>
    <x v="43"/>
    <x v="8"/>
    <n v="1"/>
    <s v="I"/>
    <s v="18-19"/>
    <n v="2018"/>
    <n v="57"/>
    <n v="0"/>
    <n v="0"/>
    <n v="0"/>
    <n v="0"/>
    <n v="0"/>
    <n v="6"/>
    <n v="0"/>
    <n v="0"/>
    <n v="0"/>
    <n v="0"/>
    <n v="0"/>
    <n v="0"/>
    <n v="0"/>
    <n v="0"/>
    <n v="0"/>
    <n v="0"/>
    <n v="0"/>
    <n v="63"/>
    <n v="63"/>
    <n v="0"/>
    <n v="0"/>
  </r>
  <r>
    <n v="1819"/>
    <x v="0"/>
    <s v="S"/>
    <x v="29"/>
    <x v="29"/>
    <x v="138"/>
    <x v="8"/>
    <n v="1"/>
    <s v="I"/>
    <s v="18-19"/>
    <n v="2018"/>
    <n v="0"/>
    <n v="0"/>
    <n v="0"/>
    <n v="0"/>
    <n v="1"/>
    <n v="0"/>
    <n v="0"/>
    <n v="0"/>
    <n v="0"/>
    <n v="0"/>
    <n v="0"/>
    <n v="0"/>
    <n v="0"/>
    <n v="0"/>
    <n v="0"/>
    <n v="0"/>
    <n v="0"/>
    <n v="0"/>
    <n v="1"/>
    <n v="0"/>
    <n v="1"/>
    <n v="0"/>
  </r>
  <r>
    <n v="1819"/>
    <x v="0"/>
    <s v="S"/>
    <x v="29"/>
    <x v="29"/>
    <x v="49"/>
    <x v="8"/>
    <n v="1"/>
    <s v="I"/>
    <s v="18-19"/>
    <n v="2018"/>
    <n v="168"/>
    <n v="0"/>
    <n v="0"/>
    <n v="0"/>
    <n v="0"/>
    <n v="0"/>
    <n v="6"/>
    <n v="0"/>
    <n v="0"/>
    <n v="0"/>
    <n v="0"/>
    <n v="0"/>
    <n v="0"/>
    <n v="0"/>
    <n v="0"/>
    <n v="0"/>
    <n v="0"/>
    <n v="0"/>
    <n v="174"/>
    <n v="174"/>
    <n v="0"/>
    <n v="0"/>
  </r>
  <r>
    <n v="1819"/>
    <x v="0"/>
    <s v="S"/>
    <x v="29"/>
    <x v="29"/>
    <x v="139"/>
    <x v="8"/>
    <n v="1"/>
    <s v="I"/>
    <s v="18-19"/>
    <n v="2018"/>
    <n v="124"/>
    <n v="0"/>
    <n v="0"/>
    <n v="0"/>
    <n v="0"/>
    <n v="0"/>
    <n v="13"/>
    <n v="0"/>
    <n v="0"/>
    <n v="0"/>
    <n v="0"/>
    <n v="0"/>
    <n v="0"/>
    <n v="0"/>
    <n v="0"/>
    <n v="0"/>
    <n v="0"/>
    <n v="0"/>
    <n v="137"/>
    <n v="137"/>
    <n v="0"/>
    <n v="0"/>
  </r>
  <r>
    <n v="1819"/>
    <x v="0"/>
    <s v="S"/>
    <x v="29"/>
    <x v="29"/>
    <x v="52"/>
    <x v="8"/>
    <n v="1"/>
    <s v="I"/>
    <s v="18-19"/>
    <n v="2018"/>
    <n v="57"/>
    <n v="0"/>
    <n v="0"/>
    <n v="0"/>
    <n v="0"/>
    <n v="0"/>
    <n v="3"/>
    <n v="0"/>
    <n v="0"/>
    <n v="0"/>
    <n v="0"/>
    <n v="0"/>
    <n v="0"/>
    <n v="0"/>
    <n v="0"/>
    <n v="0"/>
    <n v="0"/>
    <n v="0"/>
    <n v="60"/>
    <n v="60"/>
    <n v="0"/>
    <n v="0"/>
  </r>
  <r>
    <n v="1819"/>
    <x v="0"/>
    <s v="S"/>
    <x v="29"/>
    <x v="29"/>
    <x v="53"/>
    <x v="8"/>
    <n v="1"/>
    <s v="I"/>
    <s v="18-19"/>
    <n v="2018"/>
    <n v="126"/>
    <n v="0"/>
    <n v="0"/>
    <n v="0"/>
    <n v="0"/>
    <n v="0"/>
    <n v="0"/>
    <n v="0"/>
    <n v="0"/>
    <n v="0"/>
    <n v="0"/>
    <n v="0"/>
    <n v="0"/>
    <n v="0"/>
    <n v="0"/>
    <n v="0"/>
    <n v="0"/>
    <n v="0"/>
    <n v="126"/>
    <n v="126"/>
    <n v="0"/>
    <n v="0"/>
  </r>
  <r>
    <n v="1819"/>
    <x v="0"/>
    <s v="S"/>
    <x v="29"/>
    <x v="29"/>
    <x v="54"/>
    <x v="8"/>
    <n v="1"/>
    <s v="I"/>
    <s v="18-19"/>
    <n v="2018"/>
    <n v="0"/>
    <n v="0"/>
    <n v="0"/>
    <n v="0"/>
    <n v="3"/>
    <n v="0"/>
    <n v="0"/>
    <n v="0"/>
    <n v="0"/>
    <n v="0"/>
    <n v="3"/>
    <n v="0"/>
    <n v="0"/>
    <n v="0"/>
    <n v="0"/>
    <n v="0"/>
    <n v="0"/>
    <n v="0"/>
    <n v="6"/>
    <n v="0"/>
    <n v="6"/>
    <n v="0"/>
  </r>
  <r>
    <n v="1819"/>
    <x v="0"/>
    <s v="S"/>
    <x v="29"/>
    <x v="29"/>
    <x v="55"/>
    <x v="8"/>
    <n v="1"/>
    <s v="I"/>
    <s v="18-19"/>
    <n v="2018"/>
    <n v="63"/>
    <n v="0"/>
    <n v="0"/>
    <n v="0"/>
    <n v="0"/>
    <n v="0"/>
    <n v="9"/>
    <n v="0"/>
    <n v="0"/>
    <n v="0"/>
    <n v="0"/>
    <n v="0"/>
    <n v="0"/>
    <n v="0"/>
    <n v="0"/>
    <n v="0"/>
    <n v="0"/>
    <n v="0"/>
    <n v="72"/>
    <n v="72"/>
    <n v="0"/>
    <n v="0"/>
  </r>
  <r>
    <n v="1819"/>
    <x v="0"/>
    <s v="S"/>
    <x v="29"/>
    <x v="29"/>
    <x v="59"/>
    <x v="8"/>
    <n v="1"/>
    <s v="I"/>
    <s v="18-19"/>
    <n v="2018"/>
    <n v="168"/>
    <n v="0"/>
    <n v="0"/>
    <n v="0"/>
    <n v="0"/>
    <n v="0"/>
    <n v="18"/>
    <n v="0"/>
    <n v="0"/>
    <n v="0"/>
    <n v="0"/>
    <n v="0"/>
    <n v="0"/>
    <n v="0"/>
    <n v="0"/>
    <n v="0"/>
    <n v="0"/>
    <n v="0"/>
    <n v="186"/>
    <n v="186"/>
    <n v="0"/>
    <n v="0"/>
  </r>
  <r>
    <n v="1819"/>
    <x v="0"/>
    <s v="S"/>
    <x v="29"/>
    <x v="29"/>
    <x v="75"/>
    <x v="8"/>
    <n v="1"/>
    <s v="I"/>
    <s v="18-19"/>
    <n v="2018"/>
    <n v="117"/>
    <n v="0"/>
    <n v="0"/>
    <n v="0"/>
    <n v="0"/>
    <n v="0"/>
    <n v="18"/>
    <n v="0"/>
    <n v="0"/>
    <n v="0"/>
    <n v="0"/>
    <n v="0"/>
    <n v="0"/>
    <n v="0"/>
    <n v="0"/>
    <n v="0"/>
    <n v="0"/>
    <n v="0"/>
    <n v="135"/>
    <n v="135"/>
    <n v="0"/>
    <n v="0"/>
  </r>
  <r>
    <n v="1819"/>
    <x v="0"/>
    <s v="S"/>
    <x v="29"/>
    <x v="29"/>
    <x v="133"/>
    <x v="8"/>
    <n v="1"/>
    <s v="I"/>
    <s v="18-19"/>
    <n v="2018"/>
    <n v="21"/>
    <n v="0"/>
    <n v="0"/>
    <n v="0"/>
    <n v="0"/>
    <n v="0"/>
    <n v="0"/>
    <n v="0"/>
    <n v="0"/>
    <n v="0"/>
    <n v="0"/>
    <n v="0"/>
    <n v="0"/>
    <n v="0"/>
    <n v="0"/>
    <n v="0"/>
    <n v="0"/>
    <n v="0"/>
    <n v="21"/>
    <n v="21"/>
    <n v="0"/>
    <n v="0"/>
  </r>
  <r>
    <n v="1819"/>
    <x v="0"/>
    <s v="S"/>
    <x v="32"/>
    <x v="32"/>
    <x v="131"/>
    <x v="8"/>
    <n v="1"/>
    <s v="I"/>
    <s v="18-19"/>
    <n v="2018"/>
    <n v="96"/>
    <n v="0"/>
    <n v="0"/>
    <n v="0"/>
    <n v="0"/>
    <n v="0"/>
    <n v="2"/>
    <n v="0"/>
    <n v="0"/>
    <n v="0"/>
    <n v="0"/>
    <n v="0"/>
    <n v="0"/>
    <n v="0"/>
    <n v="0"/>
    <n v="0"/>
    <n v="0"/>
    <n v="0"/>
    <n v="98"/>
    <n v="98"/>
    <n v="0"/>
    <n v="0"/>
  </r>
  <r>
    <n v="1819"/>
    <x v="0"/>
    <s v="S"/>
    <x v="32"/>
    <x v="32"/>
    <x v="140"/>
    <x v="8"/>
    <n v="1"/>
    <s v="I"/>
    <s v="18-19"/>
    <n v="2018"/>
    <n v="66"/>
    <n v="0"/>
    <n v="0"/>
    <n v="0"/>
    <n v="0"/>
    <n v="0"/>
    <n v="3"/>
    <n v="0"/>
    <n v="0"/>
    <n v="0"/>
    <n v="0"/>
    <n v="0"/>
    <n v="0"/>
    <n v="0"/>
    <n v="0"/>
    <n v="0"/>
    <n v="0"/>
    <n v="0"/>
    <n v="69"/>
    <n v="69"/>
    <n v="0"/>
    <n v="0"/>
  </r>
  <r>
    <n v="1819"/>
    <x v="0"/>
    <s v="S"/>
    <x v="32"/>
    <x v="32"/>
    <x v="71"/>
    <x v="8"/>
    <n v="1"/>
    <s v="I"/>
    <s v="18-19"/>
    <n v="2018"/>
    <n v="153"/>
    <n v="0"/>
    <n v="0"/>
    <n v="0"/>
    <n v="0"/>
    <n v="0"/>
    <n v="21"/>
    <n v="0"/>
    <n v="0"/>
    <n v="0"/>
    <n v="0"/>
    <n v="0"/>
    <n v="0"/>
    <n v="0"/>
    <n v="0"/>
    <n v="0"/>
    <n v="0"/>
    <n v="0"/>
    <n v="174"/>
    <n v="174"/>
    <n v="0"/>
    <n v="0"/>
  </r>
  <r>
    <n v="1819"/>
    <x v="0"/>
    <s v="S"/>
    <x v="32"/>
    <x v="32"/>
    <x v="72"/>
    <x v="8"/>
    <n v="1"/>
    <s v="I"/>
    <s v="18-19"/>
    <n v="2018"/>
    <n v="6"/>
    <n v="0"/>
    <n v="0"/>
    <n v="0"/>
    <n v="216"/>
    <n v="0"/>
    <n v="0"/>
    <n v="0"/>
    <n v="0"/>
    <n v="0"/>
    <n v="9"/>
    <n v="0"/>
    <n v="0"/>
    <n v="0"/>
    <n v="0"/>
    <n v="0"/>
    <n v="0"/>
    <n v="0"/>
    <n v="231"/>
    <n v="6"/>
    <n v="225"/>
    <n v="0"/>
  </r>
  <r>
    <n v="1819"/>
    <x v="0"/>
    <s v="S"/>
    <x v="2"/>
    <x v="2"/>
    <x v="7"/>
    <x v="8"/>
    <n v="1"/>
    <s v="I"/>
    <s v="18-19"/>
    <n v="2018"/>
    <n v="195"/>
    <n v="0"/>
    <n v="0"/>
    <n v="0"/>
    <n v="0"/>
    <n v="0"/>
    <n v="62"/>
    <n v="0"/>
    <n v="0"/>
    <n v="0"/>
    <n v="0"/>
    <n v="0"/>
    <n v="0"/>
    <n v="0"/>
    <n v="0"/>
    <n v="0"/>
    <n v="0"/>
    <n v="0"/>
    <n v="257"/>
    <n v="257"/>
    <n v="0"/>
    <n v="0"/>
  </r>
  <r>
    <n v="1819"/>
    <x v="0"/>
    <s v="S"/>
    <x v="2"/>
    <x v="2"/>
    <x v="35"/>
    <x v="8"/>
    <n v="1"/>
    <s v="I"/>
    <s v="18-19"/>
    <n v="2018"/>
    <n v="51"/>
    <n v="0"/>
    <n v="0"/>
    <n v="0"/>
    <n v="0"/>
    <n v="0"/>
    <n v="9"/>
    <n v="0"/>
    <n v="0"/>
    <n v="0"/>
    <n v="0"/>
    <n v="0"/>
    <n v="0"/>
    <n v="0"/>
    <n v="0"/>
    <n v="0"/>
    <n v="0"/>
    <n v="0"/>
    <n v="60"/>
    <n v="60"/>
    <n v="0"/>
    <n v="0"/>
  </r>
  <r>
    <n v="1819"/>
    <x v="0"/>
    <s v="S"/>
    <x v="3"/>
    <x v="3"/>
    <x v="8"/>
    <x v="8"/>
    <n v="1"/>
    <s v="I"/>
    <s v="18-19"/>
    <n v="2018"/>
    <n v="57"/>
    <n v="0"/>
    <n v="0"/>
    <n v="0"/>
    <n v="324"/>
    <n v="0"/>
    <n v="6"/>
    <n v="0"/>
    <n v="0"/>
    <n v="0"/>
    <n v="15"/>
    <n v="0"/>
    <n v="0"/>
    <n v="0"/>
    <n v="0"/>
    <n v="0"/>
    <n v="0"/>
    <n v="0"/>
    <n v="402"/>
    <n v="63"/>
    <n v="339"/>
    <n v="0"/>
  </r>
  <r>
    <n v="1819"/>
    <x v="0"/>
    <s v="S"/>
    <x v="3"/>
    <x v="3"/>
    <x v="78"/>
    <x v="8"/>
    <n v="1"/>
    <s v="I"/>
    <s v="18-19"/>
    <n v="2018"/>
    <n v="105"/>
    <n v="3"/>
    <n v="0"/>
    <n v="0"/>
    <n v="0"/>
    <n v="0"/>
    <n v="0"/>
    <n v="0"/>
    <n v="0"/>
    <n v="0"/>
    <n v="0"/>
    <n v="0"/>
    <n v="0"/>
    <n v="0"/>
    <n v="0"/>
    <n v="0"/>
    <n v="0"/>
    <n v="0"/>
    <n v="108"/>
    <n v="105"/>
    <n v="3"/>
    <n v="0"/>
  </r>
  <r>
    <n v="1819"/>
    <x v="0"/>
    <s v="S"/>
    <x v="33"/>
    <x v="33"/>
    <x v="74"/>
    <x v="8"/>
    <n v="1"/>
    <s v="I"/>
    <s v="18-19"/>
    <n v="2018"/>
    <n v="138"/>
    <n v="0"/>
    <n v="0"/>
    <n v="0"/>
    <n v="0"/>
    <n v="0"/>
    <n v="9"/>
    <n v="0"/>
    <n v="0"/>
    <n v="0"/>
    <n v="0"/>
    <n v="0"/>
    <n v="0"/>
    <n v="0"/>
    <n v="0"/>
    <n v="0"/>
    <n v="0"/>
    <n v="0"/>
    <n v="147"/>
    <n v="147"/>
    <n v="0"/>
    <n v="0"/>
  </r>
  <r>
    <n v="1819"/>
    <x v="0"/>
    <s v="S"/>
    <x v="33"/>
    <x v="33"/>
    <x v="12"/>
    <x v="8"/>
    <n v="1"/>
    <s v="I"/>
    <s v="18-19"/>
    <n v="2018"/>
    <n v="144"/>
    <n v="0"/>
    <n v="0"/>
    <n v="0"/>
    <n v="0"/>
    <n v="0"/>
    <n v="3"/>
    <n v="0"/>
    <n v="0"/>
    <n v="0"/>
    <n v="0"/>
    <n v="0"/>
    <n v="0"/>
    <n v="0"/>
    <n v="0"/>
    <n v="0"/>
    <n v="0"/>
    <n v="0"/>
    <n v="147"/>
    <n v="147"/>
    <n v="0"/>
    <n v="0"/>
  </r>
  <r>
    <n v="1819"/>
    <x v="0"/>
    <s v="S"/>
    <x v="33"/>
    <x v="33"/>
    <x v="76"/>
    <x v="8"/>
    <n v="1"/>
    <s v="I"/>
    <s v="18-19"/>
    <n v="2018"/>
    <n v="117"/>
    <n v="0"/>
    <n v="0"/>
    <n v="0"/>
    <n v="0"/>
    <n v="0"/>
    <n v="6"/>
    <n v="0"/>
    <n v="0"/>
    <n v="0"/>
    <n v="0"/>
    <n v="0"/>
    <n v="0"/>
    <n v="0"/>
    <n v="0"/>
    <n v="0"/>
    <n v="0"/>
    <n v="0"/>
    <n v="123"/>
    <n v="123"/>
    <n v="0"/>
    <n v="0"/>
  </r>
  <r>
    <n v="1819"/>
    <x v="0"/>
    <s v="S"/>
    <x v="33"/>
    <x v="33"/>
    <x v="62"/>
    <x v="8"/>
    <n v="1"/>
    <s v="I"/>
    <s v="18-19"/>
    <n v="2018"/>
    <n v="132"/>
    <n v="0"/>
    <n v="0"/>
    <n v="0"/>
    <n v="0"/>
    <n v="0"/>
    <n v="12"/>
    <n v="0"/>
    <n v="0"/>
    <n v="0"/>
    <n v="0"/>
    <n v="0"/>
    <n v="0"/>
    <n v="0"/>
    <n v="0"/>
    <n v="0"/>
    <n v="0"/>
    <n v="0"/>
    <n v="144"/>
    <n v="144"/>
    <n v="0"/>
    <n v="0"/>
  </r>
  <r>
    <n v="1819"/>
    <x v="0"/>
    <s v="S"/>
    <x v="13"/>
    <x v="13"/>
    <x v="70"/>
    <x v="8"/>
    <n v="1"/>
    <s v="I"/>
    <s v="18-19"/>
    <n v="2018"/>
    <n v="63"/>
    <n v="0"/>
    <n v="0"/>
    <n v="0"/>
    <n v="0"/>
    <n v="0"/>
    <n v="0"/>
    <n v="0"/>
    <n v="0"/>
    <n v="0"/>
    <n v="0"/>
    <n v="0"/>
    <n v="0"/>
    <n v="0"/>
    <n v="0"/>
    <n v="0"/>
    <n v="0"/>
    <n v="0"/>
    <n v="63"/>
    <n v="63"/>
    <n v="0"/>
    <n v="0"/>
  </r>
  <r>
    <n v="1819"/>
    <x v="0"/>
    <s v="S"/>
    <x v="18"/>
    <x v="18"/>
    <x v="35"/>
    <x v="8"/>
    <n v="1"/>
    <s v="S"/>
    <s v="18-19"/>
    <n v="2018"/>
    <n v="9"/>
    <n v="0"/>
    <n v="0"/>
    <n v="0"/>
    <n v="0"/>
    <n v="0"/>
    <n v="0"/>
    <n v="0"/>
    <n v="0"/>
    <n v="0"/>
    <n v="0"/>
    <n v="0"/>
    <n v="0"/>
    <n v="0"/>
    <n v="0"/>
    <n v="0"/>
    <n v="0"/>
    <n v="0"/>
    <n v="9"/>
    <n v="9"/>
    <n v="0"/>
    <n v="0"/>
  </r>
  <r>
    <n v="1819"/>
    <x v="0"/>
    <s v="S"/>
    <x v="18"/>
    <x v="18"/>
    <x v="36"/>
    <x v="8"/>
    <n v="1"/>
    <s v="S"/>
    <s v="18-19"/>
    <n v="2018"/>
    <n v="9"/>
    <n v="0"/>
    <n v="0"/>
    <n v="0"/>
    <n v="0"/>
    <n v="0"/>
    <n v="0"/>
    <n v="0"/>
    <n v="0"/>
    <n v="0"/>
    <n v="0"/>
    <n v="0"/>
    <n v="0"/>
    <n v="0"/>
    <n v="0"/>
    <n v="0"/>
    <n v="0"/>
    <n v="0"/>
    <n v="9"/>
    <n v="9"/>
    <n v="0"/>
    <n v="0"/>
  </r>
  <r>
    <n v="1819"/>
    <x v="0"/>
    <s v="S"/>
    <x v="18"/>
    <x v="18"/>
    <x v="79"/>
    <x v="8"/>
    <n v="1"/>
    <s v="S"/>
    <s v="18-19"/>
    <n v="2018"/>
    <n v="9"/>
    <n v="0"/>
    <n v="0"/>
    <n v="0"/>
    <n v="0"/>
    <n v="0"/>
    <n v="0"/>
    <n v="0"/>
    <n v="0"/>
    <n v="0"/>
    <n v="0"/>
    <n v="0"/>
    <n v="0"/>
    <n v="0"/>
    <n v="0"/>
    <n v="0"/>
    <n v="0"/>
    <n v="0"/>
    <n v="9"/>
    <n v="9"/>
    <n v="0"/>
    <n v="0"/>
  </r>
  <r>
    <n v="1819"/>
    <x v="0"/>
    <s v="S"/>
    <x v="18"/>
    <x v="18"/>
    <x v="49"/>
    <x v="8"/>
    <n v="1"/>
    <s v="S"/>
    <s v="18-19"/>
    <n v="2018"/>
    <n v="3"/>
    <n v="0"/>
    <n v="0"/>
    <n v="0"/>
    <n v="0"/>
    <n v="0"/>
    <n v="0"/>
    <n v="0"/>
    <n v="0"/>
    <n v="0"/>
    <n v="0"/>
    <n v="0"/>
    <n v="0"/>
    <n v="0"/>
    <n v="0"/>
    <n v="0"/>
    <n v="0"/>
    <n v="0"/>
    <n v="3"/>
    <n v="3"/>
    <n v="0"/>
    <n v="0"/>
  </r>
  <r>
    <n v="1819"/>
    <x v="0"/>
    <s v="S"/>
    <x v="18"/>
    <x v="18"/>
    <x v="52"/>
    <x v="8"/>
    <n v="1"/>
    <s v="S"/>
    <s v="18-19"/>
    <n v="2018"/>
    <n v="3"/>
    <n v="0"/>
    <n v="0"/>
    <n v="0"/>
    <n v="0"/>
    <n v="0"/>
    <n v="0"/>
    <n v="0"/>
    <n v="0"/>
    <n v="0"/>
    <n v="0"/>
    <n v="0"/>
    <n v="0"/>
    <n v="0"/>
    <n v="0"/>
    <n v="0"/>
    <n v="0"/>
    <n v="0"/>
    <n v="3"/>
    <n v="3"/>
    <n v="0"/>
    <n v="0"/>
  </r>
  <r>
    <n v="1819"/>
    <x v="0"/>
    <s v="S"/>
    <x v="18"/>
    <x v="18"/>
    <x v="53"/>
    <x v="8"/>
    <n v="1"/>
    <s v="S"/>
    <s v="18-19"/>
    <n v="2018"/>
    <n v="15"/>
    <n v="0"/>
    <n v="0"/>
    <n v="0"/>
    <n v="0"/>
    <n v="0"/>
    <n v="0"/>
    <n v="0"/>
    <n v="0"/>
    <n v="0"/>
    <n v="0"/>
    <n v="0"/>
    <n v="0"/>
    <n v="0"/>
    <n v="0"/>
    <n v="0"/>
    <n v="0"/>
    <n v="0"/>
    <n v="15"/>
    <n v="15"/>
    <n v="0"/>
    <n v="0"/>
  </r>
  <r>
    <n v="1819"/>
    <x v="0"/>
    <s v="S"/>
    <x v="18"/>
    <x v="18"/>
    <x v="59"/>
    <x v="8"/>
    <n v="1"/>
    <s v="S"/>
    <s v="18-19"/>
    <n v="2018"/>
    <n v="3"/>
    <n v="0"/>
    <n v="0"/>
    <n v="0"/>
    <n v="0"/>
    <n v="0"/>
    <n v="0"/>
    <n v="0"/>
    <n v="0"/>
    <n v="0"/>
    <n v="0"/>
    <n v="0"/>
    <n v="0"/>
    <n v="0"/>
    <n v="0"/>
    <n v="0"/>
    <n v="0"/>
    <n v="0"/>
    <n v="3"/>
    <n v="3"/>
    <n v="0"/>
    <n v="0"/>
  </r>
  <r>
    <n v="1819"/>
    <x v="0"/>
    <s v="S"/>
    <x v="18"/>
    <x v="18"/>
    <x v="81"/>
    <x v="8"/>
    <n v="1"/>
    <s v="S"/>
    <s v="18-19"/>
    <n v="2018"/>
    <n v="6"/>
    <n v="0"/>
    <n v="0"/>
    <n v="0"/>
    <n v="0"/>
    <n v="0"/>
    <n v="0"/>
    <n v="0"/>
    <n v="0"/>
    <n v="0"/>
    <n v="0"/>
    <n v="0"/>
    <n v="0"/>
    <n v="0"/>
    <n v="0"/>
    <n v="0"/>
    <n v="0"/>
    <n v="0"/>
    <n v="6"/>
    <n v="6"/>
    <n v="0"/>
    <n v="0"/>
  </r>
  <r>
    <n v="1819"/>
    <x v="0"/>
    <s v="S"/>
    <x v="18"/>
    <x v="18"/>
    <x v="82"/>
    <x v="8"/>
    <n v="1"/>
    <s v="S"/>
    <s v="18-19"/>
    <n v="2018"/>
    <n v="30"/>
    <n v="0"/>
    <n v="0"/>
    <n v="0"/>
    <n v="0"/>
    <n v="0"/>
    <n v="3"/>
    <n v="0"/>
    <n v="0"/>
    <n v="0"/>
    <n v="0"/>
    <n v="0"/>
    <n v="0"/>
    <n v="0"/>
    <n v="0"/>
    <n v="0"/>
    <n v="0"/>
    <n v="0"/>
    <n v="33"/>
    <n v="33"/>
    <n v="0"/>
    <n v="0"/>
  </r>
  <r>
    <n v="1819"/>
    <x v="0"/>
    <s v="T"/>
    <x v="34"/>
    <x v="34"/>
    <x v="36"/>
    <x v="9"/>
    <n v="1"/>
    <s v="I"/>
    <s v="18-19"/>
    <n v="2018"/>
    <n v="111"/>
    <n v="3"/>
    <n v="0"/>
    <n v="0"/>
    <n v="0"/>
    <n v="0"/>
    <n v="6"/>
    <n v="0"/>
    <n v="0"/>
    <n v="0"/>
    <n v="0"/>
    <n v="0"/>
    <n v="84"/>
    <n v="0"/>
    <n v="0"/>
    <n v="0"/>
    <n v="0"/>
    <n v="0"/>
    <n v="204"/>
    <n v="201"/>
    <n v="3"/>
    <n v="0"/>
  </r>
  <r>
    <n v="1819"/>
    <x v="0"/>
    <s v="T"/>
    <x v="34"/>
    <x v="34"/>
    <x v="74"/>
    <x v="9"/>
    <n v="1"/>
    <s v="I"/>
    <s v="18-19"/>
    <n v="2018"/>
    <n v="114"/>
    <n v="0"/>
    <n v="0"/>
    <n v="0"/>
    <n v="0"/>
    <n v="0"/>
    <n v="3"/>
    <n v="0"/>
    <n v="0"/>
    <n v="0"/>
    <n v="0"/>
    <n v="0"/>
    <n v="66"/>
    <n v="0"/>
    <n v="0"/>
    <n v="0"/>
    <n v="0"/>
    <n v="0"/>
    <n v="183"/>
    <n v="183"/>
    <n v="0"/>
    <n v="0"/>
  </r>
  <r>
    <n v="1819"/>
    <x v="0"/>
    <s v="T"/>
    <x v="34"/>
    <x v="34"/>
    <x v="95"/>
    <x v="9"/>
    <n v="1"/>
    <s v="I"/>
    <s v="18-19"/>
    <n v="2018"/>
    <n v="4"/>
    <n v="0"/>
    <n v="0"/>
    <n v="0"/>
    <n v="0"/>
    <n v="0"/>
    <n v="0"/>
    <n v="0"/>
    <n v="0"/>
    <n v="0"/>
    <n v="0"/>
    <n v="0"/>
    <n v="4"/>
    <n v="0"/>
    <n v="0"/>
    <n v="0"/>
    <n v="0"/>
    <n v="0"/>
    <n v="8"/>
    <n v="8"/>
    <n v="0"/>
    <n v="0"/>
  </r>
  <r>
    <n v="1819"/>
    <x v="0"/>
    <s v="T"/>
    <x v="34"/>
    <x v="34"/>
    <x v="40"/>
    <x v="9"/>
    <n v="1"/>
    <s v="I"/>
    <s v="18-19"/>
    <n v="2018"/>
    <n v="9"/>
    <n v="0"/>
    <n v="0"/>
    <n v="0"/>
    <n v="0"/>
    <n v="0"/>
    <n v="0"/>
    <n v="0"/>
    <n v="0"/>
    <n v="0"/>
    <n v="0"/>
    <n v="0"/>
    <n v="3"/>
    <n v="0"/>
    <n v="0"/>
    <n v="0"/>
    <n v="0"/>
    <n v="0"/>
    <n v="12"/>
    <n v="12"/>
    <n v="0"/>
    <n v="0"/>
  </r>
  <r>
    <n v="1819"/>
    <x v="0"/>
    <s v="T"/>
    <x v="34"/>
    <x v="34"/>
    <x v="12"/>
    <x v="9"/>
    <n v="1"/>
    <s v="I"/>
    <s v="18-19"/>
    <n v="2018"/>
    <n v="39"/>
    <n v="0"/>
    <n v="0"/>
    <n v="0"/>
    <n v="0"/>
    <n v="0"/>
    <n v="0"/>
    <n v="0"/>
    <n v="0"/>
    <n v="0"/>
    <n v="0"/>
    <n v="0"/>
    <n v="12"/>
    <n v="0"/>
    <n v="0"/>
    <n v="0"/>
    <n v="0"/>
    <n v="0"/>
    <n v="51"/>
    <n v="51"/>
    <n v="0"/>
    <n v="0"/>
  </r>
  <r>
    <n v="1819"/>
    <x v="0"/>
    <s v="T"/>
    <x v="34"/>
    <x v="34"/>
    <x v="52"/>
    <x v="9"/>
    <n v="1"/>
    <s v="I"/>
    <s v="18-19"/>
    <n v="2018"/>
    <n v="21"/>
    <n v="0"/>
    <n v="0"/>
    <n v="0"/>
    <n v="0"/>
    <n v="0"/>
    <n v="3"/>
    <n v="0"/>
    <n v="0"/>
    <n v="0"/>
    <n v="0"/>
    <n v="0"/>
    <n v="15"/>
    <n v="0"/>
    <n v="0"/>
    <n v="0"/>
    <n v="0"/>
    <n v="0"/>
    <n v="39"/>
    <n v="39"/>
    <n v="0"/>
    <n v="0"/>
  </r>
  <r>
    <n v="1819"/>
    <x v="0"/>
    <s v="T"/>
    <x v="34"/>
    <x v="34"/>
    <x v="75"/>
    <x v="9"/>
    <n v="1"/>
    <s v="I"/>
    <s v="18-19"/>
    <n v="2018"/>
    <n v="60"/>
    <n v="0"/>
    <n v="0"/>
    <n v="0"/>
    <n v="0"/>
    <n v="0"/>
    <n v="0"/>
    <n v="0"/>
    <n v="0"/>
    <n v="0"/>
    <n v="0"/>
    <n v="0"/>
    <n v="27"/>
    <n v="0"/>
    <n v="0"/>
    <n v="0"/>
    <n v="0"/>
    <n v="0"/>
    <n v="87"/>
    <n v="87"/>
    <n v="0"/>
    <n v="0"/>
  </r>
  <r>
    <n v="1819"/>
    <x v="0"/>
    <s v="T"/>
    <x v="34"/>
    <x v="34"/>
    <x v="76"/>
    <x v="9"/>
    <n v="1"/>
    <s v="I"/>
    <s v="18-19"/>
    <n v="2018"/>
    <n v="52"/>
    <n v="0"/>
    <n v="0"/>
    <n v="0"/>
    <n v="0"/>
    <n v="0"/>
    <n v="3"/>
    <n v="0"/>
    <n v="0"/>
    <n v="0"/>
    <n v="0"/>
    <n v="0"/>
    <n v="15"/>
    <n v="0"/>
    <n v="0"/>
    <n v="0"/>
    <n v="0"/>
    <n v="0"/>
    <n v="70"/>
    <n v="70"/>
    <n v="0"/>
    <n v="0"/>
  </r>
  <r>
    <n v="1819"/>
    <x v="0"/>
    <s v="T"/>
    <x v="14"/>
    <x v="14"/>
    <x v="71"/>
    <x v="9"/>
    <n v="1"/>
    <s v="I"/>
    <s v="18-19"/>
    <n v="2018"/>
    <n v="213"/>
    <n v="0"/>
    <n v="0"/>
    <n v="0"/>
    <n v="0"/>
    <n v="0"/>
    <n v="9"/>
    <n v="0"/>
    <n v="0"/>
    <n v="0"/>
    <n v="0"/>
    <n v="0"/>
    <n v="93"/>
    <n v="0"/>
    <n v="0"/>
    <n v="0"/>
    <n v="0"/>
    <n v="0"/>
    <n v="315"/>
    <n v="315"/>
    <n v="0"/>
    <n v="0"/>
  </r>
  <r>
    <n v="1819"/>
    <x v="0"/>
    <s v="T"/>
    <x v="35"/>
    <x v="35"/>
    <x v="131"/>
    <x v="9"/>
    <n v="1"/>
    <s v="I"/>
    <s v="18-19"/>
    <n v="2018"/>
    <n v="33"/>
    <n v="0"/>
    <n v="0"/>
    <n v="0"/>
    <n v="0"/>
    <n v="0"/>
    <n v="0"/>
    <n v="0"/>
    <n v="0"/>
    <n v="0"/>
    <n v="0"/>
    <n v="0"/>
    <n v="12"/>
    <n v="0"/>
    <n v="0"/>
    <n v="0"/>
    <n v="0"/>
    <n v="0"/>
    <n v="45"/>
    <n v="45"/>
    <n v="0"/>
    <n v="0"/>
  </r>
  <r>
    <n v="1819"/>
    <x v="0"/>
    <s v="T"/>
    <x v="35"/>
    <x v="35"/>
    <x v="26"/>
    <x v="9"/>
    <n v="1"/>
    <s v="I"/>
    <s v="18-19"/>
    <n v="2018"/>
    <n v="70"/>
    <n v="0"/>
    <n v="0"/>
    <n v="0"/>
    <n v="4"/>
    <n v="0"/>
    <n v="6"/>
    <n v="0"/>
    <n v="0"/>
    <n v="0"/>
    <n v="0"/>
    <n v="0"/>
    <n v="32"/>
    <n v="0"/>
    <n v="0"/>
    <n v="0"/>
    <n v="0"/>
    <n v="0"/>
    <n v="112"/>
    <n v="108"/>
    <n v="4"/>
    <n v="0"/>
  </r>
  <r>
    <n v="1819"/>
    <x v="0"/>
    <s v="T"/>
    <x v="35"/>
    <x v="35"/>
    <x v="28"/>
    <x v="9"/>
    <n v="1"/>
    <s v="I"/>
    <s v="18-19"/>
    <n v="2018"/>
    <n v="171"/>
    <n v="0"/>
    <n v="0"/>
    <n v="0"/>
    <n v="0"/>
    <n v="0"/>
    <n v="0"/>
    <n v="0"/>
    <n v="0"/>
    <n v="0"/>
    <n v="0"/>
    <n v="0"/>
    <n v="74"/>
    <n v="0"/>
    <n v="0"/>
    <n v="0"/>
    <n v="0"/>
    <n v="0"/>
    <n v="245"/>
    <n v="245"/>
    <n v="0"/>
    <n v="0"/>
  </r>
  <r>
    <n v="1819"/>
    <x v="0"/>
    <s v="T"/>
    <x v="35"/>
    <x v="35"/>
    <x v="15"/>
    <x v="9"/>
    <n v="1"/>
    <s v="I"/>
    <s v="18-19"/>
    <n v="2018"/>
    <n v="122"/>
    <n v="0"/>
    <n v="0"/>
    <n v="0"/>
    <n v="0"/>
    <n v="0"/>
    <n v="0"/>
    <n v="0"/>
    <n v="0"/>
    <n v="0"/>
    <n v="0"/>
    <n v="0"/>
    <n v="43"/>
    <n v="0"/>
    <n v="0"/>
    <n v="0"/>
    <n v="0"/>
    <n v="0"/>
    <n v="165"/>
    <n v="165"/>
    <n v="0"/>
    <n v="0"/>
  </r>
  <r>
    <n v="1819"/>
    <x v="0"/>
    <s v="T"/>
    <x v="35"/>
    <x v="35"/>
    <x v="39"/>
    <x v="9"/>
    <n v="1"/>
    <s v="I"/>
    <s v="18-19"/>
    <n v="2018"/>
    <n v="31"/>
    <n v="0"/>
    <n v="0"/>
    <n v="0"/>
    <n v="0"/>
    <n v="0"/>
    <n v="0"/>
    <n v="0"/>
    <n v="0"/>
    <n v="0"/>
    <n v="0"/>
    <n v="0"/>
    <n v="7"/>
    <n v="0"/>
    <n v="0"/>
    <n v="0"/>
    <n v="0"/>
    <n v="0"/>
    <n v="38"/>
    <n v="38"/>
    <n v="0"/>
    <n v="0"/>
  </r>
  <r>
    <n v="1819"/>
    <x v="0"/>
    <s v="T"/>
    <x v="35"/>
    <x v="35"/>
    <x v="18"/>
    <x v="9"/>
    <n v="1"/>
    <s v="I"/>
    <s v="18-19"/>
    <n v="2018"/>
    <n v="33"/>
    <n v="0"/>
    <n v="0"/>
    <n v="0"/>
    <n v="0"/>
    <n v="0"/>
    <n v="0"/>
    <n v="0"/>
    <n v="0"/>
    <n v="0"/>
    <n v="0"/>
    <n v="0"/>
    <n v="6"/>
    <n v="0"/>
    <n v="0"/>
    <n v="0"/>
    <n v="0"/>
    <n v="0"/>
    <n v="39"/>
    <n v="39"/>
    <n v="0"/>
    <n v="0"/>
  </r>
  <r>
    <n v="1819"/>
    <x v="0"/>
    <s v="T"/>
    <x v="35"/>
    <x v="35"/>
    <x v="49"/>
    <x v="9"/>
    <n v="1"/>
    <s v="I"/>
    <s v="18-19"/>
    <n v="2018"/>
    <n v="246"/>
    <n v="0"/>
    <n v="0"/>
    <n v="0"/>
    <n v="0"/>
    <n v="0"/>
    <n v="21"/>
    <n v="0"/>
    <n v="0"/>
    <n v="0"/>
    <n v="0"/>
    <n v="0"/>
    <n v="135"/>
    <n v="0"/>
    <n v="0"/>
    <n v="0"/>
    <n v="0"/>
    <n v="0"/>
    <n v="402"/>
    <n v="402"/>
    <n v="0"/>
    <n v="0"/>
  </r>
  <r>
    <n v="1819"/>
    <x v="0"/>
    <s v="T"/>
    <x v="35"/>
    <x v="35"/>
    <x v="139"/>
    <x v="9"/>
    <n v="1"/>
    <s v="I"/>
    <s v="18-19"/>
    <n v="2018"/>
    <n v="72"/>
    <n v="0"/>
    <n v="0"/>
    <n v="0"/>
    <n v="0"/>
    <n v="0"/>
    <n v="0"/>
    <n v="0"/>
    <n v="0"/>
    <n v="0"/>
    <n v="0"/>
    <n v="0"/>
    <n v="42"/>
    <n v="0"/>
    <n v="0"/>
    <n v="0"/>
    <n v="0"/>
    <n v="0"/>
    <n v="114"/>
    <n v="114"/>
    <n v="0"/>
    <n v="0"/>
  </r>
  <r>
    <n v="1819"/>
    <x v="0"/>
    <s v="T"/>
    <x v="35"/>
    <x v="35"/>
    <x v="141"/>
    <x v="9"/>
    <n v="1"/>
    <s v="I"/>
    <s v="18-19"/>
    <n v="2018"/>
    <n v="1"/>
    <n v="0"/>
    <n v="0"/>
    <n v="0"/>
    <n v="0"/>
    <n v="0"/>
    <n v="0"/>
    <n v="0"/>
    <n v="0"/>
    <n v="0"/>
    <n v="0"/>
    <n v="0"/>
    <n v="3"/>
    <n v="0"/>
    <n v="0"/>
    <n v="0"/>
    <n v="0"/>
    <n v="0"/>
    <n v="4"/>
    <n v="4"/>
    <n v="0"/>
    <n v="0"/>
  </r>
  <r>
    <n v="1819"/>
    <x v="0"/>
    <s v="T"/>
    <x v="35"/>
    <x v="35"/>
    <x v="3"/>
    <x v="9"/>
    <n v="1"/>
    <s v="I"/>
    <s v="18-19"/>
    <n v="2018"/>
    <n v="50"/>
    <n v="0"/>
    <n v="0"/>
    <n v="0"/>
    <n v="0"/>
    <n v="0"/>
    <n v="0"/>
    <n v="0"/>
    <n v="0"/>
    <n v="0"/>
    <n v="0"/>
    <n v="0"/>
    <n v="20"/>
    <n v="0"/>
    <n v="0"/>
    <n v="0"/>
    <n v="0"/>
    <n v="0"/>
    <n v="70"/>
    <n v="70"/>
    <n v="0"/>
    <n v="0"/>
  </r>
  <r>
    <n v="1819"/>
    <x v="0"/>
    <s v="T"/>
    <x v="35"/>
    <x v="35"/>
    <x v="53"/>
    <x v="9"/>
    <n v="1"/>
    <s v="I"/>
    <s v="18-19"/>
    <n v="2018"/>
    <n v="45"/>
    <n v="0"/>
    <n v="0"/>
    <n v="0"/>
    <n v="0"/>
    <n v="0"/>
    <n v="0"/>
    <n v="0"/>
    <n v="0"/>
    <n v="0"/>
    <n v="0"/>
    <n v="0"/>
    <n v="25"/>
    <n v="0"/>
    <n v="0"/>
    <n v="0"/>
    <n v="0"/>
    <n v="0"/>
    <n v="70"/>
    <n v="70"/>
    <n v="0"/>
    <n v="0"/>
  </r>
  <r>
    <n v="1819"/>
    <x v="0"/>
    <s v="T"/>
    <x v="35"/>
    <x v="35"/>
    <x v="126"/>
    <x v="9"/>
    <n v="1"/>
    <s v="I"/>
    <s v="18-19"/>
    <n v="2018"/>
    <n v="84"/>
    <n v="0"/>
    <n v="0"/>
    <n v="0"/>
    <n v="0"/>
    <n v="0"/>
    <n v="0"/>
    <n v="0"/>
    <n v="0"/>
    <n v="0"/>
    <n v="0"/>
    <n v="0"/>
    <n v="24"/>
    <n v="0"/>
    <n v="0"/>
    <n v="0"/>
    <n v="0"/>
    <n v="0"/>
    <n v="108"/>
    <n v="108"/>
    <n v="0"/>
    <n v="0"/>
  </r>
  <r>
    <n v="1819"/>
    <x v="0"/>
    <s v="T"/>
    <x v="36"/>
    <x v="36"/>
    <x v="29"/>
    <x v="9"/>
    <n v="1"/>
    <s v="I"/>
    <s v="18-19"/>
    <n v="2018"/>
    <n v="72"/>
    <n v="0"/>
    <n v="0"/>
    <n v="0"/>
    <n v="0"/>
    <n v="0"/>
    <n v="9"/>
    <n v="0"/>
    <n v="0"/>
    <n v="0"/>
    <n v="0"/>
    <n v="0"/>
    <n v="30"/>
    <n v="0"/>
    <n v="0"/>
    <n v="0"/>
    <n v="0"/>
    <n v="0"/>
    <n v="111"/>
    <n v="111"/>
    <n v="0"/>
    <n v="0"/>
  </r>
  <r>
    <n v="1819"/>
    <x v="0"/>
    <s v="T"/>
    <x v="36"/>
    <x v="36"/>
    <x v="43"/>
    <x v="9"/>
    <n v="1"/>
    <s v="I"/>
    <s v="18-19"/>
    <n v="2018"/>
    <n v="45"/>
    <n v="0"/>
    <n v="0"/>
    <n v="0"/>
    <n v="12"/>
    <n v="0"/>
    <n v="3"/>
    <n v="0"/>
    <n v="0"/>
    <n v="0"/>
    <n v="0"/>
    <n v="0"/>
    <n v="24"/>
    <n v="0"/>
    <n v="0"/>
    <n v="0"/>
    <n v="0"/>
    <n v="0"/>
    <n v="84"/>
    <n v="72"/>
    <n v="12"/>
    <n v="0"/>
  </r>
  <r>
    <n v="1819"/>
    <x v="0"/>
    <s v="T"/>
    <x v="36"/>
    <x v="36"/>
    <x v="97"/>
    <x v="9"/>
    <n v="1"/>
    <s v="I"/>
    <s v="18-19"/>
    <n v="2018"/>
    <n v="3"/>
    <n v="0"/>
    <n v="0"/>
    <n v="0"/>
    <n v="0"/>
    <n v="0"/>
    <n v="0"/>
    <n v="0"/>
    <n v="0"/>
    <n v="0"/>
    <n v="0"/>
    <n v="0"/>
    <n v="0"/>
    <n v="0"/>
    <n v="0"/>
    <n v="0"/>
    <n v="0"/>
    <n v="0"/>
    <n v="3"/>
    <n v="3"/>
    <n v="0"/>
    <n v="0"/>
  </r>
  <r>
    <n v="1819"/>
    <x v="0"/>
    <s v="T"/>
    <x v="36"/>
    <x v="36"/>
    <x v="54"/>
    <x v="9"/>
    <n v="1"/>
    <s v="I"/>
    <s v="18-19"/>
    <n v="2018"/>
    <n v="6"/>
    <n v="0"/>
    <n v="0"/>
    <n v="0"/>
    <n v="0"/>
    <n v="0"/>
    <n v="0"/>
    <n v="0"/>
    <n v="0"/>
    <n v="0"/>
    <n v="0"/>
    <n v="0"/>
    <n v="3"/>
    <n v="0"/>
    <n v="0"/>
    <n v="0"/>
    <n v="0"/>
    <n v="0"/>
    <n v="9"/>
    <n v="9"/>
    <n v="0"/>
    <n v="0"/>
  </r>
  <r>
    <n v="1819"/>
    <x v="0"/>
    <s v="T"/>
    <x v="36"/>
    <x v="36"/>
    <x v="55"/>
    <x v="9"/>
    <n v="1"/>
    <s v="I"/>
    <s v="18-19"/>
    <n v="2018"/>
    <n v="188"/>
    <n v="0"/>
    <n v="0"/>
    <n v="0"/>
    <n v="3"/>
    <n v="0"/>
    <n v="3"/>
    <n v="0"/>
    <n v="0"/>
    <n v="0"/>
    <n v="0"/>
    <n v="0"/>
    <n v="75"/>
    <n v="0"/>
    <n v="0"/>
    <n v="3"/>
    <n v="0"/>
    <n v="0"/>
    <n v="272"/>
    <n v="266"/>
    <n v="6"/>
    <n v="0"/>
  </r>
  <r>
    <n v="1819"/>
    <x v="0"/>
    <s v="T"/>
    <x v="36"/>
    <x v="36"/>
    <x v="59"/>
    <x v="9"/>
    <n v="1"/>
    <s v="I"/>
    <s v="18-19"/>
    <n v="2018"/>
    <n v="27"/>
    <n v="0"/>
    <n v="0"/>
    <n v="0"/>
    <n v="0"/>
    <n v="0"/>
    <n v="0"/>
    <n v="0"/>
    <n v="0"/>
    <n v="0"/>
    <n v="0"/>
    <n v="0"/>
    <n v="6"/>
    <n v="0"/>
    <n v="0"/>
    <n v="0"/>
    <n v="0"/>
    <n v="0"/>
    <n v="33"/>
    <n v="33"/>
    <n v="0"/>
    <n v="0"/>
  </r>
  <r>
    <n v="1819"/>
    <x v="0"/>
    <s v="T"/>
    <x v="2"/>
    <x v="2"/>
    <x v="7"/>
    <x v="9"/>
    <n v="1"/>
    <s v="I"/>
    <s v="18-19"/>
    <n v="2018"/>
    <n v="634"/>
    <n v="0"/>
    <n v="0"/>
    <n v="0"/>
    <n v="0"/>
    <n v="0"/>
    <n v="120"/>
    <n v="0"/>
    <n v="0"/>
    <n v="0"/>
    <n v="0"/>
    <n v="0"/>
    <n v="312"/>
    <n v="0"/>
    <n v="0"/>
    <n v="0"/>
    <n v="0"/>
    <n v="0"/>
    <n v="1066"/>
    <n v="1066"/>
    <n v="0"/>
    <n v="0"/>
  </r>
  <r>
    <n v="1819"/>
    <x v="0"/>
    <s v="T"/>
    <x v="2"/>
    <x v="2"/>
    <x v="142"/>
    <x v="9"/>
    <n v="1"/>
    <s v="I"/>
    <s v="18-19"/>
    <n v="2018"/>
    <n v="0"/>
    <n v="0"/>
    <n v="0"/>
    <n v="0"/>
    <n v="90"/>
    <n v="0"/>
    <n v="0"/>
    <n v="0"/>
    <n v="0"/>
    <n v="0"/>
    <n v="0"/>
    <n v="0"/>
    <n v="0"/>
    <n v="0"/>
    <n v="0"/>
    <n v="111.5"/>
    <n v="0"/>
    <n v="0"/>
    <n v="201.5"/>
    <n v="0"/>
    <n v="201.5"/>
    <n v="0"/>
  </r>
  <r>
    <n v="1819"/>
    <x v="0"/>
    <s v="T"/>
    <x v="2"/>
    <x v="2"/>
    <x v="35"/>
    <x v="9"/>
    <n v="1"/>
    <s v="I"/>
    <s v="18-19"/>
    <n v="2018"/>
    <n v="111"/>
    <n v="0"/>
    <n v="0"/>
    <n v="0"/>
    <n v="0"/>
    <n v="0"/>
    <n v="12"/>
    <n v="0"/>
    <n v="0"/>
    <n v="0"/>
    <n v="0"/>
    <n v="0"/>
    <n v="57"/>
    <n v="0"/>
    <n v="0"/>
    <n v="0"/>
    <n v="0"/>
    <n v="0"/>
    <n v="180"/>
    <n v="180"/>
    <n v="0"/>
    <n v="0"/>
  </r>
  <r>
    <n v="1819"/>
    <x v="0"/>
    <s v="T"/>
    <x v="3"/>
    <x v="3"/>
    <x v="8"/>
    <x v="9"/>
    <n v="1"/>
    <s v="I"/>
    <s v="18-19"/>
    <n v="2018"/>
    <n v="0"/>
    <n v="0"/>
    <n v="0"/>
    <n v="0"/>
    <n v="94"/>
    <n v="0"/>
    <n v="0"/>
    <n v="0"/>
    <n v="0"/>
    <n v="0"/>
    <n v="3"/>
    <n v="0"/>
    <n v="0"/>
    <n v="0"/>
    <n v="0"/>
    <n v="47"/>
    <n v="0"/>
    <n v="0"/>
    <n v="144"/>
    <n v="0"/>
    <n v="144"/>
    <n v="0"/>
  </r>
  <r>
    <n v="1819"/>
    <x v="0"/>
    <s v="T"/>
    <x v="3"/>
    <x v="3"/>
    <x v="78"/>
    <x v="9"/>
    <n v="1"/>
    <s v="I"/>
    <s v="18-19"/>
    <n v="2018"/>
    <n v="36"/>
    <n v="0"/>
    <n v="0"/>
    <n v="0"/>
    <n v="0"/>
    <n v="0"/>
    <n v="0"/>
    <n v="0"/>
    <n v="0"/>
    <n v="0"/>
    <n v="0"/>
    <n v="0"/>
    <n v="42"/>
    <n v="0"/>
    <n v="0"/>
    <n v="0"/>
    <n v="0"/>
    <n v="0"/>
    <n v="78"/>
    <n v="78"/>
    <n v="0"/>
    <n v="0"/>
  </r>
  <r>
    <n v="1819"/>
    <x v="0"/>
    <s v="T"/>
    <x v="13"/>
    <x v="13"/>
    <x v="137"/>
    <x v="9"/>
    <n v="1"/>
    <s v="I"/>
    <s v="18-19"/>
    <n v="2018"/>
    <n v="7"/>
    <n v="0"/>
    <n v="0"/>
    <n v="0"/>
    <n v="0"/>
    <n v="0"/>
    <n v="0"/>
    <n v="0"/>
    <n v="0"/>
    <n v="0"/>
    <n v="0"/>
    <n v="0"/>
    <n v="0"/>
    <n v="0"/>
    <n v="0"/>
    <n v="0"/>
    <n v="0"/>
    <n v="0"/>
    <n v="7"/>
    <n v="7"/>
    <n v="0"/>
    <n v="0"/>
  </r>
  <r>
    <n v="1819"/>
    <x v="0"/>
    <s v="T"/>
    <x v="13"/>
    <x v="13"/>
    <x v="96"/>
    <x v="9"/>
    <n v="1"/>
    <s v="I"/>
    <s v="18-19"/>
    <n v="2018"/>
    <n v="27"/>
    <n v="0"/>
    <n v="0"/>
    <n v="0"/>
    <n v="0"/>
    <n v="0"/>
    <n v="0"/>
    <n v="0"/>
    <n v="0"/>
    <n v="0"/>
    <n v="0"/>
    <n v="0"/>
    <n v="24"/>
    <n v="0"/>
    <n v="0"/>
    <n v="0"/>
    <n v="0"/>
    <n v="0"/>
    <n v="51"/>
    <n v="51"/>
    <n v="0"/>
    <n v="0"/>
  </r>
  <r>
    <n v="1819"/>
    <x v="0"/>
    <s v="T"/>
    <x v="13"/>
    <x v="13"/>
    <x v="44"/>
    <x v="9"/>
    <n v="1"/>
    <s v="I"/>
    <s v="18-19"/>
    <n v="2018"/>
    <n v="12"/>
    <n v="0"/>
    <n v="0"/>
    <n v="0"/>
    <n v="0"/>
    <n v="0"/>
    <n v="0"/>
    <n v="0"/>
    <n v="0"/>
    <n v="0"/>
    <n v="0"/>
    <n v="0"/>
    <n v="0"/>
    <n v="0"/>
    <n v="0"/>
    <n v="0"/>
    <n v="0"/>
    <n v="0"/>
    <n v="12"/>
    <n v="12"/>
    <n v="0"/>
    <n v="0"/>
  </r>
  <r>
    <n v="1819"/>
    <x v="0"/>
    <s v="T"/>
    <x v="13"/>
    <x v="13"/>
    <x v="143"/>
    <x v="9"/>
    <n v="1"/>
    <s v="I"/>
    <s v="18-19"/>
    <n v="2018"/>
    <n v="0"/>
    <n v="0"/>
    <n v="0"/>
    <n v="0"/>
    <n v="13"/>
    <n v="0"/>
    <n v="0"/>
    <n v="0"/>
    <n v="0"/>
    <n v="0"/>
    <n v="3"/>
    <n v="0"/>
    <n v="0"/>
    <n v="0"/>
    <n v="0"/>
    <n v="6"/>
    <n v="0"/>
    <n v="0"/>
    <n v="22"/>
    <n v="0"/>
    <n v="22"/>
    <n v="0"/>
  </r>
  <r>
    <n v="1819"/>
    <x v="0"/>
    <s v="T"/>
    <x v="13"/>
    <x v="13"/>
    <x v="70"/>
    <x v="9"/>
    <n v="1"/>
    <s v="I"/>
    <s v="18-19"/>
    <n v="2018"/>
    <n v="32"/>
    <n v="0"/>
    <n v="0"/>
    <n v="0"/>
    <n v="0"/>
    <n v="0"/>
    <n v="3"/>
    <n v="0"/>
    <n v="0"/>
    <n v="0"/>
    <n v="0"/>
    <n v="0"/>
    <n v="27"/>
    <n v="0"/>
    <n v="0"/>
    <n v="0"/>
    <n v="0"/>
    <n v="0"/>
    <n v="62"/>
    <n v="62"/>
    <n v="0"/>
    <n v="0"/>
  </r>
  <r>
    <n v="1819"/>
    <x v="0"/>
    <s v="T"/>
    <x v="13"/>
    <x v="13"/>
    <x v="4"/>
    <x v="9"/>
    <n v="1"/>
    <s v="I"/>
    <s v="18-19"/>
    <n v="2018"/>
    <n v="9"/>
    <n v="0"/>
    <n v="0"/>
    <n v="0"/>
    <n v="0"/>
    <n v="0"/>
    <n v="0"/>
    <n v="0"/>
    <n v="0"/>
    <n v="0"/>
    <n v="0"/>
    <n v="0"/>
    <n v="6"/>
    <n v="0"/>
    <n v="0"/>
    <n v="0"/>
    <n v="0"/>
    <n v="0"/>
    <n v="15"/>
    <n v="15"/>
    <n v="0"/>
    <n v="0"/>
  </r>
  <r>
    <n v="1819"/>
    <x v="0"/>
    <s v="T"/>
    <x v="31"/>
    <x v="31"/>
    <x v="26"/>
    <x v="9"/>
    <n v="1"/>
    <s v="I"/>
    <s v="18-19"/>
    <n v="2018"/>
    <n v="0"/>
    <n v="0"/>
    <n v="0"/>
    <n v="0"/>
    <n v="6"/>
    <n v="0"/>
    <n v="0"/>
    <n v="0"/>
    <n v="0"/>
    <n v="0"/>
    <n v="0"/>
    <n v="0"/>
    <n v="0"/>
    <n v="0"/>
    <n v="0"/>
    <n v="0"/>
    <n v="0"/>
    <n v="0"/>
    <n v="6"/>
    <n v="0"/>
    <n v="6"/>
    <n v="0"/>
  </r>
  <r>
    <n v="1819"/>
    <x v="0"/>
    <s v="T"/>
    <x v="31"/>
    <x v="31"/>
    <x v="7"/>
    <x v="9"/>
    <n v="1"/>
    <s v="I"/>
    <s v="18-19"/>
    <n v="2018"/>
    <n v="9"/>
    <n v="0"/>
    <n v="0"/>
    <n v="0"/>
    <n v="0"/>
    <n v="0"/>
    <n v="0"/>
    <n v="0"/>
    <n v="0"/>
    <n v="0"/>
    <n v="0"/>
    <n v="0"/>
    <n v="6"/>
    <n v="0"/>
    <n v="0"/>
    <n v="0"/>
    <n v="0"/>
    <n v="0"/>
    <n v="15"/>
    <n v="15"/>
    <n v="0"/>
    <n v="0"/>
  </r>
  <r>
    <n v="1819"/>
    <x v="0"/>
    <s v="T"/>
    <x v="31"/>
    <x v="31"/>
    <x v="35"/>
    <x v="9"/>
    <n v="1"/>
    <s v="I"/>
    <s v="18-19"/>
    <n v="2018"/>
    <n v="0"/>
    <n v="0"/>
    <n v="0"/>
    <n v="0"/>
    <n v="0"/>
    <n v="0"/>
    <n v="3"/>
    <n v="0"/>
    <n v="0"/>
    <n v="0"/>
    <n v="0"/>
    <n v="0"/>
    <n v="3"/>
    <n v="0"/>
    <n v="0"/>
    <n v="0"/>
    <n v="0"/>
    <n v="0"/>
    <n v="6"/>
    <n v="6"/>
    <n v="0"/>
    <n v="0"/>
  </r>
  <r>
    <n v="1819"/>
    <x v="0"/>
    <s v="T"/>
    <x v="31"/>
    <x v="31"/>
    <x v="36"/>
    <x v="9"/>
    <n v="1"/>
    <s v="I"/>
    <s v="18-19"/>
    <n v="2018"/>
    <n v="3"/>
    <n v="0"/>
    <n v="0"/>
    <n v="0"/>
    <n v="0"/>
    <n v="0"/>
    <n v="0"/>
    <n v="0"/>
    <n v="0"/>
    <n v="0"/>
    <n v="0"/>
    <n v="0"/>
    <n v="3"/>
    <n v="0"/>
    <n v="0"/>
    <n v="0"/>
    <n v="0"/>
    <n v="0"/>
    <n v="6"/>
    <n v="6"/>
    <n v="0"/>
    <n v="0"/>
  </r>
  <r>
    <n v="1819"/>
    <x v="0"/>
    <s v="T"/>
    <x v="31"/>
    <x v="31"/>
    <x v="74"/>
    <x v="9"/>
    <n v="1"/>
    <s v="I"/>
    <s v="18-19"/>
    <n v="2018"/>
    <n v="6"/>
    <n v="0"/>
    <n v="0"/>
    <n v="0"/>
    <n v="0"/>
    <n v="0"/>
    <n v="0"/>
    <n v="0"/>
    <n v="0"/>
    <n v="0"/>
    <n v="0"/>
    <n v="0"/>
    <n v="6"/>
    <n v="0"/>
    <n v="0"/>
    <n v="0"/>
    <n v="0"/>
    <n v="0"/>
    <n v="12"/>
    <n v="12"/>
    <n v="0"/>
    <n v="0"/>
  </r>
  <r>
    <n v="1819"/>
    <x v="0"/>
    <s v="T"/>
    <x v="31"/>
    <x v="31"/>
    <x v="95"/>
    <x v="9"/>
    <n v="1"/>
    <s v="I"/>
    <s v="18-19"/>
    <n v="2018"/>
    <n v="4"/>
    <n v="0"/>
    <n v="0"/>
    <n v="0"/>
    <n v="0"/>
    <n v="0"/>
    <n v="0"/>
    <n v="0"/>
    <n v="0"/>
    <n v="0"/>
    <n v="0"/>
    <n v="0"/>
    <n v="4"/>
    <n v="0"/>
    <n v="0"/>
    <n v="0"/>
    <n v="0"/>
    <n v="0"/>
    <n v="8"/>
    <n v="8"/>
    <n v="0"/>
    <n v="0"/>
  </r>
  <r>
    <n v="1819"/>
    <x v="0"/>
    <s v="T"/>
    <x v="31"/>
    <x v="31"/>
    <x v="77"/>
    <x v="9"/>
    <n v="1"/>
    <s v="I"/>
    <s v="18-19"/>
    <n v="2018"/>
    <n v="9"/>
    <n v="0"/>
    <n v="0"/>
    <n v="0"/>
    <n v="0"/>
    <n v="0"/>
    <n v="0"/>
    <n v="0"/>
    <n v="0"/>
    <n v="0"/>
    <n v="0"/>
    <n v="0"/>
    <n v="3"/>
    <n v="0"/>
    <n v="0"/>
    <n v="0"/>
    <n v="0"/>
    <n v="0"/>
    <n v="12"/>
    <n v="12"/>
    <n v="0"/>
    <n v="0"/>
  </r>
  <r>
    <n v="1819"/>
    <x v="0"/>
    <s v="T"/>
    <x v="31"/>
    <x v="31"/>
    <x v="43"/>
    <x v="9"/>
    <n v="1"/>
    <s v="I"/>
    <s v="18-19"/>
    <n v="2018"/>
    <n v="18"/>
    <n v="0"/>
    <n v="0"/>
    <n v="0"/>
    <n v="0"/>
    <n v="0"/>
    <n v="0"/>
    <n v="0"/>
    <n v="0"/>
    <n v="0"/>
    <n v="0"/>
    <n v="0"/>
    <n v="0"/>
    <n v="0"/>
    <n v="0"/>
    <n v="0"/>
    <n v="0"/>
    <n v="0"/>
    <n v="18"/>
    <n v="18"/>
    <n v="0"/>
    <n v="0"/>
  </r>
  <r>
    <n v="1819"/>
    <x v="0"/>
    <s v="T"/>
    <x v="31"/>
    <x v="31"/>
    <x v="97"/>
    <x v="9"/>
    <n v="1"/>
    <s v="I"/>
    <s v="18-19"/>
    <n v="2018"/>
    <n v="9"/>
    <n v="0"/>
    <n v="0"/>
    <n v="0"/>
    <n v="0"/>
    <n v="0"/>
    <n v="0"/>
    <n v="0"/>
    <n v="0"/>
    <n v="0"/>
    <n v="0"/>
    <n v="0"/>
    <n v="3"/>
    <n v="0"/>
    <n v="0"/>
    <n v="0"/>
    <n v="0"/>
    <n v="0"/>
    <n v="12"/>
    <n v="12"/>
    <n v="0"/>
    <n v="0"/>
  </r>
  <r>
    <n v="1819"/>
    <x v="0"/>
    <s v="T"/>
    <x v="31"/>
    <x v="31"/>
    <x v="130"/>
    <x v="9"/>
    <n v="1"/>
    <s v="I"/>
    <s v="18-19"/>
    <n v="2018"/>
    <n v="3"/>
    <n v="0"/>
    <n v="0"/>
    <n v="0"/>
    <n v="0"/>
    <n v="0"/>
    <n v="0"/>
    <n v="0"/>
    <n v="0"/>
    <n v="0"/>
    <n v="0"/>
    <n v="0"/>
    <n v="3"/>
    <n v="0"/>
    <n v="0"/>
    <n v="0"/>
    <n v="0"/>
    <n v="0"/>
    <n v="6"/>
    <n v="6"/>
    <n v="0"/>
    <n v="0"/>
  </r>
  <r>
    <n v="1819"/>
    <x v="0"/>
    <s v="T"/>
    <x v="31"/>
    <x v="31"/>
    <x v="76"/>
    <x v="9"/>
    <n v="1"/>
    <s v="I"/>
    <s v="18-19"/>
    <n v="2018"/>
    <n v="45"/>
    <n v="0"/>
    <n v="0"/>
    <n v="0"/>
    <n v="0"/>
    <n v="0"/>
    <n v="0"/>
    <n v="0"/>
    <n v="0"/>
    <n v="0"/>
    <n v="0"/>
    <n v="0"/>
    <n v="9"/>
    <n v="0"/>
    <n v="0"/>
    <n v="0"/>
    <n v="0"/>
    <n v="0"/>
    <n v="54"/>
    <n v="54"/>
    <n v="0"/>
    <n v="0"/>
  </r>
  <r>
    <n v="1819"/>
    <x v="0"/>
    <s v="T"/>
    <x v="31"/>
    <x v="31"/>
    <x v="11"/>
    <x v="9"/>
    <n v="1"/>
    <s v="I"/>
    <s v="18-19"/>
    <n v="2018"/>
    <n v="3"/>
    <n v="0"/>
    <n v="0"/>
    <n v="0"/>
    <n v="0"/>
    <n v="0"/>
    <n v="0"/>
    <n v="0"/>
    <n v="0"/>
    <n v="0"/>
    <n v="0"/>
    <n v="0"/>
    <n v="3"/>
    <n v="0"/>
    <n v="0"/>
    <n v="0"/>
    <n v="0"/>
    <n v="0"/>
    <n v="6"/>
    <n v="6"/>
    <n v="0"/>
    <n v="0"/>
  </r>
  <r>
    <n v="1819"/>
    <x v="0"/>
    <s v="T"/>
    <x v="31"/>
    <x v="31"/>
    <x v="62"/>
    <x v="9"/>
    <n v="1"/>
    <s v="I"/>
    <s v="18-19"/>
    <n v="2018"/>
    <n v="0"/>
    <n v="0"/>
    <n v="0"/>
    <n v="0"/>
    <n v="0"/>
    <n v="0"/>
    <n v="0"/>
    <n v="0"/>
    <n v="0"/>
    <n v="0"/>
    <n v="0"/>
    <n v="0"/>
    <n v="3"/>
    <n v="0"/>
    <n v="0"/>
    <n v="0"/>
    <n v="0"/>
    <n v="0"/>
    <n v="3"/>
    <n v="3"/>
    <n v="0"/>
    <n v="0"/>
  </r>
  <r>
    <n v="1819"/>
    <x v="0"/>
    <s v="T"/>
    <x v="18"/>
    <x v="18"/>
    <x v="7"/>
    <x v="9"/>
    <n v="1"/>
    <s v="S"/>
    <s v="18-19"/>
    <n v="2018"/>
    <n v="15"/>
    <n v="0"/>
    <n v="0"/>
    <n v="0"/>
    <n v="0"/>
    <n v="0"/>
    <n v="0"/>
    <n v="0"/>
    <n v="0"/>
    <n v="0"/>
    <n v="0"/>
    <n v="0"/>
    <n v="6"/>
    <n v="0"/>
    <n v="0"/>
    <n v="0"/>
    <n v="0"/>
    <n v="0"/>
    <n v="21"/>
    <n v="21"/>
    <n v="0"/>
    <n v="0"/>
  </r>
  <r>
    <n v="1819"/>
    <x v="0"/>
    <s v="T"/>
    <x v="18"/>
    <x v="18"/>
    <x v="109"/>
    <x v="9"/>
    <n v="1"/>
    <s v="S"/>
    <s v="18-19"/>
    <n v="2018"/>
    <n v="18"/>
    <n v="0"/>
    <n v="0"/>
    <n v="0"/>
    <n v="0"/>
    <n v="0"/>
    <n v="0"/>
    <n v="0"/>
    <n v="0"/>
    <n v="0"/>
    <n v="0"/>
    <n v="0"/>
    <n v="0"/>
    <n v="0"/>
    <n v="0"/>
    <n v="0"/>
    <n v="0"/>
    <n v="0"/>
    <n v="18"/>
    <n v="18"/>
    <n v="0"/>
    <n v="0"/>
  </r>
  <r>
    <n v="1819"/>
    <x v="0"/>
    <s v="T"/>
    <x v="18"/>
    <x v="18"/>
    <x v="15"/>
    <x v="9"/>
    <n v="1"/>
    <s v="S"/>
    <s v="18-19"/>
    <n v="2018"/>
    <n v="12"/>
    <n v="0"/>
    <n v="0"/>
    <n v="0"/>
    <n v="0"/>
    <n v="0"/>
    <n v="0"/>
    <n v="0"/>
    <n v="0"/>
    <n v="0"/>
    <n v="0"/>
    <n v="0"/>
    <n v="7"/>
    <n v="0"/>
    <n v="0"/>
    <n v="0"/>
    <n v="0"/>
    <n v="0"/>
    <n v="19"/>
    <n v="19"/>
    <n v="0"/>
    <n v="0"/>
  </r>
  <r>
    <n v="1819"/>
    <x v="0"/>
    <s v="T"/>
    <x v="18"/>
    <x v="18"/>
    <x v="36"/>
    <x v="9"/>
    <n v="1"/>
    <s v="S"/>
    <s v="18-19"/>
    <n v="2018"/>
    <n v="6"/>
    <n v="0"/>
    <n v="0"/>
    <n v="0"/>
    <n v="0"/>
    <n v="0"/>
    <n v="0"/>
    <n v="0"/>
    <n v="0"/>
    <n v="0"/>
    <n v="0"/>
    <n v="0"/>
    <n v="0"/>
    <n v="0"/>
    <n v="0"/>
    <n v="0"/>
    <n v="0"/>
    <n v="0"/>
    <n v="6"/>
    <n v="6"/>
    <n v="0"/>
    <n v="0"/>
  </r>
  <r>
    <n v="1819"/>
    <x v="0"/>
    <s v="T"/>
    <x v="18"/>
    <x v="18"/>
    <x v="79"/>
    <x v="9"/>
    <n v="1"/>
    <s v="S"/>
    <s v="18-19"/>
    <n v="2018"/>
    <n v="6"/>
    <n v="0"/>
    <n v="0"/>
    <n v="0"/>
    <n v="0"/>
    <n v="0"/>
    <n v="0"/>
    <n v="0"/>
    <n v="0"/>
    <n v="0"/>
    <n v="0"/>
    <n v="0"/>
    <n v="3"/>
    <n v="0"/>
    <n v="0"/>
    <n v="0"/>
    <n v="0"/>
    <n v="0"/>
    <n v="9"/>
    <n v="9"/>
    <n v="0"/>
    <n v="0"/>
  </r>
  <r>
    <n v="1819"/>
    <x v="0"/>
    <s v="T"/>
    <x v="18"/>
    <x v="18"/>
    <x v="43"/>
    <x v="9"/>
    <n v="1"/>
    <s v="S"/>
    <s v="18-19"/>
    <n v="2018"/>
    <n v="15"/>
    <n v="0"/>
    <n v="0"/>
    <n v="0"/>
    <n v="0"/>
    <n v="0"/>
    <n v="3"/>
    <n v="0"/>
    <n v="0"/>
    <n v="0"/>
    <n v="0"/>
    <n v="0"/>
    <n v="0"/>
    <n v="0"/>
    <n v="0"/>
    <n v="0"/>
    <n v="0"/>
    <n v="0"/>
    <n v="18"/>
    <n v="18"/>
    <n v="0"/>
    <n v="0"/>
  </r>
  <r>
    <n v="1819"/>
    <x v="0"/>
    <s v="T"/>
    <x v="18"/>
    <x v="18"/>
    <x v="97"/>
    <x v="9"/>
    <n v="1"/>
    <s v="S"/>
    <s v="18-19"/>
    <n v="2018"/>
    <n v="3"/>
    <n v="0"/>
    <n v="0"/>
    <n v="0"/>
    <n v="0"/>
    <n v="0"/>
    <n v="0"/>
    <n v="0"/>
    <n v="0"/>
    <n v="0"/>
    <n v="0"/>
    <n v="0"/>
    <n v="0"/>
    <n v="0"/>
    <n v="0"/>
    <n v="0"/>
    <n v="0"/>
    <n v="0"/>
    <n v="3"/>
    <n v="3"/>
    <n v="0"/>
    <n v="0"/>
  </r>
  <r>
    <n v="1819"/>
    <x v="0"/>
    <s v="T"/>
    <x v="18"/>
    <x v="18"/>
    <x v="49"/>
    <x v="9"/>
    <n v="1"/>
    <s v="S"/>
    <s v="18-19"/>
    <n v="2018"/>
    <n v="20"/>
    <n v="0"/>
    <n v="0"/>
    <n v="0"/>
    <n v="0"/>
    <n v="0"/>
    <n v="0"/>
    <n v="0"/>
    <n v="0"/>
    <n v="0"/>
    <n v="0"/>
    <n v="0"/>
    <n v="9"/>
    <n v="0"/>
    <n v="0"/>
    <n v="0"/>
    <n v="0"/>
    <n v="0"/>
    <n v="29"/>
    <n v="29"/>
    <n v="0"/>
    <n v="0"/>
  </r>
  <r>
    <n v="1819"/>
    <x v="0"/>
    <s v="T"/>
    <x v="18"/>
    <x v="18"/>
    <x v="12"/>
    <x v="9"/>
    <n v="1"/>
    <s v="S"/>
    <s v="18-19"/>
    <n v="2018"/>
    <n v="9"/>
    <n v="0"/>
    <n v="0"/>
    <n v="0"/>
    <n v="0"/>
    <n v="0"/>
    <n v="0"/>
    <n v="0"/>
    <n v="0"/>
    <n v="0"/>
    <n v="0"/>
    <n v="0"/>
    <n v="0"/>
    <n v="0"/>
    <n v="0"/>
    <n v="0"/>
    <n v="0"/>
    <n v="0"/>
    <n v="9"/>
    <n v="9"/>
    <n v="0"/>
    <n v="0"/>
  </r>
  <r>
    <n v="1819"/>
    <x v="0"/>
    <s v="T"/>
    <x v="18"/>
    <x v="18"/>
    <x v="80"/>
    <x v="9"/>
    <n v="1"/>
    <s v="S"/>
    <s v="18-19"/>
    <n v="2018"/>
    <n v="42"/>
    <n v="0"/>
    <n v="0"/>
    <n v="0"/>
    <n v="0"/>
    <n v="0"/>
    <n v="0"/>
    <n v="0"/>
    <n v="0"/>
    <n v="0"/>
    <n v="0"/>
    <n v="0"/>
    <n v="0"/>
    <n v="0"/>
    <n v="0"/>
    <n v="0"/>
    <n v="0"/>
    <n v="0"/>
    <n v="42"/>
    <n v="42"/>
    <n v="0"/>
    <n v="0"/>
  </r>
  <r>
    <n v="1819"/>
    <x v="0"/>
    <s v="T"/>
    <x v="18"/>
    <x v="18"/>
    <x v="52"/>
    <x v="9"/>
    <n v="1"/>
    <s v="S"/>
    <s v="18-19"/>
    <n v="2018"/>
    <n v="0"/>
    <n v="0"/>
    <n v="0"/>
    <n v="0"/>
    <n v="0"/>
    <n v="0"/>
    <n v="0"/>
    <n v="0"/>
    <n v="0"/>
    <n v="0"/>
    <n v="0"/>
    <n v="0"/>
    <n v="3"/>
    <n v="0"/>
    <n v="0"/>
    <n v="0"/>
    <n v="0"/>
    <n v="0"/>
    <n v="3"/>
    <n v="3"/>
    <n v="0"/>
    <n v="0"/>
  </r>
  <r>
    <n v="1819"/>
    <x v="0"/>
    <s v="T"/>
    <x v="18"/>
    <x v="18"/>
    <x v="53"/>
    <x v="9"/>
    <n v="1"/>
    <s v="S"/>
    <s v="18-19"/>
    <n v="2018"/>
    <n v="10"/>
    <n v="0"/>
    <n v="0"/>
    <n v="0"/>
    <n v="0"/>
    <n v="0"/>
    <n v="0"/>
    <n v="0"/>
    <n v="0"/>
    <n v="0"/>
    <n v="0"/>
    <n v="0"/>
    <n v="0"/>
    <n v="0"/>
    <n v="0"/>
    <n v="0"/>
    <n v="0"/>
    <n v="0"/>
    <n v="10"/>
    <n v="10"/>
    <n v="0"/>
    <n v="0"/>
  </r>
  <r>
    <n v="1819"/>
    <x v="0"/>
    <s v="T"/>
    <x v="18"/>
    <x v="18"/>
    <x v="76"/>
    <x v="9"/>
    <n v="1"/>
    <s v="S"/>
    <s v="18-19"/>
    <n v="2018"/>
    <n v="6"/>
    <n v="0"/>
    <n v="0"/>
    <n v="0"/>
    <n v="0"/>
    <n v="0"/>
    <n v="0"/>
    <n v="0"/>
    <n v="0"/>
    <n v="0"/>
    <n v="0"/>
    <n v="0"/>
    <n v="6"/>
    <n v="0"/>
    <n v="0"/>
    <n v="0"/>
    <n v="0"/>
    <n v="0"/>
    <n v="12"/>
    <n v="12"/>
    <n v="0"/>
    <n v="0"/>
  </r>
  <r>
    <n v="1819"/>
    <x v="0"/>
    <s v="T"/>
    <x v="18"/>
    <x v="18"/>
    <x v="81"/>
    <x v="9"/>
    <n v="1"/>
    <s v="S"/>
    <s v="18-19"/>
    <n v="2018"/>
    <n v="18"/>
    <n v="0"/>
    <n v="0"/>
    <n v="0"/>
    <n v="0"/>
    <n v="0"/>
    <n v="0"/>
    <n v="0"/>
    <n v="0"/>
    <n v="0"/>
    <n v="0"/>
    <n v="0"/>
    <n v="3"/>
    <n v="0"/>
    <n v="0"/>
    <n v="0"/>
    <n v="0"/>
    <n v="0"/>
    <n v="21"/>
    <n v="21"/>
    <n v="0"/>
    <n v="0"/>
  </r>
  <r>
    <n v="1819"/>
    <x v="0"/>
    <s v="T"/>
    <x v="18"/>
    <x v="18"/>
    <x v="82"/>
    <x v="9"/>
    <n v="1"/>
    <s v="S"/>
    <s v="18-19"/>
    <n v="2018"/>
    <n v="15"/>
    <n v="0"/>
    <n v="0"/>
    <n v="0"/>
    <n v="0"/>
    <n v="0"/>
    <n v="0"/>
    <n v="0"/>
    <n v="0"/>
    <n v="0"/>
    <n v="0"/>
    <n v="0"/>
    <n v="0"/>
    <n v="0"/>
    <n v="0"/>
    <n v="0"/>
    <n v="0"/>
    <n v="0"/>
    <n v="15"/>
    <n v="15"/>
    <n v="0"/>
    <n v="0"/>
  </r>
  <r>
    <n v="1819"/>
    <x v="1"/>
    <s v="B"/>
    <x v="0"/>
    <x v="0"/>
    <x v="0"/>
    <x v="0"/>
    <n v="2"/>
    <s v="I"/>
    <s v="18-19"/>
    <n v="2018"/>
    <n v="2025"/>
    <n v="0"/>
    <n v="0"/>
    <n v="0"/>
    <n v="15"/>
    <n v="0"/>
    <n v="350"/>
    <n v="0"/>
    <n v="0"/>
    <n v="0"/>
    <n v="31"/>
    <n v="0"/>
    <n v="0"/>
    <n v="0"/>
    <n v="0"/>
    <n v="0"/>
    <n v="0"/>
    <n v="0"/>
    <n v="2421"/>
    <n v="2375"/>
    <n v="46"/>
    <n v="0"/>
  </r>
  <r>
    <n v="1819"/>
    <x v="1"/>
    <s v="B"/>
    <x v="0"/>
    <x v="0"/>
    <x v="1"/>
    <x v="0"/>
    <n v="2"/>
    <s v="I"/>
    <s v="18-19"/>
    <n v="2018"/>
    <n v="817"/>
    <n v="0"/>
    <n v="0"/>
    <n v="0"/>
    <n v="19.5"/>
    <n v="0"/>
    <n v="162"/>
    <n v="0"/>
    <n v="0"/>
    <n v="0"/>
    <n v="57"/>
    <n v="0"/>
    <n v="0"/>
    <n v="0"/>
    <n v="0"/>
    <n v="0"/>
    <n v="0"/>
    <n v="18"/>
    <n v="1055.5"/>
    <n v="979"/>
    <n v="76.5"/>
    <n v="0"/>
  </r>
  <r>
    <n v="1819"/>
    <x v="1"/>
    <s v="B"/>
    <x v="0"/>
    <x v="0"/>
    <x v="3"/>
    <x v="0"/>
    <n v="2"/>
    <s v="I"/>
    <s v="18-19"/>
    <n v="2018"/>
    <n v="1250"/>
    <n v="0"/>
    <n v="0"/>
    <n v="0"/>
    <n v="0"/>
    <n v="0"/>
    <n v="224"/>
    <n v="0"/>
    <n v="0"/>
    <n v="0"/>
    <n v="0"/>
    <n v="0"/>
    <n v="0"/>
    <n v="0"/>
    <n v="0"/>
    <n v="0"/>
    <n v="0"/>
    <n v="0"/>
    <n v="1474"/>
    <n v="1474"/>
    <n v="0"/>
    <n v="0"/>
  </r>
  <r>
    <n v="1819"/>
    <x v="1"/>
    <s v="B"/>
    <x v="1"/>
    <x v="1"/>
    <x v="4"/>
    <x v="0"/>
    <n v="2"/>
    <s v="I"/>
    <s v="18-19"/>
    <n v="2018"/>
    <n v="24046"/>
    <n v="10"/>
    <n v="0"/>
    <n v="22"/>
    <n v="1372"/>
    <n v="0"/>
    <n v="11502"/>
    <n v="10"/>
    <n v="0"/>
    <n v="15"/>
    <n v="1637"/>
    <n v="0"/>
    <n v="0"/>
    <n v="0"/>
    <n v="0"/>
    <n v="0"/>
    <n v="78"/>
    <n v="108"/>
    <n v="38614"/>
    <n v="35585"/>
    <n v="3029"/>
    <n v="0"/>
  </r>
  <r>
    <n v="1819"/>
    <x v="1"/>
    <s v="B"/>
    <x v="2"/>
    <x v="2"/>
    <x v="5"/>
    <x v="0"/>
    <n v="2"/>
    <s v="I"/>
    <s v="18-19"/>
    <n v="2018"/>
    <n v="0"/>
    <n v="0"/>
    <n v="0"/>
    <n v="0"/>
    <n v="257.5"/>
    <n v="0"/>
    <n v="0"/>
    <n v="0"/>
    <n v="0"/>
    <n v="0"/>
    <n v="1050.5"/>
    <n v="0"/>
    <n v="0"/>
    <n v="0"/>
    <n v="0"/>
    <n v="0"/>
    <n v="0"/>
    <n v="0"/>
    <n v="1308"/>
    <n v="0"/>
    <n v="1308"/>
    <n v="0"/>
  </r>
  <r>
    <n v="1819"/>
    <x v="1"/>
    <s v="B"/>
    <x v="2"/>
    <x v="2"/>
    <x v="6"/>
    <x v="0"/>
    <n v="2"/>
    <s v="I"/>
    <s v="18-19"/>
    <n v="2018"/>
    <n v="0"/>
    <n v="0"/>
    <n v="0"/>
    <n v="0"/>
    <n v="988.5"/>
    <n v="0"/>
    <n v="0"/>
    <n v="0"/>
    <n v="0"/>
    <n v="0"/>
    <n v="6459"/>
    <n v="0"/>
    <n v="0"/>
    <n v="0"/>
    <n v="0"/>
    <n v="0"/>
    <n v="0"/>
    <n v="0"/>
    <n v="7447.5"/>
    <n v="0"/>
    <n v="7447.5"/>
    <n v="0"/>
  </r>
  <r>
    <n v="1819"/>
    <x v="1"/>
    <s v="B"/>
    <x v="2"/>
    <x v="2"/>
    <x v="7"/>
    <x v="0"/>
    <n v="2"/>
    <s v="I"/>
    <s v="18-19"/>
    <n v="2018"/>
    <n v="34558.5"/>
    <n v="2.5"/>
    <n v="0"/>
    <n v="1.5"/>
    <n v="2676"/>
    <n v="0"/>
    <n v="67345"/>
    <n v="14"/>
    <n v="0"/>
    <n v="0"/>
    <n v="8668.5"/>
    <n v="0"/>
    <n v="0"/>
    <n v="0"/>
    <n v="0"/>
    <n v="0"/>
    <n v="24"/>
    <n v="66"/>
    <n v="113266"/>
    <n v="101905"/>
    <n v="11361"/>
    <n v="0"/>
  </r>
  <r>
    <n v="1819"/>
    <x v="1"/>
    <s v="B"/>
    <x v="3"/>
    <x v="3"/>
    <x v="8"/>
    <x v="0"/>
    <n v="2"/>
    <s v="I"/>
    <s v="18-19"/>
    <n v="2018"/>
    <n v="10010"/>
    <n v="4"/>
    <n v="0"/>
    <n v="259"/>
    <n v="2790"/>
    <n v="0"/>
    <n v="3655"/>
    <n v="3"/>
    <n v="0"/>
    <n v="98"/>
    <n v="3122"/>
    <n v="0"/>
    <n v="0"/>
    <n v="0"/>
    <n v="0"/>
    <n v="0"/>
    <n v="258"/>
    <n v="366"/>
    <n v="19941"/>
    <n v="14022"/>
    <n v="5919"/>
    <n v="0"/>
  </r>
  <r>
    <n v="1819"/>
    <x v="1"/>
    <s v="B"/>
    <x v="4"/>
    <x v="4"/>
    <x v="9"/>
    <x v="0"/>
    <n v="2"/>
    <s v="I"/>
    <s v="18-19"/>
    <n v="2018"/>
    <n v="0"/>
    <n v="0"/>
    <n v="0"/>
    <n v="0"/>
    <n v="122"/>
    <n v="2863"/>
    <n v="0"/>
    <n v="0"/>
    <n v="0"/>
    <n v="0"/>
    <n v="1044"/>
    <n v="4452"/>
    <n v="0"/>
    <n v="0"/>
    <n v="0"/>
    <n v="0"/>
    <n v="0"/>
    <n v="0"/>
    <n v="8481"/>
    <n v="0"/>
    <n v="1166"/>
    <n v="7315"/>
  </r>
  <r>
    <n v="1819"/>
    <x v="1"/>
    <s v="B"/>
    <x v="5"/>
    <x v="5"/>
    <x v="10"/>
    <x v="0"/>
    <n v="2"/>
    <s v="I"/>
    <s v="18-19"/>
    <n v="2018"/>
    <n v="0"/>
    <n v="0"/>
    <n v="0"/>
    <n v="0"/>
    <n v="230.5"/>
    <n v="0"/>
    <n v="0"/>
    <n v="0"/>
    <n v="0"/>
    <n v="3"/>
    <n v="541.5"/>
    <n v="0"/>
    <n v="0"/>
    <n v="0"/>
    <n v="0"/>
    <n v="0"/>
    <n v="0"/>
    <n v="0"/>
    <n v="775"/>
    <n v="3"/>
    <n v="772"/>
    <n v="0"/>
  </r>
  <r>
    <n v="1819"/>
    <x v="1"/>
    <s v="B"/>
    <x v="5"/>
    <x v="5"/>
    <x v="11"/>
    <x v="0"/>
    <n v="2"/>
    <s v="I"/>
    <s v="18-19"/>
    <n v="2018"/>
    <n v="20208.5"/>
    <n v="30"/>
    <n v="0"/>
    <n v="166"/>
    <n v="1780.5"/>
    <n v="0"/>
    <n v="11065.5"/>
    <n v="45"/>
    <n v="0"/>
    <n v="39"/>
    <n v="3222"/>
    <n v="3"/>
    <n v="0"/>
    <n v="0"/>
    <n v="0"/>
    <n v="0"/>
    <n v="12"/>
    <n v="150"/>
    <n v="36559.5"/>
    <n v="31479"/>
    <n v="5077.5"/>
    <n v="3"/>
  </r>
  <r>
    <n v="1819"/>
    <x v="1"/>
    <s v="B"/>
    <x v="6"/>
    <x v="6"/>
    <x v="12"/>
    <x v="0"/>
    <n v="2"/>
    <s v="I"/>
    <s v="18-19"/>
    <n v="2018"/>
    <n v="8299"/>
    <n v="66"/>
    <n v="0"/>
    <n v="2"/>
    <n v="403"/>
    <n v="0"/>
    <n v="12916"/>
    <n v="899"/>
    <n v="0"/>
    <n v="18"/>
    <n v="4871"/>
    <n v="0"/>
    <n v="0"/>
    <n v="0"/>
    <n v="0"/>
    <n v="0"/>
    <n v="60"/>
    <n v="540"/>
    <n v="27474"/>
    <n v="21235"/>
    <n v="6239"/>
    <n v="0"/>
  </r>
  <r>
    <n v="1819"/>
    <x v="1"/>
    <s v="B"/>
    <x v="7"/>
    <x v="7"/>
    <x v="13"/>
    <x v="0"/>
    <n v="2"/>
    <s v="I"/>
    <s v="18-19"/>
    <n v="2018"/>
    <n v="0"/>
    <n v="0"/>
    <n v="0"/>
    <n v="0"/>
    <n v="2"/>
    <n v="2187.5"/>
    <n v="0"/>
    <n v="0"/>
    <n v="0"/>
    <n v="0"/>
    <n v="38.5"/>
    <n v="3143"/>
    <n v="0"/>
    <n v="0"/>
    <n v="0"/>
    <n v="0"/>
    <n v="0"/>
    <n v="0"/>
    <n v="5371"/>
    <n v="0"/>
    <n v="40.5"/>
    <n v="5330.5"/>
  </r>
  <r>
    <n v="1819"/>
    <x v="1"/>
    <s v="B"/>
    <x v="7"/>
    <x v="7"/>
    <x v="144"/>
    <x v="0"/>
    <n v="2"/>
    <s v="I"/>
    <s v="18-19"/>
    <n v="2018"/>
    <n v="30"/>
    <n v="0"/>
    <n v="0"/>
    <n v="0"/>
    <n v="0"/>
    <n v="0"/>
    <n v="0"/>
    <n v="0"/>
    <n v="0"/>
    <n v="0"/>
    <n v="0"/>
    <n v="0"/>
    <n v="0"/>
    <n v="0"/>
    <n v="0"/>
    <n v="0"/>
    <n v="0"/>
    <n v="0"/>
    <n v="30"/>
    <n v="30"/>
    <n v="0"/>
    <n v="0"/>
  </r>
  <r>
    <n v="1819"/>
    <x v="1"/>
    <s v="B"/>
    <x v="7"/>
    <x v="7"/>
    <x v="14"/>
    <x v="0"/>
    <n v="2"/>
    <s v="I"/>
    <s v="18-19"/>
    <n v="2018"/>
    <n v="0"/>
    <n v="0"/>
    <n v="0"/>
    <n v="0"/>
    <n v="19"/>
    <n v="18"/>
    <n v="0"/>
    <n v="0"/>
    <n v="0"/>
    <n v="0"/>
    <n v="112"/>
    <n v="30"/>
    <n v="0"/>
    <n v="0"/>
    <n v="0"/>
    <n v="0"/>
    <n v="6"/>
    <n v="24"/>
    <n v="179"/>
    <n v="0"/>
    <n v="131"/>
    <n v="48"/>
  </r>
  <r>
    <n v="1819"/>
    <x v="1"/>
    <s v="B"/>
    <x v="8"/>
    <x v="8"/>
    <x v="15"/>
    <x v="0"/>
    <n v="2"/>
    <s v="I"/>
    <s v="18-19"/>
    <n v="2018"/>
    <n v="4188"/>
    <n v="5.5"/>
    <n v="0"/>
    <n v="6"/>
    <n v="314.5"/>
    <n v="0"/>
    <n v="2394"/>
    <n v="3"/>
    <n v="0"/>
    <n v="24"/>
    <n v="2710.5"/>
    <n v="0"/>
    <n v="0"/>
    <n v="0"/>
    <n v="0"/>
    <n v="0"/>
    <n v="0"/>
    <n v="162"/>
    <n v="9645.5"/>
    <n v="6612"/>
    <n v="3033.5"/>
    <n v="0"/>
  </r>
  <r>
    <n v="1819"/>
    <x v="1"/>
    <s v="B"/>
    <x v="8"/>
    <x v="8"/>
    <x v="16"/>
    <x v="0"/>
    <n v="2"/>
    <s v="I"/>
    <s v="18-19"/>
    <n v="2018"/>
    <n v="0"/>
    <n v="0"/>
    <n v="0"/>
    <n v="0"/>
    <n v="17"/>
    <n v="0"/>
    <n v="0"/>
    <n v="0"/>
    <n v="0"/>
    <n v="0"/>
    <n v="57"/>
    <n v="0"/>
    <n v="0"/>
    <n v="0"/>
    <n v="0"/>
    <n v="0"/>
    <n v="0"/>
    <n v="0"/>
    <n v="74"/>
    <n v="0"/>
    <n v="74"/>
    <n v="0"/>
  </r>
  <r>
    <n v="1819"/>
    <x v="1"/>
    <s v="B"/>
    <x v="8"/>
    <x v="8"/>
    <x v="113"/>
    <x v="0"/>
    <n v="2"/>
    <s v="I"/>
    <s v="18-19"/>
    <n v="2018"/>
    <n v="369"/>
    <n v="0"/>
    <n v="0"/>
    <n v="22"/>
    <n v="101"/>
    <n v="0"/>
    <n v="165"/>
    <n v="0"/>
    <n v="0"/>
    <n v="13"/>
    <n v="824"/>
    <n v="0"/>
    <n v="0"/>
    <n v="0"/>
    <n v="0"/>
    <n v="0"/>
    <n v="0"/>
    <n v="0"/>
    <n v="1494"/>
    <n v="569"/>
    <n v="925"/>
    <n v="0"/>
  </r>
  <r>
    <n v="1819"/>
    <x v="1"/>
    <s v="B"/>
    <x v="8"/>
    <x v="8"/>
    <x v="17"/>
    <x v="0"/>
    <n v="2"/>
    <s v="I"/>
    <s v="18-19"/>
    <n v="2018"/>
    <n v="117"/>
    <n v="0"/>
    <n v="0"/>
    <n v="24"/>
    <n v="522.5"/>
    <n v="0"/>
    <n v="42"/>
    <n v="0"/>
    <n v="0"/>
    <n v="0"/>
    <n v="735"/>
    <n v="0"/>
    <n v="0"/>
    <n v="0"/>
    <n v="0"/>
    <n v="0"/>
    <n v="0"/>
    <n v="30"/>
    <n v="1440.5"/>
    <n v="183"/>
    <n v="1257.5"/>
    <n v="0"/>
  </r>
  <r>
    <n v="1819"/>
    <x v="1"/>
    <s v="B"/>
    <x v="8"/>
    <x v="8"/>
    <x v="18"/>
    <x v="0"/>
    <n v="2"/>
    <s v="I"/>
    <s v="18-19"/>
    <n v="2018"/>
    <n v="8629"/>
    <n v="0"/>
    <n v="0"/>
    <n v="3"/>
    <n v="722"/>
    <n v="0"/>
    <n v="5501.5"/>
    <n v="0"/>
    <n v="0"/>
    <n v="0"/>
    <n v="1715"/>
    <n v="0"/>
    <n v="0"/>
    <n v="0"/>
    <n v="0"/>
    <n v="0"/>
    <n v="48"/>
    <n v="84"/>
    <n v="16570.5"/>
    <n v="14133.5"/>
    <n v="2437"/>
    <n v="0"/>
  </r>
  <r>
    <n v="1819"/>
    <x v="1"/>
    <s v="B"/>
    <x v="9"/>
    <x v="9"/>
    <x v="19"/>
    <x v="0"/>
    <n v="2"/>
    <s v="I"/>
    <s v="18-19"/>
    <n v="2018"/>
    <n v="1547"/>
    <n v="2"/>
    <n v="0"/>
    <n v="0"/>
    <n v="18"/>
    <n v="0"/>
    <n v="445"/>
    <n v="0"/>
    <n v="0"/>
    <n v="0"/>
    <n v="134"/>
    <n v="0"/>
    <n v="0"/>
    <n v="0"/>
    <n v="0"/>
    <n v="0"/>
    <n v="0"/>
    <n v="18"/>
    <n v="2146"/>
    <n v="1992"/>
    <n v="154"/>
    <n v="0"/>
  </r>
  <r>
    <n v="1819"/>
    <x v="1"/>
    <s v="B"/>
    <x v="9"/>
    <x v="9"/>
    <x v="145"/>
    <x v="0"/>
    <n v="2"/>
    <s v="I"/>
    <s v="18-19"/>
    <n v="2018"/>
    <n v="129"/>
    <n v="0"/>
    <n v="0"/>
    <n v="0"/>
    <n v="0"/>
    <n v="0"/>
    <n v="111"/>
    <n v="0"/>
    <n v="0"/>
    <n v="0"/>
    <n v="0"/>
    <n v="0"/>
    <n v="0"/>
    <n v="0"/>
    <n v="0"/>
    <n v="0"/>
    <n v="0"/>
    <n v="0"/>
    <n v="240"/>
    <n v="240"/>
    <n v="0"/>
    <n v="0"/>
  </r>
  <r>
    <n v="1819"/>
    <x v="1"/>
    <s v="B"/>
    <x v="9"/>
    <x v="9"/>
    <x v="20"/>
    <x v="0"/>
    <n v="2"/>
    <s v="I"/>
    <s v="18-19"/>
    <n v="2018"/>
    <n v="120"/>
    <n v="0"/>
    <n v="0"/>
    <n v="1"/>
    <n v="3"/>
    <n v="0"/>
    <n v="7"/>
    <n v="0"/>
    <n v="0"/>
    <n v="0"/>
    <n v="19"/>
    <n v="0"/>
    <n v="0"/>
    <n v="0"/>
    <n v="0"/>
    <n v="0"/>
    <n v="0"/>
    <n v="0"/>
    <n v="150"/>
    <n v="128"/>
    <n v="22"/>
    <n v="0"/>
  </r>
  <r>
    <n v="1819"/>
    <x v="1"/>
    <s v="B"/>
    <x v="9"/>
    <x v="9"/>
    <x v="21"/>
    <x v="0"/>
    <n v="2"/>
    <s v="I"/>
    <s v="18-19"/>
    <n v="2018"/>
    <n v="1041"/>
    <n v="0"/>
    <n v="0"/>
    <n v="0"/>
    <n v="0"/>
    <n v="0"/>
    <n v="522"/>
    <n v="0"/>
    <n v="0"/>
    <n v="0"/>
    <n v="0"/>
    <n v="0"/>
    <n v="0"/>
    <n v="0"/>
    <n v="0"/>
    <n v="0"/>
    <n v="6"/>
    <n v="12"/>
    <n v="1563"/>
    <n v="1563"/>
    <n v="0"/>
    <n v="0"/>
  </r>
  <r>
    <n v="1819"/>
    <x v="1"/>
    <s v="B"/>
    <x v="9"/>
    <x v="9"/>
    <x v="22"/>
    <x v="0"/>
    <n v="2"/>
    <s v="I"/>
    <s v="18-19"/>
    <n v="2018"/>
    <n v="3301"/>
    <n v="0"/>
    <n v="0"/>
    <n v="6"/>
    <n v="59"/>
    <n v="0"/>
    <n v="1422"/>
    <n v="3"/>
    <n v="0"/>
    <n v="0"/>
    <n v="410"/>
    <n v="0"/>
    <n v="0"/>
    <n v="0"/>
    <n v="0"/>
    <n v="0"/>
    <n v="36"/>
    <n v="150"/>
    <n v="5201"/>
    <n v="4729"/>
    <n v="472"/>
    <n v="0"/>
  </r>
  <r>
    <n v="1819"/>
    <x v="1"/>
    <s v="B"/>
    <x v="9"/>
    <x v="9"/>
    <x v="146"/>
    <x v="0"/>
    <n v="2"/>
    <s v="I"/>
    <s v="18-19"/>
    <n v="2018"/>
    <n v="1275"/>
    <n v="0"/>
    <n v="0"/>
    <n v="0"/>
    <n v="24"/>
    <n v="0"/>
    <n v="609"/>
    <n v="0"/>
    <n v="0"/>
    <n v="0"/>
    <n v="156"/>
    <n v="0"/>
    <n v="0"/>
    <n v="0"/>
    <n v="0"/>
    <n v="0"/>
    <n v="0"/>
    <n v="12"/>
    <n v="2064"/>
    <n v="1884"/>
    <n v="180"/>
    <n v="0"/>
  </r>
  <r>
    <n v="1819"/>
    <x v="1"/>
    <s v="B"/>
    <x v="9"/>
    <x v="9"/>
    <x v="23"/>
    <x v="0"/>
    <n v="2"/>
    <s v="I"/>
    <s v="18-19"/>
    <n v="2018"/>
    <n v="537"/>
    <n v="0"/>
    <n v="0"/>
    <n v="0"/>
    <n v="0"/>
    <n v="0"/>
    <n v="191"/>
    <n v="0"/>
    <n v="0"/>
    <n v="0"/>
    <n v="0"/>
    <n v="0"/>
    <n v="0"/>
    <n v="0"/>
    <n v="0"/>
    <n v="0"/>
    <n v="0"/>
    <n v="0"/>
    <n v="728"/>
    <n v="728"/>
    <n v="0"/>
    <n v="0"/>
  </r>
  <r>
    <n v="1819"/>
    <x v="1"/>
    <s v="B"/>
    <x v="9"/>
    <x v="9"/>
    <x v="24"/>
    <x v="0"/>
    <n v="2"/>
    <s v="I"/>
    <s v="18-19"/>
    <n v="2018"/>
    <n v="2050"/>
    <n v="0"/>
    <n v="0"/>
    <n v="0"/>
    <n v="9"/>
    <n v="0"/>
    <n v="1455"/>
    <n v="0"/>
    <n v="0"/>
    <n v="0"/>
    <n v="85"/>
    <n v="0"/>
    <n v="0"/>
    <n v="0"/>
    <n v="0"/>
    <n v="0"/>
    <n v="0"/>
    <n v="48"/>
    <n v="3599"/>
    <n v="3505"/>
    <n v="94"/>
    <n v="0"/>
  </r>
  <r>
    <n v="1819"/>
    <x v="1"/>
    <s v="B"/>
    <x v="9"/>
    <x v="9"/>
    <x v="25"/>
    <x v="0"/>
    <n v="2"/>
    <s v="I"/>
    <s v="18-19"/>
    <n v="2018"/>
    <n v="0"/>
    <n v="0"/>
    <n v="0"/>
    <n v="0"/>
    <n v="54.5"/>
    <n v="0"/>
    <n v="0"/>
    <n v="0"/>
    <n v="0"/>
    <n v="0"/>
    <n v="303"/>
    <n v="0"/>
    <n v="0"/>
    <n v="0"/>
    <n v="0"/>
    <n v="0"/>
    <n v="6"/>
    <n v="78"/>
    <n v="357.5"/>
    <n v="0"/>
    <n v="357.5"/>
    <n v="0"/>
  </r>
  <r>
    <n v="1819"/>
    <x v="1"/>
    <s v="B"/>
    <x v="9"/>
    <x v="9"/>
    <x v="26"/>
    <x v="0"/>
    <n v="2"/>
    <s v="I"/>
    <s v="18-19"/>
    <n v="2018"/>
    <n v="9821"/>
    <n v="3"/>
    <n v="0"/>
    <n v="0"/>
    <n v="96"/>
    <n v="0"/>
    <n v="1851"/>
    <n v="6"/>
    <n v="0"/>
    <n v="0"/>
    <n v="899.5"/>
    <n v="0"/>
    <n v="0"/>
    <n v="0"/>
    <n v="0"/>
    <n v="0"/>
    <n v="30"/>
    <n v="276"/>
    <n v="12676.5"/>
    <n v="11672"/>
    <n v="1004.5"/>
    <n v="0"/>
  </r>
  <r>
    <n v="1819"/>
    <x v="1"/>
    <s v="B"/>
    <x v="9"/>
    <x v="9"/>
    <x v="27"/>
    <x v="0"/>
    <n v="2"/>
    <s v="I"/>
    <s v="18-19"/>
    <n v="2018"/>
    <n v="184"/>
    <n v="0"/>
    <n v="0"/>
    <n v="0"/>
    <n v="82"/>
    <n v="0"/>
    <n v="44"/>
    <n v="0"/>
    <n v="0"/>
    <n v="0"/>
    <n v="37"/>
    <n v="0"/>
    <n v="0"/>
    <n v="0"/>
    <n v="0"/>
    <n v="0"/>
    <n v="0"/>
    <n v="0"/>
    <n v="347"/>
    <n v="228"/>
    <n v="119"/>
    <n v="0"/>
  </r>
  <r>
    <n v="1819"/>
    <x v="1"/>
    <s v="B"/>
    <x v="9"/>
    <x v="9"/>
    <x v="28"/>
    <x v="0"/>
    <n v="2"/>
    <s v="I"/>
    <s v="18-19"/>
    <n v="2018"/>
    <n v="11269"/>
    <n v="3"/>
    <n v="0"/>
    <n v="14"/>
    <n v="143"/>
    <n v="0"/>
    <n v="1851"/>
    <n v="5"/>
    <n v="0"/>
    <n v="3"/>
    <n v="1313.5"/>
    <n v="0"/>
    <n v="0"/>
    <n v="0"/>
    <n v="0"/>
    <n v="0"/>
    <n v="48"/>
    <n v="396"/>
    <n v="14601.5"/>
    <n v="13137"/>
    <n v="1464.5"/>
    <n v="0"/>
  </r>
  <r>
    <n v="1819"/>
    <x v="1"/>
    <s v="B"/>
    <x v="9"/>
    <x v="9"/>
    <x v="29"/>
    <x v="0"/>
    <n v="2"/>
    <s v="I"/>
    <s v="18-19"/>
    <n v="2018"/>
    <n v="3690"/>
    <n v="0"/>
    <n v="0"/>
    <n v="0"/>
    <n v="21"/>
    <n v="0"/>
    <n v="1215"/>
    <n v="0"/>
    <n v="0"/>
    <n v="0"/>
    <n v="80"/>
    <n v="0"/>
    <n v="0"/>
    <n v="0"/>
    <n v="0"/>
    <n v="0"/>
    <n v="12"/>
    <n v="36"/>
    <n v="5006"/>
    <n v="4905"/>
    <n v="101"/>
    <n v="0"/>
  </r>
  <r>
    <n v="1819"/>
    <x v="1"/>
    <s v="B"/>
    <x v="9"/>
    <x v="9"/>
    <x v="30"/>
    <x v="0"/>
    <n v="2"/>
    <s v="I"/>
    <s v="18-19"/>
    <n v="2018"/>
    <n v="2440"/>
    <n v="6"/>
    <n v="0"/>
    <n v="0"/>
    <n v="26"/>
    <n v="0"/>
    <n v="973"/>
    <n v="18"/>
    <n v="0"/>
    <n v="0"/>
    <n v="136"/>
    <n v="0"/>
    <n v="0"/>
    <n v="0"/>
    <n v="0"/>
    <n v="0"/>
    <n v="12"/>
    <n v="6"/>
    <n v="3599"/>
    <n v="3413"/>
    <n v="186"/>
    <n v="0"/>
  </r>
  <r>
    <n v="1819"/>
    <x v="1"/>
    <s v="B"/>
    <x v="9"/>
    <x v="9"/>
    <x v="147"/>
    <x v="0"/>
    <n v="2"/>
    <s v="I"/>
    <s v="18-19"/>
    <n v="2018"/>
    <n v="417"/>
    <n v="0"/>
    <n v="0"/>
    <n v="0"/>
    <n v="0"/>
    <n v="0"/>
    <n v="173"/>
    <n v="0"/>
    <n v="0"/>
    <n v="0"/>
    <n v="0"/>
    <n v="0"/>
    <n v="0"/>
    <n v="0"/>
    <n v="0"/>
    <n v="0"/>
    <n v="0"/>
    <n v="0"/>
    <n v="590"/>
    <n v="590"/>
    <n v="0"/>
    <n v="0"/>
  </r>
  <r>
    <n v="1819"/>
    <x v="1"/>
    <s v="B"/>
    <x v="9"/>
    <x v="9"/>
    <x v="31"/>
    <x v="0"/>
    <n v="2"/>
    <s v="I"/>
    <s v="18-19"/>
    <n v="2018"/>
    <n v="1146"/>
    <n v="0"/>
    <n v="0"/>
    <n v="0"/>
    <n v="35"/>
    <n v="0"/>
    <n v="825"/>
    <n v="0"/>
    <n v="0"/>
    <n v="0"/>
    <n v="127"/>
    <n v="0"/>
    <n v="0"/>
    <n v="0"/>
    <n v="0"/>
    <n v="0"/>
    <n v="0"/>
    <n v="30"/>
    <n v="2133"/>
    <n v="1971"/>
    <n v="162"/>
    <n v="0"/>
  </r>
  <r>
    <n v="1819"/>
    <x v="1"/>
    <s v="B"/>
    <x v="9"/>
    <x v="9"/>
    <x v="32"/>
    <x v="0"/>
    <n v="2"/>
    <s v="I"/>
    <s v="18-19"/>
    <n v="2018"/>
    <n v="405"/>
    <n v="1"/>
    <n v="0"/>
    <n v="0"/>
    <n v="34"/>
    <n v="0"/>
    <n v="147"/>
    <n v="0"/>
    <n v="0"/>
    <n v="3"/>
    <n v="201"/>
    <n v="0"/>
    <n v="0"/>
    <n v="0"/>
    <n v="0"/>
    <n v="0"/>
    <n v="0"/>
    <n v="18"/>
    <n v="791"/>
    <n v="555"/>
    <n v="236"/>
    <n v="0"/>
  </r>
  <r>
    <n v="1819"/>
    <x v="1"/>
    <s v="B"/>
    <x v="9"/>
    <x v="9"/>
    <x v="33"/>
    <x v="0"/>
    <n v="2"/>
    <s v="I"/>
    <s v="18-19"/>
    <n v="2018"/>
    <n v="8214"/>
    <n v="0"/>
    <n v="0"/>
    <n v="0"/>
    <n v="0"/>
    <n v="0"/>
    <n v="3291"/>
    <n v="0"/>
    <n v="0"/>
    <n v="0"/>
    <n v="0"/>
    <n v="0"/>
    <n v="0"/>
    <n v="0"/>
    <n v="0"/>
    <n v="0"/>
    <n v="0"/>
    <n v="0"/>
    <n v="11505"/>
    <n v="11505"/>
    <n v="0"/>
    <n v="0"/>
  </r>
  <r>
    <n v="1819"/>
    <x v="1"/>
    <s v="B"/>
    <x v="9"/>
    <x v="9"/>
    <x v="148"/>
    <x v="0"/>
    <n v="2"/>
    <s v="I"/>
    <s v="18-19"/>
    <n v="2018"/>
    <n v="0"/>
    <n v="0"/>
    <n v="0"/>
    <n v="0"/>
    <n v="7"/>
    <n v="0"/>
    <n v="0"/>
    <n v="0"/>
    <n v="0"/>
    <n v="0"/>
    <n v="25"/>
    <n v="0"/>
    <n v="0"/>
    <n v="0"/>
    <n v="0"/>
    <n v="0"/>
    <n v="0"/>
    <n v="0"/>
    <n v="32"/>
    <n v="0"/>
    <n v="32"/>
    <n v="0"/>
  </r>
  <r>
    <n v="1819"/>
    <x v="1"/>
    <s v="B"/>
    <x v="9"/>
    <x v="9"/>
    <x v="149"/>
    <x v="0"/>
    <n v="2"/>
    <s v="I"/>
    <s v="18-19"/>
    <n v="2018"/>
    <n v="0"/>
    <n v="0"/>
    <n v="0"/>
    <n v="0"/>
    <n v="0"/>
    <n v="0"/>
    <n v="0"/>
    <n v="0"/>
    <n v="0"/>
    <n v="0"/>
    <n v="31"/>
    <n v="0"/>
    <n v="0"/>
    <n v="0"/>
    <n v="0"/>
    <n v="0"/>
    <n v="0"/>
    <n v="0"/>
    <n v="31"/>
    <n v="0"/>
    <n v="31"/>
    <n v="0"/>
  </r>
  <r>
    <n v="1819"/>
    <x v="1"/>
    <s v="B"/>
    <x v="9"/>
    <x v="9"/>
    <x v="34"/>
    <x v="0"/>
    <n v="2"/>
    <s v="I"/>
    <s v="18-19"/>
    <n v="2018"/>
    <n v="1256"/>
    <n v="0"/>
    <n v="0"/>
    <n v="0"/>
    <n v="53"/>
    <n v="0"/>
    <n v="625"/>
    <n v="0"/>
    <n v="0"/>
    <n v="0"/>
    <n v="220"/>
    <n v="0"/>
    <n v="0"/>
    <n v="0"/>
    <n v="0"/>
    <n v="0"/>
    <n v="18"/>
    <n v="66"/>
    <n v="2154"/>
    <n v="1881"/>
    <n v="273"/>
    <n v="0"/>
  </r>
  <r>
    <n v="1819"/>
    <x v="1"/>
    <s v="B"/>
    <x v="9"/>
    <x v="9"/>
    <x v="35"/>
    <x v="0"/>
    <n v="2"/>
    <s v="I"/>
    <s v="18-19"/>
    <n v="2018"/>
    <n v="3678"/>
    <n v="0"/>
    <n v="0"/>
    <n v="6"/>
    <n v="0"/>
    <n v="0"/>
    <n v="5279"/>
    <n v="0"/>
    <n v="0"/>
    <n v="0"/>
    <n v="515"/>
    <n v="0"/>
    <n v="0"/>
    <n v="0"/>
    <n v="0"/>
    <n v="0"/>
    <n v="6"/>
    <n v="138"/>
    <n v="9478"/>
    <n v="8963"/>
    <n v="515"/>
    <n v="0"/>
  </r>
  <r>
    <n v="1819"/>
    <x v="1"/>
    <s v="B"/>
    <x v="9"/>
    <x v="9"/>
    <x v="36"/>
    <x v="0"/>
    <n v="2"/>
    <s v="I"/>
    <s v="18-19"/>
    <n v="2018"/>
    <n v="7967"/>
    <n v="3"/>
    <n v="0"/>
    <n v="8"/>
    <n v="64"/>
    <n v="0"/>
    <n v="5015"/>
    <n v="3"/>
    <n v="0"/>
    <n v="0"/>
    <n v="784"/>
    <n v="0"/>
    <n v="0"/>
    <n v="0"/>
    <n v="0"/>
    <n v="0"/>
    <n v="36"/>
    <n v="126"/>
    <n v="13844"/>
    <n v="12990"/>
    <n v="854"/>
    <n v="0"/>
  </r>
  <r>
    <n v="1819"/>
    <x v="1"/>
    <s v="B"/>
    <x v="9"/>
    <x v="9"/>
    <x v="37"/>
    <x v="0"/>
    <n v="2"/>
    <s v="I"/>
    <s v="18-19"/>
    <n v="2018"/>
    <n v="2631"/>
    <n v="0"/>
    <n v="0"/>
    <n v="0"/>
    <n v="37"/>
    <n v="0"/>
    <n v="1557"/>
    <n v="0"/>
    <n v="0"/>
    <n v="0"/>
    <n v="278"/>
    <n v="0"/>
    <n v="0"/>
    <n v="0"/>
    <n v="0"/>
    <n v="0"/>
    <n v="12"/>
    <n v="90"/>
    <n v="4503"/>
    <n v="4188"/>
    <n v="315"/>
    <n v="0"/>
  </r>
  <r>
    <n v="1819"/>
    <x v="1"/>
    <s v="B"/>
    <x v="9"/>
    <x v="9"/>
    <x v="38"/>
    <x v="0"/>
    <n v="2"/>
    <s v="I"/>
    <s v="18-19"/>
    <n v="2018"/>
    <n v="3064"/>
    <n v="13"/>
    <n v="0"/>
    <n v="6"/>
    <n v="18"/>
    <n v="0"/>
    <n v="1348"/>
    <n v="91"/>
    <n v="0"/>
    <n v="0"/>
    <n v="293"/>
    <n v="0"/>
    <n v="0"/>
    <n v="0"/>
    <n v="0"/>
    <n v="0"/>
    <n v="0"/>
    <n v="84"/>
    <n v="4833"/>
    <n v="4418"/>
    <n v="415"/>
    <n v="0"/>
  </r>
  <r>
    <n v="1819"/>
    <x v="1"/>
    <s v="B"/>
    <x v="9"/>
    <x v="9"/>
    <x v="39"/>
    <x v="0"/>
    <n v="2"/>
    <s v="I"/>
    <s v="18-19"/>
    <n v="2018"/>
    <n v="2019"/>
    <n v="0"/>
    <n v="0"/>
    <n v="0"/>
    <n v="54"/>
    <n v="0"/>
    <n v="942"/>
    <n v="0"/>
    <n v="0"/>
    <n v="0"/>
    <n v="173"/>
    <n v="0"/>
    <n v="0"/>
    <n v="0"/>
    <n v="0"/>
    <n v="0"/>
    <n v="6"/>
    <n v="30"/>
    <n v="3188"/>
    <n v="2961"/>
    <n v="227"/>
    <n v="0"/>
  </r>
  <r>
    <n v="1819"/>
    <x v="1"/>
    <s v="B"/>
    <x v="9"/>
    <x v="9"/>
    <x v="40"/>
    <x v="0"/>
    <n v="2"/>
    <s v="I"/>
    <s v="18-19"/>
    <n v="2018"/>
    <n v="1832"/>
    <n v="15"/>
    <n v="0"/>
    <n v="3"/>
    <n v="61"/>
    <n v="0"/>
    <n v="610"/>
    <n v="66"/>
    <n v="0"/>
    <n v="0"/>
    <n v="244"/>
    <n v="0"/>
    <n v="0"/>
    <n v="0"/>
    <n v="0"/>
    <n v="0"/>
    <n v="6"/>
    <n v="42"/>
    <n v="2831"/>
    <n v="2445"/>
    <n v="386"/>
    <n v="0"/>
  </r>
  <r>
    <n v="1819"/>
    <x v="1"/>
    <s v="B"/>
    <x v="9"/>
    <x v="9"/>
    <x v="150"/>
    <x v="0"/>
    <n v="2"/>
    <s v="I"/>
    <s v="18-19"/>
    <n v="2018"/>
    <n v="34"/>
    <n v="0"/>
    <n v="0"/>
    <n v="0"/>
    <n v="0"/>
    <n v="0"/>
    <n v="31"/>
    <n v="0"/>
    <n v="0"/>
    <n v="0"/>
    <n v="0"/>
    <n v="0"/>
    <n v="0"/>
    <n v="0"/>
    <n v="0"/>
    <n v="0"/>
    <n v="0"/>
    <n v="0"/>
    <n v="65"/>
    <n v="65"/>
    <n v="0"/>
    <n v="0"/>
  </r>
  <r>
    <n v="1819"/>
    <x v="1"/>
    <s v="B"/>
    <x v="9"/>
    <x v="9"/>
    <x v="41"/>
    <x v="0"/>
    <n v="2"/>
    <s v="I"/>
    <s v="18-19"/>
    <n v="2018"/>
    <n v="2091"/>
    <n v="0"/>
    <n v="0"/>
    <n v="0"/>
    <n v="38"/>
    <n v="0"/>
    <n v="1005"/>
    <n v="0"/>
    <n v="0"/>
    <n v="0"/>
    <n v="192"/>
    <n v="0"/>
    <n v="0"/>
    <n v="0"/>
    <n v="0"/>
    <n v="0"/>
    <n v="0"/>
    <n v="18"/>
    <n v="3326"/>
    <n v="3096"/>
    <n v="230"/>
    <n v="0"/>
  </r>
  <r>
    <n v="1819"/>
    <x v="1"/>
    <s v="B"/>
    <x v="9"/>
    <x v="9"/>
    <x v="42"/>
    <x v="0"/>
    <n v="2"/>
    <s v="I"/>
    <s v="18-19"/>
    <n v="2018"/>
    <n v="8793"/>
    <n v="7"/>
    <n v="0"/>
    <n v="0"/>
    <n v="25"/>
    <n v="0"/>
    <n v="3250"/>
    <n v="13"/>
    <n v="0"/>
    <n v="0"/>
    <n v="416"/>
    <n v="0"/>
    <n v="0"/>
    <n v="0"/>
    <n v="0"/>
    <n v="0"/>
    <n v="24"/>
    <n v="114"/>
    <n v="12504"/>
    <n v="12043"/>
    <n v="461"/>
    <n v="0"/>
  </r>
  <r>
    <n v="1819"/>
    <x v="1"/>
    <s v="B"/>
    <x v="9"/>
    <x v="9"/>
    <x v="43"/>
    <x v="0"/>
    <n v="2"/>
    <s v="I"/>
    <s v="18-19"/>
    <n v="2018"/>
    <n v="4821"/>
    <n v="3"/>
    <n v="0"/>
    <n v="0"/>
    <n v="107"/>
    <n v="0"/>
    <n v="2009"/>
    <n v="0"/>
    <n v="0"/>
    <n v="0"/>
    <n v="433"/>
    <n v="0"/>
    <n v="0"/>
    <n v="0"/>
    <n v="0"/>
    <n v="0"/>
    <n v="48"/>
    <n v="138"/>
    <n v="7373"/>
    <n v="6830"/>
    <n v="543"/>
    <n v="0"/>
  </r>
  <r>
    <n v="1819"/>
    <x v="1"/>
    <s v="B"/>
    <x v="9"/>
    <x v="9"/>
    <x v="44"/>
    <x v="0"/>
    <n v="2"/>
    <s v="I"/>
    <s v="18-19"/>
    <n v="2018"/>
    <n v="1023"/>
    <n v="0"/>
    <n v="0"/>
    <n v="0"/>
    <n v="0"/>
    <n v="0"/>
    <n v="556"/>
    <n v="0"/>
    <n v="0"/>
    <n v="0"/>
    <n v="0"/>
    <n v="0"/>
    <n v="0"/>
    <n v="0"/>
    <n v="0"/>
    <n v="0"/>
    <n v="0"/>
    <n v="0"/>
    <n v="1579"/>
    <n v="1579"/>
    <n v="0"/>
    <n v="0"/>
  </r>
  <r>
    <n v="1819"/>
    <x v="1"/>
    <s v="B"/>
    <x v="9"/>
    <x v="9"/>
    <x v="45"/>
    <x v="0"/>
    <n v="2"/>
    <s v="I"/>
    <s v="18-19"/>
    <n v="2018"/>
    <n v="593"/>
    <n v="0"/>
    <n v="0"/>
    <n v="3"/>
    <n v="18.5"/>
    <n v="0"/>
    <n v="120"/>
    <n v="0"/>
    <n v="0"/>
    <n v="0"/>
    <n v="138.5"/>
    <n v="0"/>
    <n v="0"/>
    <n v="0"/>
    <n v="0"/>
    <n v="0"/>
    <n v="0"/>
    <n v="42"/>
    <n v="873"/>
    <n v="716"/>
    <n v="157"/>
    <n v="0"/>
  </r>
  <r>
    <n v="1819"/>
    <x v="1"/>
    <s v="B"/>
    <x v="9"/>
    <x v="9"/>
    <x v="151"/>
    <x v="0"/>
    <n v="2"/>
    <s v="I"/>
    <s v="18-19"/>
    <n v="2018"/>
    <n v="680"/>
    <n v="0"/>
    <n v="0"/>
    <n v="0"/>
    <n v="0"/>
    <n v="0"/>
    <n v="111"/>
    <n v="0"/>
    <n v="0"/>
    <n v="0"/>
    <n v="0"/>
    <n v="0"/>
    <n v="0"/>
    <n v="0"/>
    <n v="0"/>
    <n v="0"/>
    <n v="0"/>
    <n v="0"/>
    <n v="791"/>
    <n v="791"/>
    <n v="0"/>
    <n v="0"/>
  </r>
  <r>
    <n v="1819"/>
    <x v="1"/>
    <s v="B"/>
    <x v="9"/>
    <x v="9"/>
    <x v="46"/>
    <x v="0"/>
    <n v="2"/>
    <s v="I"/>
    <s v="18-19"/>
    <n v="2018"/>
    <n v="25"/>
    <n v="0"/>
    <n v="0"/>
    <n v="0"/>
    <n v="0"/>
    <n v="0"/>
    <n v="10"/>
    <n v="0"/>
    <n v="0"/>
    <n v="0"/>
    <n v="0"/>
    <n v="0"/>
    <n v="0"/>
    <n v="0"/>
    <n v="0"/>
    <n v="0"/>
    <n v="0"/>
    <n v="0"/>
    <n v="35"/>
    <n v="35"/>
    <n v="0"/>
    <n v="0"/>
  </r>
  <r>
    <n v="1819"/>
    <x v="1"/>
    <s v="B"/>
    <x v="9"/>
    <x v="9"/>
    <x v="152"/>
    <x v="0"/>
    <n v="2"/>
    <s v="I"/>
    <s v="18-19"/>
    <n v="2018"/>
    <n v="203"/>
    <n v="1"/>
    <n v="0"/>
    <n v="0"/>
    <n v="0"/>
    <n v="0"/>
    <n v="512"/>
    <n v="0"/>
    <n v="0"/>
    <n v="0"/>
    <n v="37"/>
    <n v="0"/>
    <n v="0"/>
    <n v="0"/>
    <n v="0"/>
    <n v="0"/>
    <n v="0"/>
    <n v="0"/>
    <n v="753"/>
    <n v="715"/>
    <n v="38"/>
    <n v="0"/>
  </r>
  <r>
    <n v="1819"/>
    <x v="1"/>
    <s v="B"/>
    <x v="9"/>
    <x v="9"/>
    <x v="153"/>
    <x v="0"/>
    <n v="2"/>
    <s v="I"/>
    <s v="18-19"/>
    <n v="2018"/>
    <n v="289"/>
    <n v="0"/>
    <n v="0"/>
    <n v="0"/>
    <n v="0"/>
    <n v="0"/>
    <n v="187"/>
    <n v="0"/>
    <n v="0"/>
    <n v="0"/>
    <n v="0"/>
    <n v="0"/>
    <n v="0"/>
    <n v="0"/>
    <n v="0"/>
    <n v="0"/>
    <n v="0"/>
    <n v="0"/>
    <n v="476"/>
    <n v="476"/>
    <n v="0"/>
    <n v="0"/>
  </r>
  <r>
    <n v="1819"/>
    <x v="1"/>
    <s v="B"/>
    <x v="9"/>
    <x v="9"/>
    <x v="47"/>
    <x v="0"/>
    <n v="2"/>
    <s v="I"/>
    <s v="18-19"/>
    <n v="2018"/>
    <n v="384"/>
    <n v="0"/>
    <n v="0"/>
    <n v="0"/>
    <n v="0"/>
    <n v="0"/>
    <n v="129"/>
    <n v="0"/>
    <n v="0"/>
    <n v="0"/>
    <n v="0"/>
    <n v="0"/>
    <n v="0"/>
    <n v="0"/>
    <n v="0"/>
    <n v="0"/>
    <n v="0"/>
    <n v="0"/>
    <n v="513"/>
    <n v="513"/>
    <n v="0"/>
    <n v="0"/>
  </r>
  <r>
    <n v="1819"/>
    <x v="1"/>
    <s v="B"/>
    <x v="9"/>
    <x v="9"/>
    <x v="48"/>
    <x v="0"/>
    <n v="2"/>
    <s v="I"/>
    <s v="18-19"/>
    <n v="2018"/>
    <n v="739"/>
    <n v="0"/>
    <n v="0"/>
    <n v="3"/>
    <n v="88"/>
    <n v="0"/>
    <n v="186"/>
    <n v="0"/>
    <n v="0"/>
    <n v="0"/>
    <n v="477"/>
    <n v="0"/>
    <n v="0"/>
    <n v="0"/>
    <n v="0"/>
    <n v="0"/>
    <n v="0"/>
    <n v="90"/>
    <n v="1493"/>
    <n v="928"/>
    <n v="565"/>
    <n v="0"/>
  </r>
  <r>
    <n v="1819"/>
    <x v="1"/>
    <s v="B"/>
    <x v="9"/>
    <x v="9"/>
    <x v="49"/>
    <x v="0"/>
    <n v="2"/>
    <s v="I"/>
    <s v="18-19"/>
    <n v="2018"/>
    <n v="15074"/>
    <n v="22"/>
    <n v="0"/>
    <n v="27"/>
    <n v="50"/>
    <n v="0"/>
    <n v="11463"/>
    <n v="58"/>
    <n v="0"/>
    <n v="3"/>
    <n v="755"/>
    <n v="0"/>
    <n v="0"/>
    <n v="0"/>
    <n v="0"/>
    <n v="0"/>
    <n v="0"/>
    <n v="162"/>
    <n v="27452"/>
    <n v="26567"/>
    <n v="885"/>
    <n v="0"/>
  </r>
  <r>
    <n v="1819"/>
    <x v="1"/>
    <s v="B"/>
    <x v="9"/>
    <x v="9"/>
    <x v="154"/>
    <x v="0"/>
    <n v="2"/>
    <s v="I"/>
    <s v="18-19"/>
    <n v="2018"/>
    <n v="36"/>
    <n v="0"/>
    <n v="0"/>
    <n v="0"/>
    <n v="0"/>
    <n v="0"/>
    <n v="0"/>
    <n v="0"/>
    <n v="0"/>
    <n v="0"/>
    <n v="0"/>
    <n v="0"/>
    <n v="0"/>
    <n v="0"/>
    <n v="0"/>
    <n v="0"/>
    <n v="0"/>
    <n v="0"/>
    <n v="36"/>
    <n v="36"/>
    <n v="0"/>
    <n v="0"/>
  </r>
  <r>
    <n v="1819"/>
    <x v="1"/>
    <s v="B"/>
    <x v="9"/>
    <x v="9"/>
    <x v="50"/>
    <x v="0"/>
    <n v="2"/>
    <s v="I"/>
    <s v="18-19"/>
    <n v="2018"/>
    <n v="0"/>
    <n v="0"/>
    <n v="0"/>
    <n v="0"/>
    <n v="38"/>
    <n v="0"/>
    <n v="0"/>
    <n v="0"/>
    <n v="0"/>
    <n v="0"/>
    <n v="120"/>
    <n v="0"/>
    <n v="0"/>
    <n v="0"/>
    <n v="0"/>
    <n v="0"/>
    <n v="0"/>
    <n v="36"/>
    <n v="158"/>
    <n v="0"/>
    <n v="158"/>
    <n v="0"/>
  </r>
  <r>
    <n v="1819"/>
    <x v="1"/>
    <s v="B"/>
    <x v="9"/>
    <x v="9"/>
    <x v="155"/>
    <x v="0"/>
    <n v="2"/>
    <s v="I"/>
    <s v="18-19"/>
    <n v="2018"/>
    <n v="219"/>
    <n v="0"/>
    <n v="0"/>
    <n v="0"/>
    <n v="0"/>
    <n v="0"/>
    <n v="120"/>
    <n v="0"/>
    <n v="0"/>
    <n v="0"/>
    <n v="0"/>
    <n v="0"/>
    <n v="0"/>
    <n v="0"/>
    <n v="0"/>
    <n v="0"/>
    <n v="0"/>
    <n v="0"/>
    <n v="339"/>
    <n v="339"/>
    <n v="0"/>
    <n v="0"/>
  </r>
  <r>
    <n v="1819"/>
    <x v="1"/>
    <s v="B"/>
    <x v="9"/>
    <x v="9"/>
    <x v="52"/>
    <x v="0"/>
    <n v="2"/>
    <s v="I"/>
    <s v="18-19"/>
    <n v="2018"/>
    <n v="2007"/>
    <n v="3"/>
    <n v="0"/>
    <n v="0"/>
    <n v="45"/>
    <n v="0"/>
    <n v="1401"/>
    <n v="3"/>
    <n v="0"/>
    <n v="0"/>
    <n v="190"/>
    <n v="0"/>
    <n v="0"/>
    <n v="0"/>
    <n v="0"/>
    <n v="0"/>
    <n v="0"/>
    <n v="42"/>
    <n v="3649"/>
    <n v="3408"/>
    <n v="241"/>
    <n v="0"/>
  </r>
  <r>
    <n v="1819"/>
    <x v="1"/>
    <s v="B"/>
    <x v="9"/>
    <x v="9"/>
    <x v="53"/>
    <x v="0"/>
    <n v="2"/>
    <s v="I"/>
    <s v="18-19"/>
    <n v="2018"/>
    <n v="3824"/>
    <n v="0"/>
    <n v="0"/>
    <n v="17"/>
    <n v="41"/>
    <n v="0"/>
    <n v="1199"/>
    <n v="19"/>
    <n v="0"/>
    <n v="0"/>
    <n v="691"/>
    <n v="0"/>
    <n v="0"/>
    <n v="0"/>
    <n v="0"/>
    <n v="0"/>
    <n v="12"/>
    <n v="168"/>
    <n v="5791"/>
    <n v="5040"/>
    <n v="751"/>
    <n v="0"/>
  </r>
  <r>
    <n v="1819"/>
    <x v="1"/>
    <s v="B"/>
    <x v="9"/>
    <x v="9"/>
    <x v="54"/>
    <x v="0"/>
    <n v="2"/>
    <s v="I"/>
    <s v="18-19"/>
    <n v="2018"/>
    <n v="4025"/>
    <n v="0"/>
    <n v="0"/>
    <n v="6"/>
    <n v="39"/>
    <n v="0"/>
    <n v="2115"/>
    <n v="3"/>
    <n v="0"/>
    <n v="0"/>
    <n v="264"/>
    <n v="0"/>
    <n v="0"/>
    <n v="0"/>
    <n v="0"/>
    <n v="0"/>
    <n v="6"/>
    <n v="102"/>
    <n v="6452"/>
    <n v="6146"/>
    <n v="306"/>
    <n v="0"/>
  </r>
  <r>
    <n v="1819"/>
    <x v="1"/>
    <s v="B"/>
    <x v="9"/>
    <x v="9"/>
    <x v="55"/>
    <x v="0"/>
    <n v="2"/>
    <s v="I"/>
    <s v="18-19"/>
    <n v="2018"/>
    <n v="13514"/>
    <n v="0"/>
    <n v="0"/>
    <n v="0"/>
    <n v="113"/>
    <n v="0"/>
    <n v="5341"/>
    <n v="3"/>
    <n v="0"/>
    <n v="0"/>
    <n v="609"/>
    <n v="0"/>
    <n v="0"/>
    <n v="0"/>
    <n v="0"/>
    <n v="0"/>
    <n v="36"/>
    <n v="102"/>
    <n v="19580"/>
    <n v="18855"/>
    <n v="725"/>
    <n v="0"/>
  </r>
  <r>
    <n v="1819"/>
    <x v="1"/>
    <s v="B"/>
    <x v="9"/>
    <x v="9"/>
    <x v="56"/>
    <x v="0"/>
    <n v="2"/>
    <s v="I"/>
    <s v="18-19"/>
    <n v="2018"/>
    <n v="2247"/>
    <n v="0"/>
    <n v="0"/>
    <n v="0"/>
    <n v="42"/>
    <n v="0"/>
    <n v="984"/>
    <n v="0"/>
    <n v="0"/>
    <n v="0"/>
    <n v="176"/>
    <n v="0"/>
    <n v="0"/>
    <n v="0"/>
    <n v="0"/>
    <n v="0"/>
    <n v="6"/>
    <n v="24"/>
    <n v="3449"/>
    <n v="3231"/>
    <n v="218"/>
    <n v="0"/>
  </r>
  <r>
    <n v="1819"/>
    <x v="1"/>
    <s v="B"/>
    <x v="9"/>
    <x v="9"/>
    <x v="156"/>
    <x v="0"/>
    <n v="2"/>
    <s v="I"/>
    <s v="18-19"/>
    <n v="2018"/>
    <n v="0"/>
    <n v="0"/>
    <n v="0"/>
    <n v="0"/>
    <n v="0"/>
    <n v="0"/>
    <n v="0"/>
    <n v="0"/>
    <n v="0"/>
    <n v="0"/>
    <n v="8"/>
    <n v="0"/>
    <n v="0"/>
    <n v="0"/>
    <n v="0"/>
    <n v="0"/>
    <n v="0"/>
    <n v="0"/>
    <n v="8"/>
    <n v="0"/>
    <n v="8"/>
    <n v="0"/>
  </r>
  <r>
    <n v="1819"/>
    <x v="1"/>
    <s v="B"/>
    <x v="9"/>
    <x v="9"/>
    <x v="57"/>
    <x v="0"/>
    <n v="2"/>
    <s v="I"/>
    <s v="18-19"/>
    <n v="2018"/>
    <n v="630"/>
    <n v="6"/>
    <n v="0"/>
    <n v="3"/>
    <n v="10"/>
    <n v="0"/>
    <n v="269"/>
    <n v="12"/>
    <n v="0"/>
    <n v="0"/>
    <n v="128"/>
    <n v="0"/>
    <n v="0"/>
    <n v="0"/>
    <n v="0"/>
    <n v="0"/>
    <n v="0"/>
    <n v="12"/>
    <n v="1058"/>
    <n v="902"/>
    <n v="156"/>
    <n v="0"/>
  </r>
  <r>
    <n v="1819"/>
    <x v="1"/>
    <s v="B"/>
    <x v="9"/>
    <x v="9"/>
    <x v="58"/>
    <x v="0"/>
    <n v="2"/>
    <s v="I"/>
    <s v="18-19"/>
    <n v="2018"/>
    <n v="98"/>
    <n v="0"/>
    <n v="0"/>
    <n v="0"/>
    <n v="37"/>
    <n v="0"/>
    <n v="1599"/>
    <n v="2"/>
    <n v="0"/>
    <n v="0"/>
    <n v="389"/>
    <n v="0"/>
    <n v="0"/>
    <n v="0"/>
    <n v="0"/>
    <n v="0"/>
    <n v="6"/>
    <n v="30"/>
    <n v="2125"/>
    <n v="1697"/>
    <n v="428"/>
    <n v="0"/>
  </r>
  <r>
    <n v="1819"/>
    <x v="1"/>
    <s v="B"/>
    <x v="9"/>
    <x v="9"/>
    <x v="59"/>
    <x v="0"/>
    <n v="2"/>
    <s v="I"/>
    <s v="18-19"/>
    <n v="2018"/>
    <n v="5368"/>
    <n v="0"/>
    <n v="0"/>
    <n v="0"/>
    <n v="33"/>
    <n v="0"/>
    <n v="2026"/>
    <n v="6"/>
    <n v="0"/>
    <n v="0"/>
    <n v="464"/>
    <n v="0"/>
    <n v="0"/>
    <n v="0"/>
    <n v="0"/>
    <n v="0"/>
    <n v="24"/>
    <n v="144"/>
    <n v="7897"/>
    <n v="7394"/>
    <n v="503"/>
    <n v="0"/>
  </r>
  <r>
    <n v="1819"/>
    <x v="1"/>
    <s v="B"/>
    <x v="9"/>
    <x v="9"/>
    <x v="60"/>
    <x v="0"/>
    <n v="2"/>
    <s v="I"/>
    <s v="18-19"/>
    <n v="2018"/>
    <n v="3316"/>
    <n v="0"/>
    <n v="0"/>
    <n v="0"/>
    <n v="790"/>
    <n v="0"/>
    <n v="873"/>
    <n v="0"/>
    <n v="0"/>
    <n v="0"/>
    <n v="470"/>
    <n v="0"/>
    <n v="0"/>
    <n v="0"/>
    <n v="0"/>
    <n v="0"/>
    <n v="18"/>
    <n v="42"/>
    <n v="5449"/>
    <n v="4189"/>
    <n v="1260"/>
    <n v="0"/>
  </r>
  <r>
    <n v="1819"/>
    <x v="1"/>
    <s v="B"/>
    <x v="9"/>
    <x v="9"/>
    <x v="61"/>
    <x v="0"/>
    <n v="2"/>
    <s v="I"/>
    <s v="18-19"/>
    <n v="2018"/>
    <n v="1159"/>
    <n v="3"/>
    <n v="0"/>
    <n v="0"/>
    <n v="150"/>
    <n v="0"/>
    <n v="1661"/>
    <n v="0"/>
    <n v="0"/>
    <n v="12"/>
    <n v="760"/>
    <n v="0"/>
    <n v="0"/>
    <n v="0"/>
    <n v="0"/>
    <n v="0"/>
    <n v="0"/>
    <n v="18"/>
    <n v="3745"/>
    <n v="2832"/>
    <n v="913"/>
    <n v="0"/>
  </r>
  <r>
    <n v="1819"/>
    <x v="1"/>
    <s v="B"/>
    <x v="9"/>
    <x v="9"/>
    <x v="62"/>
    <x v="0"/>
    <n v="2"/>
    <s v="I"/>
    <s v="18-19"/>
    <n v="2018"/>
    <n v="2164"/>
    <n v="0"/>
    <n v="0"/>
    <n v="0"/>
    <n v="38.5"/>
    <n v="0"/>
    <n v="1730"/>
    <n v="1"/>
    <n v="0"/>
    <n v="0"/>
    <n v="402"/>
    <n v="0"/>
    <n v="0"/>
    <n v="0"/>
    <n v="0"/>
    <n v="0"/>
    <n v="6"/>
    <n v="24"/>
    <n v="4335.5"/>
    <n v="3894"/>
    <n v="441.5"/>
    <n v="0"/>
  </r>
  <r>
    <n v="1819"/>
    <x v="1"/>
    <s v="B"/>
    <x v="9"/>
    <x v="9"/>
    <x v="157"/>
    <x v="0"/>
    <n v="2"/>
    <s v="I"/>
    <s v="18-19"/>
    <n v="2018"/>
    <n v="0"/>
    <n v="0"/>
    <n v="0"/>
    <n v="0"/>
    <n v="0"/>
    <n v="0"/>
    <n v="0"/>
    <n v="0"/>
    <n v="0"/>
    <n v="0"/>
    <n v="44"/>
    <n v="0"/>
    <n v="0"/>
    <n v="0"/>
    <n v="0"/>
    <n v="0"/>
    <n v="0"/>
    <n v="0"/>
    <n v="44"/>
    <n v="0"/>
    <n v="44"/>
    <n v="0"/>
  </r>
  <r>
    <n v="1819"/>
    <x v="1"/>
    <s v="B"/>
    <x v="10"/>
    <x v="10"/>
    <x v="73"/>
    <x v="0"/>
    <n v="2"/>
    <s v="I"/>
    <s v="18-19"/>
    <n v="2018"/>
    <n v="0"/>
    <n v="0"/>
    <n v="0"/>
    <n v="0"/>
    <n v="1"/>
    <n v="0"/>
    <n v="0"/>
    <n v="0"/>
    <n v="0"/>
    <n v="0"/>
    <n v="14"/>
    <n v="0"/>
    <n v="0"/>
    <n v="0"/>
    <n v="0"/>
    <n v="0"/>
    <n v="12"/>
    <n v="66"/>
    <n v="15"/>
    <n v="0"/>
    <n v="15"/>
    <n v="0"/>
  </r>
  <r>
    <n v="1819"/>
    <x v="1"/>
    <s v="B"/>
    <x v="10"/>
    <x v="10"/>
    <x v="63"/>
    <x v="0"/>
    <n v="2"/>
    <s v="I"/>
    <s v="18-19"/>
    <n v="2018"/>
    <n v="10472"/>
    <n v="4"/>
    <n v="0"/>
    <n v="0"/>
    <n v="151"/>
    <n v="0"/>
    <n v="7772"/>
    <n v="3"/>
    <n v="0"/>
    <n v="0"/>
    <n v="344"/>
    <n v="0"/>
    <n v="0"/>
    <n v="0"/>
    <n v="0"/>
    <n v="0"/>
    <n v="30"/>
    <n v="120"/>
    <n v="18746"/>
    <n v="18244"/>
    <n v="502"/>
    <n v="0"/>
  </r>
  <r>
    <n v="1819"/>
    <x v="1"/>
    <s v="B"/>
    <x v="11"/>
    <x v="11"/>
    <x v="64"/>
    <x v="0"/>
    <n v="2"/>
    <s v="I"/>
    <s v="18-19"/>
    <n v="2018"/>
    <n v="699"/>
    <n v="0"/>
    <n v="0"/>
    <n v="0"/>
    <n v="12"/>
    <n v="0"/>
    <n v="429"/>
    <n v="0"/>
    <n v="0"/>
    <n v="0"/>
    <n v="30"/>
    <n v="0"/>
    <n v="0"/>
    <n v="0"/>
    <n v="0"/>
    <n v="0"/>
    <n v="0"/>
    <n v="0"/>
    <n v="1170"/>
    <n v="1128"/>
    <n v="42"/>
    <n v="0"/>
  </r>
  <r>
    <n v="1819"/>
    <x v="1"/>
    <s v="B"/>
    <x v="11"/>
    <x v="11"/>
    <x v="65"/>
    <x v="0"/>
    <n v="2"/>
    <s v="I"/>
    <s v="18-19"/>
    <n v="2018"/>
    <n v="416"/>
    <n v="0"/>
    <n v="0"/>
    <n v="0"/>
    <n v="52"/>
    <n v="0"/>
    <n v="230"/>
    <n v="0"/>
    <n v="0"/>
    <n v="0"/>
    <n v="266"/>
    <n v="0"/>
    <n v="0"/>
    <n v="0"/>
    <n v="0"/>
    <n v="0"/>
    <n v="12"/>
    <n v="60"/>
    <n v="964"/>
    <n v="646"/>
    <n v="318"/>
    <n v="0"/>
  </r>
  <r>
    <n v="1819"/>
    <x v="1"/>
    <s v="B"/>
    <x v="11"/>
    <x v="11"/>
    <x v="66"/>
    <x v="0"/>
    <n v="2"/>
    <s v="I"/>
    <s v="18-19"/>
    <n v="2018"/>
    <n v="2637"/>
    <n v="4"/>
    <n v="0"/>
    <n v="0"/>
    <n v="16"/>
    <n v="0"/>
    <n v="1660"/>
    <n v="12"/>
    <n v="0"/>
    <n v="0"/>
    <n v="96"/>
    <n v="0"/>
    <n v="0"/>
    <n v="0"/>
    <n v="0"/>
    <n v="0"/>
    <n v="0"/>
    <n v="0"/>
    <n v="4425"/>
    <n v="4297"/>
    <n v="128"/>
    <n v="0"/>
  </r>
  <r>
    <n v="1819"/>
    <x v="1"/>
    <s v="B"/>
    <x v="11"/>
    <x v="11"/>
    <x v="158"/>
    <x v="0"/>
    <n v="2"/>
    <s v="I"/>
    <s v="18-19"/>
    <n v="2018"/>
    <n v="84"/>
    <n v="0"/>
    <n v="0"/>
    <n v="0"/>
    <n v="0"/>
    <n v="0"/>
    <n v="73"/>
    <n v="0"/>
    <n v="0"/>
    <n v="0"/>
    <n v="0"/>
    <n v="0"/>
    <n v="0"/>
    <n v="0"/>
    <n v="0"/>
    <n v="0"/>
    <n v="0"/>
    <n v="0"/>
    <n v="157"/>
    <n v="157"/>
    <n v="0"/>
    <n v="0"/>
  </r>
  <r>
    <n v="1819"/>
    <x v="1"/>
    <s v="B"/>
    <x v="11"/>
    <x v="11"/>
    <x v="159"/>
    <x v="0"/>
    <n v="2"/>
    <s v="I"/>
    <s v="18-19"/>
    <n v="2018"/>
    <n v="107"/>
    <n v="0"/>
    <n v="0"/>
    <n v="0"/>
    <n v="4"/>
    <n v="0"/>
    <n v="67"/>
    <n v="0"/>
    <n v="0"/>
    <n v="0"/>
    <n v="7"/>
    <n v="0"/>
    <n v="0"/>
    <n v="0"/>
    <n v="0"/>
    <n v="0"/>
    <n v="0"/>
    <n v="0"/>
    <n v="185"/>
    <n v="174"/>
    <n v="11"/>
    <n v="0"/>
  </r>
  <r>
    <n v="1819"/>
    <x v="1"/>
    <s v="B"/>
    <x v="11"/>
    <x v="11"/>
    <x v="67"/>
    <x v="0"/>
    <n v="2"/>
    <s v="I"/>
    <s v="18-19"/>
    <n v="2018"/>
    <n v="2933"/>
    <n v="3"/>
    <n v="0"/>
    <n v="12"/>
    <n v="69"/>
    <n v="0"/>
    <n v="1386"/>
    <n v="0"/>
    <n v="0"/>
    <n v="0"/>
    <n v="38"/>
    <n v="0"/>
    <n v="0"/>
    <n v="0"/>
    <n v="0"/>
    <n v="0"/>
    <n v="0"/>
    <n v="0"/>
    <n v="4441"/>
    <n v="4331"/>
    <n v="110"/>
    <n v="0"/>
  </r>
  <r>
    <n v="1819"/>
    <x v="1"/>
    <s v="B"/>
    <x v="11"/>
    <x v="11"/>
    <x v="160"/>
    <x v="0"/>
    <n v="2"/>
    <s v="I"/>
    <s v="18-19"/>
    <n v="2018"/>
    <n v="170"/>
    <n v="0"/>
    <n v="0"/>
    <n v="0"/>
    <n v="9"/>
    <n v="0"/>
    <n v="37"/>
    <n v="0"/>
    <n v="0"/>
    <n v="0"/>
    <n v="27"/>
    <n v="0"/>
    <n v="0"/>
    <n v="0"/>
    <n v="0"/>
    <n v="0"/>
    <n v="0"/>
    <n v="0"/>
    <n v="243"/>
    <n v="207"/>
    <n v="36"/>
    <n v="0"/>
  </r>
  <r>
    <n v="1819"/>
    <x v="1"/>
    <s v="B"/>
    <x v="11"/>
    <x v="11"/>
    <x v="68"/>
    <x v="0"/>
    <n v="2"/>
    <s v="I"/>
    <s v="18-19"/>
    <n v="2018"/>
    <n v="757"/>
    <n v="0"/>
    <n v="0"/>
    <n v="4"/>
    <n v="19"/>
    <n v="0"/>
    <n v="246"/>
    <n v="3"/>
    <n v="0"/>
    <n v="0"/>
    <n v="293"/>
    <n v="0"/>
    <n v="0"/>
    <n v="0"/>
    <n v="0"/>
    <n v="0"/>
    <n v="12"/>
    <n v="78"/>
    <n v="1322"/>
    <n v="1007"/>
    <n v="315"/>
    <n v="0"/>
  </r>
  <r>
    <n v="1819"/>
    <x v="1"/>
    <s v="B"/>
    <x v="11"/>
    <x v="11"/>
    <x v="161"/>
    <x v="0"/>
    <n v="2"/>
    <s v="I"/>
    <s v="18-19"/>
    <n v="2018"/>
    <n v="4"/>
    <n v="0"/>
    <n v="0"/>
    <n v="0"/>
    <n v="4"/>
    <n v="0"/>
    <n v="0"/>
    <n v="0"/>
    <n v="0"/>
    <n v="0"/>
    <n v="55"/>
    <n v="0"/>
    <n v="0"/>
    <n v="0"/>
    <n v="0"/>
    <n v="0"/>
    <n v="0"/>
    <n v="0"/>
    <n v="63"/>
    <n v="4"/>
    <n v="59"/>
    <n v="0"/>
  </r>
  <r>
    <n v="1819"/>
    <x v="1"/>
    <s v="B"/>
    <x v="11"/>
    <x v="11"/>
    <x v="162"/>
    <x v="0"/>
    <n v="2"/>
    <s v="I"/>
    <s v="18-19"/>
    <n v="2018"/>
    <n v="37"/>
    <n v="0"/>
    <n v="0"/>
    <n v="0"/>
    <n v="0"/>
    <n v="0"/>
    <n v="30"/>
    <n v="0"/>
    <n v="0"/>
    <n v="0"/>
    <n v="3"/>
    <n v="0"/>
    <n v="0"/>
    <n v="0"/>
    <n v="0"/>
    <n v="0"/>
    <n v="0"/>
    <n v="0"/>
    <n v="70"/>
    <n v="67"/>
    <n v="3"/>
    <n v="0"/>
  </r>
  <r>
    <n v="1819"/>
    <x v="1"/>
    <s v="B"/>
    <x v="11"/>
    <x v="11"/>
    <x v="163"/>
    <x v="0"/>
    <n v="2"/>
    <s v="I"/>
    <s v="18-19"/>
    <n v="2018"/>
    <n v="100"/>
    <n v="0"/>
    <n v="0"/>
    <n v="0"/>
    <n v="0"/>
    <n v="0"/>
    <n v="41"/>
    <n v="0"/>
    <n v="0"/>
    <n v="0"/>
    <n v="0"/>
    <n v="0"/>
    <n v="0"/>
    <n v="0"/>
    <n v="0"/>
    <n v="0"/>
    <n v="0"/>
    <n v="0"/>
    <n v="141"/>
    <n v="141"/>
    <n v="0"/>
    <n v="0"/>
  </r>
  <r>
    <n v="1819"/>
    <x v="1"/>
    <s v="B"/>
    <x v="12"/>
    <x v="12"/>
    <x v="69"/>
    <x v="0"/>
    <n v="2"/>
    <s v="I"/>
    <s v="18-19"/>
    <n v="2018"/>
    <n v="5325"/>
    <n v="3"/>
    <n v="0"/>
    <n v="0"/>
    <n v="373"/>
    <n v="0"/>
    <n v="3057"/>
    <n v="0"/>
    <n v="0"/>
    <n v="0"/>
    <n v="576"/>
    <n v="0"/>
    <n v="0"/>
    <n v="0"/>
    <n v="0"/>
    <n v="0"/>
    <n v="0"/>
    <n v="0"/>
    <n v="9334"/>
    <n v="8382"/>
    <n v="952"/>
    <n v="0"/>
  </r>
  <r>
    <n v="1819"/>
    <x v="1"/>
    <s v="B"/>
    <x v="13"/>
    <x v="13"/>
    <x v="164"/>
    <x v="0"/>
    <n v="2"/>
    <s v="I"/>
    <s v="18-19"/>
    <n v="2018"/>
    <n v="124"/>
    <n v="0"/>
    <n v="3"/>
    <n v="0"/>
    <n v="0"/>
    <n v="0"/>
    <n v="38"/>
    <n v="0"/>
    <n v="0"/>
    <n v="0"/>
    <n v="0"/>
    <n v="0"/>
    <n v="0"/>
    <n v="0"/>
    <n v="0"/>
    <n v="0"/>
    <n v="0"/>
    <n v="0"/>
    <n v="165"/>
    <n v="162"/>
    <n v="0"/>
    <n v="3"/>
  </r>
  <r>
    <n v="1819"/>
    <x v="1"/>
    <s v="B"/>
    <x v="13"/>
    <x v="13"/>
    <x v="26"/>
    <x v="0"/>
    <n v="2"/>
    <s v="I"/>
    <s v="18-19"/>
    <n v="2018"/>
    <n v="0"/>
    <n v="0"/>
    <n v="0"/>
    <n v="0"/>
    <n v="0"/>
    <n v="0"/>
    <n v="0"/>
    <n v="0"/>
    <n v="0"/>
    <n v="0"/>
    <n v="3"/>
    <n v="0"/>
    <n v="0"/>
    <n v="0"/>
    <n v="0"/>
    <n v="0"/>
    <n v="0"/>
    <n v="0"/>
    <n v="3"/>
    <n v="0"/>
    <n v="3"/>
    <n v="0"/>
  </r>
  <r>
    <n v="1819"/>
    <x v="1"/>
    <s v="B"/>
    <x v="13"/>
    <x v="13"/>
    <x v="36"/>
    <x v="0"/>
    <n v="2"/>
    <s v="I"/>
    <s v="18-19"/>
    <n v="2018"/>
    <n v="0"/>
    <n v="0"/>
    <n v="0"/>
    <n v="4"/>
    <n v="40"/>
    <n v="0"/>
    <n v="0"/>
    <n v="0"/>
    <n v="0"/>
    <n v="0"/>
    <n v="0"/>
    <n v="0"/>
    <n v="0"/>
    <n v="0"/>
    <n v="0"/>
    <n v="0"/>
    <n v="0"/>
    <n v="0"/>
    <n v="44"/>
    <n v="4"/>
    <n v="40"/>
    <n v="0"/>
  </r>
  <r>
    <n v="1819"/>
    <x v="1"/>
    <s v="B"/>
    <x v="13"/>
    <x v="13"/>
    <x v="70"/>
    <x v="0"/>
    <n v="2"/>
    <s v="I"/>
    <s v="18-19"/>
    <n v="2018"/>
    <n v="314"/>
    <n v="1"/>
    <n v="0"/>
    <n v="0"/>
    <n v="0"/>
    <n v="0"/>
    <n v="169"/>
    <n v="1"/>
    <n v="0"/>
    <n v="0"/>
    <n v="0"/>
    <n v="0"/>
    <n v="0"/>
    <n v="0"/>
    <n v="0"/>
    <n v="0"/>
    <n v="0"/>
    <n v="0"/>
    <n v="485"/>
    <n v="483"/>
    <n v="2"/>
    <n v="0"/>
  </r>
  <r>
    <n v="1819"/>
    <x v="1"/>
    <s v="B"/>
    <x v="13"/>
    <x v="13"/>
    <x v="165"/>
    <x v="0"/>
    <n v="2"/>
    <s v="I"/>
    <s v="18-19"/>
    <n v="2018"/>
    <n v="179"/>
    <n v="0"/>
    <n v="0"/>
    <n v="0"/>
    <n v="0"/>
    <n v="0"/>
    <n v="111"/>
    <n v="0"/>
    <n v="0"/>
    <n v="0"/>
    <n v="0"/>
    <n v="0"/>
    <n v="0"/>
    <n v="0"/>
    <n v="0"/>
    <n v="0"/>
    <n v="0"/>
    <n v="0"/>
    <n v="290"/>
    <n v="290"/>
    <n v="0"/>
    <n v="0"/>
  </r>
  <r>
    <n v="1819"/>
    <x v="1"/>
    <s v="B"/>
    <x v="13"/>
    <x v="13"/>
    <x v="71"/>
    <x v="0"/>
    <n v="2"/>
    <s v="I"/>
    <s v="18-19"/>
    <n v="2018"/>
    <n v="3064"/>
    <n v="0"/>
    <n v="0"/>
    <n v="0"/>
    <n v="0"/>
    <n v="0"/>
    <n v="278"/>
    <n v="0"/>
    <n v="0"/>
    <n v="0"/>
    <n v="0"/>
    <n v="0"/>
    <n v="0"/>
    <n v="0"/>
    <n v="0"/>
    <n v="0"/>
    <n v="0"/>
    <n v="0"/>
    <n v="3342"/>
    <n v="3342"/>
    <n v="0"/>
    <n v="0"/>
  </r>
  <r>
    <n v="1819"/>
    <x v="1"/>
    <s v="B"/>
    <x v="13"/>
    <x v="13"/>
    <x v="51"/>
    <x v="0"/>
    <n v="2"/>
    <s v="I"/>
    <s v="18-19"/>
    <n v="2018"/>
    <n v="1981"/>
    <n v="0"/>
    <n v="0"/>
    <n v="0"/>
    <n v="0"/>
    <n v="0"/>
    <n v="1078"/>
    <n v="0"/>
    <n v="0"/>
    <n v="0"/>
    <n v="0"/>
    <n v="0"/>
    <n v="0"/>
    <n v="0"/>
    <n v="0"/>
    <n v="0"/>
    <n v="0"/>
    <n v="0"/>
    <n v="3059"/>
    <n v="3059"/>
    <n v="0"/>
    <n v="0"/>
  </r>
  <r>
    <n v="1819"/>
    <x v="1"/>
    <s v="B"/>
    <x v="13"/>
    <x v="13"/>
    <x v="54"/>
    <x v="0"/>
    <n v="2"/>
    <s v="I"/>
    <s v="18-19"/>
    <n v="2018"/>
    <n v="0"/>
    <n v="0"/>
    <n v="0"/>
    <n v="0"/>
    <n v="45"/>
    <n v="0"/>
    <n v="0"/>
    <n v="0"/>
    <n v="0"/>
    <n v="0"/>
    <n v="3"/>
    <n v="0"/>
    <n v="0"/>
    <n v="0"/>
    <n v="0"/>
    <n v="0"/>
    <n v="0"/>
    <n v="0"/>
    <n v="48"/>
    <n v="0"/>
    <n v="48"/>
    <n v="0"/>
  </r>
  <r>
    <n v="1819"/>
    <x v="1"/>
    <s v="B"/>
    <x v="13"/>
    <x v="13"/>
    <x v="11"/>
    <x v="0"/>
    <n v="2"/>
    <s v="I"/>
    <s v="18-19"/>
    <n v="2018"/>
    <n v="0"/>
    <n v="0"/>
    <n v="0"/>
    <n v="0"/>
    <n v="9"/>
    <n v="0"/>
    <n v="0"/>
    <n v="0"/>
    <n v="0"/>
    <n v="0"/>
    <n v="9"/>
    <n v="0"/>
    <n v="0"/>
    <n v="0"/>
    <n v="0"/>
    <n v="0"/>
    <n v="0"/>
    <n v="0"/>
    <n v="18"/>
    <n v="0"/>
    <n v="18"/>
    <n v="0"/>
  </r>
  <r>
    <n v="1819"/>
    <x v="1"/>
    <s v="B"/>
    <x v="13"/>
    <x v="13"/>
    <x v="72"/>
    <x v="0"/>
    <n v="2"/>
    <s v="I"/>
    <s v="18-19"/>
    <n v="2018"/>
    <n v="1980"/>
    <n v="3"/>
    <n v="0"/>
    <n v="0"/>
    <n v="530"/>
    <n v="0"/>
    <n v="267"/>
    <n v="0"/>
    <n v="0"/>
    <n v="0"/>
    <n v="56"/>
    <n v="0"/>
    <n v="0"/>
    <n v="0"/>
    <n v="0"/>
    <n v="0"/>
    <n v="0"/>
    <n v="0"/>
    <n v="2836"/>
    <n v="2247"/>
    <n v="589"/>
    <n v="0"/>
  </r>
  <r>
    <n v="1819"/>
    <x v="1"/>
    <s v="B"/>
    <x v="37"/>
    <x v="37"/>
    <x v="166"/>
    <x v="0"/>
    <n v="2"/>
    <s v="I"/>
    <s v="18-19"/>
    <n v="2018"/>
    <n v="0"/>
    <n v="0"/>
    <n v="0"/>
    <n v="0"/>
    <n v="0"/>
    <n v="0"/>
    <n v="0"/>
    <n v="0"/>
    <n v="0"/>
    <n v="0"/>
    <n v="0"/>
    <n v="0"/>
    <n v="0"/>
    <n v="0"/>
    <n v="0"/>
    <n v="0"/>
    <n v="0"/>
    <n v="0"/>
    <n v="0"/>
    <n v="0"/>
    <n v="0"/>
    <n v="0"/>
  </r>
  <r>
    <n v="1819"/>
    <x v="1"/>
    <s v="E"/>
    <x v="14"/>
    <x v="14"/>
    <x v="71"/>
    <x v="1"/>
    <n v="2"/>
    <s v="I"/>
    <s v="18-19"/>
    <n v="2018"/>
    <n v="1727"/>
    <n v="0"/>
    <n v="0"/>
    <n v="0"/>
    <n v="225"/>
    <n v="0"/>
    <n v="72"/>
    <n v="0"/>
    <n v="0"/>
    <n v="0"/>
    <n v="6"/>
    <n v="0"/>
    <n v="445"/>
    <n v="0"/>
    <n v="0"/>
    <n v="9"/>
    <n v="0"/>
    <n v="0"/>
    <n v="2484"/>
    <n v="2244"/>
    <n v="240"/>
    <n v="0"/>
  </r>
  <r>
    <n v="1819"/>
    <x v="1"/>
    <s v="E"/>
    <x v="15"/>
    <x v="15"/>
    <x v="22"/>
    <x v="1"/>
    <n v="2"/>
    <s v="I"/>
    <s v="18-19"/>
    <n v="2018"/>
    <n v="132"/>
    <n v="0"/>
    <n v="0"/>
    <n v="0"/>
    <n v="0"/>
    <n v="0"/>
    <n v="27"/>
    <n v="0"/>
    <n v="0"/>
    <n v="0"/>
    <n v="0"/>
    <n v="0"/>
    <n v="15"/>
    <n v="0"/>
    <n v="0"/>
    <n v="0"/>
    <n v="0"/>
    <n v="0"/>
    <n v="174"/>
    <n v="174"/>
    <n v="0"/>
    <n v="0"/>
  </r>
  <r>
    <n v="1819"/>
    <x v="1"/>
    <s v="E"/>
    <x v="15"/>
    <x v="15"/>
    <x v="24"/>
    <x v="1"/>
    <n v="2"/>
    <s v="I"/>
    <s v="18-19"/>
    <n v="2018"/>
    <n v="164"/>
    <n v="0"/>
    <n v="0"/>
    <n v="0"/>
    <n v="0"/>
    <n v="0"/>
    <n v="33"/>
    <n v="0"/>
    <n v="0"/>
    <n v="0"/>
    <n v="0"/>
    <n v="0"/>
    <n v="20"/>
    <n v="0"/>
    <n v="0"/>
    <n v="0"/>
    <n v="0"/>
    <n v="0"/>
    <n v="217"/>
    <n v="217"/>
    <n v="0"/>
    <n v="0"/>
  </r>
  <r>
    <n v="1819"/>
    <x v="1"/>
    <s v="E"/>
    <x v="15"/>
    <x v="15"/>
    <x v="167"/>
    <x v="1"/>
    <n v="2"/>
    <s v="I"/>
    <s v="18-19"/>
    <n v="2018"/>
    <n v="102"/>
    <n v="0"/>
    <n v="0"/>
    <n v="0"/>
    <n v="0"/>
    <n v="0"/>
    <n v="15"/>
    <n v="0"/>
    <n v="0"/>
    <n v="0"/>
    <n v="0"/>
    <n v="0"/>
    <n v="6"/>
    <n v="0"/>
    <n v="0"/>
    <n v="0"/>
    <n v="0"/>
    <n v="0"/>
    <n v="123"/>
    <n v="123"/>
    <n v="0"/>
    <n v="0"/>
  </r>
  <r>
    <n v="1819"/>
    <x v="1"/>
    <s v="E"/>
    <x v="15"/>
    <x v="15"/>
    <x v="29"/>
    <x v="1"/>
    <n v="2"/>
    <s v="I"/>
    <s v="18-19"/>
    <n v="2018"/>
    <n v="1440"/>
    <n v="0"/>
    <n v="0"/>
    <n v="0"/>
    <n v="0"/>
    <n v="0"/>
    <n v="117"/>
    <n v="0"/>
    <n v="0"/>
    <n v="0"/>
    <n v="0"/>
    <n v="0"/>
    <n v="192"/>
    <n v="0"/>
    <n v="0"/>
    <n v="0"/>
    <n v="0"/>
    <n v="0"/>
    <n v="1749"/>
    <n v="1749"/>
    <n v="0"/>
    <n v="0"/>
  </r>
  <r>
    <n v="1819"/>
    <x v="1"/>
    <s v="E"/>
    <x v="15"/>
    <x v="15"/>
    <x v="73"/>
    <x v="1"/>
    <n v="2"/>
    <s v="I"/>
    <s v="18-19"/>
    <n v="2018"/>
    <n v="774"/>
    <n v="0"/>
    <n v="0"/>
    <n v="0"/>
    <n v="36"/>
    <n v="0"/>
    <n v="132"/>
    <n v="0"/>
    <n v="0"/>
    <n v="0"/>
    <n v="0"/>
    <n v="0"/>
    <n v="72"/>
    <n v="0"/>
    <n v="0"/>
    <n v="0"/>
    <n v="0"/>
    <n v="0"/>
    <n v="1014"/>
    <n v="978"/>
    <n v="36"/>
    <n v="0"/>
  </r>
  <r>
    <n v="1819"/>
    <x v="1"/>
    <s v="E"/>
    <x v="15"/>
    <x v="15"/>
    <x v="137"/>
    <x v="1"/>
    <n v="2"/>
    <s v="I"/>
    <s v="18-19"/>
    <n v="2018"/>
    <n v="29"/>
    <n v="0"/>
    <n v="0"/>
    <n v="0"/>
    <n v="0"/>
    <n v="0"/>
    <n v="2"/>
    <n v="0"/>
    <n v="0"/>
    <n v="0"/>
    <n v="0"/>
    <n v="0"/>
    <n v="2"/>
    <n v="0"/>
    <n v="0"/>
    <n v="0"/>
    <n v="0"/>
    <n v="0"/>
    <n v="33"/>
    <n v="33"/>
    <n v="0"/>
    <n v="0"/>
  </r>
  <r>
    <n v="1819"/>
    <x v="1"/>
    <s v="E"/>
    <x v="15"/>
    <x v="15"/>
    <x v="36"/>
    <x v="1"/>
    <n v="2"/>
    <s v="I"/>
    <s v="18-19"/>
    <n v="2018"/>
    <n v="2382"/>
    <n v="3"/>
    <n v="0"/>
    <n v="0"/>
    <n v="164"/>
    <n v="0"/>
    <n v="411"/>
    <n v="0"/>
    <n v="0"/>
    <n v="0"/>
    <n v="140"/>
    <n v="0"/>
    <n v="336"/>
    <n v="0"/>
    <n v="0"/>
    <n v="12"/>
    <n v="0"/>
    <n v="0"/>
    <n v="3448"/>
    <n v="3129"/>
    <n v="319"/>
    <n v="0"/>
  </r>
  <r>
    <n v="1819"/>
    <x v="1"/>
    <s v="E"/>
    <x v="15"/>
    <x v="15"/>
    <x v="74"/>
    <x v="1"/>
    <n v="2"/>
    <s v="I"/>
    <s v="18-19"/>
    <n v="2018"/>
    <n v="438"/>
    <n v="0"/>
    <n v="0"/>
    <n v="0"/>
    <n v="0"/>
    <n v="0"/>
    <n v="36"/>
    <n v="0"/>
    <n v="0"/>
    <n v="0"/>
    <n v="0"/>
    <n v="0"/>
    <n v="54"/>
    <n v="0"/>
    <n v="0"/>
    <n v="0"/>
    <n v="0"/>
    <n v="0"/>
    <n v="528"/>
    <n v="528"/>
    <n v="0"/>
    <n v="0"/>
  </r>
  <r>
    <n v="1819"/>
    <x v="1"/>
    <s v="E"/>
    <x v="15"/>
    <x v="15"/>
    <x v="95"/>
    <x v="1"/>
    <n v="2"/>
    <s v="I"/>
    <s v="18-19"/>
    <n v="2018"/>
    <n v="46"/>
    <n v="0"/>
    <n v="0"/>
    <n v="0"/>
    <n v="0"/>
    <n v="0"/>
    <n v="16"/>
    <n v="0"/>
    <n v="0"/>
    <n v="0"/>
    <n v="0"/>
    <n v="0"/>
    <n v="7"/>
    <n v="0"/>
    <n v="0"/>
    <n v="0"/>
    <n v="0"/>
    <n v="0"/>
    <n v="69"/>
    <n v="69"/>
    <n v="0"/>
    <n v="0"/>
  </r>
  <r>
    <n v="1819"/>
    <x v="1"/>
    <s v="E"/>
    <x v="15"/>
    <x v="15"/>
    <x v="39"/>
    <x v="1"/>
    <n v="2"/>
    <s v="I"/>
    <s v="18-19"/>
    <n v="2018"/>
    <n v="12"/>
    <n v="0"/>
    <n v="0"/>
    <n v="0"/>
    <n v="0"/>
    <n v="0"/>
    <n v="0"/>
    <n v="0"/>
    <n v="0"/>
    <n v="0"/>
    <n v="0"/>
    <n v="0"/>
    <n v="0"/>
    <n v="0"/>
    <n v="0"/>
    <n v="0"/>
    <n v="0"/>
    <n v="0"/>
    <n v="12"/>
    <n v="12"/>
    <n v="0"/>
    <n v="0"/>
  </r>
  <r>
    <n v="1819"/>
    <x v="1"/>
    <s v="E"/>
    <x v="15"/>
    <x v="15"/>
    <x v="40"/>
    <x v="1"/>
    <n v="2"/>
    <s v="I"/>
    <s v="18-19"/>
    <n v="2018"/>
    <n v="71"/>
    <n v="0"/>
    <n v="0"/>
    <n v="0"/>
    <n v="0"/>
    <n v="0"/>
    <n v="24"/>
    <n v="0"/>
    <n v="0"/>
    <n v="0"/>
    <n v="0"/>
    <n v="0"/>
    <n v="14"/>
    <n v="0"/>
    <n v="0"/>
    <n v="0"/>
    <n v="0"/>
    <n v="0"/>
    <n v="109"/>
    <n v="109"/>
    <n v="0"/>
    <n v="0"/>
  </r>
  <r>
    <n v="1819"/>
    <x v="1"/>
    <s v="E"/>
    <x v="15"/>
    <x v="15"/>
    <x v="42"/>
    <x v="1"/>
    <n v="2"/>
    <s v="I"/>
    <s v="18-19"/>
    <n v="2018"/>
    <n v="18"/>
    <n v="0"/>
    <n v="0"/>
    <n v="0"/>
    <n v="0"/>
    <n v="0"/>
    <n v="0"/>
    <n v="0"/>
    <n v="0"/>
    <n v="0"/>
    <n v="0"/>
    <n v="0"/>
    <n v="3"/>
    <n v="0"/>
    <n v="0"/>
    <n v="0"/>
    <n v="0"/>
    <n v="0"/>
    <n v="21"/>
    <n v="21"/>
    <n v="0"/>
    <n v="0"/>
  </r>
  <r>
    <n v="1819"/>
    <x v="1"/>
    <s v="E"/>
    <x v="15"/>
    <x v="15"/>
    <x v="43"/>
    <x v="1"/>
    <n v="2"/>
    <s v="I"/>
    <s v="18-19"/>
    <n v="2018"/>
    <n v="474"/>
    <n v="0"/>
    <n v="0"/>
    <n v="0"/>
    <n v="0"/>
    <n v="0"/>
    <n v="27"/>
    <n v="0"/>
    <n v="0"/>
    <n v="0"/>
    <n v="0"/>
    <n v="0"/>
    <n v="111"/>
    <n v="0"/>
    <n v="0"/>
    <n v="0"/>
    <n v="0"/>
    <n v="0"/>
    <n v="612"/>
    <n v="612"/>
    <n v="0"/>
    <n v="0"/>
  </r>
  <r>
    <n v="1819"/>
    <x v="1"/>
    <s v="E"/>
    <x v="15"/>
    <x v="15"/>
    <x v="97"/>
    <x v="1"/>
    <n v="2"/>
    <s v="I"/>
    <s v="18-19"/>
    <n v="2018"/>
    <n v="192"/>
    <n v="0"/>
    <n v="0"/>
    <n v="0"/>
    <n v="0"/>
    <n v="0"/>
    <n v="39"/>
    <n v="0"/>
    <n v="0"/>
    <n v="0"/>
    <n v="0"/>
    <n v="0"/>
    <n v="15"/>
    <n v="0"/>
    <n v="0"/>
    <n v="0"/>
    <n v="0"/>
    <n v="0"/>
    <n v="246"/>
    <n v="246"/>
    <n v="0"/>
    <n v="0"/>
  </r>
  <r>
    <n v="1819"/>
    <x v="1"/>
    <s v="E"/>
    <x v="15"/>
    <x v="15"/>
    <x v="12"/>
    <x v="1"/>
    <n v="2"/>
    <s v="I"/>
    <s v="18-19"/>
    <n v="2018"/>
    <n v="384"/>
    <n v="9"/>
    <n v="0"/>
    <n v="0"/>
    <n v="0"/>
    <n v="0"/>
    <n v="33"/>
    <n v="0"/>
    <n v="0"/>
    <n v="0"/>
    <n v="0"/>
    <n v="0"/>
    <n v="47"/>
    <n v="0"/>
    <n v="0"/>
    <n v="0"/>
    <n v="0"/>
    <n v="0"/>
    <n v="473"/>
    <n v="464"/>
    <n v="9"/>
    <n v="0"/>
  </r>
  <r>
    <n v="1819"/>
    <x v="1"/>
    <s v="E"/>
    <x v="15"/>
    <x v="15"/>
    <x v="52"/>
    <x v="1"/>
    <n v="2"/>
    <s v="I"/>
    <s v="18-19"/>
    <n v="2018"/>
    <n v="252"/>
    <n v="0"/>
    <n v="0"/>
    <n v="0"/>
    <n v="0"/>
    <n v="0"/>
    <n v="24"/>
    <n v="0"/>
    <n v="0"/>
    <n v="0"/>
    <n v="0"/>
    <n v="0"/>
    <n v="45"/>
    <n v="0"/>
    <n v="0"/>
    <n v="0"/>
    <n v="0"/>
    <n v="0"/>
    <n v="321"/>
    <n v="321"/>
    <n v="0"/>
    <n v="0"/>
  </r>
  <r>
    <n v="1819"/>
    <x v="1"/>
    <s v="E"/>
    <x v="15"/>
    <x v="15"/>
    <x v="54"/>
    <x v="1"/>
    <n v="2"/>
    <s v="I"/>
    <s v="18-19"/>
    <n v="2018"/>
    <n v="399"/>
    <n v="0"/>
    <n v="0"/>
    <n v="0"/>
    <n v="18"/>
    <n v="0"/>
    <n v="81"/>
    <n v="0"/>
    <n v="0"/>
    <n v="0"/>
    <n v="0"/>
    <n v="0"/>
    <n v="39"/>
    <n v="0"/>
    <n v="0"/>
    <n v="0"/>
    <n v="0"/>
    <n v="0"/>
    <n v="537"/>
    <n v="519"/>
    <n v="18"/>
    <n v="0"/>
  </r>
  <r>
    <n v="1819"/>
    <x v="1"/>
    <s v="E"/>
    <x v="15"/>
    <x v="15"/>
    <x v="55"/>
    <x v="1"/>
    <n v="2"/>
    <s v="I"/>
    <s v="18-19"/>
    <n v="2018"/>
    <n v="2219"/>
    <n v="0"/>
    <n v="0"/>
    <n v="0"/>
    <n v="54"/>
    <n v="0"/>
    <n v="264"/>
    <n v="0"/>
    <n v="0"/>
    <n v="0"/>
    <n v="0"/>
    <n v="0"/>
    <n v="176"/>
    <n v="0"/>
    <n v="0"/>
    <n v="0"/>
    <n v="0"/>
    <n v="0"/>
    <n v="2713"/>
    <n v="2659"/>
    <n v="54"/>
    <n v="0"/>
  </r>
  <r>
    <n v="1819"/>
    <x v="1"/>
    <s v="E"/>
    <x v="15"/>
    <x v="15"/>
    <x v="56"/>
    <x v="1"/>
    <n v="2"/>
    <s v="I"/>
    <s v="18-19"/>
    <n v="2018"/>
    <n v="51"/>
    <n v="0"/>
    <n v="0"/>
    <n v="0"/>
    <n v="0"/>
    <n v="0"/>
    <n v="6"/>
    <n v="0"/>
    <n v="0"/>
    <n v="0"/>
    <n v="0"/>
    <n v="0"/>
    <n v="18"/>
    <n v="0"/>
    <n v="0"/>
    <n v="0"/>
    <n v="0"/>
    <n v="0"/>
    <n v="75"/>
    <n v="75"/>
    <n v="0"/>
    <n v="0"/>
  </r>
  <r>
    <n v="1819"/>
    <x v="1"/>
    <s v="E"/>
    <x v="15"/>
    <x v="15"/>
    <x v="59"/>
    <x v="1"/>
    <n v="2"/>
    <s v="I"/>
    <s v="18-19"/>
    <n v="2018"/>
    <n v="441"/>
    <n v="0"/>
    <n v="0"/>
    <n v="0"/>
    <n v="0"/>
    <n v="0"/>
    <n v="57"/>
    <n v="0"/>
    <n v="0"/>
    <n v="0"/>
    <n v="0"/>
    <n v="0"/>
    <n v="51"/>
    <n v="0"/>
    <n v="0"/>
    <n v="0"/>
    <n v="0"/>
    <n v="0"/>
    <n v="549"/>
    <n v="549"/>
    <n v="0"/>
    <n v="0"/>
  </r>
  <r>
    <n v="1819"/>
    <x v="1"/>
    <s v="E"/>
    <x v="15"/>
    <x v="15"/>
    <x v="75"/>
    <x v="1"/>
    <n v="2"/>
    <s v="I"/>
    <s v="18-19"/>
    <n v="2018"/>
    <n v="346"/>
    <n v="0"/>
    <n v="0"/>
    <n v="0"/>
    <n v="0"/>
    <n v="0"/>
    <n v="44"/>
    <n v="0"/>
    <n v="0"/>
    <n v="0"/>
    <n v="0"/>
    <n v="0"/>
    <n v="20"/>
    <n v="0"/>
    <n v="0"/>
    <n v="0"/>
    <n v="0"/>
    <n v="0"/>
    <n v="410"/>
    <n v="410"/>
    <n v="0"/>
    <n v="0"/>
  </r>
  <r>
    <n v="1819"/>
    <x v="1"/>
    <s v="E"/>
    <x v="15"/>
    <x v="15"/>
    <x v="76"/>
    <x v="1"/>
    <n v="2"/>
    <s v="I"/>
    <s v="18-19"/>
    <n v="2018"/>
    <n v="816"/>
    <n v="0"/>
    <n v="0"/>
    <n v="0"/>
    <n v="0"/>
    <n v="0"/>
    <n v="126"/>
    <n v="0"/>
    <n v="0"/>
    <n v="0"/>
    <n v="0"/>
    <n v="0"/>
    <n v="138"/>
    <n v="0"/>
    <n v="0"/>
    <n v="0"/>
    <n v="0"/>
    <n v="0"/>
    <n v="1080"/>
    <n v="1080"/>
    <n v="0"/>
    <n v="0"/>
  </r>
  <r>
    <n v="1819"/>
    <x v="1"/>
    <s v="E"/>
    <x v="15"/>
    <x v="15"/>
    <x v="62"/>
    <x v="1"/>
    <n v="2"/>
    <s v="I"/>
    <s v="18-19"/>
    <n v="2018"/>
    <n v="9"/>
    <n v="0"/>
    <n v="0"/>
    <n v="0"/>
    <n v="0"/>
    <n v="0"/>
    <n v="3"/>
    <n v="0"/>
    <n v="0"/>
    <n v="0"/>
    <n v="0"/>
    <n v="0"/>
    <n v="3"/>
    <n v="0"/>
    <n v="0"/>
    <n v="0"/>
    <n v="0"/>
    <n v="0"/>
    <n v="15"/>
    <n v="15"/>
    <n v="0"/>
    <n v="0"/>
  </r>
  <r>
    <n v="1819"/>
    <x v="1"/>
    <s v="E"/>
    <x v="15"/>
    <x v="15"/>
    <x v="120"/>
    <x v="1"/>
    <n v="2"/>
    <s v="I"/>
    <s v="18-19"/>
    <n v="2018"/>
    <n v="54"/>
    <n v="0"/>
    <n v="0"/>
    <n v="0"/>
    <n v="0"/>
    <n v="0"/>
    <n v="6"/>
    <n v="0"/>
    <n v="0"/>
    <n v="0"/>
    <n v="0"/>
    <n v="0"/>
    <n v="3"/>
    <n v="0"/>
    <n v="0"/>
    <n v="0"/>
    <n v="0"/>
    <n v="0"/>
    <n v="63"/>
    <n v="63"/>
    <n v="0"/>
    <n v="0"/>
  </r>
  <r>
    <n v="1819"/>
    <x v="1"/>
    <s v="E"/>
    <x v="16"/>
    <x v="16"/>
    <x v="0"/>
    <x v="1"/>
    <n v="2"/>
    <s v="I"/>
    <s v="18-19"/>
    <n v="2018"/>
    <n v="405"/>
    <n v="0"/>
    <n v="0"/>
    <n v="0"/>
    <n v="0"/>
    <n v="0"/>
    <n v="45"/>
    <n v="0"/>
    <n v="0"/>
    <n v="0"/>
    <n v="0"/>
    <n v="0"/>
    <n v="60"/>
    <n v="0"/>
    <n v="0"/>
    <n v="0"/>
    <n v="0"/>
    <n v="0"/>
    <n v="510"/>
    <n v="510"/>
    <n v="0"/>
    <n v="0"/>
  </r>
  <r>
    <n v="1819"/>
    <x v="1"/>
    <s v="E"/>
    <x v="16"/>
    <x v="16"/>
    <x v="26"/>
    <x v="1"/>
    <n v="2"/>
    <s v="I"/>
    <s v="18-19"/>
    <n v="2018"/>
    <n v="1541"/>
    <n v="0"/>
    <n v="0"/>
    <n v="0"/>
    <n v="36"/>
    <n v="0"/>
    <n v="188"/>
    <n v="0"/>
    <n v="0"/>
    <n v="0"/>
    <n v="0"/>
    <n v="0"/>
    <n v="292"/>
    <n v="0"/>
    <n v="0"/>
    <n v="0"/>
    <n v="0"/>
    <n v="0"/>
    <n v="2057"/>
    <n v="2021"/>
    <n v="36"/>
    <n v="0"/>
  </r>
  <r>
    <n v="1819"/>
    <x v="1"/>
    <s v="E"/>
    <x v="16"/>
    <x v="16"/>
    <x v="28"/>
    <x v="1"/>
    <n v="2"/>
    <s v="I"/>
    <s v="18-19"/>
    <n v="2018"/>
    <n v="738"/>
    <n v="0"/>
    <n v="0"/>
    <n v="0"/>
    <n v="36"/>
    <n v="0"/>
    <n v="184"/>
    <n v="0"/>
    <n v="0"/>
    <n v="0"/>
    <n v="0"/>
    <n v="0"/>
    <n v="114"/>
    <n v="0"/>
    <n v="0"/>
    <n v="0"/>
    <n v="0"/>
    <n v="0"/>
    <n v="1072"/>
    <n v="1036"/>
    <n v="36"/>
    <n v="0"/>
  </r>
  <r>
    <n v="1819"/>
    <x v="1"/>
    <s v="E"/>
    <x v="16"/>
    <x v="16"/>
    <x v="77"/>
    <x v="1"/>
    <n v="2"/>
    <s v="I"/>
    <s v="18-19"/>
    <n v="2018"/>
    <n v="63"/>
    <n v="0"/>
    <n v="0"/>
    <n v="0"/>
    <n v="0"/>
    <n v="0"/>
    <n v="0"/>
    <n v="0"/>
    <n v="0"/>
    <n v="0"/>
    <n v="0"/>
    <n v="0"/>
    <n v="3"/>
    <n v="0"/>
    <n v="0"/>
    <n v="0"/>
    <n v="0"/>
    <n v="0"/>
    <n v="66"/>
    <n v="66"/>
    <n v="0"/>
    <n v="0"/>
  </r>
  <r>
    <n v="1819"/>
    <x v="1"/>
    <s v="E"/>
    <x v="16"/>
    <x v="16"/>
    <x v="49"/>
    <x v="1"/>
    <n v="2"/>
    <s v="I"/>
    <s v="18-19"/>
    <n v="2018"/>
    <n v="1559"/>
    <n v="24"/>
    <n v="0"/>
    <n v="3"/>
    <n v="219"/>
    <n v="0"/>
    <n v="1598"/>
    <n v="18"/>
    <n v="0"/>
    <n v="0"/>
    <n v="42"/>
    <n v="0"/>
    <n v="199"/>
    <n v="0"/>
    <n v="0"/>
    <n v="3"/>
    <n v="0"/>
    <n v="0"/>
    <n v="3665"/>
    <n v="3359"/>
    <n v="306"/>
    <n v="0"/>
  </r>
  <r>
    <n v="1819"/>
    <x v="1"/>
    <s v="E"/>
    <x v="16"/>
    <x v="16"/>
    <x v="53"/>
    <x v="1"/>
    <n v="2"/>
    <s v="I"/>
    <s v="18-19"/>
    <n v="2018"/>
    <n v="131"/>
    <n v="0"/>
    <n v="0"/>
    <n v="0"/>
    <n v="0"/>
    <n v="0"/>
    <n v="5"/>
    <n v="0"/>
    <n v="0"/>
    <n v="0"/>
    <n v="0"/>
    <n v="0"/>
    <n v="55"/>
    <n v="0"/>
    <n v="0"/>
    <n v="0"/>
    <n v="0"/>
    <n v="0"/>
    <n v="191"/>
    <n v="191"/>
    <n v="0"/>
    <n v="0"/>
  </r>
  <r>
    <n v="1819"/>
    <x v="1"/>
    <s v="E"/>
    <x v="2"/>
    <x v="2"/>
    <x v="7"/>
    <x v="1"/>
    <n v="2"/>
    <s v="I"/>
    <s v="18-19"/>
    <n v="2018"/>
    <n v="4926"/>
    <n v="0"/>
    <n v="0"/>
    <n v="0"/>
    <n v="0"/>
    <n v="0"/>
    <n v="895"/>
    <n v="0"/>
    <n v="0"/>
    <n v="0"/>
    <n v="0"/>
    <n v="0"/>
    <n v="463"/>
    <n v="0"/>
    <n v="0"/>
    <n v="0"/>
    <n v="0"/>
    <n v="0"/>
    <n v="6284"/>
    <n v="6284"/>
    <n v="0"/>
    <n v="0"/>
  </r>
  <r>
    <n v="1819"/>
    <x v="1"/>
    <s v="E"/>
    <x v="2"/>
    <x v="2"/>
    <x v="15"/>
    <x v="1"/>
    <n v="2"/>
    <s v="I"/>
    <s v="18-19"/>
    <n v="2018"/>
    <n v="21"/>
    <n v="0"/>
    <n v="0"/>
    <n v="0"/>
    <n v="0"/>
    <n v="0"/>
    <n v="24"/>
    <n v="0"/>
    <n v="0"/>
    <n v="0"/>
    <n v="0"/>
    <n v="0"/>
    <n v="6"/>
    <n v="0"/>
    <n v="0"/>
    <n v="0"/>
    <n v="0"/>
    <n v="0"/>
    <n v="51"/>
    <n v="51"/>
    <n v="0"/>
    <n v="0"/>
  </r>
  <r>
    <n v="1819"/>
    <x v="1"/>
    <s v="E"/>
    <x v="2"/>
    <x v="2"/>
    <x v="35"/>
    <x v="1"/>
    <n v="2"/>
    <s v="I"/>
    <s v="18-19"/>
    <n v="2018"/>
    <n v="810"/>
    <n v="0"/>
    <n v="0"/>
    <n v="0"/>
    <n v="0"/>
    <n v="0"/>
    <n v="189"/>
    <n v="0"/>
    <n v="0"/>
    <n v="0"/>
    <n v="0"/>
    <n v="0"/>
    <n v="72"/>
    <n v="0"/>
    <n v="0"/>
    <n v="0"/>
    <n v="0"/>
    <n v="0"/>
    <n v="1071"/>
    <n v="1071"/>
    <n v="0"/>
    <n v="0"/>
  </r>
  <r>
    <n v="1819"/>
    <x v="1"/>
    <s v="E"/>
    <x v="2"/>
    <x v="2"/>
    <x v="168"/>
    <x v="1"/>
    <n v="2"/>
    <s v="I"/>
    <s v="18-19"/>
    <n v="2018"/>
    <n v="225"/>
    <n v="0"/>
    <n v="0"/>
    <n v="0"/>
    <n v="0"/>
    <n v="0"/>
    <n v="42"/>
    <n v="0"/>
    <n v="0"/>
    <n v="0"/>
    <n v="0"/>
    <n v="0"/>
    <n v="33"/>
    <n v="0"/>
    <n v="0"/>
    <n v="0"/>
    <n v="0"/>
    <n v="0"/>
    <n v="300"/>
    <n v="300"/>
    <n v="0"/>
    <n v="0"/>
  </r>
  <r>
    <n v="1819"/>
    <x v="1"/>
    <s v="E"/>
    <x v="2"/>
    <x v="2"/>
    <x v="18"/>
    <x v="1"/>
    <n v="2"/>
    <s v="I"/>
    <s v="18-19"/>
    <n v="2018"/>
    <n v="215"/>
    <n v="0"/>
    <n v="0"/>
    <n v="0"/>
    <n v="0"/>
    <n v="0"/>
    <n v="46"/>
    <n v="0"/>
    <n v="0"/>
    <n v="0"/>
    <n v="0"/>
    <n v="0"/>
    <n v="26"/>
    <n v="0"/>
    <n v="0"/>
    <n v="0"/>
    <n v="0"/>
    <n v="0"/>
    <n v="287"/>
    <n v="287"/>
    <n v="0"/>
    <n v="0"/>
  </r>
  <r>
    <n v="1819"/>
    <x v="1"/>
    <s v="E"/>
    <x v="3"/>
    <x v="3"/>
    <x v="8"/>
    <x v="1"/>
    <n v="2"/>
    <s v="I"/>
    <s v="18-19"/>
    <n v="2018"/>
    <n v="1506"/>
    <n v="6"/>
    <n v="0"/>
    <n v="0"/>
    <n v="142"/>
    <n v="0"/>
    <n v="40"/>
    <n v="0"/>
    <n v="0"/>
    <n v="0"/>
    <n v="18"/>
    <n v="0"/>
    <n v="544"/>
    <n v="0"/>
    <n v="4"/>
    <n v="18"/>
    <n v="0"/>
    <n v="0"/>
    <n v="2278"/>
    <n v="2090"/>
    <n v="188"/>
    <n v="0"/>
  </r>
  <r>
    <n v="1819"/>
    <x v="1"/>
    <s v="E"/>
    <x v="3"/>
    <x v="3"/>
    <x v="78"/>
    <x v="1"/>
    <n v="2"/>
    <s v="I"/>
    <s v="18-19"/>
    <n v="2018"/>
    <n v="114"/>
    <n v="0"/>
    <n v="0"/>
    <n v="0"/>
    <n v="0"/>
    <n v="0"/>
    <n v="12"/>
    <n v="0"/>
    <n v="0"/>
    <n v="0"/>
    <n v="0"/>
    <n v="0"/>
    <n v="27"/>
    <n v="0"/>
    <n v="0"/>
    <n v="0"/>
    <n v="0"/>
    <n v="0"/>
    <n v="153"/>
    <n v="153"/>
    <n v="0"/>
    <n v="0"/>
  </r>
  <r>
    <n v="1819"/>
    <x v="1"/>
    <s v="E"/>
    <x v="26"/>
    <x v="26"/>
    <x v="169"/>
    <x v="1"/>
    <n v="2"/>
    <s v="I"/>
    <s v="18-19"/>
    <n v="2018"/>
    <n v="297"/>
    <n v="3"/>
    <n v="0"/>
    <n v="0"/>
    <n v="0"/>
    <n v="0"/>
    <n v="18"/>
    <n v="0"/>
    <n v="0"/>
    <n v="0"/>
    <n v="0"/>
    <n v="0"/>
    <n v="42"/>
    <n v="0"/>
    <n v="0"/>
    <n v="0"/>
    <n v="0"/>
    <n v="0"/>
    <n v="360"/>
    <n v="357"/>
    <n v="3"/>
    <n v="0"/>
  </r>
  <r>
    <n v="1819"/>
    <x v="1"/>
    <s v="E"/>
    <x v="26"/>
    <x v="26"/>
    <x v="72"/>
    <x v="1"/>
    <n v="2"/>
    <s v="I"/>
    <s v="18-19"/>
    <n v="2018"/>
    <n v="516"/>
    <n v="0"/>
    <n v="0"/>
    <n v="0"/>
    <n v="198"/>
    <n v="0"/>
    <n v="3"/>
    <n v="0"/>
    <n v="0"/>
    <n v="0"/>
    <n v="12"/>
    <n v="0"/>
    <n v="69"/>
    <n v="0"/>
    <n v="0"/>
    <n v="6"/>
    <n v="0"/>
    <n v="0"/>
    <n v="804"/>
    <n v="588"/>
    <n v="216"/>
    <n v="0"/>
  </r>
  <r>
    <n v="1819"/>
    <x v="1"/>
    <s v="E"/>
    <x v="38"/>
    <x v="38"/>
    <x v="109"/>
    <x v="1"/>
    <n v="2"/>
    <s v="I"/>
    <s v="18-19"/>
    <n v="2018"/>
    <n v="20"/>
    <n v="0"/>
    <n v="0"/>
    <n v="0"/>
    <n v="0"/>
    <n v="0"/>
    <n v="0"/>
    <n v="0"/>
    <n v="0"/>
    <n v="0"/>
    <n v="0"/>
    <n v="0"/>
    <n v="0"/>
    <n v="0"/>
    <n v="0"/>
    <n v="0"/>
    <n v="0"/>
    <n v="0"/>
    <n v="20"/>
    <n v="20"/>
    <n v="0"/>
    <n v="0"/>
  </r>
  <r>
    <n v="1819"/>
    <x v="1"/>
    <s v="E"/>
    <x v="38"/>
    <x v="38"/>
    <x v="123"/>
    <x v="1"/>
    <n v="2"/>
    <s v="I"/>
    <s v="18-19"/>
    <n v="2018"/>
    <n v="3"/>
    <n v="0"/>
    <n v="0"/>
    <n v="0"/>
    <n v="0"/>
    <n v="0"/>
    <n v="0"/>
    <n v="0"/>
    <n v="0"/>
    <n v="0"/>
    <n v="0"/>
    <n v="0"/>
    <n v="0"/>
    <n v="0"/>
    <n v="0"/>
    <n v="0"/>
    <n v="0"/>
    <n v="0"/>
    <n v="3"/>
    <n v="3"/>
    <n v="0"/>
    <n v="0"/>
  </r>
  <r>
    <n v="1819"/>
    <x v="1"/>
    <s v="E"/>
    <x v="17"/>
    <x v="17"/>
    <x v="44"/>
    <x v="1"/>
    <n v="2"/>
    <s v="I"/>
    <s v="18-19"/>
    <n v="2018"/>
    <n v="135"/>
    <n v="0"/>
    <n v="0"/>
    <n v="0"/>
    <n v="0"/>
    <n v="0"/>
    <n v="24"/>
    <n v="0"/>
    <n v="0"/>
    <n v="0"/>
    <n v="0"/>
    <n v="0"/>
    <n v="51"/>
    <n v="0"/>
    <n v="0"/>
    <n v="0"/>
    <n v="0"/>
    <n v="0"/>
    <n v="210"/>
    <n v="210"/>
    <n v="0"/>
    <n v="0"/>
  </r>
  <r>
    <n v="1819"/>
    <x v="1"/>
    <s v="E"/>
    <x v="17"/>
    <x v="17"/>
    <x v="70"/>
    <x v="1"/>
    <n v="2"/>
    <s v="I"/>
    <s v="18-19"/>
    <n v="2018"/>
    <n v="59"/>
    <n v="0"/>
    <n v="0"/>
    <n v="0"/>
    <n v="0"/>
    <n v="0"/>
    <n v="13"/>
    <n v="0"/>
    <n v="0"/>
    <n v="0"/>
    <n v="0"/>
    <n v="0"/>
    <n v="1"/>
    <n v="0"/>
    <n v="0"/>
    <n v="0"/>
    <n v="0"/>
    <n v="0"/>
    <n v="73"/>
    <n v="73"/>
    <n v="0"/>
    <n v="0"/>
  </r>
  <r>
    <n v="1819"/>
    <x v="1"/>
    <s v="E"/>
    <x v="17"/>
    <x v="17"/>
    <x v="170"/>
    <x v="1"/>
    <n v="2"/>
    <s v="I"/>
    <s v="18-19"/>
    <n v="2018"/>
    <n v="618"/>
    <n v="0"/>
    <n v="0"/>
    <n v="0"/>
    <n v="0"/>
    <n v="0"/>
    <n v="70"/>
    <n v="0"/>
    <n v="0"/>
    <n v="0"/>
    <n v="0"/>
    <n v="0"/>
    <n v="120"/>
    <n v="0"/>
    <n v="0"/>
    <n v="0"/>
    <n v="0"/>
    <n v="0"/>
    <n v="808"/>
    <n v="808"/>
    <n v="0"/>
    <n v="0"/>
  </r>
  <r>
    <n v="1819"/>
    <x v="1"/>
    <s v="E"/>
    <x v="31"/>
    <x v="31"/>
    <x v="131"/>
    <x v="1"/>
    <n v="2"/>
    <s v="I"/>
    <s v="18-19"/>
    <n v="2018"/>
    <n v="15"/>
    <n v="0"/>
    <n v="0"/>
    <n v="0"/>
    <n v="0"/>
    <n v="0"/>
    <n v="0"/>
    <n v="0"/>
    <n v="0"/>
    <n v="0"/>
    <n v="0"/>
    <n v="0"/>
    <n v="0"/>
    <n v="0"/>
    <n v="0"/>
    <n v="0"/>
    <n v="0"/>
    <n v="0"/>
    <n v="15"/>
    <n v="15"/>
    <n v="0"/>
    <n v="0"/>
  </r>
  <r>
    <n v="1819"/>
    <x v="1"/>
    <s v="E"/>
    <x v="31"/>
    <x v="31"/>
    <x v="171"/>
    <x v="1"/>
    <n v="2"/>
    <s v="I"/>
    <s v="18-19"/>
    <n v="2018"/>
    <n v="174"/>
    <n v="0"/>
    <n v="0"/>
    <n v="0"/>
    <n v="0"/>
    <n v="0"/>
    <n v="0"/>
    <n v="0"/>
    <n v="0"/>
    <n v="0"/>
    <n v="0"/>
    <n v="0"/>
    <n v="45"/>
    <n v="0"/>
    <n v="0"/>
    <n v="0"/>
    <n v="0"/>
    <n v="0"/>
    <n v="219"/>
    <n v="219"/>
    <n v="0"/>
    <n v="0"/>
  </r>
  <r>
    <n v="1819"/>
    <x v="1"/>
    <s v="E"/>
    <x v="31"/>
    <x v="31"/>
    <x v="22"/>
    <x v="1"/>
    <n v="2"/>
    <s v="I"/>
    <s v="18-19"/>
    <n v="2018"/>
    <n v="18"/>
    <n v="0"/>
    <n v="0"/>
    <n v="0"/>
    <n v="0"/>
    <n v="0"/>
    <n v="0"/>
    <n v="0"/>
    <n v="0"/>
    <n v="0"/>
    <n v="0"/>
    <n v="0"/>
    <n v="0"/>
    <n v="0"/>
    <n v="0"/>
    <n v="0"/>
    <n v="0"/>
    <n v="0"/>
    <n v="18"/>
    <n v="18"/>
    <n v="0"/>
    <n v="0"/>
  </r>
  <r>
    <n v="1819"/>
    <x v="1"/>
    <s v="E"/>
    <x v="31"/>
    <x v="31"/>
    <x v="26"/>
    <x v="1"/>
    <n v="2"/>
    <s v="I"/>
    <s v="18-19"/>
    <n v="2018"/>
    <n v="3"/>
    <n v="0"/>
    <n v="0"/>
    <n v="0"/>
    <n v="15"/>
    <n v="0"/>
    <n v="0"/>
    <n v="0"/>
    <n v="0"/>
    <n v="0"/>
    <n v="0"/>
    <n v="0"/>
    <n v="0"/>
    <n v="0"/>
    <n v="0"/>
    <n v="0"/>
    <n v="0"/>
    <n v="0"/>
    <n v="18"/>
    <n v="3"/>
    <n v="15"/>
    <n v="0"/>
  </r>
  <r>
    <n v="1819"/>
    <x v="1"/>
    <s v="E"/>
    <x v="31"/>
    <x v="31"/>
    <x v="7"/>
    <x v="1"/>
    <n v="2"/>
    <s v="I"/>
    <s v="18-19"/>
    <n v="2018"/>
    <n v="96"/>
    <n v="0"/>
    <n v="0"/>
    <n v="0"/>
    <n v="0"/>
    <n v="0"/>
    <n v="21"/>
    <n v="0"/>
    <n v="0"/>
    <n v="0"/>
    <n v="0"/>
    <n v="0"/>
    <n v="6"/>
    <n v="0"/>
    <n v="0"/>
    <n v="0"/>
    <n v="0"/>
    <n v="0"/>
    <n v="123"/>
    <n v="123"/>
    <n v="0"/>
    <n v="0"/>
  </r>
  <r>
    <n v="1819"/>
    <x v="1"/>
    <s v="E"/>
    <x v="31"/>
    <x v="31"/>
    <x v="28"/>
    <x v="1"/>
    <n v="2"/>
    <s v="I"/>
    <s v="18-19"/>
    <n v="2018"/>
    <n v="3"/>
    <n v="0"/>
    <n v="0"/>
    <n v="0"/>
    <n v="9"/>
    <n v="0"/>
    <n v="0"/>
    <n v="0"/>
    <n v="0"/>
    <n v="0"/>
    <n v="0"/>
    <n v="0"/>
    <n v="0"/>
    <n v="0"/>
    <n v="0"/>
    <n v="0"/>
    <n v="0"/>
    <n v="0"/>
    <n v="12"/>
    <n v="3"/>
    <n v="9"/>
    <n v="0"/>
  </r>
  <r>
    <n v="1819"/>
    <x v="1"/>
    <s v="E"/>
    <x v="31"/>
    <x v="31"/>
    <x v="29"/>
    <x v="1"/>
    <n v="2"/>
    <s v="I"/>
    <s v="18-19"/>
    <n v="2018"/>
    <n v="9"/>
    <n v="0"/>
    <n v="0"/>
    <n v="0"/>
    <n v="0"/>
    <n v="0"/>
    <n v="3"/>
    <n v="0"/>
    <n v="0"/>
    <n v="0"/>
    <n v="0"/>
    <n v="0"/>
    <n v="0"/>
    <n v="0"/>
    <n v="0"/>
    <n v="0"/>
    <n v="0"/>
    <n v="0"/>
    <n v="12"/>
    <n v="12"/>
    <n v="0"/>
    <n v="0"/>
  </r>
  <r>
    <n v="1819"/>
    <x v="1"/>
    <s v="E"/>
    <x v="31"/>
    <x v="31"/>
    <x v="137"/>
    <x v="1"/>
    <n v="2"/>
    <s v="I"/>
    <s v="18-19"/>
    <n v="2018"/>
    <n v="18"/>
    <n v="0"/>
    <n v="0"/>
    <n v="0"/>
    <n v="0"/>
    <n v="0"/>
    <n v="3"/>
    <n v="0"/>
    <n v="0"/>
    <n v="0"/>
    <n v="0"/>
    <n v="0"/>
    <n v="0"/>
    <n v="0"/>
    <n v="0"/>
    <n v="0"/>
    <n v="0"/>
    <n v="0"/>
    <n v="21"/>
    <n v="21"/>
    <n v="0"/>
    <n v="0"/>
  </r>
  <r>
    <n v="1819"/>
    <x v="1"/>
    <s v="E"/>
    <x v="31"/>
    <x v="31"/>
    <x v="94"/>
    <x v="1"/>
    <n v="2"/>
    <s v="I"/>
    <s v="18-19"/>
    <n v="2018"/>
    <n v="0"/>
    <n v="0"/>
    <n v="0"/>
    <n v="0"/>
    <n v="6"/>
    <n v="0"/>
    <n v="0"/>
    <n v="0"/>
    <n v="0"/>
    <n v="0"/>
    <n v="0"/>
    <n v="0"/>
    <n v="0"/>
    <n v="0"/>
    <n v="0"/>
    <n v="0"/>
    <n v="0"/>
    <n v="0"/>
    <n v="6"/>
    <n v="0"/>
    <n v="6"/>
    <n v="0"/>
  </r>
  <r>
    <n v="1819"/>
    <x v="1"/>
    <s v="E"/>
    <x v="31"/>
    <x v="31"/>
    <x v="15"/>
    <x v="1"/>
    <n v="2"/>
    <s v="I"/>
    <s v="18-19"/>
    <n v="2018"/>
    <n v="3"/>
    <n v="0"/>
    <n v="0"/>
    <n v="0"/>
    <n v="0"/>
    <n v="0"/>
    <n v="0"/>
    <n v="0"/>
    <n v="0"/>
    <n v="0"/>
    <n v="0"/>
    <n v="0"/>
    <n v="0"/>
    <n v="0"/>
    <n v="0"/>
    <n v="0"/>
    <n v="0"/>
    <n v="0"/>
    <n v="3"/>
    <n v="3"/>
    <n v="0"/>
    <n v="0"/>
  </r>
  <r>
    <n v="1819"/>
    <x v="1"/>
    <s v="E"/>
    <x v="31"/>
    <x v="31"/>
    <x v="66"/>
    <x v="1"/>
    <n v="2"/>
    <s v="I"/>
    <s v="18-19"/>
    <n v="2018"/>
    <n v="0"/>
    <n v="0"/>
    <n v="0"/>
    <n v="0"/>
    <n v="0"/>
    <n v="0"/>
    <n v="12"/>
    <n v="0"/>
    <n v="0"/>
    <n v="0"/>
    <n v="0"/>
    <n v="0"/>
    <n v="0"/>
    <n v="0"/>
    <n v="0"/>
    <n v="0"/>
    <n v="0"/>
    <n v="0"/>
    <n v="12"/>
    <n v="12"/>
    <n v="0"/>
    <n v="0"/>
  </r>
  <r>
    <n v="1819"/>
    <x v="1"/>
    <s v="E"/>
    <x v="31"/>
    <x v="31"/>
    <x v="35"/>
    <x v="1"/>
    <n v="2"/>
    <s v="I"/>
    <s v="18-19"/>
    <n v="2018"/>
    <n v="24"/>
    <n v="0"/>
    <n v="0"/>
    <n v="0"/>
    <n v="0"/>
    <n v="0"/>
    <n v="9"/>
    <n v="0"/>
    <n v="0"/>
    <n v="0"/>
    <n v="0"/>
    <n v="0"/>
    <n v="0"/>
    <n v="0"/>
    <n v="0"/>
    <n v="0"/>
    <n v="0"/>
    <n v="0"/>
    <n v="33"/>
    <n v="33"/>
    <n v="0"/>
    <n v="0"/>
  </r>
  <r>
    <n v="1819"/>
    <x v="1"/>
    <s v="E"/>
    <x v="31"/>
    <x v="31"/>
    <x v="8"/>
    <x v="1"/>
    <n v="2"/>
    <s v="I"/>
    <s v="18-19"/>
    <n v="2018"/>
    <n v="0"/>
    <n v="0"/>
    <n v="0"/>
    <n v="0"/>
    <n v="18"/>
    <n v="0"/>
    <n v="3"/>
    <n v="0"/>
    <n v="0"/>
    <n v="0"/>
    <n v="0"/>
    <n v="0"/>
    <n v="0"/>
    <n v="0"/>
    <n v="0"/>
    <n v="0"/>
    <n v="0"/>
    <n v="0"/>
    <n v="21"/>
    <n v="3"/>
    <n v="18"/>
    <n v="0"/>
  </r>
  <r>
    <n v="1819"/>
    <x v="1"/>
    <s v="E"/>
    <x v="31"/>
    <x v="31"/>
    <x v="36"/>
    <x v="1"/>
    <n v="2"/>
    <s v="I"/>
    <s v="18-19"/>
    <n v="2018"/>
    <n v="24"/>
    <n v="0"/>
    <n v="0"/>
    <n v="0"/>
    <n v="44"/>
    <n v="0"/>
    <n v="3"/>
    <n v="0"/>
    <n v="0"/>
    <n v="0"/>
    <n v="28"/>
    <n v="0"/>
    <n v="3"/>
    <n v="0"/>
    <n v="0"/>
    <n v="0"/>
    <n v="0"/>
    <n v="0"/>
    <n v="102"/>
    <n v="30"/>
    <n v="72"/>
    <n v="0"/>
  </r>
  <r>
    <n v="1819"/>
    <x v="1"/>
    <s v="E"/>
    <x v="31"/>
    <x v="31"/>
    <x v="74"/>
    <x v="1"/>
    <n v="2"/>
    <s v="I"/>
    <s v="18-19"/>
    <n v="2018"/>
    <n v="6"/>
    <n v="0"/>
    <n v="0"/>
    <n v="0"/>
    <n v="0"/>
    <n v="0"/>
    <n v="0"/>
    <n v="0"/>
    <n v="0"/>
    <n v="0"/>
    <n v="0"/>
    <n v="0"/>
    <n v="6"/>
    <n v="0"/>
    <n v="0"/>
    <n v="0"/>
    <n v="0"/>
    <n v="0"/>
    <n v="12"/>
    <n v="12"/>
    <n v="0"/>
    <n v="0"/>
  </r>
  <r>
    <n v="1819"/>
    <x v="1"/>
    <s v="E"/>
    <x v="31"/>
    <x v="31"/>
    <x v="95"/>
    <x v="1"/>
    <n v="2"/>
    <s v="I"/>
    <s v="18-19"/>
    <n v="2018"/>
    <n v="4"/>
    <n v="0"/>
    <n v="0"/>
    <n v="0"/>
    <n v="0"/>
    <n v="0"/>
    <n v="0"/>
    <n v="0"/>
    <n v="0"/>
    <n v="0"/>
    <n v="0"/>
    <n v="0"/>
    <n v="8"/>
    <n v="0"/>
    <n v="0"/>
    <n v="0"/>
    <n v="0"/>
    <n v="0"/>
    <n v="12"/>
    <n v="12"/>
    <n v="0"/>
    <n v="0"/>
  </r>
  <r>
    <n v="1819"/>
    <x v="1"/>
    <s v="E"/>
    <x v="31"/>
    <x v="31"/>
    <x v="39"/>
    <x v="1"/>
    <n v="2"/>
    <s v="I"/>
    <s v="18-19"/>
    <n v="2018"/>
    <n v="12"/>
    <n v="0"/>
    <n v="0"/>
    <n v="0"/>
    <n v="0"/>
    <n v="0"/>
    <n v="0"/>
    <n v="0"/>
    <n v="0"/>
    <n v="0"/>
    <n v="0"/>
    <n v="0"/>
    <n v="0"/>
    <n v="0"/>
    <n v="0"/>
    <n v="0"/>
    <n v="0"/>
    <n v="0"/>
    <n v="12"/>
    <n v="12"/>
    <n v="0"/>
    <n v="0"/>
  </r>
  <r>
    <n v="1819"/>
    <x v="1"/>
    <s v="E"/>
    <x v="31"/>
    <x v="31"/>
    <x v="77"/>
    <x v="1"/>
    <n v="2"/>
    <s v="I"/>
    <s v="18-19"/>
    <n v="2018"/>
    <n v="9"/>
    <n v="0"/>
    <n v="0"/>
    <n v="0"/>
    <n v="0"/>
    <n v="0"/>
    <n v="3"/>
    <n v="0"/>
    <n v="0"/>
    <n v="0"/>
    <n v="0"/>
    <n v="0"/>
    <n v="0"/>
    <n v="0"/>
    <n v="0"/>
    <n v="0"/>
    <n v="0"/>
    <n v="0"/>
    <n v="12"/>
    <n v="12"/>
    <n v="0"/>
    <n v="0"/>
  </r>
  <r>
    <n v="1819"/>
    <x v="1"/>
    <s v="E"/>
    <x v="31"/>
    <x v="31"/>
    <x v="43"/>
    <x v="1"/>
    <n v="2"/>
    <s v="I"/>
    <s v="18-19"/>
    <n v="2018"/>
    <n v="21"/>
    <n v="0"/>
    <n v="0"/>
    <n v="0"/>
    <n v="0"/>
    <n v="0"/>
    <n v="0"/>
    <n v="0"/>
    <n v="0"/>
    <n v="0"/>
    <n v="0"/>
    <n v="0"/>
    <n v="3"/>
    <n v="0"/>
    <n v="0"/>
    <n v="0"/>
    <n v="0"/>
    <n v="0"/>
    <n v="24"/>
    <n v="24"/>
    <n v="0"/>
    <n v="0"/>
  </r>
  <r>
    <n v="1819"/>
    <x v="1"/>
    <s v="E"/>
    <x v="31"/>
    <x v="31"/>
    <x v="78"/>
    <x v="1"/>
    <n v="2"/>
    <s v="I"/>
    <s v="18-19"/>
    <n v="2018"/>
    <n v="29"/>
    <n v="0"/>
    <n v="0"/>
    <n v="0"/>
    <n v="0"/>
    <n v="0"/>
    <n v="3"/>
    <n v="0"/>
    <n v="0"/>
    <n v="0"/>
    <n v="0"/>
    <n v="0"/>
    <n v="3"/>
    <n v="0"/>
    <n v="0"/>
    <n v="0"/>
    <n v="0"/>
    <n v="0"/>
    <n v="35"/>
    <n v="35"/>
    <n v="0"/>
    <n v="0"/>
  </r>
  <r>
    <n v="1819"/>
    <x v="1"/>
    <s v="E"/>
    <x v="31"/>
    <x v="31"/>
    <x v="18"/>
    <x v="1"/>
    <n v="2"/>
    <s v="I"/>
    <s v="18-19"/>
    <n v="2018"/>
    <n v="60"/>
    <n v="0"/>
    <n v="0"/>
    <n v="0"/>
    <n v="0"/>
    <n v="0"/>
    <n v="12"/>
    <n v="0"/>
    <n v="0"/>
    <n v="0"/>
    <n v="0"/>
    <n v="0"/>
    <n v="0"/>
    <n v="0"/>
    <n v="0"/>
    <n v="0"/>
    <n v="0"/>
    <n v="0"/>
    <n v="72"/>
    <n v="72"/>
    <n v="0"/>
    <n v="0"/>
  </r>
  <r>
    <n v="1819"/>
    <x v="1"/>
    <s v="E"/>
    <x v="31"/>
    <x v="31"/>
    <x v="97"/>
    <x v="1"/>
    <n v="2"/>
    <s v="I"/>
    <s v="18-19"/>
    <n v="2018"/>
    <n v="3"/>
    <n v="0"/>
    <n v="0"/>
    <n v="0"/>
    <n v="0"/>
    <n v="0"/>
    <n v="0"/>
    <n v="0"/>
    <n v="0"/>
    <n v="0"/>
    <n v="0"/>
    <n v="0"/>
    <n v="0"/>
    <n v="0"/>
    <n v="0"/>
    <n v="0"/>
    <n v="0"/>
    <n v="0"/>
    <n v="3"/>
    <n v="3"/>
    <n v="0"/>
    <n v="0"/>
  </r>
  <r>
    <n v="1819"/>
    <x v="1"/>
    <s v="E"/>
    <x v="31"/>
    <x v="31"/>
    <x v="12"/>
    <x v="1"/>
    <n v="2"/>
    <s v="I"/>
    <s v="18-19"/>
    <n v="2018"/>
    <n v="15"/>
    <n v="0"/>
    <n v="0"/>
    <n v="0"/>
    <n v="0"/>
    <n v="0"/>
    <n v="0"/>
    <n v="0"/>
    <n v="0"/>
    <n v="0"/>
    <n v="0"/>
    <n v="0"/>
    <n v="0"/>
    <n v="0"/>
    <n v="0"/>
    <n v="0"/>
    <n v="0"/>
    <n v="0"/>
    <n v="15"/>
    <n v="15"/>
    <n v="0"/>
    <n v="0"/>
  </r>
  <r>
    <n v="1819"/>
    <x v="1"/>
    <s v="E"/>
    <x v="31"/>
    <x v="31"/>
    <x v="130"/>
    <x v="1"/>
    <n v="2"/>
    <s v="I"/>
    <s v="18-19"/>
    <n v="2018"/>
    <n v="3"/>
    <n v="0"/>
    <n v="0"/>
    <n v="0"/>
    <n v="0"/>
    <n v="0"/>
    <n v="0"/>
    <n v="0"/>
    <n v="0"/>
    <n v="0"/>
    <n v="0"/>
    <n v="0"/>
    <n v="0"/>
    <n v="0"/>
    <n v="0"/>
    <n v="0"/>
    <n v="0"/>
    <n v="0"/>
    <n v="3"/>
    <n v="3"/>
    <n v="0"/>
    <n v="0"/>
  </r>
  <r>
    <n v="1819"/>
    <x v="1"/>
    <s v="E"/>
    <x v="31"/>
    <x v="31"/>
    <x v="52"/>
    <x v="1"/>
    <n v="2"/>
    <s v="I"/>
    <s v="18-19"/>
    <n v="2018"/>
    <n v="39"/>
    <n v="0"/>
    <n v="0"/>
    <n v="0"/>
    <n v="0"/>
    <n v="0"/>
    <n v="3"/>
    <n v="0"/>
    <n v="0"/>
    <n v="0"/>
    <n v="0"/>
    <n v="0"/>
    <n v="6"/>
    <n v="0"/>
    <n v="0"/>
    <n v="0"/>
    <n v="0"/>
    <n v="0"/>
    <n v="48"/>
    <n v="48"/>
    <n v="0"/>
    <n v="0"/>
  </r>
  <r>
    <n v="1819"/>
    <x v="1"/>
    <s v="E"/>
    <x v="31"/>
    <x v="31"/>
    <x v="54"/>
    <x v="1"/>
    <n v="2"/>
    <s v="I"/>
    <s v="18-19"/>
    <n v="2018"/>
    <n v="42"/>
    <n v="0"/>
    <n v="0"/>
    <n v="0"/>
    <n v="0"/>
    <n v="0"/>
    <n v="30"/>
    <n v="0"/>
    <n v="0"/>
    <n v="0"/>
    <n v="0"/>
    <n v="0"/>
    <n v="6"/>
    <n v="0"/>
    <n v="0"/>
    <n v="0"/>
    <n v="0"/>
    <n v="0"/>
    <n v="78"/>
    <n v="78"/>
    <n v="0"/>
    <n v="0"/>
  </r>
  <r>
    <n v="1819"/>
    <x v="1"/>
    <s v="E"/>
    <x v="31"/>
    <x v="31"/>
    <x v="55"/>
    <x v="1"/>
    <n v="2"/>
    <s v="I"/>
    <s v="18-19"/>
    <n v="2018"/>
    <n v="3"/>
    <n v="0"/>
    <n v="0"/>
    <n v="0"/>
    <n v="0"/>
    <n v="0"/>
    <n v="3"/>
    <n v="0"/>
    <n v="0"/>
    <n v="0"/>
    <n v="0"/>
    <n v="0"/>
    <n v="0"/>
    <n v="0"/>
    <n v="0"/>
    <n v="0"/>
    <n v="0"/>
    <n v="0"/>
    <n v="6"/>
    <n v="6"/>
    <n v="0"/>
    <n v="0"/>
  </r>
  <r>
    <n v="1819"/>
    <x v="1"/>
    <s v="E"/>
    <x v="31"/>
    <x v="31"/>
    <x v="56"/>
    <x v="1"/>
    <n v="2"/>
    <s v="I"/>
    <s v="18-19"/>
    <n v="2018"/>
    <n v="6"/>
    <n v="0"/>
    <n v="0"/>
    <n v="0"/>
    <n v="0"/>
    <n v="0"/>
    <n v="0"/>
    <n v="0"/>
    <n v="0"/>
    <n v="0"/>
    <n v="0"/>
    <n v="0"/>
    <n v="0"/>
    <n v="0"/>
    <n v="0"/>
    <n v="0"/>
    <n v="0"/>
    <n v="0"/>
    <n v="6"/>
    <n v="6"/>
    <n v="0"/>
    <n v="0"/>
  </r>
  <r>
    <n v="1819"/>
    <x v="1"/>
    <s v="E"/>
    <x v="31"/>
    <x v="31"/>
    <x v="59"/>
    <x v="1"/>
    <n v="2"/>
    <s v="I"/>
    <s v="18-19"/>
    <n v="2018"/>
    <n v="6"/>
    <n v="0"/>
    <n v="0"/>
    <n v="0"/>
    <n v="0"/>
    <n v="0"/>
    <n v="0"/>
    <n v="0"/>
    <n v="0"/>
    <n v="0"/>
    <n v="0"/>
    <n v="0"/>
    <n v="0"/>
    <n v="0"/>
    <n v="0"/>
    <n v="0"/>
    <n v="0"/>
    <n v="0"/>
    <n v="6"/>
    <n v="6"/>
    <n v="0"/>
    <n v="0"/>
  </r>
  <r>
    <n v="1819"/>
    <x v="1"/>
    <s v="E"/>
    <x v="31"/>
    <x v="31"/>
    <x v="75"/>
    <x v="1"/>
    <n v="2"/>
    <s v="I"/>
    <s v="18-19"/>
    <n v="2018"/>
    <n v="3"/>
    <n v="0"/>
    <n v="0"/>
    <n v="0"/>
    <n v="0"/>
    <n v="0"/>
    <n v="0"/>
    <n v="0"/>
    <n v="0"/>
    <n v="0"/>
    <n v="0"/>
    <n v="0"/>
    <n v="0"/>
    <n v="0"/>
    <n v="0"/>
    <n v="0"/>
    <n v="0"/>
    <n v="0"/>
    <n v="3"/>
    <n v="3"/>
    <n v="0"/>
    <n v="0"/>
  </r>
  <r>
    <n v="1819"/>
    <x v="1"/>
    <s v="E"/>
    <x v="31"/>
    <x v="31"/>
    <x v="76"/>
    <x v="1"/>
    <n v="2"/>
    <s v="I"/>
    <s v="18-19"/>
    <n v="2018"/>
    <n v="12"/>
    <n v="0"/>
    <n v="0"/>
    <n v="0"/>
    <n v="6"/>
    <n v="0"/>
    <n v="0"/>
    <n v="0"/>
    <n v="0"/>
    <n v="0"/>
    <n v="0"/>
    <n v="0"/>
    <n v="0"/>
    <n v="0"/>
    <n v="0"/>
    <n v="0"/>
    <n v="0"/>
    <n v="0"/>
    <n v="18"/>
    <n v="12"/>
    <n v="6"/>
    <n v="0"/>
  </r>
  <r>
    <n v="1819"/>
    <x v="1"/>
    <s v="E"/>
    <x v="31"/>
    <x v="31"/>
    <x v="11"/>
    <x v="1"/>
    <n v="2"/>
    <s v="I"/>
    <s v="18-19"/>
    <n v="2018"/>
    <n v="6"/>
    <n v="0"/>
    <n v="0"/>
    <n v="0"/>
    <n v="0"/>
    <n v="0"/>
    <n v="0"/>
    <n v="0"/>
    <n v="0"/>
    <n v="0"/>
    <n v="0"/>
    <n v="0"/>
    <n v="0"/>
    <n v="0"/>
    <n v="0"/>
    <n v="0"/>
    <n v="0"/>
    <n v="0"/>
    <n v="6"/>
    <n v="6"/>
    <n v="0"/>
    <n v="0"/>
  </r>
  <r>
    <n v="1819"/>
    <x v="1"/>
    <s v="E"/>
    <x v="31"/>
    <x v="31"/>
    <x v="62"/>
    <x v="1"/>
    <n v="2"/>
    <s v="I"/>
    <s v="18-19"/>
    <n v="2018"/>
    <n v="0"/>
    <n v="0"/>
    <n v="0"/>
    <n v="0"/>
    <n v="0"/>
    <n v="0"/>
    <n v="0"/>
    <n v="0"/>
    <n v="0"/>
    <n v="0"/>
    <n v="0"/>
    <n v="0"/>
    <n v="3"/>
    <n v="0"/>
    <n v="0"/>
    <n v="0"/>
    <n v="0"/>
    <n v="0"/>
    <n v="3"/>
    <n v="3"/>
    <n v="0"/>
    <n v="0"/>
  </r>
  <r>
    <n v="1819"/>
    <x v="1"/>
    <s v="E"/>
    <x v="18"/>
    <x v="18"/>
    <x v="7"/>
    <x v="1"/>
    <n v="2"/>
    <s v="S"/>
    <s v="18-19"/>
    <n v="2018"/>
    <n v="7"/>
    <n v="0"/>
    <n v="0"/>
    <n v="0"/>
    <n v="0"/>
    <n v="0"/>
    <n v="0"/>
    <n v="0"/>
    <n v="0"/>
    <n v="0"/>
    <n v="0"/>
    <n v="0"/>
    <n v="0"/>
    <n v="0"/>
    <n v="0"/>
    <n v="0"/>
    <n v="0"/>
    <n v="0"/>
    <n v="7"/>
    <n v="7"/>
    <n v="0"/>
    <n v="0"/>
  </r>
  <r>
    <n v="1819"/>
    <x v="1"/>
    <s v="E"/>
    <x v="18"/>
    <x v="18"/>
    <x v="121"/>
    <x v="1"/>
    <n v="2"/>
    <s v="S"/>
    <s v="18-19"/>
    <n v="2018"/>
    <n v="0"/>
    <n v="0"/>
    <n v="0"/>
    <n v="0"/>
    <n v="0"/>
    <n v="0"/>
    <n v="0"/>
    <n v="0"/>
    <n v="0"/>
    <n v="0"/>
    <n v="0"/>
    <n v="0"/>
    <n v="0"/>
    <n v="0"/>
    <n v="0"/>
    <n v="0"/>
    <n v="0"/>
    <n v="0"/>
    <n v="0"/>
    <n v="0"/>
    <n v="0"/>
    <n v="0"/>
  </r>
  <r>
    <n v="1819"/>
    <x v="1"/>
    <s v="E"/>
    <x v="18"/>
    <x v="18"/>
    <x v="109"/>
    <x v="1"/>
    <n v="2"/>
    <s v="S"/>
    <s v="18-19"/>
    <n v="2018"/>
    <n v="153"/>
    <n v="0"/>
    <n v="0"/>
    <n v="0"/>
    <n v="0"/>
    <n v="0"/>
    <n v="0"/>
    <n v="0"/>
    <n v="0"/>
    <n v="0"/>
    <n v="0"/>
    <n v="0"/>
    <n v="13"/>
    <n v="0"/>
    <n v="0"/>
    <n v="0"/>
    <n v="0"/>
    <n v="0"/>
    <n v="166"/>
    <n v="166"/>
    <n v="0"/>
    <n v="0"/>
  </r>
  <r>
    <n v="1819"/>
    <x v="1"/>
    <s v="E"/>
    <x v="18"/>
    <x v="18"/>
    <x v="28"/>
    <x v="1"/>
    <n v="2"/>
    <s v="S"/>
    <s v="18-19"/>
    <n v="2018"/>
    <n v="9"/>
    <n v="0"/>
    <n v="0"/>
    <n v="0"/>
    <n v="0"/>
    <n v="0"/>
    <n v="0"/>
    <n v="0"/>
    <n v="0"/>
    <n v="0"/>
    <n v="0"/>
    <n v="0"/>
    <n v="3"/>
    <n v="0"/>
    <n v="0"/>
    <n v="0"/>
    <n v="0"/>
    <n v="0"/>
    <n v="12"/>
    <n v="12"/>
    <n v="0"/>
    <n v="0"/>
  </r>
  <r>
    <n v="1819"/>
    <x v="1"/>
    <s v="E"/>
    <x v="18"/>
    <x v="18"/>
    <x v="122"/>
    <x v="1"/>
    <n v="2"/>
    <s v="S"/>
    <s v="18-19"/>
    <n v="2018"/>
    <n v="39"/>
    <n v="0"/>
    <n v="0"/>
    <n v="0"/>
    <n v="0"/>
    <n v="0"/>
    <n v="0"/>
    <n v="0"/>
    <n v="0"/>
    <n v="0"/>
    <n v="0"/>
    <n v="0"/>
    <n v="3"/>
    <n v="0"/>
    <n v="0"/>
    <n v="0"/>
    <n v="0"/>
    <n v="0"/>
    <n v="42"/>
    <n v="42"/>
    <n v="0"/>
    <n v="0"/>
  </r>
  <r>
    <n v="1819"/>
    <x v="1"/>
    <s v="E"/>
    <x v="18"/>
    <x v="18"/>
    <x v="112"/>
    <x v="1"/>
    <n v="2"/>
    <s v="S"/>
    <s v="18-19"/>
    <n v="2018"/>
    <n v="30"/>
    <n v="0"/>
    <n v="0"/>
    <n v="0"/>
    <n v="0"/>
    <n v="0"/>
    <n v="6"/>
    <n v="0"/>
    <n v="0"/>
    <n v="0"/>
    <n v="0"/>
    <n v="0"/>
    <n v="9"/>
    <n v="0"/>
    <n v="0"/>
    <n v="0"/>
    <n v="0"/>
    <n v="0"/>
    <n v="45"/>
    <n v="45"/>
    <n v="0"/>
    <n v="0"/>
  </r>
  <r>
    <n v="1819"/>
    <x v="1"/>
    <s v="E"/>
    <x v="18"/>
    <x v="18"/>
    <x v="35"/>
    <x v="1"/>
    <n v="2"/>
    <s v="S"/>
    <s v="18-19"/>
    <n v="2018"/>
    <n v="15"/>
    <n v="0"/>
    <n v="0"/>
    <n v="0"/>
    <n v="0"/>
    <n v="0"/>
    <n v="0"/>
    <n v="0"/>
    <n v="0"/>
    <n v="0"/>
    <n v="0"/>
    <n v="0"/>
    <n v="3"/>
    <n v="0"/>
    <n v="0"/>
    <n v="0"/>
    <n v="0"/>
    <n v="0"/>
    <n v="18"/>
    <n v="18"/>
    <n v="0"/>
    <n v="0"/>
  </r>
  <r>
    <n v="1819"/>
    <x v="1"/>
    <s v="E"/>
    <x v="18"/>
    <x v="18"/>
    <x v="36"/>
    <x v="1"/>
    <n v="2"/>
    <s v="S"/>
    <s v="18-19"/>
    <n v="2018"/>
    <n v="15"/>
    <n v="0"/>
    <n v="0"/>
    <n v="0"/>
    <n v="0"/>
    <n v="0"/>
    <n v="0"/>
    <n v="0"/>
    <n v="0"/>
    <n v="0"/>
    <n v="0"/>
    <n v="0"/>
    <n v="3"/>
    <n v="0"/>
    <n v="0"/>
    <n v="0"/>
    <n v="0"/>
    <n v="0"/>
    <n v="18"/>
    <n v="18"/>
    <n v="0"/>
    <n v="0"/>
  </r>
  <r>
    <n v="1819"/>
    <x v="1"/>
    <s v="E"/>
    <x v="18"/>
    <x v="18"/>
    <x v="79"/>
    <x v="1"/>
    <n v="2"/>
    <s v="S"/>
    <s v="18-19"/>
    <n v="2018"/>
    <n v="33"/>
    <n v="0"/>
    <n v="0"/>
    <n v="0"/>
    <n v="0"/>
    <n v="0"/>
    <n v="0"/>
    <n v="0"/>
    <n v="0"/>
    <n v="0"/>
    <n v="0"/>
    <n v="0"/>
    <n v="0"/>
    <n v="0"/>
    <n v="0"/>
    <n v="0"/>
    <n v="0"/>
    <n v="0"/>
    <n v="33"/>
    <n v="33"/>
    <n v="0"/>
    <n v="0"/>
  </r>
  <r>
    <n v="1819"/>
    <x v="1"/>
    <s v="E"/>
    <x v="18"/>
    <x v="18"/>
    <x v="172"/>
    <x v="1"/>
    <n v="2"/>
    <s v="S"/>
    <s v="18-19"/>
    <n v="2018"/>
    <n v="48"/>
    <n v="0"/>
    <n v="0"/>
    <n v="0"/>
    <n v="0"/>
    <n v="0"/>
    <n v="0"/>
    <n v="0"/>
    <n v="0"/>
    <n v="0"/>
    <n v="0"/>
    <n v="0"/>
    <n v="8"/>
    <n v="0"/>
    <n v="0"/>
    <n v="0"/>
    <n v="0"/>
    <n v="0"/>
    <n v="56"/>
    <n v="56"/>
    <n v="0"/>
    <n v="0"/>
  </r>
  <r>
    <n v="1819"/>
    <x v="1"/>
    <s v="E"/>
    <x v="18"/>
    <x v="18"/>
    <x v="74"/>
    <x v="1"/>
    <n v="2"/>
    <s v="S"/>
    <s v="18-19"/>
    <n v="2018"/>
    <n v="18"/>
    <n v="0"/>
    <n v="0"/>
    <n v="0"/>
    <n v="0"/>
    <n v="0"/>
    <n v="0"/>
    <n v="0"/>
    <n v="0"/>
    <n v="0"/>
    <n v="0"/>
    <n v="0"/>
    <n v="0"/>
    <n v="0"/>
    <n v="0"/>
    <n v="0"/>
    <n v="0"/>
    <n v="0"/>
    <n v="18"/>
    <n v="18"/>
    <n v="0"/>
    <n v="0"/>
  </r>
  <r>
    <n v="1819"/>
    <x v="1"/>
    <s v="E"/>
    <x v="18"/>
    <x v="18"/>
    <x v="77"/>
    <x v="1"/>
    <n v="2"/>
    <s v="S"/>
    <s v="18-19"/>
    <n v="2018"/>
    <n v="9"/>
    <n v="0"/>
    <n v="0"/>
    <n v="0"/>
    <n v="0"/>
    <n v="0"/>
    <n v="0"/>
    <n v="0"/>
    <n v="0"/>
    <n v="0"/>
    <n v="0"/>
    <n v="0"/>
    <n v="0"/>
    <n v="0"/>
    <n v="0"/>
    <n v="0"/>
    <n v="0"/>
    <n v="0"/>
    <n v="9"/>
    <n v="9"/>
    <n v="0"/>
    <n v="0"/>
  </r>
  <r>
    <n v="1819"/>
    <x v="1"/>
    <s v="E"/>
    <x v="18"/>
    <x v="18"/>
    <x v="43"/>
    <x v="1"/>
    <n v="2"/>
    <s v="S"/>
    <s v="18-19"/>
    <n v="2018"/>
    <n v="15"/>
    <n v="0"/>
    <n v="0"/>
    <n v="0"/>
    <n v="0"/>
    <n v="0"/>
    <n v="0"/>
    <n v="0"/>
    <n v="0"/>
    <n v="0"/>
    <n v="0"/>
    <n v="0"/>
    <n v="0"/>
    <n v="0"/>
    <n v="0"/>
    <n v="0"/>
    <n v="0"/>
    <n v="0"/>
    <n v="15"/>
    <n v="15"/>
    <n v="0"/>
    <n v="0"/>
  </r>
  <r>
    <n v="1819"/>
    <x v="1"/>
    <s v="E"/>
    <x v="18"/>
    <x v="18"/>
    <x v="78"/>
    <x v="1"/>
    <n v="2"/>
    <s v="S"/>
    <s v="18-19"/>
    <n v="2018"/>
    <n v="0"/>
    <n v="0"/>
    <n v="0"/>
    <n v="0"/>
    <n v="0"/>
    <n v="0"/>
    <n v="0"/>
    <n v="0"/>
    <n v="0"/>
    <n v="0"/>
    <n v="0"/>
    <n v="0"/>
    <n v="1"/>
    <n v="0"/>
    <n v="0"/>
    <n v="0"/>
    <n v="0"/>
    <n v="0"/>
    <n v="1"/>
    <n v="1"/>
    <n v="0"/>
    <n v="0"/>
  </r>
  <r>
    <n v="1819"/>
    <x v="1"/>
    <s v="E"/>
    <x v="18"/>
    <x v="18"/>
    <x v="18"/>
    <x v="1"/>
    <n v="2"/>
    <s v="S"/>
    <s v="18-19"/>
    <n v="2018"/>
    <n v="0"/>
    <n v="0"/>
    <n v="0"/>
    <n v="0"/>
    <n v="0"/>
    <n v="0"/>
    <n v="0"/>
    <n v="0"/>
    <n v="0"/>
    <n v="0"/>
    <n v="0"/>
    <n v="0"/>
    <n v="4"/>
    <n v="0"/>
    <n v="0"/>
    <n v="0"/>
    <n v="0"/>
    <n v="0"/>
    <n v="4"/>
    <n v="4"/>
    <n v="0"/>
    <n v="0"/>
  </r>
  <r>
    <n v="1819"/>
    <x v="1"/>
    <s v="E"/>
    <x v="18"/>
    <x v="18"/>
    <x v="173"/>
    <x v="1"/>
    <n v="2"/>
    <s v="S"/>
    <s v="18-19"/>
    <n v="2018"/>
    <n v="39"/>
    <n v="0"/>
    <n v="0"/>
    <n v="0"/>
    <n v="0"/>
    <n v="0"/>
    <n v="3"/>
    <n v="0"/>
    <n v="0"/>
    <n v="0"/>
    <n v="0"/>
    <n v="0"/>
    <n v="9"/>
    <n v="0"/>
    <n v="0"/>
    <n v="0"/>
    <n v="0"/>
    <n v="0"/>
    <n v="51"/>
    <n v="51"/>
    <n v="0"/>
    <n v="0"/>
  </r>
  <r>
    <n v="1819"/>
    <x v="1"/>
    <s v="E"/>
    <x v="18"/>
    <x v="18"/>
    <x v="49"/>
    <x v="1"/>
    <n v="2"/>
    <s v="S"/>
    <s v="18-19"/>
    <n v="2018"/>
    <n v="10"/>
    <n v="0"/>
    <n v="0"/>
    <n v="0"/>
    <n v="0"/>
    <n v="0"/>
    <n v="0"/>
    <n v="0"/>
    <n v="0"/>
    <n v="0"/>
    <n v="0"/>
    <n v="0"/>
    <n v="0"/>
    <n v="0"/>
    <n v="0"/>
    <n v="0"/>
    <n v="0"/>
    <n v="0"/>
    <n v="10"/>
    <n v="10"/>
    <n v="0"/>
    <n v="0"/>
  </r>
  <r>
    <n v="1819"/>
    <x v="1"/>
    <s v="E"/>
    <x v="18"/>
    <x v="18"/>
    <x v="123"/>
    <x v="1"/>
    <n v="2"/>
    <s v="S"/>
    <s v="18-19"/>
    <n v="2018"/>
    <n v="97"/>
    <n v="0"/>
    <n v="0"/>
    <n v="0"/>
    <n v="0"/>
    <n v="0"/>
    <n v="6"/>
    <n v="0"/>
    <n v="0"/>
    <n v="0"/>
    <n v="0"/>
    <n v="0"/>
    <n v="19"/>
    <n v="0"/>
    <n v="0"/>
    <n v="0"/>
    <n v="0"/>
    <n v="0"/>
    <n v="122"/>
    <n v="122"/>
    <n v="0"/>
    <n v="0"/>
  </r>
  <r>
    <n v="1819"/>
    <x v="1"/>
    <s v="E"/>
    <x v="18"/>
    <x v="18"/>
    <x v="174"/>
    <x v="1"/>
    <n v="2"/>
    <s v="S"/>
    <s v="18-19"/>
    <n v="2018"/>
    <n v="0"/>
    <n v="0"/>
    <n v="0"/>
    <n v="0"/>
    <n v="0"/>
    <n v="0"/>
    <n v="0"/>
    <n v="0"/>
    <n v="0"/>
    <n v="0"/>
    <n v="0"/>
    <n v="0"/>
    <n v="3"/>
    <n v="0"/>
    <n v="0"/>
    <n v="0"/>
    <n v="0"/>
    <n v="0"/>
    <n v="3"/>
    <n v="3"/>
    <n v="0"/>
    <n v="0"/>
  </r>
  <r>
    <n v="1819"/>
    <x v="1"/>
    <s v="E"/>
    <x v="18"/>
    <x v="18"/>
    <x v="52"/>
    <x v="1"/>
    <n v="2"/>
    <s v="S"/>
    <s v="18-19"/>
    <n v="2018"/>
    <n v="3"/>
    <n v="0"/>
    <n v="0"/>
    <n v="0"/>
    <n v="0"/>
    <n v="0"/>
    <n v="0"/>
    <n v="0"/>
    <n v="0"/>
    <n v="0"/>
    <n v="0"/>
    <n v="0"/>
    <n v="0"/>
    <n v="0"/>
    <n v="0"/>
    <n v="0"/>
    <n v="0"/>
    <n v="0"/>
    <n v="3"/>
    <n v="3"/>
    <n v="0"/>
    <n v="0"/>
  </r>
  <r>
    <n v="1819"/>
    <x v="1"/>
    <s v="E"/>
    <x v="18"/>
    <x v="18"/>
    <x v="53"/>
    <x v="1"/>
    <n v="2"/>
    <s v="S"/>
    <s v="18-19"/>
    <n v="2018"/>
    <n v="75"/>
    <n v="0"/>
    <n v="0"/>
    <n v="0"/>
    <n v="0"/>
    <n v="0"/>
    <n v="5"/>
    <n v="0"/>
    <n v="0"/>
    <n v="0"/>
    <n v="0"/>
    <n v="0"/>
    <n v="15"/>
    <n v="0"/>
    <n v="0"/>
    <n v="0"/>
    <n v="0"/>
    <n v="0"/>
    <n v="95"/>
    <n v="95"/>
    <n v="0"/>
    <n v="0"/>
  </r>
  <r>
    <n v="1819"/>
    <x v="1"/>
    <s v="E"/>
    <x v="18"/>
    <x v="18"/>
    <x v="55"/>
    <x v="1"/>
    <n v="2"/>
    <s v="S"/>
    <s v="18-19"/>
    <n v="2018"/>
    <n v="3"/>
    <n v="0"/>
    <n v="0"/>
    <n v="0"/>
    <n v="0"/>
    <n v="0"/>
    <n v="0"/>
    <n v="0"/>
    <n v="0"/>
    <n v="0"/>
    <n v="0"/>
    <n v="0"/>
    <n v="0"/>
    <n v="0"/>
    <n v="0"/>
    <n v="0"/>
    <n v="0"/>
    <n v="0"/>
    <n v="3"/>
    <n v="3"/>
    <n v="0"/>
    <n v="0"/>
  </r>
  <r>
    <n v="1819"/>
    <x v="1"/>
    <s v="E"/>
    <x v="18"/>
    <x v="18"/>
    <x v="76"/>
    <x v="1"/>
    <n v="2"/>
    <s v="S"/>
    <s v="18-19"/>
    <n v="2018"/>
    <n v="18"/>
    <n v="0"/>
    <n v="0"/>
    <n v="0"/>
    <n v="0"/>
    <n v="0"/>
    <n v="0"/>
    <n v="0"/>
    <n v="0"/>
    <n v="0"/>
    <n v="0"/>
    <n v="0"/>
    <n v="3"/>
    <n v="0"/>
    <n v="0"/>
    <n v="0"/>
    <n v="0"/>
    <n v="0"/>
    <n v="21"/>
    <n v="21"/>
    <n v="0"/>
    <n v="0"/>
  </r>
  <r>
    <n v="1819"/>
    <x v="1"/>
    <s v="E"/>
    <x v="18"/>
    <x v="18"/>
    <x v="81"/>
    <x v="1"/>
    <n v="2"/>
    <s v="S"/>
    <s v="18-19"/>
    <n v="2018"/>
    <n v="66"/>
    <n v="0"/>
    <n v="0"/>
    <n v="0"/>
    <n v="0"/>
    <n v="0"/>
    <n v="3"/>
    <n v="0"/>
    <n v="0"/>
    <n v="0"/>
    <n v="0"/>
    <n v="0"/>
    <n v="13"/>
    <n v="0"/>
    <n v="0"/>
    <n v="0"/>
    <n v="0"/>
    <n v="0"/>
    <n v="82"/>
    <n v="82"/>
    <n v="0"/>
    <n v="0"/>
  </r>
  <r>
    <n v="1819"/>
    <x v="1"/>
    <s v="E"/>
    <x v="18"/>
    <x v="18"/>
    <x v="82"/>
    <x v="1"/>
    <n v="2"/>
    <s v="S"/>
    <s v="18-19"/>
    <n v="2018"/>
    <n v="183"/>
    <n v="0"/>
    <n v="0"/>
    <n v="0"/>
    <n v="0"/>
    <n v="0"/>
    <n v="6"/>
    <n v="0"/>
    <n v="0"/>
    <n v="0"/>
    <n v="0"/>
    <n v="0"/>
    <n v="9"/>
    <n v="0"/>
    <n v="0"/>
    <n v="0"/>
    <n v="0"/>
    <n v="0"/>
    <n v="198"/>
    <n v="198"/>
    <n v="0"/>
    <n v="0"/>
  </r>
  <r>
    <n v="1819"/>
    <x v="1"/>
    <s v="I"/>
    <x v="20"/>
    <x v="20"/>
    <x v="164"/>
    <x v="2"/>
    <n v="2"/>
    <s v="I"/>
    <s v="18-19"/>
    <n v="2018"/>
    <n v="27"/>
    <n v="0"/>
    <n v="0"/>
    <n v="0"/>
    <n v="0"/>
    <n v="0"/>
    <n v="2"/>
    <n v="0"/>
    <n v="6"/>
    <n v="0"/>
    <n v="0"/>
    <n v="0"/>
    <n v="0"/>
    <n v="0"/>
    <n v="0"/>
    <n v="0"/>
    <n v="0"/>
    <n v="0"/>
    <n v="35"/>
    <n v="29"/>
    <n v="0"/>
    <n v="6"/>
  </r>
  <r>
    <n v="1819"/>
    <x v="1"/>
    <s v="I"/>
    <x v="20"/>
    <x v="20"/>
    <x v="105"/>
    <x v="2"/>
    <n v="2"/>
    <s v="I"/>
    <s v="18-19"/>
    <n v="2018"/>
    <n v="273"/>
    <n v="0"/>
    <n v="0"/>
    <n v="0"/>
    <n v="0"/>
    <n v="0"/>
    <n v="0"/>
    <n v="0"/>
    <n v="0"/>
    <n v="0"/>
    <n v="0"/>
    <n v="0"/>
    <n v="0"/>
    <n v="0"/>
    <n v="0"/>
    <n v="0"/>
    <n v="0"/>
    <n v="0"/>
    <n v="273"/>
    <n v="273"/>
    <n v="0"/>
    <n v="0"/>
  </r>
  <r>
    <n v="1819"/>
    <x v="1"/>
    <s v="I"/>
    <x v="20"/>
    <x v="20"/>
    <x v="78"/>
    <x v="2"/>
    <n v="2"/>
    <s v="I"/>
    <s v="18-19"/>
    <n v="2018"/>
    <n v="10427"/>
    <n v="4"/>
    <n v="0"/>
    <n v="0"/>
    <n v="166"/>
    <n v="0"/>
    <n v="555"/>
    <n v="1"/>
    <n v="0"/>
    <n v="0"/>
    <n v="69"/>
    <n v="0"/>
    <n v="0"/>
    <n v="0"/>
    <n v="0"/>
    <n v="0"/>
    <n v="0"/>
    <n v="0"/>
    <n v="11222"/>
    <n v="10982"/>
    <n v="240"/>
    <n v="0"/>
  </r>
  <r>
    <n v="1819"/>
    <x v="1"/>
    <s v="I"/>
    <x v="20"/>
    <x v="20"/>
    <x v="165"/>
    <x v="2"/>
    <n v="2"/>
    <s v="I"/>
    <s v="18-19"/>
    <n v="2018"/>
    <n v="207"/>
    <n v="3"/>
    <n v="0"/>
    <n v="0"/>
    <n v="0"/>
    <n v="0"/>
    <n v="13"/>
    <n v="0"/>
    <n v="0"/>
    <n v="0"/>
    <n v="0"/>
    <n v="0"/>
    <n v="0"/>
    <n v="0"/>
    <n v="0"/>
    <n v="0"/>
    <n v="0"/>
    <n v="0"/>
    <n v="223"/>
    <n v="220"/>
    <n v="3"/>
    <n v="0"/>
  </r>
  <r>
    <n v="1819"/>
    <x v="1"/>
    <s v="I"/>
    <x v="20"/>
    <x v="20"/>
    <x v="83"/>
    <x v="2"/>
    <n v="2"/>
    <s v="I"/>
    <s v="18-19"/>
    <n v="2018"/>
    <n v="3702"/>
    <n v="0"/>
    <n v="0"/>
    <n v="0"/>
    <n v="3997"/>
    <n v="0"/>
    <n v="180"/>
    <n v="0"/>
    <n v="0"/>
    <n v="0"/>
    <n v="845"/>
    <n v="0"/>
    <n v="0"/>
    <n v="0"/>
    <n v="0"/>
    <n v="0"/>
    <n v="0"/>
    <n v="0"/>
    <n v="8724"/>
    <n v="3882"/>
    <n v="4842"/>
    <n v="0"/>
  </r>
  <r>
    <n v="1819"/>
    <x v="1"/>
    <s v="I"/>
    <x v="20"/>
    <x v="20"/>
    <x v="106"/>
    <x v="2"/>
    <n v="2"/>
    <s v="I"/>
    <s v="18-19"/>
    <n v="2018"/>
    <n v="4915"/>
    <n v="0"/>
    <n v="0"/>
    <n v="0"/>
    <n v="51"/>
    <n v="0"/>
    <n v="263"/>
    <n v="0"/>
    <n v="0"/>
    <n v="0"/>
    <n v="9"/>
    <n v="0"/>
    <n v="0"/>
    <n v="0"/>
    <n v="0"/>
    <n v="0"/>
    <n v="0"/>
    <n v="0"/>
    <n v="5238"/>
    <n v="5178"/>
    <n v="60"/>
    <n v="0"/>
  </r>
  <r>
    <n v="1819"/>
    <x v="1"/>
    <s v="I"/>
    <x v="0"/>
    <x v="0"/>
    <x v="0"/>
    <x v="3"/>
    <n v="2"/>
    <s v="I"/>
    <s v="18-19"/>
    <n v="2018"/>
    <n v="0"/>
    <n v="0"/>
    <n v="0"/>
    <n v="0"/>
    <n v="84"/>
    <n v="0"/>
    <n v="0"/>
    <n v="0"/>
    <n v="0"/>
    <n v="0"/>
    <n v="95"/>
    <n v="0"/>
    <n v="0"/>
    <n v="0"/>
    <n v="0"/>
    <n v="0"/>
    <n v="12"/>
    <n v="18"/>
    <n v="179"/>
    <n v="0"/>
    <n v="179"/>
    <n v="0"/>
  </r>
  <r>
    <n v="1819"/>
    <x v="1"/>
    <s v="I"/>
    <x v="0"/>
    <x v="0"/>
    <x v="175"/>
    <x v="3"/>
    <n v="2"/>
    <s v="I"/>
    <s v="18-19"/>
    <n v="2018"/>
    <n v="0"/>
    <n v="0"/>
    <n v="0"/>
    <n v="0"/>
    <n v="110"/>
    <n v="0"/>
    <n v="0"/>
    <n v="0"/>
    <n v="0"/>
    <n v="0"/>
    <n v="274"/>
    <n v="0"/>
    <n v="0"/>
    <n v="0"/>
    <n v="0"/>
    <n v="0"/>
    <n v="0"/>
    <n v="0"/>
    <n v="384"/>
    <n v="0"/>
    <n v="384"/>
    <n v="0"/>
  </r>
  <r>
    <n v="1819"/>
    <x v="1"/>
    <s v="I"/>
    <x v="0"/>
    <x v="0"/>
    <x v="25"/>
    <x v="3"/>
    <n v="2"/>
    <s v="I"/>
    <s v="18-19"/>
    <n v="2018"/>
    <n v="0"/>
    <n v="0"/>
    <n v="0"/>
    <n v="0"/>
    <n v="232"/>
    <n v="0"/>
    <n v="0"/>
    <n v="0"/>
    <n v="0"/>
    <n v="0"/>
    <n v="147"/>
    <n v="0"/>
    <n v="0"/>
    <n v="0"/>
    <n v="0"/>
    <n v="0"/>
    <n v="24"/>
    <n v="36"/>
    <n v="379"/>
    <n v="0"/>
    <n v="379"/>
    <n v="0"/>
  </r>
  <r>
    <n v="1819"/>
    <x v="1"/>
    <s v="I"/>
    <x v="0"/>
    <x v="0"/>
    <x v="176"/>
    <x v="3"/>
    <n v="2"/>
    <s v="I"/>
    <s v="18-19"/>
    <n v="2018"/>
    <n v="150"/>
    <n v="0"/>
    <n v="0"/>
    <n v="0"/>
    <n v="0"/>
    <n v="0"/>
    <n v="6"/>
    <n v="0"/>
    <n v="0"/>
    <n v="0"/>
    <n v="0"/>
    <n v="0"/>
    <n v="0"/>
    <n v="0"/>
    <n v="0"/>
    <n v="0"/>
    <n v="0"/>
    <n v="0"/>
    <n v="156"/>
    <n v="156"/>
    <n v="0"/>
    <n v="0"/>
  </r>
  <r>
    <n v="1819"/>
    <x v="1"/>
    <s v="I"/>
    <x v="0"/>
    <x v="0"/>
    <x v="84"/>
    <x v="3"/>
    <n v="2"/>
    <s v="I"/>
    <s v="18-19"/>
    <n v="2018"/>
    <n v="0"/>
    <n v="0"/>
    <n v="0"/>
    <n v="0"/>
    <n v="401"/>
    <n v="0"/>
    <n v="0"/>
    <n v="0"/>
    <n v="0"/>
    <n v="0"/>
    <n v="415"/>
    <n v="0"/>
    <n v="0"/>
    <n v="0"/>
    <n v="0"/>
    <n v="0"/>
    <n v="0"/>
    <n v="0"/>
    <n v="816"/>
    <n v="0"/>
    <n v="816"/>
    <n v="0"/>
  </r>
  <r>
    <n v="1819"/>
    <x v="1"/>
    <s v="I"/>
    <x v="0"/>
    <x v="0"/>
    <x v="177"/>
    <x v="3"/>
    <n v="2"/>
    <s v="I"/>
    <s v="18-19"/>
    <n v="2018"/>
    <n v="0"/>
    <n v="0"/>
    <n v="0"/>
    <n v="0"/>
    <n v="0"/>
    <n v="10896"/>
    <n v="0"/>
    <n v="0"/>
    <n v="0"/>
    <n v="0"/>
    <n v="0"/>
    <n v="2607"/>
    <n v="0"/>
    <n v="0"/>
    <n v="0"/>
    <n v="0"/>
    <n v="0"/>
    <n v="0"/>
    <n v="13503"/>
    <n v="0"/>
    <n v="0"/>
    <n v="13503"/>
  </r>
  <r>
    <n v="1819"/>
    <x v="1"/>
    <s v="I"/>
    <x v="0"/>
    <x v="0"/>
    <x v="178"/>
    <x v="3"/>
    <n v="2"/>
    <s v="I"/>
    <s v="18-19"/>
    <n v="2018"/>
    <n v="0"/>
    <n v="0"/>
    <n v="0"/>
    <n v="0"/>
    <n v="0"/>
    <n v="8934"/>
    <n v="0"/>
    <n v="0"/>
    <n v="0"/>
    <n v="0"/>
    <n v="0"/>
    <n v="2884"/>
    <n v="0"/>
    <n v="0"/>
    <n v="0"/>
    <n v="0"/>
    <n v="0"/>
    <n v="0"/>
    <n v="11818"/>
    <n v="0"/>
    <n v="0"/>
    <n v="11818"/>
  </r>
  <r>
    <n v="1819"/>
    <x v="1"/>
    <s v="I"/>
    <x v="0"/>
    <x v="0"/>
    <x v="179"/>
    <x v="3"/>
    <n v="2"/>
    <s v="I"/>
    <s v="18-19"/>
    <n v="2018"/>
    <n v="0"/>
    <n v="0"/>
    <n v="0"/>
    <n v="0"/>
    <n v="79"/>
    <n v="0"/>
    <n v="0"/>
    <n v="0"/>
    <n v="0"/>
    <n v="0"/>
    <n v="247"/>
    <n v="0"/>
    <n v="0"/>
    <n v="0"/>
    <n v="0"/>
    <n v="0"/>
    <n v="0"/>
    <n v="6"/>
    <n v="326"/>
    <n v="0"/>
    <n v="326"/>
    <n v="0"/>
  </r>
  <r>
    <n v="1819"/>
    <x v="1"/>
    <s v="I"/>
    <x v="0"/>
    <x v="0"/>
    <x v="139"/>
    <x v="3"/>
    <n v="2"/>
    <s v="I"/>
    <s v="18-19"/>
    <n v="2018"/>
    <n v="376"/>
    <n v="0"/>
    <n v="0"/>
    <n v="0"/>
    <n v="49"/>
    <n v="0"/>
    <n v="16"/>
    <n v="0"/>
    <n v="0"/>
    <n v="0"/>
    <n v="147"/>
    <n v="0"/>
    <n v="0"/>
    <n v="0"/>
    <n v="0"/>
    <n v="0"/>
    <n v="6"/>
    <n v="24"/>
    <n v="588"/>
    <n v="392"/>
    <n v="196"/>
    <n v="0"/>
  </r>
  <r>
    <n v="1819"/>
    <x v="1"/>
    <s v="I"/>
    <x v="0"/>
    <x v="0"/>
    <x v="180"/>
    <x v="3"/>
    <n v="2"/>
    <s v="I"/>
    <s v="18-19"/>
    <n v="2018"/>
    <n v="0"/>
    <n v="0"/>
    <n v="0"/>
    <n v="0"/>
    <n v="89"/>
    <n v="0"/>
    <n v="0"/>
    <n v="0"/>
    <n v="0"/>
    <n v="0"/>
    <n v="141"/>
    <n v="0"/>
    <n v="0"/>
    <n v="0"/>
    <n v="0"/>
    <n v="0"/>
    <n v="12"/>
    <n v="18"/>
    <n v="230"/>
    <n v="0"/>
    <n v="230"/>
    <n v="0"/>
  </r>
  <r>
    <n v="1819"/>
    <x v="1"/>
    <s v="I"/>
    <x v="0"/>
    <x v="0"/>
    <x v="1"/>
    <x v="3"/>
    <n v="2"/>
    <s v="I"/>
    <s v="18-19"/>
    <n v="2018"/>
    <n v="0"/>
    <n v="0"/>
    <n v="0"/>
    <n v="0"/>
    <n v="4"/>
    <n v="0"/>
    <n v="0"/>
    <n v="0"/>
    <n v="0"/>
    <n v="0"/>
    <n v="10"/>
    <n v="0"/>
    <n v="0"/>
    <n v="0"/>
    <n v="0"/>
    <n v="0"/>
    <n v="0"/>
    <n v="0"/>
    <n v="14"/>
    <n v="0"/>
    <n v="14"/>
    <n v="0"/>
  </r>
  <r>
    <n v="1819"/>
    <x v="1"/>
    <s v="I"/>
    <x v="0"/>
    <x v="0"/>
    <x v="86"/>
    <x v="3"/>
    <n v="2"/>
    <s v="I"/>
    <s v="18-19"/>
    <n v="2018"/>
    <n v="432"/>
    <n v="0"/>
    <n v="0"/>
    <n v="0"/>
    <n v="19"/>
    <n v="0"/>
    <n v="713"/>
    <n v="0"/>
    <n v="0"/>
    <n v="0"/>
    <n v="14"/>
    <n v="0"/>
    <n v="0"/>
    <n v="0"/>
    <n v="0"/>
    <n v="0"/>
    <n v="0"/>
    <n v="0"/>
    <n v="1178"/>
    <n v="1145"/>
    <n v="33"/>
    <n v="0"/>
  </r>
  <r>
    <n v="1819"/>
    <x v="1"/>
    <s v="I"/>
    <x v="0"/>
    <x v="0"/>
    <x v="2"/>
    <x v="3"/>
    <n v="2"/>
    <s v="I"/>
    <s v="18-19"/>
    <n v="2018"/>
    <n v="0"/>
    <n v="0"/>
    <n v="0"/>
    <n v="0"/>
    <n v="20"/>
    <n v="0"/>
    <n v="0"/>
    <n v="0"/>
    <n v="0"/>
    <n v="0"/>
    <n v="79"/>
    <n v="0"/>
    <n v="0"/>
    <n v="0"/>
    <n v="0"/>
    <n v="0"/>
    <n v="24"/>
    <n v="30"/>
    <n v="99"/>
    <n v="0"/>
    <n v="99"/>
    <n v="0"/>
  </r>
  <r>
    <n v="1819"/>
    <x v="1"/>
    <s v="I"/>
    <x v="0"/>
    <x v="0"/>
    <x v="3"/>
    <x v="3"/>
    <n v="2"/>
    <s v="I"/>
    <s v="18-19"/>
    <n v="2018"/>
    <n v="0"/>
    <n v="0"/>
    <n v="0"/>
    <n v="0"/>
    <n v="388"/>
    <n v="0"/>
    <n v="0"/>
    <n v="0"/>
    <n v="0"/>
    <n v="0"/>
    <n v="130"/>
    <n v="0"/>
    <n v="0"/>
    <n v="0"/>
    <n v="0"/>
    <n v="0"/>
    <n v="6"/>
    <n v="18"/>
    <n v="518"/>
    <n v="0"/>
    <n v="518"/>
    <n v="0"/>
  </r>
  <r>
    <n v="1819"/>
    <x v="1"/>
    <s v="I"/>
    <x v="0"/>
    <x v="0"/>
    <x v="87"/>
    <x v="3"/>
    <n v="2"/>
    <s v="I"/>
    <s v="18-19"/>
    <n v="2018"/>
    <n v="298"/>
    <n v="0"/>
    <n v="0"/>
    <n v="0"/>
    <n v="0"/>
    <n v="0"/>
    <n v="32"/>
    <n v="0"/>
    <n v="0"/>
    <n v="0"/>
    <n v="0"/>
    <n v="0"/>
    <n v="0"/>
    <n v="0"/>
    <n v="0"/>
    <n v="0"/>
    <n v="0"/>
    <n v="0"/>
    <n v="330"/>
    <n v="330"/>
    <n v="0"/>
    <n v="0"/>
  </r>
  <r>
    <n v="1819"/>
    <x v="1"/>
    <s v="I"/>
    <x v="0"/>
    <x v="0"/>
    <x v="88"/>
    <x v="3"/>
    <n v="2"/>
    <s v="I"/>
    <s v="18-19"/>
    <n v="2018"/>
    <n v="1605"/>
    <n v="0"/>
    <n v="0"/>
    <n v="0"/>
    <n v="0"/>
    <n v="0"/>
    <n v="44"/>
    <n v="0"/>
    <n v="0"/>
    <n v="0"/>
    <n v="0"/>
    <n v="0"/>
    <n v="0"/>
    <n v="0"/>
    <n v="0"/>
    <n v="0"/>
    <n v="0"/>
    <n v="0"/>
    <n v="1649"/>
    <n v="1649"/>
    <n v="0"/>
    <n v="0"/>
  </r>
  <r>
    <n v="1819"/>
    <x v="1"/>
    <s v="I"/>
    <x v="0"/>
    <x v="0"/>
    <x v="181"/>
    <x v="10"/>
    <n v="2"/>
    <s v="I"/>
    <s v="18-19"/>
    <n v="2018"/>
    <n v="297"/>
    <n v="0"/>
    <n v="0"/>
    <n v="0"/>
    <n v="0"/>
    <n v="0"/>
    <n v="0"/>
    <n v="0"/>
    <n v="0"/>
    <n v="0"/>
    <n v="0"/>
    <n v="0"/>
    <n v="0"/>
    <n v="0"/>
    <n v="0"/>
    <n v="0"/>
    <n v="0"/>
    <n v="0"/>
    <n v="297"/>
    <n v="297"/>
    <n v="0"/>
    <n v="0"/>
  </r>
  <r>
    <n v="1819"/>
    <x v="1"/>
    <s v="I"/>
    <x v="0"/>
    <x v="0"/>
    <x v="89"/>
    <x v="3"/>
    <n v="2"/>
    <s v="I"/>
    <s v="18-19"/>
    <n v="2018"/>
    <n v="364"/>
    <n v="0"/>
    <n v="0"/>
    <n v="0"/>
    <n v="27"/>
    <n v="0"/>
    <n v="13"/>
    <n v="0"/>
    <n v="0"/>
    <n v="0"/>
    <n v="9"/>
    <n v="0"/>
    <n v="0"/>
    <n v="0"/>
    <n v="0"/>
    <n v="0"/>
    <n v="0"/>
    <n v="0"/>
    <n v="413"/>
    <n v="377"/>
    <n v="36"/>
    <n v="0"/>
  </r>
  <r>
    <n v="1819"/>
    <x v="1"/>
    <s v="I"/>
    <x v="14"/>
    <x v="14"/>
    <x v="71"/>
    <x v="2"/>
    <n v="2"/>
    <s v="I"/>
    <s v="18-19"/>
    <n v="2018"/>
    <n v="9021"/>
    <n v="3"/>
    <n v="0"/>
    <n v="201"/>
    <n v="2465"/>
    <n v="0"/>
    <n v="298"/>
    <n v="0"/>
    <n v="0"/>
    <n v="12"/>
    <n v="100"/>
    <n v="0"/>
    <n v="0"/>
    <n v="0"/>
    <n v="0"/>
    <n v="0"/>
    <n v="12"/>
    <n v="6"/>
    <n v="12100"/>
    <n v="9532"/>
    <n v="2568"/>
    <n v="0"/>
  </r>
  <r>
    <n v="1819"/>
    <x v="1"/>
    <s v="I"/>
    <x v="1"/>
    <x v="1"/>
    <x v="90"/>
    <x v="2"/>
    <n v="2"/>
    <s v="I"/>
    <s v="18-19"/>
    <n v="2018"/>
    <n v="5080"/>
    <n v="3"/>
    <n v="0"/>
    <n v="0"/>
    <n v="2186"/>
    <n v="3"/>
    <n v="189"/>
    <n v="0"/>
    <n v="0"/>
    <n v="0"/>
    <n v="560"/>
    <n v="6"/>
    <n v="0"/>
    <n v="0"/>
    <n v="0"/>
    <n v="0"/>
    <n v="0"/>
    <n v="0"/>
    <n v="8027"/>
    <n v="5269"/>
    <n v="2749"/>
    <n v="9"/>
  </r>
  <r>
    <n v="1819"/>
    <x v="1"/>
    <s v="I"/>
    <x v="21"/>
    <x v="21"/>
    <x v="182"/>
    <x v="2"/>
    <n v="2"/>
    <s v="I"/>
    <s v="18-19"/>
    <n v="2018"/>
    <n v="20"/>
    <n v="0"/>
    <n v="0"/>
    <n v="0"/>
    <n v="0"/>
    <n v="0"/>
    <n v="0"/>
    <n v="0"/>
    <n v="0"/>
    <n v="0"/>
    <n v="0"/>
    <n v="0"/>
    <n v="0"/>
    <n v="0"/>
    <n v="0"/>
    <n v="0"/>
    <n v="0"/>
    <n v="0"/>
    <n v="20"/>
    <n v="20"/>
    <n v="0"/>
    <n v="0"/>
  </r>
  <r>
    <n v="1819"/>
    <x v="1"/>
    <s v="I"/>
    <x v="21"/>
    <x v="21"/>
    <x v="183"/>
    <x v="10"/>
    <n v="2"/>
    <s v="I"/>
    <s v="18-19"/>
    <n v="2018"/>
    <n v="161"/>
    <n v="0"/>
    <n v="0"/>
    <n v="0"/>
    <n v="0"/>
    <n v="0"/>
    <n v="0"/>
    <n v="0"/>
    <n v="0"/>
    <n v="0"/>
    <n v="0"/>
    <n v="0"/>
    <n v="0"/>
    <n v="0"/>
    <n v="0"/>
    <n v="0"/>
    <n v="0"/>
    <n v="0"/>
    <n v="161"/>
    <n v="161"/>
    <n v="0"/>
    <n v="0"/>
  </r>
  <r>
    <n v="1819"/>
    <x v="1"/>
    <s v="I"/>
    <x v="21"/>
    <x v="21"/>
    <x v="183"/>
    <x v="2"/>
    <n v="2"/>
    <s v="I"/>
    <s v="18-19"/>
    <n v="2018"/>
    <n v="344"/>
    <n v="0"/>
    <n v="0"/>
    <n v="0"/>
    <n v="0"/>
    <n v="0"/>
    <n v="0"/>
    <n v="0"/>
    <n v="0"/>
    <n v="0"/>
    <n v="0"/>
    <n v="0"/>
    <n v="0"/>
    <n v="0"/>
    <n v="0"/>
    <n v="0"/>
    <n v="0"/>
    <n v="0"/>
    <n v="344"/>
    <n v="344"/>
    <n v="0"/>
    <n v="0"/>
  </r>
  <r>
    <n v="1819"/>
    <x v="1"/>
    <s v="I"/>
    <x v="21"/>
    <x v="21"/>
    <x v="91"/>
    <x v="2"/>
    <n v="2"/>
    <s v="I"/>
    <s v="18-19"/>
    <n v="2018"/>
    <n v="0"/>
    <n v="0"/>
    <n v="0"/>
    <n v="0"/>
    <n v="10"/>
    <n v="5715.5"/>
    <n v="0"/>
    <n v="0"/>
    <n v="0"/>
    <n v="0"/>
    <n v="73"/>
    <n v="4271.5"/>
    <n v="0"/>
    <n v="0"/>
    <n v="0"/>
    <n v="0"/>
    <n v="0"/>
    <n v="0"/>
    <n v="10070"/>
    <n v="0"/>
    <n v="83"/>
    <n v="9987"/>
  </r>
  <r>
    <n v="1819"/>
    <x v="1"/>
    <s v="I"/>
    <x v="21"/>
    <x v="21"/>
    <x v="184"/>
    <x v="10"/>
    <n v="2"/>
    <s v="I"/>
    <s v="18-19"/>
    <n v="2018"/>
    <n v="302"/>
    <n v="0"/>
    <n v="0"/>
    <n v="0"/>
    <n v="0"/>
    <n v="0"/>
    <n v="0"/>
    <n v="0"/>
    <n v="0"/>
    <n v="0"/>
    <n v="0"/>
    <n v="0"/>
    <n v="0"/>
    <n v="0"/>
    <n v="0"/>
    <n v="0"/>
    <n v="0"/>
    <n v="0"/>
    <n v="302"/>
    <n v="302"/>
    <n v="0"/>
    <n v="0"/>
  </r>
  <r>
    <n v="1819"/>
    <x v="1"/>
    <s v="I"/>
    <x v="21"/>
    <x v="21"/>
    <x v="184"/>
    <x v="2"/>
    <n v="2"/>
    <s v="I"/>
    <s v="18-19"/>
    <n v="2018"/>
    <n v="667"/>
    <n v="0"/>
    <n v="0"/>
    <n v="0"/>
    <n v="0"/>
    <n v="0"/>
    <n v="0"/>
    <n v="0"/>
    <n v="0"/>
    <n v="0"/>
    <n v="0"/>
    <n v="0"/>
    <n v="0"/>
    <n v="0"/>
    <n v="0"/>
    <n v="0"/>
    <n v="0"/>
    <n v="0"/>
    <n v="667"/>
    <n v="667"/>
    <n v="0"/>
    <n v="0"/>
  </r>
  <r>
    <n v="1819"/>
    <x v="1"/>
    <s v="I"/>
    <x v="21"/>
    <x v="21"/>
    <x v="185"/>
    <x v="10"/>
    <n v="2"/>
    <s v="I"/>
    <s v="18-19"/>
    <n v="2018"/>
    <n v="70"/>
    <n v="0"/>
    <n v="0"/>
    <n v="0"/>
    <n v="0"/>
    <n v="0"/>
    <n v="7"/>
    <n v="0"/>
    <n v="0"/>
    <n v="0"/>
    <n v="0"/>
    <n v="0"/>
    <n v="0"/>
    <n v="0"/>
    <n v="0"/>
    <n v="0"/>
    <n v="0"/>
    <n v="0"/>
    <n v="77"/>
    <n v="77"/>
    <n v="0"/>
    <n v="0"/>
  </r>
  <r>
    <n v="1819"/>
    <x v="1"/>
    <s v="I"/>
    <x v="15"/>
    <x v="15"/>
    <x v="92"/>
    <x v="4"/>
    <n v="2"/>
    <s v="I"/>
    <s v="18-19"/>
    <n v="2018"/>
    <n v="771"/>
    <n v="3"/>
    <n v="0"/>
    <n v="0"/>
    <n v="0"/>
    <n v="0"/>
    <n v="51"/>
    <n v="0"/>
    <n v="0"/>
    <n v="0"/>
    <n v="0"/>
    <n v="0"/>
    <n v="0"/>
    <n v="0"/>
    <n v="0"/>
    <n v="0"/>
    <n v="0"/>
    <n v="0"/>
    <n v="825"/>
    <n v="822"/>
    <n v="3"/>
    <n v="0"/>
  </r>
  <r>
    <n v="1819"/>
    <x v="1"/>
    <s v="I"/>
    <x v="15"/>
    <x v="15"/>
    <x v="21"/>
    <x v="4"/>
    <n v="2"/>
    <s v="I"/>
    <s v="18-19"/>
    <n v="2018"/>
    <n v="441"/>
    <n v="0"/>
    <n v="0"/>
    <n v="0"/>
    <n v="43"/>
    <n v="0"/>
    <n v="30"/>
    <n v="0"/>
    <n v="0"/>
    <n v="0"/>
    <n v="0"/>
    <n v="0"/>
    <n v="0"/>
    <n v="0"/>
    <n v="0"/>
    <n v="0"/>
    <n v="0"/>
    <n v="0"/>
    <n v="514"/>
    <n v="471"/>
    <n v="43"/>
    <n v="0"/>
  </r>
  <r>
    <n v="1819"/>
    <x v="1"/>
    <s v="I"/>
    <x v="15"/>
    <x v="15"/>
    <x v="22"/>
    <x v="4"/>
    <n v="2"/>
    <s v="I"/>
    <s v="18-19"/>
    <n v="2018"/>
    <n v="1980"/>
    <n v="0"/>
    <n v="0"/>
    <n v="0"/>
    <n v="78"/>
    <n v="0"/>
    <n v="111"/>
    <n v="0"/>
    <n v="0"/>
    <n v="0"/>
    <n v="33"/>
    <n v="0"/>
    <n v="0"/>
    <n v="0"/>
    <n v="0"/>
    <n v="0"/>
    <n v="0"/>
    <n v="0"/>
    <n v="2202"/>
    <n v="2091"/>
    <n v="111"/>
    <n v="0"/>
  </r>
  <r>
    <n v="1819"/>
    <x v="1"/>
    <s v="I"/>
    <x v="15"/>
    <x v="15"/>
    <x v="93"/>
    <x v="4"/>
    <n v="2"/>
    <s v="I"/>
    <s v="18-19"/>
    <n v="2018"/>
    <n v="1502"/>
    <n v="0"/>
    <n v="0"/>
    <n v="0"/>
    <n v="0"/>
    <n v="0"/>
    <n v="57"/>
    <n v="0"/>
    <n v="0"/>
    <n v="0"/>
    <n v="0"/>
    <n v="0"/>
    <n v="0"/>
    <n v="0"/>
    <n v="0"/>
    <n v="0"/>
    <n v="0"/>
    <n v="0"/>
    <n v="1559"/>
    <n v="1559"/>
    <n v="0"/>
    <n v="0"/>
  </r>
  <r>
    <n v="1819"/>
    <x v="1"/>
    <s v="I"/>
    <x v="15"/>
    <x v="15"/>
    <x v="186"/>
    <x v="4"/>
    <n v="2"/>
    <s v="I"/>
    <s v="18-19"/>
    <n v="2018"/>
    <n v="4"/>
    <n v="0"/>
    <n v="0"/>
    <n v="0"/>
    <n v="0"/>
    <n v="0"/>
    <n v="0"/>
    <n v="0"/>
    <n v="0"/>
    <n v="0"/>
    <n v="0"/>
    <n v="0"/>
    <n v="0"/>
    <n v="0"/>
    <n v="0"/>
    <n v="0"/>
    <n v="0"/>
    <n v="0"/>
    <n v="4"/>
    <n v="4"/>
    <n v="0"/>
    <n v="0"/>
  </r>
  <r>
    <n v="1819"/>
    <x v="1"/>
    <s v="I"/>
    <x v="15"/>
    <x v="15"/>
    <x v="30"/>
    <x v="4"/>
    <n v="2"/>
    <s v="I"/>
    <s v="18-19"/>
    <n v="2018"/>
    <n v="1069"/>
    <n v="0"/>
    <n v="0"/>
    <n v="0"/>
    <n v="0"/>
    <n v="0"/>
    <n v="60"/>
    <n v="0"/>
    <n v="0"/>
    <n v="0"/>
    <n v="0"/>
    <n v="0"/>
    <n v="0"/>
    <n v="0"/>
    <n v="0"/>
    <n v="0"/>
    <n v="0"/>
    <n v="0"/>
    <n v="1129"/>
    <n v="1129"/>
    <n v="0"/>
    <n v="0"/>
  </r>
  <r>
    <n v="1819"/>
    <x v="1"/>
    <s v="I"/>
    <x v="15"/>
    <x v="15"/>
    <x v="94"/>
    <x v="4"/>
    <n v="2"/>
    <s v="I"/>
    <s v="18-19"/>
    <n v="2018"/>
    <n v="7057"/>
    <n v="6"/>
    <n v="0"/>
    <n v="0"/>
    <n v="181"/>
    <n v="0"/>
    <n v="597"/>
    <n v="0"/>
    <n v="0"/>
    <n v="0"/>
    <n v="48"/>
    <n v="0"/>
    <n v="0"/>
    <n v="0"/>
    <n v="0"/>
    <n v="0"/>
    <n v="0"/>
    <n v="0"/>
    <n v="7889"/>
    <n v="7654"/>
    <n v="235"/>
    <n v="0"/>
  </r>
  <r>
    <n v="1819"/>
    <x v="1"/>
    <s v="I"/>
    <x v="15"/>
    <x v="15"/>
    <x v="66"/>
    <x v="4"/>
    <n v="2"/>
    <s v="I"/>
    <s v="18-19"/>
    <n v="2018"/>
    <n v="897"/>
    <n v="0"/>
    <n v="0"/>
    <n v="0"/>
    <n v="0"/>
    <n v="0"/>
    <n v="94"/>
    <n v="0"/>
    <n v="0"/>
    <n v="0"/>
    <n v="0"/>
    <n v="0"/>
    <n v="0"/>
    <n v="0"/>
    <n v="0"/>
    <n v="0"/>
    <n v="0"/>
    <n v="0"/>
    <n v="991"/>
    <n v="991"/>
    <n v="0"/>
    <n v="0"/>
  </r>
  <r>
    <n v="1819"/>
    <x v="1"/>
    <s v="I"/>
    <x v="15"/>
    <x v="15"/>
    <x v="35"/>
    <x v="4"/>
    <n v="2"/>
    <s v="I"/>
    <s v="18-19"/>
    <n v="2018"/>
    <n v="4200"/>
    <n v="12"/>
    <n v="0"/>
    <n v="6"/>
    <n v="45"/>
    <n v="0"/>
    <n v="354"/>
    <n v="3"/>
    <n v="0"/>
    <n v="0"/>
    <n v="96"/>
    <n v="0"/>
    <n v="0"/>
    <n v="0"/>
    <n v="0"/>
    <n v="0"/>
    <n v="0"/>
    <n v="0"/>
    <n v="4716"/>
    <n v="4560"/>
    <n v="156"/>
    <n v="0"/>
  </r>
  <r>
    <n v="1819"/>
    <x v="1"/>
    <s v="I"/>
    <x v="15"/>
    <x v="15"/>
    <x v="36"/>
    <x v="4"/>
    <n v="2"/>
    <s v="I"/>
    <s v="18-19"/>
    <n v="2018"/>
    <n v="8247"/>
    <n v="6"/>
    <n v="0"/>
    <n v="8"/>
    <n v="213"/>
    <n v="0"/>
    <n v="1062"/>
    <n v="0"/>
    <n v="3"/>
    <n v="0"/>
    <n v="43"/>
    <n v="0"/>
    <n v="0"/>
    <n v="0"/>
    <n v="0"/>
    <n v="0"/>
    <n v="0"/>
    <n v="0"/>
    <n v="9582"/>
    <n v="9317"/>
    <n v="262"/>
    <n v="3"/>
  </r>
  <r>
    <n v="1819"/>
    <x v="1"/>
    <s v="I"/>
    <x v="15"/>
    <x v="15"/>
    <x v="187"/>
    <x v="4"/>
    <n v="2"/>
    <s v="I"/>
    <s v="18-19"/>
    <n v="2018"/>
    <n v="291"/>
    <n v="3"/>
    <n v="0"/>
    <n v="0"/>
    <n v="0"/>
    <n v="0"/>
    <n v="15"/>
    <n v="0"/>
    <n v="0"/>
    <n v="0"/>
    <n v="0"/>
    <n v="0"/>
    <n v="0"/>
    <n v="0"/>
    <n v="0"/>
    <n v="0"/>
    <n v="0"/>
    <n v="0"/>
    <n v="309"/>
    <n v="306"/>
    <n v="3"/>
    <n v="0"/>
  </r>
  <r>
    <n v="1819"/>
    <x v="1"/>
    <s v="I"/>
    <x v="15"/>
    <x v="15"/>
    <x v="37"/>
    <x v="4"/>
    <n v="2"/>
    <s v="I"/>
    <s v="18-19"/>
    <n v="2018"/>
    <n v="48"/>
    <n v="0"/>
    <n v="0"/>
    <n v="0"/>
    <n v="0"/>
    <n v="0"/>
    <n v="0"/>
    <n v="0"/>
    <n v="0"/>
    <n v="0"/>
    <n v="0"/>
    <n v="0"/>
    <n v="0"/>
    <n v="0"/>
    <n v="0"/>
    <n v="0"/>
    <n v="0"/>
    <n v="0"/>
    <n v="48"/>
    <n v="48"/>
    <n v="0"/>
    <n v="0"/>
  </r>
  <r>
    <n v="1819"/>
    <x v="1"/>
    <s v="I"/>
    <x v="15"/>
    <x v="15"/>
    <x v="95"/>
    <x v="4"/>
    <n v="2"/>
    <s v="I"/>
    <s v="18-19"/>
    <n v="2018"/>
    <n v="839"/>
    <n v="4"/>
    <n v="0"/>
    <n v="0"/>
    <n v="0"/>
    <n v="0"/>
    <n v="35"/>
    <n v="4"/>
    <n v="0"/>
    <n v="0"/>
    <n v="0"/>
    <n v="0"/>
    <n v="0"/>
    <n v="0"/>
    <n v="0"/>
    <n v="0"/>
    <n v="0"/>
    <n v="0"/>
    <n v="882"/>
    <n v="874"/>
    <n v="8"/>
    <n v="0"/>
  </r>
  <r>
    <n v="1819"/>
    <x v="1"/>
    <s v="I"/>
    <x v="15"/>
    <x v="15"/>
    <x v="39"/>
    <x v="4"/>
    <n v="2"/>
    <s v="I"/>
    <s v="18-19"/>
    <n v="2018"/>
    <n v="726"/>
    <n v="2"/>
    <n v="0"/>
    <n v="0"/>
    <n v="72"/>
    <n v="0"/>
    <n v="28"/>
    <n v="0"/>
    <n v="0"/>
    <n v="0"/>
    <n v="3"/>
    <n v="0"/>
    <n v="0"/>
    <n v="0"/>
    <n v="0"/>
    <n v="0"/>
    <n v="0"/>
    <n v="0"/>
    <n v="831"/>
    <n v="754"/>
    <n v="77"/>
    <n v="0"/>
  </r>
  <r>
    <n v="1819"/>
    <x v="1"/>
    <s v="I"/>
    <x v="15"/>
    <x v="15"/>
    <x v="40"/>
    <x v="4"/>
    <n v="2"/>
    <s v="I"/>
    <s v="18-19"/>
    <n v="2018"/>
    <n v="620"/>
    <n v="4"/>
    <n v="0"/>
    <n v="0"/>
    <n v="0"/>
    <n v="0"/>
    <n v="42"/>
    <n v="0"/>
    <n v="0"/>
    <n v="0"/>
    <n v="0"/>
    <n v="0"/>
    <n v="0"/>
    <n v="0"/>
    <n v="0"/>
    <n v="0"/>
    <n v="0"/>
    <n v="0"/>
    <n v="666"/>
    <n v="662"/>
    <n v="4"/>
    <n v="0"/>
  </r>
  <r>
    <n v="1819"/>
    <x v="1"/>
    <s v="I"/>
    <x v="15"/>
    <x v="15"/>
    <x v="96"/>
    <x v="4"/>
    <n v="2"/>
    <s v="I"/>
    <s v="18-19"/>
    <n v="2018"/>
    <n v="186"/>
    <n v="0"/>
    <n v="0"/>
    <n v="0"/>
    <n v="0"/>
    <n v="0"/>
    <n v="3"/>
    <n v="0"/>
    <n v="0"/>
    <n v="0"/>
    <n v="0"/>
    <n v="0"/>
    <n v="0"/>
    <n v="0"/>
    <n v="0"/>
    <n v="0"/>
    <n v="0"/>
    <n v="0"/>
    <n v="189"/>
    <n v="189"/>
    <n v="0"/>
    <n v="0"/>
  </r>
  <r>
    <n v="1819"/>
    <x v="1"/>
    <s v="I"/>
    <x v="15"/>
    <x v="15"/>
    <x v="43"/>
    <x v="4"/>
    <n v="2"/>
    <s v="I"/>
    <s v="18-19"/>
    <n v="2018"/>
    <n v="2817"/>
    <n v="0"/>
    <n v="0"/>
    <n v="0"/>
    <n v="173"/>
    <n v="0"/>
    <n v="120"/>
    <n v="0"/>
    <n v="0"/>
    <n v="0"/>
    <n v="126"/>
    <n v="0"/>
    <n v="0"/>
    <n v="0"/>
    <n v="0"/>
    <n v="0"/>
    <n v="0"/>
    <n v="0"/>
    <n v="3236"/>
    <n v="2937"/>
    <n v="299"/>
    <n v="0"/>
  </r>
  <r>
    <n v="1819"/>
    <x v="1"/>
    <s v="I"/>
    <x v="15"/>
    <x v="15"/>
    <x v="67"/>
    <x v="4"/>
    <n v="2"/>
    <s v="I"/>
    <s v="18-19"/>
    <n v="2018"/>
    <n v="207"/>
    <n v="0"/>
    <n v="0"/>
    <n v="0"/>
    <n v="0"/>
    <n v="0"/>
    <n v="15"/>
    <n v="0"/>
    <n v="0"/>
    <n v="0"/>
    <n v="0"/>
    <n v="0"/>
    <n v="0"/>
    <n v="0"/>
    <n v="0"/>
    <n v="0"/>
    <n v="0"/>
    <n v="0"/>
    <n v="222"/>
    <n v="222"/>
    <n v="0"/>
    <n v="0"/>
  </r>
  <r>
    <n v="1819"/>
    <x v="1"/>
    <s v="I"/>
    <x v="15"/>
    <x v="15"/>
    <x v="97"/>
    <x v="4"/>
    <n v="2"/>
    <s v="I"/>
    <s v="18-19"/>
    <n v="2018"/>
    <n v="1258"/>
    <n v="0"/>
    <n v="0"/>
    <n v="0"/>
    <n v="90"/>
    <n v="0"/>
    <n v="73"/>
    <n v="0"/>
    <n v="0"/>
    <n v="0"/>
    <n v="39"/>
    <n v="0"/>
    <n v="0"/>
    <n v="0"/>
    <n v="0"/>
    <n v="0"/>
    <n v="0"/>
    <n v="0"/>
    <n v="1460"/>
    <n v="1331"/>
    <n v="129"/>
    <n v="0"/>
  </r>
  <r>
    <n v="1819"/>
    <x v="1"/>
    <s v="I"/>
    <x v="15"/>
    <x v="15"/>
    <x v="153"/>
    <x v="4"/>
    <n v="2"/>
    <s v="I"/>
    <s v="18-19"/>
    <n v="2018"/>
    <n v="3"/>
    <n v="0"/>
    <n v="0"/>
    <n v="0"/>
    <n v="0"/>
    <n v="0"/>
    <n v="0"/>
    <n v="0"/>
    <n v="0"/>
    <n v="0"/>
    <n v="0"/>
    <n v="0"/>
    <n v="0"/>
    <n v="0"/>
    <n v="0"/>
    <n v="0"/>
    <n v="0"/>
    <n v="0"/>
    <n v="3"/>
    <n v="3"/>
    <n v="0"/>
    <n v="0"/>
  </r>
  <r>
    <n v="1819"/>
    <x v="1"/>
    <s v="I"/>
    <x v="15"/>
    <x v="15"/>
    <x v="47"/>
    <x v="4"/>
    <n v="2"/>
    <s v="I"/>
    <s v="18-19"/>
    <n v="2018"/>
    <n v="237"/>
    <n v="0"/>
    <n v="0"/>
    <n v="0"/>
    <n v="0"/>
    <n v="0"/>
    <n v="3"/>
    <n v="0"/>
    <n v="0"/>
    <n v="0"/>
    <n v="0"/>
    <n v="0"/>
    <n v="0"/>
    <n v="0"/>
    <n v="0"/>
    <n v="0"/>
    <n v="0"/>
    <n v="0"/>
    <n v="240"/>
    <n v="240"/>
    <n v="0"/>
    <n v="0"/>
  </r>
  <r>
    <n v="1819"/>
    <x v="1"/>
    <s v="I"/>
    <x v="15"/>
    <x v="15"/>
    <x v="188"/>
    <x v="4"/>
    <n v="2"/>
    <s v="I"/>
    <s v="18-19"/>
    <n v="2018"/>
    <n v="528"/>
    <n v="0"/>
    <n v="0"/>
    <n v="0"/>
    <n v="60"/>
    <n v="0"/>
    <n v="27"/>
    <n v="0"/>
    <n v="0"/>
    <n v="0"/>
    <n v="0"/>
    <n v="0"/>
    <n v="0"/>
    <n v="0"/>
    <n v="0"/>
    <n v="0"/>
    <n v="0"/>
    <n v="0"/>
    <n v="615"/>
    <n v="555"/>
    <n v="60"/>
    <n v="0"/>
  </r>
  <r>
    <n v="1819"/>
    <x v="1"/>
    <s v="I"/>
    <x v="15"/>
    <x v="15"/>
    <x v="98"/>
    <x v="4"/>
    <n v="2"/>
    <s v="I"/>
    <s v="18-19"/>
    <n v="2018"/>
    <n v="138"/>
    <n v="0"/>
    <n v="0"/>
    <n v="0"/>
    <n v="119"/>
    <n v="0"/>
    <n v="9"/>
    <n v="0"/>
    <n v="0"/>
    <n v="0"/>
    <n v="117"/>
    <n v="0"/>
    <n v="0"/>
    <n v="0"/>
    <n v="0"/>
    <n v="0"/>
    <n v="0"/>
    <n v="0"/>
    <n v="383"/>
    <n v="147"/>
    <n v="236"/>
    <n v="0"/>
  </r>
  <r>
    <n v="1819"/>
    <x v="1"/>
    <s v="I"/>
    <x v="15"/>
    <x v="15"/>
    <x v="189"/>
    <x v="4"/>
    <n v="2"/>
    <s v="I"/>
    <s v="18-19"/>
    <n v="2018"/>
    <n v="150"/>
    <n v="0"/>
    <n v="0"/>
    <n v="0"/>
    <n v="0"/>
    <n v="0"/>
    <n v="3"/>
    <n v="0"/>
    <n v="0"/>
    <n v="0"/>
    <n v="0"/>
    <n v="0"/>
    <n v="0"/>
    <n v="0"/>
    <n v="0"/>
    <n v="0"/>
    <n v="0"/>
    <n v="0"/>
    <n v="153"/>
    <n v="153"/>
    <n v="0"/>
    <n v="0"/>
  </r>
  <r>
    <n v="1819"/>
    <x v="1"/>
    <s v="I"/>
    <x v="15"/>
    <x v="15"/>
    <x v="68"/>
    <x v="4"/>
    <n v="2"/>
    <s v="I"/>
    <s v="18-19"/>
    <n v="2018"/>
    <n v="222"/>
    <n v="3"/>
    <n v="0"/>
    <n v="0"/>
    <n v="0"/>
    <n v="0"/>
    <n v="26"/>
    <n v="0"/>
    <n v="0"/>
    <n v="0"/>
    <n v="0"/>
    <n v="0"/>
    <n v="0"/>
    <n v="0"/>
    <n v="0"/>
    <n v="0"/>
    <n v="0"/>
    <n v="0"/>
    <n v="251"/>
    <n v="248"/>
    <n v="3"/>
    <n v="0"/>
  </r>
  <r>
    <n v="1819"/>
    <x v="1"/>
    <s v="I"/>
    <x v="15"/>
    <x v="15"/>
    <x v="51"/>
    <x v="4"/>
    <n v="2"/>
    <s v="I"/>
    <s v="18-19"/>
    <n v="2018"/>
    <n v="0"/>
    <n v="0"/>
    <n v="0"/>
    <n v="0"/>
    <n v="0"/>
    <n v="0"/>
    <n v="0"/>
    <n v="0"/>
    <n v="0"/>
    <n v="0"/>
    <n v="0"/>
    <n v="0"/>
    <n v="0"/>
    <n v="0"/>
    <n v="0"/>
    <n v="0"/>
    <n v="0"/>
    <n v="0"/>
    <n v="0"/>
    <n v="0"/>
    <n v="0"/>
    <n v="0"/>
  </r>
  <r>
    <n v="1819"/>
    <x v="1"/>
    <s v="I"/>
    <x v="15"/>
    <x v="15"/>
    <x v="52"/>
    <x v="4"/>
    <n v="2"/>
    <s v="I"/>
    <s v="18-19"/>
    <n v="2018"/>
    <n v="1668"/>
    <n v="0"/>
    <n v="0"/>
    <n v="0"/>
    <n v="69"/>
    <n v="0"/>
    <n v="258"/>
    <n v="0"/>
    <n v="0"/>
    <n v="0"/>
    <n v="36"/>
    <n v="0"/>
    <n v="0"/>
    <n v="0"/>
    <n v="0"/>
    <n v="0"/>
    <n v="0"/>
    <n v="0"/>
    <n v="2031"/>
    <n v="1926"/>
    <n v="105"/>
    <n v="0"/>
  </r>
  <r>
    <n v="1819"/>
    <x v="1"/>
    <s v="I"/>
    <x v="15"/>
    <x v="15"/>
    <x v="99"/>
    <x v="4"/>
    <n v="2"/>
    <s v="I"/>
    <s v="18-19"/>
    <n v="2018"/>
    <n v="0"/>
    <n v="0"/>
    <n v="0"/>
    <n v="0"/>
    <n v="0"/>
    <n v="0"/>
    <n v="0"/>
    <n v="0"/>
    <n v="0"/>
    <n v="0"/>
    <n v="0"/>
    <n v="0"/>
    <n v="0"/>
    <n v="0"/>
    <n v="0"/>
    <n v="0"/>
    <n v="0"/>
    <n v="0"/>
    <n v="0"/>
    <n v="0"/>
    <n v="0"/>
    <n v="0"/>
  </r>
  <r>
    <n v="1819"/>
    <x v="1"/>
    <s v="I"/>
    <x v="15"/>
    <x v="15"/>
    <x v="54"/>
    <x v="4"/>
    <n v="2"/>
    <s v="I"/>
    <s v="18-19"/>
    <n v="2018"/>
    <n v="2098"/>
    <n v="0"/>
    <n v="0"/>
    <n v="0"/>
    <n v="0"/>
    <n v="0"/>
    <n v="84"/>
    <n v="12"/>
    <n v="0"/>
    <n v="0"/>
    <n v="0"/>
    <n v="0"/>
    <n v="0"/>
    <n v="0"/>
    <n v="0"/>
    <n v="0"/>
    <n v="0"/>
    <n v="0"/>
    <n v="2194"/>
    <n v="2182"/>
    <n v="12"/>
    <n v="0"/>
  </r>
  <r>
    <n v="1819"/>
    <x v="1"/>
    <s v="I"/>
    <x v="15"/>
    <x v="15"/>
    <x v="56"/>
    <x v="4"/>
    <n v="2"/>
    <s v="I"/>
    <s v="18-19"/>
    <n v="2018"/>
    <n v="879"/>
    <n v="0"/>
    <n v="0"/>
    <n v="0"/>
    <n v="0"/>
    <n v="0"/>
    <n v="36"/>
    <n v="3"/>
    <n v="0"/>
    <n v="0"/>
    <n v="0"/>
    <n v="0"/>
    <n v="0"/>
    <n v="0"/>
    <n v="0"/>
    <n v="0"/>
    <n v="0"/>
    <n v="0"/>
    <n v="918"/>
    <n v="915"/>
    <n v="3"/>
    <n v="0"/>
  </r>
  <r>
    <n v="1819"/>
    <x v="1"/>
    <s v="I"/>
    <x v="15"/>
    <x v="15"/>
    <x v="100"/>
    <x v="4"/>
    <n v="2"/>
    <s v="I"/>
    <s v="18-19"/>
    <n v="2018"/>
    <n v="309"/>
    <n v="0"/>
    <n v="0"/>
    <n v="0"/>
    <n v="0"/>
    <n v="0"/>
    <n v="22"/>
    <n v="0"/>
    <n v="0"/>
    <n v="0"/>
    <n v="0"/>
    <n v="0"/>
    <n v="0"/>
    <n v="0"/>
    <n v="0"/>
    <n v="0"/>
    <n v="0"/>
    <n v="0"/>
    <n v="331"/>
    <n v="331"/>
    <n v="0"/>
    <n v="0"/>
  </r>
  <r>
    <n v="1819"/>
    <x v="1"/>
    <s v="I"/>
    <x v="15"/>
    <x v="15"/>
    <x v="59"/>
    <x v="4"/>
    <n v="2"/>
    <s v="I"/>
    <s v="18-19"/>
    <n v="2018"/>
    <n v="3273"/>
    <n v="3"/>
    <n v="0"/>
    <n v="3"/>
    <n v="95"/>
    <n v="0"/>
    <n v="198"/>
    <n v="0"/>
    <n v="0"/>
    <n v="0"/>
    <n v="24"/>
    <n v="0"/>
    <n v="0"/>
    <n v="0"/>
    <n v="0"/>
    <n v="0"/>
    <n v="0"/>
    <n v="0"/>
    <n v="3596"/>
    <n v="3474"/>
    <n v="122"/>
    <n v="0"/>
  </r>
  <r>
    <n v="1819"/>
    <x v="1"/>
    <s v="I"/>
    <x v="15"/>
    <x v="15"/>
    <x v="75"/>
    <x v="4"/>
    <n v="2"/>
    <s v="I"/>
    <s v="18-19"/>
    <n v="2018"/>
    <n v="3662"/>
    <n v="14"/>
    <n v="0"/>
    <n v="3"/>
    <n v="33"/>
    <n v="0"/>
    <n v="220"/>
    <n v="0"/>
    <n v="0"/>
    <n v="0"/>
    <n v="6"/>
    <n v="0"/>
    <n v="0"/>
    <n v="0"/>
    <n v="0"/>
    <n v="0"/>
    <n v="0"/>
    <n v="0"/>
    <n v="3938"/>
    <n v="3885"/>
    <n v="53"/>
    <n v="0"/>
  </r>
  <r>
    <n v="1819"/>
    <x v="1"/>
    <s v="I"/>
    <x v="15"/>
    <x v="15"/>
    <x v="190"/>
    <x v="4"/>
    <n v="2"/>
    <s v="I"/>
    <s v="18-19"/>
    <n v="2018"/>
    <n v="3"/>
    <n v="0"/>
    <n v="0"/>
    <n v="0"/>
    <n v="0"/>
    <n v="0"/>
    <n v="0"/>
    <n v="0"/>
    <n v="0"/>
    <n v="0"/>
    <n v="0"/>
    <n v="0"/>
    <n v="0"/>
    <n v="0"/>
    <n v="0"/>
    <n v="0"/>
    <n v="0"/>
    <n v="0"/>
    <n v="3"/>
    <n v="3"/>
    <n v="0"/>
    <n v="0"/>
  </r>
  <r>
    <n v="1819"/>
    <x v="1"/>
    <s v="I"/>
    <x v="15"/>
    <x v="15"/>
    <x v="120"/>
    <x v="4"/>
    <n v="2"/>
    <s v="I"/>
    <s v="18-19"/>
    <n v="2018"/>
    <n v="115"/>
    <n v="0"/>
    <n v="0"/>
    <n v="0"/>
    <n v="0"/>
    <n v="0"/>
    <n v="0"/>
    <n v="0"/>
    <n v="0"/>
    <n v="0"/>
    <n v="0"/>
    <n v="0"/>
    <n v="0"/>
    <n v="0"/>
    <n v="0"/>
    <n v="0"/>
    <n v="0"/>
    <n v="0"/>
    <n v="115"/>
    <n v="115"/>
    <n v="0"/>
    <n v="0"/>
  </r>
  <r>
    <n v="1819"/>
    <x v="1"/>
    <s v="I"/>
    <x v="22"/>
    <x v="22"/>
    <x v="101"/>
    <x v="4"/>
    <n v="2"/>
    <s v="I"/>
    <s v="18-19"/>
    <n v="2018"/>
    <n v="582"/>
    <n v="0"/>
    <n v="0"/>
    <n v="0"/>
    <n v="388"/>
    <n v="0"/>
    <n v="15"/>
    <n v="0"/>
    <n v="0"/>
    <n v="0"/>
    <n v="409"/>
    <n v="0"/>
    <n v="0"/>
    <n v="0"/>
    <n v="0"/>
    <n v="0"/>
    <n v="12"/>
    <n v="30"/>
    <n v="1394"/>
    <n v="597"/>
    <n v="797"/>
    <n v="0"/>
  </r>
  <r>
    <n v="1819"/>
    <x v="1"/>
    <s v="I"/>
    <x v="16"/>
    <x v="16"/>
    <x v="24"/>
    <x v="4"/>
    <n v="2"/>
    <s v="I"/>
    <s v="18-19"/>
    <n v="2018"/>
    <n v="1229"/>
    <n v="0"/>
    <n v="0"/>
    <n v="0"/>
    <n v="0"/>
    <n v="0"/>
    <n v="54"/>
    <n v="0"/>
    <n v="0"/>
    <n v="0"/>
    <n v="0"/>
    <n v="0"/>
    <n v="0"/>
    <n v="0"/>
    <n v="0"/>
    <n v="0"/>
    <n v="0"/>
    <n v="0"/>
    <n v="1283"/>
    <n v="1283"/>
    <n v="0"/>
    <n v="0"/>
  </r>
  <r>
    <n v="1819"/>
    <x v="1"/>
    <s v="I"/>
    <x v="16"/>
    <x v="16"/>
    <x v="26"/>
    <x v="4"/>
    <n v="2"/>
    <s v="I"/>
    <s v="18-19"/>
    <n v="2018"/>
    <n v="15160"/>
    <n v="42"/>
    <n v="0"/>
    <n v="15"/>
    <n v="680"/>
    <n v="0"/>
    <n v="1141"/>
    <n v="6"/>
    <n v="0"/>
    <n v="0"/>
    <n v="170"/>
    <n v="0"/>
    <n v="0"/>
    <n v="0"/>
    <n v="0"/>
    <n v="0"/>
    <n v="0"/>
    <n v="0"/>
    <n v="17214"/>
    <n v="16316"/>
    <n v="898"/>
    <n v="0"/>
  </r>
  <r>
    <n v="1819"/>
    <x v="1"/>
    <s v="I"/>
    <x v="16"/>
    <x v="16"/>
    <x v="28"/>
    <x v="4"/>
    <n v="2"/>
    <s v="I"/>
    <s v="18-19"/>
    <n v="2018"/>
    <n v="8190"/>
    <n v="11"/>
    <n v="0"/>
    <n v="0"/>
    <n v="162"/>
    <n v="0"/>
    <n v="961"/>
    <n v="0"/>
    <n v="0"/>
    <n v="0"/>
    <n v="154"/>
    <n v="0"/>
    <n v="0"/>
    <n v="0"/>
    <n v="0"/>
    <n v="0"/>
    <n v="0"/>
    <n v="0"/>
    <n v="9478"/>
    <n v="9151"/>
    <n v="327"/>
    <n v="0"/>
  </r>
  <r>
    <n v="1819"/>
    <x v="1"/>
    <s v="I"/>
    <x v="16"/>
    <x v="16"/>
    <x v="15"/>
    <x v="4"/>
    <n v="2"/>
    <s v="I"/>
    <s v="18-19"/>
    <n v="2018"/>
    <n v="5109"/>
    <n v="3"/>
    <n v="0"/>
    <n v="33"/>
    <n v="178"/>
    <n v="0"/>
    <n v="398"/>
    <n v="0"/>
    <n v="0"/>
    <n v="0"/>
    <n v="640"/>
    <n v="0"/>
    <n v="0"/>
    <n v="0"/>
    <n v="0"/>
    <n v="0"/>
    <n v="0"/>
    <n v="0"/>
    <n v="6361"/>
    <n v="5540"/>
    <n v="821"/>
    <n v="0"/>
  </r>
  <r>
    <n v="1819"/>
    <x v="1"/>
    <s v="I"/>
    <x v="16"/>
    <x v="16"/>
    <x v="102"/>
    <x v="4"/>
    <n v="2"/>
    <s v="I"/>
    <s v="18-19"/>
    <n v="2018"/>
    <n v="1279"/>
    <n v="9"/>
    <n v="0"/>
    <n v="0"/>
    <n v="129"/>
    <n v="0"/>
    <n v="165"/>
    <n v="8"/>
    <n v="0"/>
    <n v="0"/>
    <n v="60"/>
    <n v="0"/>
    <n v="0"/>
    <n v="0"/>
    <n v="0"/>
    <n v="0"/>
    <n v="0"/>
    <n v="0"/>
    <n v="1650"/>
    <n v="1444"/>
    <n v="206"/>
    <n v="0"/>
  </r>
  <r>
    <n v="1819"/>
    <x v="1"/>
    <s v="I"/>
    <x v="16"/>
    <x v="16"/>
    <x v="77"/>
    <x v="4"/>
    <n v="2"/>
    <s v="I"/>
    <s v="18-19"/>
    <n v="2018"/>
    <n v="2418"/>
    <n v="10"/>
    <n v="0"/>
    <n v="0"/>
    <n v="92"/>
    <n v="0"/>
    <n v="69"/>
    <n v="3"/>
    <n v="0"/>
    <n v="0"/>
    <n v="73"/>
    <n v="0"/>
    <n v="0"/>
    <n v="0"/>
    <n v="0"/>
    <n v="0"/>
    <n v="0"/>
    <n v="0"/>
    <n v="2665"/>
    <n v="2487"/>
    <n v="178"/>
    <n v="0"/>
  </r>
  <r>
    <n v="1819"/>
    <x v="1"/>
    <s v="I"/>
    <x v="16"/>
    <x v="16"/>
    <x v="49"/>
    <x v="4"/>
    <n v="2"/>
    <s v="I"/>
    <s v="18-19"/>
    <n v="2018"/>
    <n v="21078"/>
    <n v="46"/>
    <n v="0"/>
    <n v="48"/>
    <n v="169"/>
    <n v="0"/>
    <n v="2199"/>
    <n v="14"/>
    <n v="0"/>
    <n v="3"/>
    <n v="366"/>
    <n v="0"/>
    <n v="0"/>
    <n v="0"/>
    <n v="0"/>
    <n v="0"/>
    <n v="0"/>
    <n v="0"/>
    <n v="23923"/>
    <n v="23328"/>
    <n v="595"/>
    <n v="0"/>
  </r>
  <r>
    <n v="1819"/>
    <x v="1"/>
    <s v="I"/>
    <x v="16"/>
    <x v="16"/>
    <x v="53"/>
    <x v="4"/>
    <n v="2"/>
    <s v="I"/>
    <s v="18-19"/>
    <n v="2018"/>
    <n v="2949"/>
    <n v="12"/>
    <n v="0"/>
    <n v="0"/>
    <n v="76"/>
    <n v="0"/>
    <n v="470"/>
    <n v="0"/>
    <n v="0"/>
    <n v="0"/>
    <n v="103"/>
    <n v="0"/>
    <n v="0"/>
    <n v="0"/>
    <n v="0"/>
    <n v="0"/>
    <n v="0"/>
    <n v="0"/>
    <n v="3610"/>
    <n v="3419"/>
    <n v="191"/>
    <n v="0"/>
  </r>
  <r>
    <n v="1819"/>
    <x v="1"/>
    <s v="I"/>
    <x v="16"/>
    <x v="16"/>
    <x v="55"/>
    <x v="4"/>
    <n v="2"/>
    <s v="I"/>
    <s v="18-19"/>
    <n v="2018"/>
    <n v="10316"/>
    <n v="6"/>
    <n v="0"/>
    <n v="6"/>
    <n v="106"/>
    <n v="0"/>
    <n v="619"/>
    <n v="3"/>
    <n v="0"/>
    <n v="0"/>
    <n v="497"/>
    <n v="0"/>
    <n v="0"/>
    <n v="0"/>
    <n v="0"/>
    <n v="0"/>
    <n v="0"/>
    <n v="18"/>
    <n v="11553"/>
    <n v="10941"/>
    <n v="612"/>
    <n v="0"/>
  </r>
  <r>
    <n v="1819"/>
    <x v="1"/>
    <s v="I"/>
    <x v="16"/>
    <x v="16"/>
    <x v="191"/>
    <x v="4"/>
    <n v="2"/>
    <s v="I"/>
    <s v="18-19"/>
    <n v="2018"/>
    <n v="527"/>
    <n v="0"/>
    <n v="0"/>
    <n v="0"/>
    <n v="0"/>
    <n v="0"/>
    <n v="60"/>
    <n v="0"/>
    <n v="0"/>
    <n v="0"/>
    <n v="0"/>
    <n v="0"/>
    <n v="0"/>
    <n v="0"/>
    <n v="0"/>
    <n v="0"/>
    <n v="0"/>
    <n v="0"/>
    <n v="587"/>
    <n v="587"/>
    <n v="0"/>
    <n v="0"/>
  </r>
  <r>
    <n v="1819"/>
    <x v="1"/>
    <s v="I"/>
    <x v="16"/>
    <x v="16"/>
    <x v="61"/>
    <x v="4"/>
    <n v="2"/>
    <s v="I"/>
    <s v="18-19"/>
    <n v="2018"/>
    <n v="1269"/>
    <n v="6"/>
    <n v="0"/>
    <n v="24"/>
    <n v="198"/>
    <n v="0"/>
    <n v="177"/>
    <n v="0"/>
    <n v="0"/>
    <n v="0"/>
    <n v="120"/>
    <n v="0"/>
    <n v="0"/>
    <n v="0"/>
    <n v="0"/>
    <n v="0"/>
    <n v="0"/>
    <n v="0"/>
    <n v="1794"/>
    <n v="1470"/>
    <n v="324"/>
    <n v="0"/>
  </r>
  <r>
    <n v="1819"/>
    <x v="1"/>
    <s v="I"/>
    <x v="2"/>
    <x v="2"/>
    <x v="103"/>
    <x v="4"/>
    <n v="2"/>
    <s v="I"/>
    <s v="18-19"/>
    <n v="2018"/>
    <n v="0"/>
    <n v="0"/>
    <n v="0"/>
    <n v="0"/>
    <n v="471"/>
    <n v="0"/>
    <n v="0"/>
    <n v="0"/>
    <n v="0"/>
    <n v="0"/>
    <n v="243"/>
    <n v="0"/>
    <n v="0"/>
    <n v="0"/>
    <n v="0"/>
    <n v="0"/>
    <n v="0"/>
    <n v="0"/>
    <n v="714"/>
    <n v="0"/>
    <n v="714"/>
    <n v="0"/>
  </r>
  <r>
    <n v="1819"/>
    <x v="1"/>
    <s v="I"/>
    <x v="2"/>
    <x v="2"/>
    <x v="7"/>
    <x v="4"/>
    <n v="2"/>
    <s v="I"/>
    <s v="18-19"/>
    <n v="2018"/>
    <n v="20392.5"/>
    <n v="40"/>
    <n v="0"/>
    <n v="0"/>
    <n v="1897.5"/>
    <n v="0"/>
    <n v="1545"/>
    <n v="18"/>
    <n v="0"/>
    <n v="0"/>
    <n v="54"/>
    <n v="0"/>
    <n v="0"/>
    <n v="0"/>
    <n v="0"/>
    <n v="0"/>
    <n v="0"/>
    <n v="0"/>
    <n v="23947"/>
    <n v="21937.5"/>
    <n v="2009.5"/>
    <n v="0"/>
  </r>
  <r>
    <n v="1819"/>
    <x v="1"/>
    <s v="I"/>
    <x v="2"/>
    <x v="2"/>
    <x v="104"/>
    <x v="4"/>
    <n v="2"/>
    <s v="I"/>
    <s v="18-19"/>
    <n v="2018"/>
    <n v="0"/>
    <n v="0"/>
    <n v="0"/>
    <n v="0"/>
    <n v="270.5"/>
    <n v="0"/>
    <n v="0"/>
    <n v="0"/>
    <n v="0"/>
    <n v="0"/>
    <n v="320"/>
    <n v="0"/>
    <n v="0"/>
    <n v="0"/>
    <n v="0"/>
    <n v="0"/>
    <n v="0"/>
    <n v="0"/>
    <n v="590.5"/>
    <n v="0"/>
    <n v="590.5"/>
    <n v="0"/>
  </r>
  <r>
    <n v="1819"/>
    <x v="1"/>
    <s v="I"/>
    <x v="3"/>
    <x v="3"/>
    <x v="8"/>
    <x v="4"/>
    <n v="2"/>
    <s v="I"/>
    <s v="18-19"/>
    <n v="2018"/>
    <n v="7244"/>
    <n v="0"/>
    <n v="0"/>
    <n v="0"/>
    <n v="1658"/>
    <n v="0"/>
    <n v="89"/>
    <n v="0"/>
    <n v="0"/>
    <n v="0"/>
    <n v="63"/>
    <n v="0"/>
    <n v="0"/>
    <n v="0"/>
    <n v="0"/>
    <n v="0"/>
    <n v="24"/>
    <n v="0"/>
    <n v="9054"/>
    <n v="7333"/>
    <n v="1721"/>
    <n v="0"/>
  </r>
  <r>
    <n v="1819"/>
    <x v="1"/>
    <s v="I"/>
    <x v="24"/>
    <x v="24"/>
    <x v="107"/>
    <x v="4"/>
    <n v="2"/>
    <s v="I"/>
    <s v="18-19"/>
    <n v="2018"/>
    <n v="8958"/>
    <n v="6"/>
    <n v="0"/>
    <n v="0"/>
    <n v="442.5"/>
    <n v="0"/>
    <n v="380"/>
    <n v="0"/>
    <n v="0"/>
    <n v="0"/>
    <n v="81"/>
    <n v="0"/>
    <n v="0"/>
    <n v="0"/>
    <n v="0"/>
    <n v="0"/>
    <n v="0"/>
    <n v="0"/>
    <n v="9867.5"/>
    <n v="9338"/>
    <n v="529.5"/>
    <n v="0"/>
  </r>
  <r>
    <n v="1819"/>
    <x v="1"/>
    <s v="I"/>
    <x v="4"/>
    <x v="4"/>
    <x v="9"/>
    <x v="4"/>
    <n v="2"/>
    <s v="I"/>
    <s v="18-19"/>
    <n v="2018"/>
    <n v="0"/>
    <n v="0"/>
    <n v="0"/>
    <n v="0"/>
    <n v="2"/>
    <n v="8820.5"/>
    <n v="0"/>
    <n v="0"/>
    <n v="0"/>
    <n v="0"/>
    <n v="2"/>
    <n v="2341.5"/>
    <n v="0"/>
    <n v="0"/>
    <n v="0"/>
    <n v="0"/>
    <n v="0"/>
    <n v="0"/>
    <n v="11166"/>
    <n v="0"/>
    <n v="4"/>
    <n v="11162"/>
  </r>
  <r>
    <n v="1819"/>
    <x v="1"/>
    <s v="I"/>
    <x v="25"/>
    <x v="25"/>
    <x v="192"/>
    <x v="4"/>
    <n v="2"/>
    <s v="I"/>
    <s v="18-19"/>
    <n v="2018"/>
    <n v="357"/>
    <n v="0"/>
    <n v="0"/>
    <n v="0"/>
    <n v="3"/>
    <n v="0"/>
    <n v="15"/>
    <n v="0"/>
    <n v="0"/>
    <n v="0"/>
    <n v="15"/>
    <n v="0"/>
    <n v="0"/>
    <n v="0"/>
    <n v="0"/>
    <n v="0"/>
    <n v="0"/>
    <n v="0"/>
    <n v="390"/>
    <n v="372"/>
    <n v="18"/>
    <n v="0"/>
  </r>
  <r>
    <n v="1819"/>
    <x v="1"/>
    <s v="I"/>
    <x v="25"/>
    <x v="25"/>
    <x v="108"/>
    <x v="4"/>
    <n v="2"/>
    <s v="I"/>
    <s v="18-19"/>
    <n v="2018"/>
    <n v="568"/>
    <n v="4"/>
    <n v="0"/>
    <n v="33"/>
    <n v="51"/>
    <n v="0"/>
    <n v="296"/>
    <n v="10"/>
    <n v="0"/>
    <n v="3"/>
    <n v="49"/>
    <n v="0"/>
    <n v="0"/>
    <n v="0"/>
    <n v="0"/>
    <n v="0"/>
    <n v="0"/>
    <n v="0"/>
    <n v="1014"/>
    <n v="900"/>
    <n v="114"/>
    <n v="0"/>
  </r>
  <r>
    <n v="1819"/>
    <x v="1"/>
    <s v="I"/>
    <x v="25"/>
    <x v="25"/>
    <x v="193"/>
    <x v="4"/>
    <n v="2"/>
    <s v="I"/>
    <s v="18-19"/>
    <n v="2018"/>
    <n v="1103"/>
    <n v="0"/>
    <n v="0"/>
    <n v="0"/>
    <n v="0"/>
    <n v="0"/>
    <n v="47"/>
    <n v="0"/>
    <n v="0"/>
    <n v="0"/>
    <n v="0"/>
    <n v="0"/>
    <n v="0"/>
    <n v="0"/>
    <n v="0"/>
    <n v="0"/>
    <n v="0"/>
    <n v="0"/>
    <n v="1150"/>
    <n v="1150"/>
    <n v="0"/>
    <n v="0"/>
  </r>
  <r>
    <n v="1819"/>
    <x v="1"/>
    <s v="I"/>
    <x v="25"/>
    <x v="25"/>
    <x v="109"/>
    <x v="4"/>
    <n v="2"/>
    <s v="I"/>
    <s v="18-19"/>
    <n v="2018"/>
    <n v="845"/>
    <n v="0"/>
    <n v="0"/>
    <n v="0"/>
    <n v="0"/>
    <n v="0"/>
    <n v="18"/>
    <n v="0"/>
    <n v="0"/>
    <n v="0"/>
    <n v="0"/>
    <n v="0"/>
    <n v="0"/>
    <n v="0"/>
    <n v="0"/>
    <n v="0"/>
    <n v="0"/>
    <n v="0"/>
    <n v="863"/>
    <n v="863"/>
    <n v="0"/>
    <n v="0"/>
  </r>
  <r>
    <n v="1819"/>
    <x v="1"/>
    <s v="I"/>
    <x v="25"/>
    <x v="25"/>
    <x v="110"/>
    <x v="4"/>
    <n v="2"/>
    <s v="I"/>
    <s v="18-19"/>
    <n v="2018"/>
    <n v="3733"/>
    <n v="3"/>
    <n v="0"/>
    <n v="3"/>
    <n v="36"/>
    <n v="0"/>
    <n v="168"/>
    <n v="0"/>
    <n v="0"/>
    <n v="0"/>
    <n v="9"/>
    <n v="0"/>
    <n v="0"/>
    <n v="0"/>
    <n v="0"/>
    <n v="0"/>
    <n v="0"/>
    <n v="0"/>
    <n v="3952"/>
    <n v="3904"/>
    <n v="48"/>
    <n v="0"/>
  </r>
  <r>
    <n v="1819"/>
    <x v="1"/>
    <s v="I"/>
    <x v="25"/>
    <x v="25"/>
    <x v="111"/>
    <x v="4"/>
    <n v="2"/>
    <s v="I"/>
    <s v="18-19"/>
    <n v="2018"/>
    <n v="1975"/>
    <n v="0"/>
    <n v="4"/>
    <n v="87"/>
    <n v="266"/>
    <n v="0"/>
    <n v="1010"/>
    <n v="3"/>
    <n v="0"/>
    <n v="45"/>
    <n v="486"/>
    <n v="0"/>
    <n v="0"/>
    <n v="0"/>
    <n v="0"/>
    <n v="0"/>
    <n v="0"/>
    <n v="0"/>
    <n v="3876"/>
    <n v="3117"/>
    <n v="755"/>
    <n v="4"/>
  </r>
  <r>
    <n v="1819"/>
    <x v="1"/>
    <s v="I"/>
    <x v="25"/>
    <x v="25"/>
    <x v="112"/>
    <x v="4"/>
    <n v="2"/>
    <s v="I"/>
    <s v="18-19"/>
    <n v="2018"/>
    <n v="871"/>
    <n v="0"/>
    <n v="0"/>
    <n v="0"/>
    <n v="0"/>
    <n v="0"/>
    <n v="151"/>
    <n v="0"/>
    <n v="0"/>
    <n v="0"/>
    <n v="0"/>
    <n v="0"/>
    <n v="0"/>
    <n v="0"/>
    <n v="0"/>
    <n v="0"/>
    <n v="0"/>
    <n v="0"/>
    <n v="1022"/>
    <n v="1022"/>
    <n v="0"/>
    <n v="0"/>
  </r>
  <r>
    <n v="1819"/>
    <x v="1"/>
    <s v="I"/>
    <x v="25"/>
    <x v="25"/>
    <x v="194"/>
    <x v="4"/>
    <n v="2"/>
    <s v="I"/>
    <s v="18-19"/>
    <n v="2018"/>
    <n v="209"/>
    <n v="0"/>
    <n v="0"/>
    <n v="0"/>
    <n v="0"/>
    <n v="0"/>
    <n v="129"/>
    <n v="0"/>
    <n v="0"/>
    <n v="0"/>
    <n v="0"/>
    <n v="0"/>
    <n v="0"/>
    <n v="0"/>
    <n v="0"/>
    <n v="0"/>
    <n v="0"/>
    <n v="0"/>
    <n v="338"/>
    <n v="338"/>
    <n v="0"/>
    <n v="0"/>
  </r>
  <r>
    <n v="1819"/>
    <x v="1"/>
    <s v="I"/>
    <x v="25"/>
    <x v="25"/>
    <x v="113"/>
    <x v="4"/>
    <n v="2"/>
    <s v="I"/>
    <s v="18-19"/>
    <n v="2018"/>
    <n v="1396"/>
    <n v="0"/>
    <n v="0"/>
    <n v="0"/>
    <n v="0"/>
    <n v="0"/>
    <n v="530"/>
    <n v="0"/>
    <n v="0"/>
    <n v="0"/>
    <n v="0"/>
    <n v="0"/>
    <n v="0"/>
    <n v="0"/>
    <n v="0"/>
    <n v="0"/>
    <n v="0"/>
    <n v="0"/>
    <n v="1926"/>
    <n v="1926"/>
    <n v="0"/>
    <n v="0"/>
  </r>
  <r>
    <n v="1819"/>
    <x v="1"/>
    <s v="I"/>
    <x v="25"/>
    <x v="25"/>
    <x v="195"/>
    <x v="4"/>
    <n v="2"/>
    <s v="I"/>
    <s v="18-19"/>
    <n v="2018"/>
    <n v="173"/>
    <n v="0"/>
    <n v="0"/>
    <n v="0"/>
    <n v="0"/>
    <n v="0"/>
    <n v="68"/>
    <n v="0"/>
    <n v="0"/>
    <n v="0"/>
    <n v="0"/>
    <n v="0"/>
    <n v="0"/>
    <n v="0"/>
    <n v="0"/>
    <n v="0"/>
    <n v="0"/>
    <n v="0"/>
    <n v="241"/>
    <n v="241"/>
    <n v="0"/>
    <n v="0"/>
  </r>
  <r>
    <n v="1819"/>
    <x v="1"/>
    <s v="I"/>
    <x v="25"/>
    <x v="25"/>
    <x v="196"/>
    <x v="4"/>
    <n v="2"/>
    <s v="I"/>
    <s v="18-19"/>
    <n v="2018"/>
    <n v="512"/>
    <n v="0"/>
    <n v="0"/>
    <n v="0"/>
    <n v="24"/>
    <n v="0"/>
    <n v="67"/>
    <n v="0"/>
    <n v="0"/>
    <n v="0"/>
    <n v="42"/>
    <n v="0"/>
    <n v="0"/>
    <n v="0"/>
    <n v="0"/>
    <n v="0"/>
    <n v="0"/>
    <n v="0"/>
    <n v="645"/>
    <n v="579"/>
    <n v="66"/>
    <n v="0"/>
  </r>
  <r>
    <n v="1819"/>
    <x v="1"/>
    <s v="I"/>
    <x v="25"/>
    <x v="25"/>
    <x v="114"/>
    <x v="4"/>
    <n v="2"/>
    <s v="I"/>
    <s v="18-19"/>
    <n v="2018"/>
    <n v="795"/>
    <n v="0"/>
    <n v="0"/>
    <n v="0"/>
    <n v="0"/>
    <n v="0"/>
    <n v="45"/>
    <n v="0"/>
    <n v="0"/>
    <n v="0"/>
    <n v="0"/>
    <n v="0"/>
    <n v="0"/>
    <n v="0"/>
    <n v="0"/>
    <n v="0"/>
    <n v="0"/>
    <n v="0"/>
    <n v="840"/>
    <n v="840"/>
    <n v="0"/>
    <n v="0"/>
  </r>
  <r>
    <n v="1819"/>
    <x v="1"/>
    <s v="I"/>
    <x v="25"/>
    <x v="25"/>
    <x v="115"/>
    <x v="4"/>
    <n v="2"/>
    <s v="I"/>
    <s v="18-19"/>
    <n v="2018"/>
    <n v="2724"/>
    <n v="9"/>
    <n v="0"/>
    <n v="225"/>
    <n v="261"/>
    <n v="0"/>
    <n v="1342"/>
    <n v="3"/>
    <n v="0"/>
    <n v="135"/>
    <n v="963"/>
    <n v="0"/>
    <n v="0"/>
    <n v="0"/>
    <n v="0"/>
    <n v="0"/>
    <n v="0"/>
    <n v="0"/>
    <n v="5662"/>
    <n v="4426"/>
    <n v="1236"/>
    <n v="0"/>
  </r>
  <r>
    <n v="1819"/>
    <x v="1"/>
    <s v="I"/>
    <x v="25"/>
    <x v="25"/>
    <x v="123"/>
    <x v="4"/>
    <n v="2"/>
    <s v="I"/>
    <s v="18-19"/>
    <n v="2018"/>
    <n v="1252"/>
    <n v="0"/>
    <n v="0"/>
    <n v="0"/>
    <n v="0"/>
    <n v="0"/>
    <n v="293"/>
    <n v="0"/>
    <n v="0"/>
    <n v="0"/>
    <n v="0"/>
    <n v="0"/>
    <n v="0"/>
    <n v="0"/>
    <n v="0"/>
    <n v="0"/>
    <n v="0"/>
    <n v="0"/>
    <n v="1545"/>
    <n v="1545"/>
    <n v="0"/>
    <n v="0"/>
  </r>
  <r>
    <n v="1819"/>
    <x v="1"/>
    <s v="I"/>
    <x v="25"/>
    <x v="25"/>
    <x v="197"/>
    <x v="4"/>
    <n v="2"/>
    <s v="I"/>
    <s v="18-19"/>
    <n v="2018"/>
    <n v="51"/>
    <n v="0"/>
    <n v="0"/>
    <n v="0"/>
    <n v="0"/>
    <n v="0"/>
    <n v="27"/>
    <n v="0"/>
    <n v="0"/>
    <n v="0"/>
    <n v="0"/>
    <n v="0"/>
    <n v="0"/>
    <n v="0"/>
    <n v="0"/>
    <n v="0"/>
    <n v="0"/>
    <n v="0"/>
    <n v="78"/>
    <n v="78"/>
    <n v="0"/>
    <n v="0"/>
  </r>
  <r>
    <n v="1819"/>
    <x v="1"/>
    <s v="I"/>
    <x v="25"/>
    <x v="25"/>
    <x v="198"/>
    <x v="4"/>
    <n v="2"/>
    <s v="I"/>
    <s v="18-19"/>
    <n v="2018"/>
    <n v="306"/>
    <n v="0"/>
    <n v="0"/>
    <n v="0"/>
    <n v="0"/>
    <n v="0"/>
    <n v="279"/>
    <n v="0"/>
    <n v="0"/>
    <n v="0"/>
    <n v="0"/>
    <n v="0"/>
    <n v="0"/>
    <n v="0"/>
    <n v="0"/>
    <n v="0"/>
    <n v="0"/>
    <n v="0"/>
    <n v="585"/>
    <n v="585"/>
    <n v="0"/>
    <n v="0"/>
  </r>
  <r>
    <n v="1819"/>
    <x v="1"/>
    <s v="I"/>
    <x v="25"/>
    <x v="25"/>
    <x v="199"/>
    <x v="4"/>
    <n v="2"/>
    <s v="I"/>
    <s v="18-19"/>
    <n v="2018"/>
    <n v="1"/>
    <n v="0"/>
    <n v="0"/>
    <n v="0"/>
    <n v="0"/>
    <n v="0"/>
    <n v="0"/>
    <n v="0"/>
    <n v="0"/>
    <n v="0"/>
    <n v="0"/>
    <n v="0"/>
    <n v="0"/>
    <n v="0"/>
    <n v="0"/>
    <n v="0"/>
    <n v="0"/>
    <n v="0"/>
    <n v="1"/>
    <n v="1"/>
    <n v="0"/>
    <n v="0"/>
  </r>
  <r>
    <n v="1819"/>
    <x v="1"/>
    <s v="I"/>
    <x v="25"/>
    <x v="25"/>
    <x v="12"/>
    <x v="4"/>
    <n v="2"/>
    <s v="I"/>
    <s v="18-19"/>
    <n v="2018"/>
    <n v="3344"/>
    <n v="3"/>
    <n v="0"/>
    <n v="0"/>
    <n v="21"/>
    <n v="0"/>
    <n v="168"/>
    <n v="2"/>
    <n v="0"/>
    <n v="0"/>
    <n v="70"/>
    <n v="0"/>
    <n v="0"/>
    <n v="0"/>
    <n v="0"/>
    <n v="0"/>
    <n v="0"/>
    <n v="0"/>
    <n v="3608"/>
    <n v="3512"/>
    <n v="96"/>
    <n v="0"/>
  </r>
  <r>
    <n v="1819"/>
    <x v="1"/>
    <s v="I"/>
    <x v="25"/>
    <x v="25"/>
    <x v="80"/>
    <x v="4"/>
    <n v="2"/>
    <s v="I"/>
    <s v="18-19"/>
    <n v="2018"/>
    <n v="2841"/>
    <n v="1"/>
    <n v="0"/>
    <n v="0"/>
    <n v="196"/>
    <n v="0"/>
    <n v="207"/>
    <n v="0"/>
    <n v="0"/>
    <n v="0"/>
    <n v="28"/>
    <n v="0"/>
    <n v="0"/>
    <n v="0"/>
    <n v="0"/>
    <n v="0"/>
    <n v="0"/>
    <n v="0"/>
    <n v="3273"/>
    <n v="3048"/>
    <n v="225"/>
    <n v="0"/>
  </r>
  <r>
    <n v="1819"/>
    <x v="1"/>
    <s v="I"/>
    <x v="25"/>
    <x v="25"/>
    <x v="116"/>
    <x v="4"/>
    <n v="2"/>
    <s v="I"/>
    <s v="18-19"/>
    <n v="2018"/>
    <n v="1220"/>
    <n v="2"/>
    <n v="0"/>
    <n v="0"/>
    <n v="40"/>
    <n v="0"/>
    <n v="150"/>
    <n v="10"/>
    <n v="0"/>
    <n v="0"/>
    <n v="0"/>
    <n v="0"/>
    <n v="0"/>
    <n v="0"/>
    <n v="0"/>
    <n v="0"/>
    <n v="0"/>
    <n v="0"/>
    <n v="1422"/>
    <n v="1370"/>
    <n v="52"/>
    <n v="0"/>
  </r>
  <r>
    <n v="1819"/>
    <x v="1"/>
    <s v="I"/>
    <x v="25"/>
    <x v="25"/>
    <x v="81"/>
    <x v="4"/>
    <n v="2"/>
    <s v="I"/>
    <s v="18-19"/>
    <n v="2018"/>
    <n v="496"/>
    <n v="0"/>
    <n v="0"/>
    <n v="6"/>
    <n v="72"/>
    <n v="0"/>
    <n v="42"/>
    <n v="0"/>
    <n v="0"/>
    <n v="6"/>
    <n v="106"/>
    <n v="0"/>
    <n v="0"/>
    <n v="0"/>
    <n v="0"/>
    <n v="0"/>
    <n v="0"/>
    <n v="0"/>
    <n v="728"/>
    <n v="550"/>
    <n v="178"/>
    <n v="0"/>
  </r>
  <r>
    <n v="1819"/>
    <x v="1"/>
    <s v="I"/>
    <x v="5"/>
    <x v="5"/>
    <x v="11"/>
    <x v="4"/>
    <n v="2"/>
    <s v="I"/>
    <s v="18-19"/>
    <n v="2018"/>
    <n v="7881"/>
    <n v="7"/>
    <n v="0"/>
    <n v="6"/>
    <n v="1372"/>
    <n v="0"/>
    <n v="349"/>
    <n v="9"/>
    <n v="0"/>
    <n v="0"/>
    <n v="148"/>
    <n v="0"/>
    <n v="0"/>
    <n v="0"/>
    <n v="0"/>
    <n v="0"/>
    <n v="0"/>
    <n v="0"/>
    <n v="9772"/>
    <n v="8236"/>
    <n v="1536"/>
    <n v="0"/>
  </r>
  <r>
    <n v="1819"/>
    <x v="1"/>
    <s v="I"/>
    <x v="26"/>
    <x v="26"/>
    <x v="70"/>
    <x v="4"/>
    <n v="2"/>
    <s v="I"/>
    <s v="18-19"/>
    <n v="2018"/>
    <n v="187"/>
    <n v="0"/>
    <n v="0"/>
    <n v="0"/>
    <n v="0"/>
    <n v="0"/>
    <n v="3"/>
    <n v="1"/>
    <n v="0"/>
    <n v="0"/>
    <n v="0"/>
    <n v="0"/>
    <n v="0"/>
    <n v="0"/>
    <n v="0"/>
    <n v="0"/>
    <n v="0"/>
    <n v="0"/>
    <n v="191"/>
    <n v="190"/>
    <n v="1"/>
    <n v="0"/>
  </r>
  <r>
    <n v="1819"/>
    <x v="1"/>
    <s v="I"/>
    <x v="26"/>
    <x v="26"/>
    <x v="72"/>
    <x v="4"/>
    <n v="2"/>
    <s v="I"/>
    <s v="18-19"/>
    <n v="2018"/>
    <n v="3438"/>
    <n v="0"/>
    <n v="0"/>
    <n v="0"/>
    <n v="5522"/>
    <n v="0"/>
    <n v="123"/>
    <n v="0"/>
    <n v="0"/>
    <n v="0"/>
    <n v="793.5"/>
    <n v="0"/>
    <n v="0"/>
    <n v="0"/>
    <n v="0"/>
    <n v="0"/>
    <n v="30"/>
    <n v="12"/>
    <n v="9876.5"/>
    <n v="3561"/>
    <n v="6315.5"/>
    <n v="0"/>
  </r>
  <r>
    <n v="1819"/>
    <x v="1"/>
    <s v="I"/>
    <x v="8"/>
    <x v="8"/>
    <x v="117"/>
    <x v="4"/>
    <n v="2"/>
    <s v="I"/>
    <s v="18-19"/>
    <n v="2018"/>
    <n v="1510"/>
    <n v="0"/>
    <n v="0"/>
    <n v="0"/>
    <n v="0"/>
    <n v="0"/>
    <n v="109"/>
    <n v="0"/>
    <n v="0"/>
    <n v="0"/>
    <n v="0"/>
    <n v="0"/>
    <n v="0"/>
    <n v="0"/>
    <n v="0"/>
    <n v="0"/>
    <n v="0"/>
    <n v="0"/>
    <n v="1619"/>
    <n v="1619"/>
    <n v="0"/>
    <n v="0"/>
  </r>
  <r>
    <n v="1819"/>
    <x v="1"/>
    <s v="I"/>
    <x v="8"/>
    <x v="8"/>
    <x v="18"/>
    <x v="4"/>
    <n v="2"/>
    <s v="I"/>
    <s v="18-19"/>
    <n v="2018"/>
    <n v="3296"/>
    <n v="3"/>
    <n v="0"/>
    <n v="180"/>
    <n v="856"/>
    <n v="0"/>
    <n v="119"/>
    <n v="0"/>
    <n v="0"/>
    <n v="18"/>
    <n v="1317"/>
    <n v="0"/>
    <n v="0"/>
    <n v="0"/>
    <n v="0"/>
    <n v="0"/>
    <n v="12"/>
    <n v="48"/>
    <n v="5789"/>
    <n v="3613"/>
    <n v="2176"/>
    <n v="0"/>
  </r>
  <r>
    <n v="1819"/>
    <x v="1"/>
    <s v="I"/>
    <x v="8"/>
    <x v="8"/>
    <x v="118"/>
    <x v="4"/>
    <n v="2"/>
    <s v="I"/>
    <s v="18-19"/>
    <n v="2018"/>
    <n v="30"/>
    <n v="0"/>
    <n v="0"/>
    <n v="0"/>
    <n v="1263"/>
    <n v="0"/>
    <n v="3"/>
    <n v="0"/>
    <n v="0"/>
    <n v="0"/>
    <n v="357"/>
    <n v="0"/>
    <n v="0"/>
    <n v="0"/>
    <n v="0"/>
    <n v="0"/>
    <n v="0"/>
    <n v="0"/>
    <n v="1653"/>
    <n v="33"/>
    <n v="1620"/>
    <n v="0"/>
  </r>
  <r>
    <n v="1819"/>
    <x v="1"/>
    <s v="I"/>
    <x v="8"/>
    <x v="8"/>
    <x v="119"/>
    <x v="4"/>
    <n v="2"/>
    <s v="I"/>
    <s v="18-19"/>
    <n v="2018"/>
    <n v="4222"/>
    <n v="3"/>
    <n v="0"/>
    <n v="21"/>
    <n v="55"/>
    <n v="0"/>
    <n v="229"/>
    <n v="0"/>
    <n v="0"/>
    <n v="0"/>
    <n v="6"/>
    <n v="0"/>
    <n v="0"/>
    <n v="0"/>
    <n v="0"/>
    <n v="0"/>
    <n v="0"/>
    <n v="0"/>
    <n v="4536"/>
    <n v="4472"/>
    <n v="64"/>
    <n v="0"/>
  </r>
  <r>
    <n v="1819"/>
    <x v="1"/>
    <s v="I"/>
    <x v="27"/>
    <x v="27"/>
    <x v="22"/>
    <x v="5"/>
    <n v="2"/>
    <s v="I"/>
    <s v="18-19"/>
    <n v="2018"/>
    <n v="108"/>
    <n v="0"/>
    <n v="0"/>
    <n v="0"/>
    <n v="0"/>
    <n v="0"/>
    <n v="6"/>
    <n v="0"/>
    <n v="0"/>
    <n v="0"/>
    <n v="0"/>
    <n v="0"/>
    <n v="0"/>
    <n v="0"/>
    <n v="0"/>
    <n v="0"/>
    <n v="0"/>
    <n v="0"/>
    <n v="114"/>
    <n v="114"/>
    <n v="0"/>
    <n v="0"/>
  </r>
  <r>
    <n v="1819"/>
    <x v="1"/>
    <s v="I"/>
    <x v="27"/>
    <x v="27"/>
    <x v="93"/>
    <x v="5"/>
    <n v="2"/>
    <s v="I"/>
    <s v="18-19"/>
    <n v="2018"/>
    <n v="168"/>
    <n v="0"/>
    <n v="0"/>
    <n v="0"/>
    <n v="0"/>
    <n v="0"/>
    <n v="8"/>
    <n v="0"/>
    <n v="0"/>
    <n v="0"/>
    <n v="0"/>
    <n v="0"/>
    <n v="0"/>
    <n v="0"/>
    <n v="0"/>
    <n v="0"/>
    <n v="0"/>
    <n v="0"/>
    <n v="176"/>
    <n v="176"/>
    <n v="0"/>
    <n v="0"/>
  </r>
  <r>
    <n v="1819"/>
    <x v="1"/>
    <s v="I"/>
    <x v="27"/>
    <x v="27"/>
    <x v="24"/>
    <x v="5"/>
    <n v="2"/>
    <s v="I"/>
    <s v="18-19"/>
    <n v="2018"/>
    <n v="237"/>
    <n v="0"/>
    <n v="0"/>
    <n v="0"/>
    <n v="0"/>
    <n v="0"/>
    <n v="0"/>
    <n v="0"/>
    <n v="0"/>
    <n v="0"/>
    <n v="0"/>
    <n v="0"/>
    <n v="0"/>
    <n v="0"/>
    <n v="0"/>
    <n v="0"/>
    <n v="0"/>
    <n v="0"/>
    <n v="237"/>
    <n v="237"/>
    <n v="0"/>
    <n v="0"/>
  </r>
  <r>
    <n v="1819"/>
    <x v="1"/>
    <s v="I"/>
    <x v="27"/>
    <x v="27"/>
    <x v="26"/>
    <x v="5"/>
    <n v="2"/>
    <s v="I"/>
    <s v="18-19"/>
    <n v="2018"/>
    <n v="1147"/>
    <n v="0"/>
    <n v="0"/>
    <n v="0"/>
    <n v="0"/>
    <n v="0"/>
    <n v="11"/>
    <n v="0"/>
    <n v="0"/>
    <n v="0"/>
    <n v="0"/>
    <n v="0"/>
    <n v="0"/>
    <n v="0"/>
    <n v="0"/>
    <n v="0"/>
    <n v="0"/>
    <n v="0"/>
    <n v="1158"/>
    <n v="1158"/>
    <n v="0"/>
    <n v="0"/>
  </r>
  <r>
    <n v="1819"/>
    <x v="1"/>
    <s v="I"/>
    <x v="27"/>
    <x v="27"/>
    <x v="200"/>
    <x v="5"/>
    <n v="2"/>
    <s v="I"/>
    <s v="18-19"/>
    <n v="2018"/>
    <n v="0"/>
    <n v="0"/>
    <n v="0"/>
    <n v="0"/>
    <n v="340"/>
    <n v="0"/>
    <n v="0"/>
    <n v="0"/>
    <n v="0"/>
    <n v="0"/>
    <n v="0"/>
    <n v="0"/>
    <n v="0"/>
    <n v="0"/>
    <n v="0"/>
    <n v="0"/>
    <n v="0"/>
    <n v="0"/>
    <n v="340"/>
    <n v="0"/>
    <n v="340"/>
    <n v="0"/>
  </r>
  <r>
    <n v="1819"/>
    <x v="1"/>
    <s v="I"/>
    <x v="27"/>
    <x v="27"/>
    <x v="7"/>
    <x v="5"/>
    <n v="2"/>
    <s v="I"/>
    <s v="18-19"/>
    <n v="2018"/>
    <n v="2649"/>
    <n v="2"/>
    <n v="0"/>
    <n v="0"/>
    <n v="0"/>
    <n v="0"/>
    <n v="15"/>
    <n v="0"/>
    <n v="0"/>
    <n v="0"/>
    <n v="0"/>
    <n v="0"/>
    <n v="0"/>
    <n v="0"/>
    <n v="0"/>
    <n v="0"/>
    <n v="0"/>
    <n v="0"/>
    <n v="2666"/>
    <n v="2664"/>
    <n v="2"/>
    <n v="0"/>
  </r>
  <r>
    <n v="1819"/>
    <x v="1"/>
    <s v="I"/>
    <x v="27"/>
    <x v="27"/>
    <x v="109"/>
    <x v="5"/>
    <n v="2"/>
    <s v="I"/>
    <s v="18-19"/>
    <n v="2018"/>
    <n v="3"/>
    <n v="0"/>
    <n v="0"/>
    <n v="0"/>
    <n v="0"/>
    <n v="0"/>
    <n v="0"/>
    <n v="0"/>
    <n v="0"/>
    <n v="0"/>
    <n v="0"/>
    <n v="0"/>
    <n v="0"/>
    <n v="0"/>
    <n v="0"/>
    <n v="0"/>
    <n v="0"/>
    <n v="0"/>
    <n v="3"/>
    <n v="3"/>
    <n v="0"/>
    <n v="0"/>
  </r>
  <r>
    <n v="1819"/>
    <x v="1"/>
    <s v="I"/>
    <x v="27"/>
    <x v="27"/>
    <x v="28"/>
    <x v="5"/>
    <n v="2"/>
    <s v="I"/>
    <s v="18-19"/>
    <n v="2018"/>
    <n v="400"/>
    <n v="0"/>
    <n v="0"/>
    <n v="0"/>
    <n v="0"/>
    <n v="0"/>
    <n v="6"/>
    <n v="0"/>
    <n v="0"/>
    <n v="0"/>
    <n v="0"/>
    <n v="0"/>
    <n v="0"/>
    <n v="0"/>
    <n v="0"/>
    <n v="0"/>
    <n v="0"/>
    <n v="0"/>
    <n v="406"/>
    <n v="406"/>
    <n v="0"/>
    <n v="0"/>
  </r>
  <r>
    <n v="1819"/>
    <x v="1"/>
    <s v="I"/>
    <x v="27"/>
    <x v="27"/>
    <x v="122"/>
    <x v="5"/>
    <n v="2"/>
    <s v="I"/>
    <s v="18-19"/>
    <n v="2018"/>
    <n v="12"/>
    <n v="0"/>
    <n v="0"/>
    <n v="0"/>
    <n v="0"/>
    <n v="0"/>
    <n v="0"/>
    <n v="0"/>
    <n v="0"/>
    <n v="0"/>
    <n v="0"/>
    <n v="0"/>
    <n v="0"/>
    <n v="0"/>
    <n v="0"/>
    <n v="0"/>
    <n v="0"/>
    <n v="0"/>
    <n v="12"/>
    <n v="12"/>
    <n v="0"/>
    <n v="0"/>
  </r>
  <r>
    <n v="1819"/>
    <x v="1"/>
    <s v="I"/>
    <x v="27"/>
    <x v="27"/>
    <x v="137"/>
    <x v="5"/>
    <n v="2"/>
    <s v="I"/>
    <s v="18-19"/>
    <n v="2018"/>
    <n v="10"/>
    <n v="0"/>
    <n v="0"/>
    <n v="0"/>
    <n v="0"/>
    <n v="0"/>
    <n v="0"/>
    <n v="0"/>
    <n v="0"/>
    <n v="0"/>
    <n v="0"/>
    <n v="0"/>
    <n v="0"/>
    <n v="0"/>
    <n v="0"/>
    <n v="0"/>
    <n v="0"/>
    <n v="0"/>
    <n v="10"/>
    <n v="10"/>
    <n v="0"/>
    <n v="0"/>
  </r>
  <r>
    <n v="1819"/>
    <x v="1"/>
    <s v="I"/>
    <x v="27"/>
    <x v="27"/>
    <x v="94"/>
    <x v="5"/>
    <n v="2"/>
    <s v="I"/>
    <s v="18-19"/>
    <n v="2018"/>
    <n v="522"/>
    <n v="0"/>
    <n v="0"/>
    <n v="0"/>
    <n v="0"/>
    <n v="0"/>
    <n v="18"/>
    <n v="0"/>
    <n v="0"/>
    <n v="0"/>
    <n v="0"/>
    <n v="0"/>
    <n v="0"/>
    <n v="0"/>
    <n v="0"/>
    <n v="0"/>
    <n v="0"/>
    <n v="0"/>
    <n v="540"/>
    <n v="540"/>
    <n v="0"/>
    <n v="0"/>
  </r>
  <r>
    <n v="1819"/>
    <x v="1"/>
    <s v="I"/>
    <x v="27"/>
    <x v="27"/>
    <x v="15"/>
    <x v="5"/>
    <n v="2"/>
    <s v="I"/>
    <s v="18-19"/>
    <n v="2018"/>
    <n v="114"/>
    <n v="0"/>
    <n v="0"/>
    <n v="0"/>
    <n v="0"/>
    <n v="0"/>
    <n v="3"/>
    <n v="0"/>
    <n v="0"/>
    <n v="0"/>
    <n v="0"/>
    <n v="0"/>
    <n v="0"/>
    <n v="0"/>
    <n v="0"/>
    <n v="0"/>
    <n v="0"/>
    <n v="0"/>
    <n v="117"/>
    <n v="117"/>
    <n v="0"/>
    <n v="0"/>
  </r>
  <r>
    <n v="1819"/>
    <x v="1"/>
    <s v="I"/>
    <x v="27"/>
    <x v="27"/>
    <x v="201"/>
    <x v="5"/>
    <n v="2"/>
    <s v="I"/>
    <s v="18-19"/>
    <n v="2018"/>
    <n v="20"/>
    <n v="0"/>
    <n v="0"/>
    <n v="0"/>
    <n v="0"/>
    <n v="0"/>
    <n v="0"/>
    <n v="0"/>
    <n v="0"/>
    <n v="0"/>
    <n v="0"/>
    <n v="0"/>
    <n v="0"/>
    <n v="0"/>
    <n v="0"/>
    <n v="0"/>
    <n v="0"/>
    <n v="0"/>
    <n v="20"/>
    <n v="20"/>
    <n v="0"/>
    <n v="0"/>
  </r>
  <r>
    <n v="1819"/>
    <x v="1"/>
    <s v="I"/>
    <x v="27"/>
    <x v="27"/>
    <x v="112"/>
    <x v="5"/>
    <n v="2"/>
    <s v="I"/>
    <s v="18-19"/>
    <n v="2018"/>
    <n v="3"/>
    <n v="0"/>
    <n v="0"/>
    <n v="0"/>
    <n v="0"/>
    <n v="0"/>
    <n v="0"/>
    <n v="0"/>
    <n v="0"/>
    <n v="0"/>
    <n v="0"/>
    <n v="0"/>
    <n v="0"/>
    <n v="0"/>
    <n v="0"/>
    <n v="0"/>
    <n v="0"/>
    <n v="0"/>
    <n v="3"/>
    <n v="3"/>
    <n v="0"/>
    <n v="0"/>
  </r>
  <r>
    <n v="1819"/>
    <x v="1"/>
    <s v="I"/>
    <x v="27"/>
    <x v="27"/>
    <x v="35"/>
    <x v="5"/>
    <n v="2"/>
    <s v="I"/>
    <s v="18-19"/>
    <n v="2018"/>
    <n v="405"/>
    <n v="0"/>
    <n v="0"/>
    <n v="0"/>
    <n v="0"/>
    <n v="0"/>
    <n v="9"/>
    <n v="0"/>
    <n v="0"/>
    <n v="0"/>
    <n v="0"/>
    <n v="0"/>
    <n v="0"/>
    <n v="0"/>
    <n v="0"/>
    <n v="0"/>
    <n v="0"/>
    <n v="0"/>
    <n v="414"/>
    <n v="414"/>
    <n v="0"/>
    <n v="0"/>
  </r>
  <r>
    <n v="1819"/>
    <x v="1"/>
    <s v="I"/>
    <x v="27"/>
    <x v="27"/>
    <x v="8"/>
    <x v="5"/>
    <n v="2"/>
    <s v="I"/>
    <s v="18-19"/>
    <n v="2018"/>
    <n v="1183"/>
    <n v="0"/>
    <n v="0"/>
    <n v="0"/>
    <n v="0"/>
    <n v="0"/>
    <n v="2"/>
    <n v="0"/>
    <n v="0"/>
    <n v="0"/>
    <n v="0"/>
    <n v="0"/>
    <n v="0"/>
    <n v="0"/>
    <n v="0"/>
    <n v="0"/>
    <n v="0"/>
    <n v="0"/>
    <n v="1185"/>
    <n v="1185"/>
    <n v="0"/>
    <n v="0"/>
  </r>
  <r>
    <n v="1819"/>
    <x v="1"/>
    <s v="I"/>
    <x v="27"/>
    <x v="27"/>
    <x v="36"/>
    <x v="5"/>
    <n v="2"/>
    <s v="I"/>
    <s v="18-19"/>
    <n v="2018"/>
    <n v="1022"/>
    <n v="0"/>
    <n v="0"/>
    <n v="0"/>
    <n v="0"/>
    <n v="0"/>
    <n v="27"/>
    <n v="0"/>
    <n v="0"/>
    <n v="0"/>
    <n v="0"/>
    <n v="0"/>
    <n v="0"/>
    <n v="0"/>
    <n v="0"/>
    <n v="0"/>
    <n v="0"/>
    <n v="0"/>
    <n v="1049"/>
    <n v="1049"/>
    <n v="0"/>
    <n v="0"/>
  </r>
  <r>
    <n v="1819"/>
    <x v="1"/>
    <s v="I"/>
    <x v="27"/>
    <x v="27"/>
    <x v="113"/>
    <x v="5"/>
    <n v="2"/>
    <s v="I"/>
    <s v="18-19"/>
    <n v="2018"/>
    <n v="125"/>
    <n v="0"/>
    <n v="0"/>
    <n v="0"/>
    <n v="0"/>
    <n v="0"/>
    <n v="7"/>
    <n v="0"/>
    <n v="0"/>
    <n v="0"/>
    <n v="0"/>
    <n v="0"/>
    <n v="0"/>
    <n v="0"/>
    <n v="0"/>
    <n v="0"/>
    <n v="0"/>
    <n v="0"/>
    <n v="132"/>
    <n v="132"/>
    <n v="0"/>
    <n v="0"/>
  </r>
  <r>
    <n v="1819"/>
    <x v="1"/>
    <s v="I"/>
    <x v="27"/>
    <x v="27"/>
    <x v="172"/>
    <x v="5"/>
    <n v="2"/>
    <s v="I"/>
    <s v="18-19"/>
    <n v="2018"/>
    <n v="4"/>
    <n v="0"/>
    <n v="0"/>
    <n v="0"/>
    <n v="0"/>
    <n v="0"/>
    <n v="0"/>
    <n v="0"/>
    <n v="0"/>
    <n v="0"/>
    <n v="0"/>
    <n v="0"/>
    <n v="0"/>
    <n v="0"/>
    <n v="0"/>
    <n v="0"/>
    <n v="0"/>
    <n v="0"/>
    <n v="4"/>
    <n v="4"/>
    <n v="0"/>
    <n v="0"/>
  </r>
  <r>
    <n v="1819"/>
    <x v="1"/>
    <s v="I"/>
    <x v="27"/>
    <x v="27"/>
    <x v="105"/>
    <x v="5"/>
    <n v="2"/>
    <s v="I"/>
    <s v="18-19"/>
    <n v="2018"/>
    <n v="117"/>
    <n v="0"/>
    <n v="0"/>
    <n v="0"/>
    <n v="0"/>
    <n v="0"/>
    <n v="3"/>
    <n v="0"/>
    <n v="0"/>
    <n v="0"/>
    <n v="0"/>
    <n v="0"/>
    <n v="0"/>
    <n v="0"/>
    <n v="0"/>
    <n v="0"/>
    <n v="0"/>
    <n v="0"/>
    <n v="120"/>
    <n v="120"/>
    <n v="0"/>
    <n v="0"/>
  </r>
  <r>
    <n v="1819"/>
    <x v="1"/>
    <s v="I"/>
    <x v="27"/>
    <x v="27"/>
    <x v="39"/>
    <x v="5"/>
    <n v="2"/>
    <s v="I"/>
    <s v="18-19"/>
    <n v="2018"/>
    <n v="24"/>
    <n v="0"/>
    <n v="0"/>
    <n v="0"/>
    <n v="0"/>
    <n v="0"/>
    <n v="0"/>
    <n v="0"/>
    <n v="0"/>
    <n v="0"/>
    <n v="0"/>
    <n v="0"/>
    <n v="0"/>
    <n v="0"/>
    <n v="0"/>
    <n v="0"/>
    <n v="0"/>
    <n v="0"/>
    <n v="24"/>
    <n v="24"/>
    <n v="0"/>
    <n v="0"/>
  </r>
  <r>
    <n v="1819"/>
    <x v="1"/>
    <s v="I"/>
    <x v="27"/>
    <x v="27"/>
    <x v="77"/>
    <x v="5"/>
    <n v="2"/>
    <s v="I"/>
    <s v="18-19"/>
    <n v="2018"/>
    <n v="263"/>
    <n v="0"/>
    <n v="0"/>
    <n v="0"/>
    <n v="0"/>
    <n v="0"/>
    <n v="3"/>
    <n v="0"/>
    <n v="0"/>
    <n v="0"/>
    <n v="0"/>
    <n v="0"/>
    <n v="0"/>
    <n v="0"/>
    <n v="0"/>
    <n v="0"/>
    <n v="0"/>
    <n v="0"/>
    <n v="266"/>
    <n v="266"/>
    <n v="0"/>
    <n v="0"/>
  </r>
  <r>
    <n v="1819"/>
    <x v="1"/>
    <s v="I"/>
    <x v="27"/>
    <x v="27"/>
    <x v="107"/>
    <x v="5"/>
    <n v="2"/>
    <s v="I"/>
    <s v="18-19"/>
    <n v="2018"/>
    <n v="210"/>
    <n v="0"/>
    <n v="0"/>
    <n v="0"/>
    <n v="0"/>
    <n v="0"/>
    <n v="3"/>
    <n v="0"/>
    <n v="0"/>
    <n v="0"/>
    <n v="0"/>
    <n v="0"/>
    <n v="0"/>
    <n v="0"/>
    <n v="0"/>
    <n v="0"/>
    <n v="0"/>
    <n v="0"/>
    <n v="213"/>
    <n v="213"/>
    <n v="0"/>
    <n v="0"/>
  </r>
  <r>
    <n v="1819"/>
    <x v="1"/>
    <s v="I"/>
    <x v="27"/>
    <x v="27"/>
    <x v="117"/>
    <x v="5"/>
    <n v="2"/>
    <s v="I"/>
    <s v="18-19"/>
    <n v="2018"/>
    <n v="75"/>
    <n v="0"/>
    <n v="0"/>
    <n v="0"/>
    <n v="0"/>
    <n v="0"/>
    <n v="0"/>
    <n v="0"/>
    <n v="0"/>
    <n v="0"/>
    <n v="0"/>
    <n v="0"/>
    <n v="0"/>
    <n v="0"/>
    <n v="0"/>
    <n v="0"/>
    <n v="0"/>
    <n v="0"/>
    <n v="75"/>
    <n v="75"/>
    <n v="0"/>
    <n v="0"/>
  </r>
  <r>
    <n v="1819"/>
    <x v="1"/>
    <s v="I"/>
    <x v="27"/>
    <x v="27"/>
    <x v="43"/>
    <x v="5"/>
    <n v="2"/>
    <s v="I"/>
    <s v="18-19"/>
    <n v="2018"/>
    <n v="237"/>
    <n v="0"/>
    <n v="0"/>
    <n v="0"/>
    <n v="0"/>
    <n v="0"/>
    <n v="0"/>
    <n v="0"/>
    <n v="0"/>
    <n v="0"/>
    <n v="0"/>
    <n v="0"/>
    <n v="0"/>
    <n v="0"/>
    <n v="0"/>
    <n v="0"/>
    <n v="0"/>
    <n v="0"/>
    <n v="237"/>
    <n v="237"/>
    <n v="0"/>
    <n v="0"/>
  </r>
  <r>
    <n v="1819"/>
    <x v="1"/>
    <s v="I"/>
    <x v="27"/>
    <x v="27"/>
    <x v="78"/>
    <x v="5"/>
    <n v="2"/>
    <s v="I"/>
    <s v="18-19"/>
    <n v="2018"/>
    <n v="107"/>
    <n v="0"/>
    <n v="0"/>
    <n v="0"/>
    <n v="0"/>
    <n v="0"/>
    <n v="3"/>
    <n v="0"/>
    <n v="0"/>
    <n v="0"/>
    <n v="0"/>
    <n v="0"/>
    <n v="0"/>
    <n v="0"/>
    <n v="0"/>
    <n v="0"/>
    <n v="0"/>
    <n v="0"/>
    <n v="110"/>
    <n v="110"/>
    <n v="0"/>
    <n v="0"/>
  </r>
  <r>
    <n v="1819"/>
    <x v="1"/>
    <s v="I"/>
    <x v="27"/>
    <x v="27"/>
    <x v="70"/>
    <x v="5"/>
    <n v="2"/>
    <s v="I"/>
    <s v="18-19"/>
    <n v="2018"/>
    <n v="32"/>
    <n v="0"/>
    <n v="0"/>
    <n v="0"/>
    <n v="0"/>
    <n v="0"/>
    <n v="0"/>
    <n v="0"/>
    <n v="0"/>
    <n v="0"/>
    <n v="0"/>
    <n v="0"/>
    <n v="0"/>
    <n v="0"/>
    <n v="0"/>
    <n v="0"/>
    <n v="0"/>
    <n v="0"/>
    <n v="32"/>
    <n v="32"/>
    <n v="0"/>
    <n v="0"/>
  </r>
  <r>
    <n v="1819"/>
    <x v="1"/>
    <s v="I"/>
    <x v="27"/>
    <x v="27"/>
    <x v="173"/>
    <x v="5"/>
    <n v="2"/>
    <s v="I"/>
    <s v="18-19"/>
    <n v="2018"/>
    <n v="3"/>
    <n v="0"/>
    <n v="0"/>
    <n v="0"/>
    <n v="0"/>
    <n v="0"/>
    <n v="0"/>
    <n v="0"/>
    <n v="0"/>
    <n v="0"/>
    <n v="0"/>
    <n v="0"/>
    <n v="0"/>
    <n v="0"/>
    <n v="0"/>
    <n v="0"/>
    <n v="0"/>
    <n v="0"/>
    <n v="3"/>
    <n v="3"/>
    <n v="0"/>
    <n v="0"/>
  </r>
  <r>
    <n v="1819"/>
    <x v="1"/>
    <s v="I"/>
    <x v="27"/>
    <x v="27"/>
    <x v="49"/>
    <x v="5"/>
    <n v="2"/>
    <s v="I"/>
    <s v="18-19"/>
    <n v="2018"/>
    <n v="1337"/>
    <n v="0"/>
    <n v="0"/>
    <n v="0"/>
    <n v="0"/>
    <n v="0"/>
    <n v="23"/>
    <n v="0"/>
    <n v="0"/>
    <n v="0"/>
    <n v="0"/>
    <n v="0"/>
    <n v="0"/>
    <n v="0"/>
    <n v="0"/>
    <n v="0"/>
    <n v="0"/>
    <n v="0"/>
    <n v="1360"/>
    <n v="1360"/>
    <n v="0"/>
    <n v="0"/>
  </r>
  <r>
    <n v="1819"/>
    <x v="1"/>
    <s v="I"/>
    <x v="27"/>
    <x v="27"/>
    <x v="115"/>
    <x v="5"/>
    <n v="2"/>
    <s v="I"/>
    <s v="18-19"/>
    <n v="2018"/>
    <n v="425"/>
    <n v="0"/>
    <n v="0"/>
    <n v="0"/>
    <n v="0"/>
    <n v="0"/>
    <n v="0"/>
    <n v="0"/>
    <n v="0"/>
    <n v="0"/>
    <n v="0"/>
    <n v="0"/>
    <n v="0"/>
    <n v="0"/>
    <n v="0"/>
    <n v="0"/>
    <n v="0"/>
    <n v="0"/>
    <n v="425"/>
    <n v="425"/>
    <n v="0"/>
    <n v="0"/>
  </r>
  <r>
    <n v="1819"/>
    <x v="1"/>
    <s v="I"/>
    <x v="27"/>
    <x v="27"/>
    <x v="123"/>
    <x v="5"/>
    <n v="2"/>
    <s v="I"/>
    <s v="18-19"/>
    <n v="2018"/>
    <n v="3"/>
    <n v="0"/>
    <n v="0"/>
    <n v="0"/>
    <n v="0"/>
    <n v="0"/>
    <n v="0"/>
    <n v="0"/>
    <n v="0"/>
    <n v="0"/>
    <n v="0"/>
    <n v="0"/>
    <n v="0"/>
    <n v="0"/>
    <n v="0"/>
    <n v="0"/>
    <n v="0"/>
    <n v="0"/>
    <n v="3"/>
    <n v="3"/>
    <n v="0"/>
    <n v="0"/>
  </r>
  <r>
    <n v="1819"/>
    <x v="1"/>
    <s v="I"/>
    <x v="27"/>
    <x v="27"/>
    <x v="12"/>
    <x v="5"/>
    <n v="2"/>
    <s v="I"/>
    <s v="18-19"/>
    <n v="2018"/>
    <n v="84"/>
    <n v="0"/>
    <n v="0"/>
    <n v="0"/>
    <n v="0"/>
    <n v="0"/>
    <n v="0"/>
    <n v="0"/>
    <n v="0"/>
    <n v="0"/>
    <n v="0"/>
    <n v="0"/>
    <n v="0"/>
    <n v="0"/>
    <n v="0"/>
    <n v="0"/>
    <n v="0"/>
    <n v="0"/>
    <n v="84"/>
    <n v="84"/>
    <n v="0"/>
    <n v="0"/>
  </r>
  <r>
    <n v="1819"/>
    <x v="1"/>
    <s v="I"/>
    <x v="27"/>
    <x v="27"/>
    <x v="71"/>
    <x v="5"/>
    <n v="2"/>
    <s v="I"/>
    <s v="18-19"/>
    <n v="2018"/>
    <n v="2777"/>
    <n v="0"/>
    <n v="0"/>
    <n v="12"/>
    <n v="60"/>
    <n v="0"/>
    <n v="0"/>
    <n v="0"/>
    <n v="0"/>
    <n v="0"/>
    <n v="0"/>
    <n v="0"/>
    <n v="0"/>
    <n v="0"/>
    <n v="0"/>
    <n v="0"/>
    <n v="0"/>
    <n v="0"/>
    <n v="2849"/>
    <n v="2789"/>
    <n v="60"/>
    <n v="0"/>
  </r>
  <r>
    <n v="1819"/>
    <x v="1"/>
    <s v="I"/>
    <x v="27"/>
    <x v="27"/>
    <x v="52"/>
    <x v="5"/>
    <n v="2"/>
    <s v="I"/>
    <s v="18-19"/>
    <n v="2018"/>
    <n v="24"/>
    <n v="0"/>
    <n v="0"/>
    <n v="0"/>
    <n v="0"/>
    <n v="0"/>
    <n v="0"/>
    <n v="0"/>
    <n v="0"/>
    <n v="0"/>
    <n v="0"/>
    <n v="0"/>
    <n v="0"/>
    <n v="0"/>
    <n v="0"/>
    <n v="0"/>
    <n v="0"/>
    <n v="0"/>
    <n v="24"/>
    <n v="24"/>
    <n v="0"/>
    <n v="0"/>
  </r>
  <r>
    <n v="1819"/>
    <x v="1"/>
    <s v="I"/>
    <x v="27"/>
    <x v="27"/>
    <x v="53"/>
    <x v="5"/>
    <n v="2"/>
    <s v="I"/>
    <s v="18-19"/>
    <n v="2018"/>
    <n v="174"/>
    <n v="0"/>
    <n v="0"/>
    <n v="0"/>
    <n v="0"/>
    <n v="0"/>
    <n v="4"/>
    <n v="0"/>
    <n v="0"/>
    <n v="0"/>
    <n v="0"/>
    <n v="0"/>
    <n v="0"/>
    <n v="0"/>
    <n v="0"/>
    <n v="0"/>
    <n v="0"/>
    <n v="0"/>
    <n v="178"/>
    <n v="178"/>
    <n v="0"/>
    <n v="0"/>
  </r>
  <r>
    <n v="1819"/>
    <x v="1"/>
    <s v="I"/>
    <x v="27"/>
    <x v="27"/>
    <x v="55"/>
    <x v="5"/>
    <n v="2"/>
    <s v="I"/>
    <s v="18-19"/>
    <n v="2018"/>
    <n v="1195"/>
    <n v="0"/>
    <n v="0"/>
    <n v="0"/>
    <n v="175"/>
    <n v="0"/>
    <n v="10"/>
    <n v="0"/>
    <n v="0"/>
    <n v="0"/>
    <n v="0"/>
    <n v="0"/>
    <n v="0"/>
    <n v="0"/>
    <n v="0"/>
    <n v="0"/>
    <n v="0"/>
    <n v="0"/>
    <n v="1380"/>
    <n v="1205"/>
    <n v="175"/>
    <n v="0"/>
  </r>
  <r>
    <n v="1819"/>
    <x v="1"/>
    <s v="I"/>
    <x v="27"/>
    <x v="27"/>
    <x v="56"/>
    <x v="5"/>
    <n v="2"/>
    <s v="I"/>
    <s v="18-19"/>
    <n v="2018"/>
    <n v="189"/>
    <n v="0"/>
    <n v="0"/>
    <n v="0"/>
    <n v="0"/>
    <n v="0"/>
    <n v="0"/>
    <n v="0"/>
    <n v="0"/>
    <n v="0"/>
    <n v="0"/>
    <n v="0"/>
    <n v="0"/>
    <n v="0"/>
    <n v="0"/>
    <n v="0"/>
    <n v="0"/>
    <n v="0"/>
    <n v="189"/>
    <n v="189"/>
    <n v="0"/>
    <n v="0"/>
  </r>
  <r>
    <n v="1819"/>
    <x v="1"/>
    <s v="I"/>
    <x v="27"/>
    <x v="27"/>
    <x v="191"/>
    <x v="5"/>
    <n v="2"/>
    <s v="I"/>
    <s v="18-19"/>
    <n v="2018"/>
    <n v="20"/>
    <n v="0"/>
    <n v="0"/>
    <n v="0"/>
    <n v="0"/>
    <n v="0"/>
    <n v="1"/>
    <n v="0"/>
    <n v="0"/>
    <n v="0"/>
    <n v="0"/>
    <n v="0"/>
    <n v="0"/>
    <n v="0"/>
    <n v="0"/>
    <n v="0"/>
    <n v="0"/>
    <n v="0"/>
    <n v="21"/>
    <n v="21"/>
    <n v="0"/>
    <n v="0"/>
  </r>
  <r>
    <n v="1819"/>
    <x v="1"/>
    <s v="I"/>
    <x v="27"/>
    <x v="27"/>
    <x v="59"/>
    <x v="5"/>
    <n v="2"/>
    <s v="I"/>
    <s v="18-19"/>
    <n v="2018"/>
    <n v="270"/>
    <n v="0"/>
    <n v="0"/>
    <n v="0"/>
    <n v="0"/>
    <n v="0"/>
    <n v="0"/>
    <n v="0"/>
    <n v="0"/>
    <n v="0"/>
    <n v="0"/>
    <n v="0"/>
    <n v="0"/>
    <n v="0"/>
    <n v="0"/>
    <n v="0"/>
    <n v="0"/>
    <n v="0"/>
    <n v="270"/>
    <n v="270"/>
    <n v="0"/>
    <n v="0"/>
  </r>
  <r>
    <n v="1819"/>
    <x v="1"/>
    <s v="I"/>
    <x v="27"/>
    <x v="27"/>
    <x v="75"/>
    <x v="5"/>
    <n v="2"/>
    <s v="I"/>
    <s v="18-19"/>
    <n v="2018"/>
    <n v="116"/>
    <n v="0"/>
    <n v="0"/>
    <n v="0"/>
    <n v="0"/>
    <n v="0"/>
    <n v="0"/>
    <n v="0"/>
    <n v="0"/>
    <n v="0"/>
    <n v="0"/>
    <n v="0"/>
    <n v="0"/>
    <n v="0"/>
    <n v="0"/>
    <n v="0"/>
    <n v="0"/>
    <n v="0"/>
    <n v="116"/>
    <n v="116"/>
    <n v="0"/>
    <n v="0"/>
  </r>
  <r>
    <n v="1819"/>
    <x v="1"/>
    <s v="I"/>
    <x v="27"/>
    <x v="27"/>
    <x v="11"/>
    <x v="5"/>
    <n v="2"/>
    <s v="I"/>
    <s v="18-19"/>
    <n v="2018"/>
    <n v="198"/>
    <n v="0"/>
    <n v="0"/>
    <n v="0"/>
    <n v="0"/>
    <n v="0"/>
    <n v="3"/>
    <n v="0"/>
    <n v="0"/>
    <n v="0"/>
    <n v="0"/>
    <n v="0"/>
    <n v="0"/>
    <n v="0"/>
    <n v="0"/>
    <n v="0"/>
    <n v="0"/>
    <n v="0"/>
    <n v="201"/>
    <n v="201"/>
    <n v="0"/>
    <n v="0"/>
  </r>
  <r>
    <n v="1819"/>
    <x v="1"/>
    <s v="I"/>
    <x v="27"/>
    <x v="27"/>
    <x v="61"/>
    <x v="5"/>
    <n v="2"/>
    <s v="I"/>
    <s v="18-19"/>
    <n v="2018"/>
    <n v="78"/>
    <n v="0"/>
    <n v="0"/>
    <n v="0"/>
    <n v="0"/>
    <n v="0"/>
    <n v="0"/>
    <n v="0"/>
    <n v="0"/>
    <n v="0"/>
    <n v="0"/>
    <n v="0"/>
    <n v="0"/>
    <n v="0"/>
    <n v="0"/>
    <n v="0"/>
    <n v="0"/>
    <n v="0"/>
    <n v="78"/>
    <n v="78"/>
    <n v="0"/>
    <n v="0"/>
  </r>
  <r>
    <n v="1819"/>
    <x v="1"/>
    <s v="I"/>
    <x v="27"/>
    <x v="27"/>
    <x v="72"/>
    <x v="5"/>
    <n v="2"/>
    <s v="I"/>
    <s v="18-19"/>
    <n v="2018"/>
    <n v="6"/>
    <n v="0"/>
    <n v="0"/>
    <n v="0"/>
    <n v="0"/>
    <n v="0"/>
    <n v="3"/>
    <n v="0"/>
    <n v="0"/>
    <n v="0"/>
    <n v="0"/>
    <n v="0"/>
    <n v="0"/>
    <n v="0"/>
    <n v="0"/>
    <n v="0"/>
    <n v="0"/>
    <n v="0"/>
    <n v="9"/>
    <n v="9"/>
    <n v="0"/>
    <n v="0"/>
  </r>
  <r>
    <n v="1819"/>
    <x v="1"/>
    <s v="I"/>
    <x v="27"/>
    <x v="27"/>
    <x v="106"/>
    <x v="5"/>
    <n v="2"/>
    <s v="I"/>
    <s v="18-19"/>
    <n v="2018"/>
    <n v="120"/>
    <n v="0"/>
    <n v="0"/>
    <n v="0"/>
    <n v="0"/>
    <n v="0"/>
    <n v="0"/>
    <n v="0"/>
    <n v="0"/>
    <n v="0"/>
    <n v="0"/>
    <n v="0"/>
    <n v="0"/>
    <n v="0"/>
    <n v="0"/>
    <n v="0"/>
    <n v="0"/>
    <n v="0"/>
    <n v="120"/>
    <n v="120"/>
    <n v="0"/>
    <n v="0"/>
  </r>
  <r>
    <n v="1819"/>
    <x v="1"/>
    <s v="I"/>
    <x v="27"/>
    <x v="27"/>
    <x v="81"/>
    <x v="5"/>
    <n v="2"/>
    <s v="I"/>
    <s v="18-19"/>
    <n v="2018"/>
    <n v="6"/>
    <n v="0"/>
    <n v="0"/>
    <n v="0"/>
    <n v="0"/>
    <n v="0"/>
    <n v="0"/>
    <n v="0"/>
    <n v="0"/>
    <n v="0"/>
    <n v="0"/>
    <n v="0"/>
    <n v="0"/>
    <n v="0"/>
    <n v="0"/>
    <n v="0"/>
    <n v="0"/>
    <n v="0"/>
    <n v="6"/>
    <n v="6"/>
    <n v="0"/>
    <n v="0"/>
  </r>
  <r>
    <n v="1819"/>
    <x v="1"/>
    <s v="I"/>
    <x v="27"/>
    <x v="27"/>
    <x v="170"/>
    <x v="5"/>
    <n v="2"/>
    <s v="I"/>
    <s v="18-19"/>
    <n v="2018"/>
    <n v="118"/>
    <n v="0"/>
    <n v="0"/>
    <n v="0"/>
    <n v="0"/>
    <n v="0"/>
    <n v="5"/>
    <n v="0"/>
    <n v="0"/>
    <n v="0"/>
    <n v="0"/>
    <n v="0"/>
    <n v="0"/>
    <n v="0"/>
    <n v="0"/>
    <n v="0"/>
    <n v="0"/>
    <n v="0"/>
    <n v="123"/>
    <n v="123"/>
    <n v="0"/>
    <n v="0"/>
  </r>
  <r>
    <n v="1819"/>
    <x v="1"/>
    <s v="I"/>
    <x v="27"/>
    <x v="27"/>
    <x v="120"/>
    <x v="5"/>
    <n v="2"/>
    <s v="I"/>
    <s v="18-19"/>
    <n v="2018"/>
    <n v="40"/>
    <n v="0"/>
    <n v="0"/>
    <n v="0"/>
    <n v="0"/>
    <n v="0"/>
    <n v="3"/>
    <n v="0"/>
    <n v="0"/>
    <n v="0"/>
    <n v="0"/>
    <n v="0"/>
    <n v="0"/>
    <n v="0"/>
    <n v="0"/>
    <n v="0"/>
    <n v="0"/>
    <n v="0"/>
    <n v="43"/>
    <n v="43"/>
    <n v="0"/>
    <n v="0"/>
  </r>
  <r>
    <n v="1819"/>
    <x v="1"/>
    <s v="I"/>
    <x v="13"/>
    <x v="13"/>
    <x v="202"/>
    <x v="10"/>
    <n v="2"/>
    <s v="I"/>
    <s v="18-19"/>
    <n v="2018"/>
    <n v="37"/>
    <n v="0"/>
    <n v="0"/>
    <n v="0"/>
    <n v="0"/>
    <n v="0"/>
    <n v="2"/>
    <n v="0"/>
    <n v="0"/>
    <n v="0"/>
    <n v="0"/>
    <n v="0"/>
    <n v="0"/>
    <n v="0"/>
    <n v="0"/>
    <n v="0"/>
    <n v="0"/>
    <n v="0"/>
    <n v="39"/>
    <n v="39"/>
    <n v="0"/>
    <n v="0"/>
  </r>
  <r>
    <n v="1819"/>
    <x v="1"/>
    <s v="I"/>
    <x v="13"/>
    <x v="13"/>
    <x v="71"/>
    <x v="10"/>
    <n v="2"/>
    <s v="I"/>
    <s v="18-19"/>
    <n v="2018"/>
    <n v="993"/>
    <n v="0"/>
    <n v="0"/>
    <n v="0"/>
    <n v="0"/>
    <n v="0"/>
    <n v="0"/>
    <n v="0"/>
    <n v="0"/>
    <n v="0"/>
    <n v="0"/>
    <n v="0"/>
    <n v="0"/>
    <n v="0"/>
    <n v="0"/>
    <n v="0"/>
    <n v="0"/>
    <n v="0"/>
    <n v="993"/>
    <n v="993"/>
    <n v="0"/>
    <n v="0"/>
  </r>
  <r>
    <n v="1819"/>
    <x v="1"/>
    <s v="I"/>
    <x v="17"/>
    <x v="17"/>
    <x v="121"/>
    <x v="4"/>
    <n v="2"/>
    <s v="I"/>
    <s v="18-19"/>
    <n v="2018"/>
    <n v="0"/>
    <n v="0"/>
    <n v="0"/>
    <n v="0"/>
    <n v="0"/>
    <n v="0"/>
    <n v="0"/>
    <n v="0"/>
    <n v="0"/>
    <n v="0"/>
    <n v="0"/>
    <n v="0"/>
    <n v="0"/>
    <n v="0"/>
    <n v="0"/>
    <n v="0"/>
    <n v="0"/>
    <n v="0"/>
    <n v="0"/>
    <n v="0"/>
    <n v="0"/>
    <n v="0"/>
  </r>
  <r>
    <n v="1819"/>
    <x v="1"/>
    <s v="I"/>
    <x v="17"/>
    <x v="17"/>
    <x v="166"/>
    <x v="4"/>
    <n v="2"/>
    <s v="I"/>
    <s v="18-19"/>
    <n v="2018"/>
    <n v="0"/>
    <n v="0"/>
    <n v="0"/>
    <n v="0"/>
    <n v="0"/>
    <n v="0"/>
    <n v="0"/>
    <n v="0"/>
    <n v="0"/>
    <n v="0"/>
    <n v="6"/>
    <n v="0"/>
    <n v="0"/>
    <n v="0"/>
    <n v="0"/>
    <n v="0"/>
    <n v="54"/>
    <n v="78"/>
    <n v="6"/>
    <n v="0"/>
    <n v="6"/>
    <n v="0"/>
  </r>
  <r>
    <n v="1819"/>
    <x v="1"/>
    <s v="I"/>
    <x v="39"/>
    <x v="39"/>
    <x v="44"/>
    <x v="4"/>
    <n v="2"/>
    <s v="I"/>
    <s v="18-19"/>
    <n v="2018"/>
    <n v="6"/>
    <n v="0"/>
    <n v="0"/>
    <n v="0"/>
    <n v="0"/>
    <n v="0"/>
    <n v="1"/>
    <n v="0"/>
    <n v="0"/>
    <n v="0"/>
    <n v="0"/>
    <n v="0"/>
    <n v="0"/>
    <n v="0"/>
    <n v="0"/>
    <n v="0"/>
    <n v="0"/>
    <n v="0"/>
    <n v="7"/>
    <n v="7"/>
    <n v="0"/>
    <n v="0"/>
  </r>
  <r>
    <n v="1819"/>
    <x v="1"/>
    <s v="I"/>
    <x v="39"/>
    <x v="39"/>
    <x v="203"/>
    <x v="4"/>
    <n v="2"/>
    <s v="I"/>
    <s v="18-19"/>
    <n v="2018"/>
    <n v="51"/>
    <n v="0"/>
    <n v="0"/>
    <n v="0"/>
    <n v="0"/>
    <n v="0"/>
    <n v="15"/>
    <n v="0"/>
    <n v="0"/>
    <n v="0"/>
    <n v="0"/>
    <n v="0"/>
    <n v="0"/>
    <n v="0"/>
    <n v="0"/>
    <n v="0"/>
    <n v="0"/>
    <n v="0"/>
    <n v="66"/>
    <n v="66"/>
    <n v="0"/>
    <n v="0"/>
  </r>
  <r>
    <n v="1819"/>
    <x v="1"/>
    <s v="I"/>
    <x v="39"/>
    <x v="39"/>
    <x v="170"/>
    <x v="4"/>
    <n v="2"/>
    <s v="I"/>
    <s v="18-19"/>
    <n v="2018"/>
    <n v="2343"/>
    <n v="0"/>
    <n v="0"/>
    <n v="0"/>
    <n v="0"/>
    <n v="0"/>
    <n v="171"/>
    <n v="0"/>
    <n v="0"/>
    <n v="0"/>
    <n v="0"/>
    <n v="0"/>
    <n v="0"/>
    <n v="0"/>
    <n v="0"/>
    <n v="0"/>
    <n v="0"/>
    <n v="0"/>
    <n v="2514"/>
    <n v="2514"/>
    <n v="0"/>
    <n v="0"/>
  </r>
  <r>
    <n v="1819"/>
    <x v="1"/>
    <s v="I"/>
    <x v="40"/>
    <x v="40"/>
    <x v="204"/>
    <x v="10"/>
    <n v="2"/>
    <s v="I"/>
    <s v="18-19"/>
    <n v="2018"/>
    <n v="15"/>
    <n v="0"/>
    <n v="0"/>
    <n v="0"/>
    <n v="0"/>
    <n v="0"/>
    <n v="0"/>
    <n v="0"/>
    <n v="0"/>
    <n v="0"/>
    <n v="0"/>
    <n v="0"/>
    <n v="0"/>
    <n v="0"/>
    <n v="0"/>
    <n v="0"/>
    <n v="0"/>
    <n v="0"/>
    <n v="15"/>
    <n v="15"/>
    <n v="0"/>
    <n v="0"/>
  </r>
  <r>
    <n v="1819"/>
    <x v="1"/>
    <s v="I"/>
    <x v="40"/>
    <x v="40"/>
    <x v="22"/>
    <x v="10"/>
    <n v="2"/>
    <s v="I"/>
    <s v="18-19"/>
    <n v="2018"/>
    <n v="33"/>
    <n v="0"/>
    <n v="0"/>
    <n v="0"/>
    <n v="0"/>
    <n v="0"/>
    <n v="0"/>
    <n v="0"/>
    <n v="0"/>
    <n v="0"/>
    <n v="0"/>
    <n v="0"/>
    <n v="0"/>
    <n v="0"/>
    <n v="0"/>
    <n v="0"/>
    <n v="0"/>
    <n v="0"/>
    <n v="33"/>
    <n v="33"/>
    <n v="0"/>
    <n v="0"/>
  </r>
  <r>
    <n v="1819"/>
    <x v="1"/>
    <s v="I"/>
    <x v="40"/>
    <x v="40"/>
    <x v="26"/>
    <x v="10"/>
    <n v="2"/>
    <s v="I"/>
    <s v="18-19"/>
    <n v="2018"/>
    <n v="1051"/>
    <n v="0"/>
    <n v="0"/>
    <n v="0"/>
    <n v="0"/>
    <n v="0"/>
    <n v="24"/>
    <n v="0"/>
    <n v="0"/>
    <n v="0"/>
    <n v="0"/>
    <n v="0"/>
    <n v="0"/>
    <n v="0"/>
    <n v="0"/>
    <n v="0"/>
    <n v="0"/>
    <n v="0"/>
    <n v="1075"/>
    <n v="1075"/>
    <n v="0"/>
    <n v="0"/>
  </r>
  <r>
    <n v="1819"/>
    <x v="1"/>
    <s v="I"/>
    <x v="40"/>
    <x v="40"/>
    <x v="26"/>
    <x v="4"/>
    <n v="2"/>
    <s v="I"/>
    <s v="18-19"/>
    <n v="2018"/>
    <n v="0"/>
    <n v="0"/>
    <n v="0"/>
    <n v="0"/>
    <n v="36"/>
    <n v="0"/>
    <n v="0"/>
    <n v="0"/>
    <n v="0"/>
    <n v="0"/>
    <n v="3"/>
    <n v="0"/>
    <n v="0"/>
    <n v="0"/>
    <n v="0"/>
    <n v="0"/>
    <n v="0"/>
    <n v="0"/>
    <n v="39"/>
    <n v="0"/>
    <n v="39"/>
    <n v="0"/>
  </r>
  <r>
    <n v="1819"/>
    <x v="1"/>
    <s v="I"/>
    <x v="40"/>
    <x v="40"/>
    <x v="7"/>
    <x v="10"/>
    <n v="2"/>
    <s v="I"/>
    <s v="18-19"/>
    <n v="2018"/>
    <n v="27"/>
    <n v="0"/>
    <n v="0"/>
    <n v="0"/>
    <n v="0"/>
    <n v="0"/>
    <n v="3"/>
    <n v="0"/>
    <n v="0"/>
    <n v="0"/>
    <n v="0"/>
    <n v="0"/>
    <n v="0"/>
    <n v="0"/>
    <n v="0"/>
    <n v="0"/>
    <n v="0"/>
    <n v="0"/>
    <n v="30"/>
    <n v="30"/>
    <n v="0"/>
    <n v="0"/>
  </r>
  <r>
    <n v="1819"/>
    <x v="1"/>
    <s v="I"/>
    <x v="40"/>
    <x v="40"/>
    <x v="205"/>
    <x v="10"/>
    <n v="2"/>
    <s v="I"/>
    <s v="18-19"/>
    <n v="2018"/>
    <n v="21"/>
    <n v="0"/>
    <n v="0"/>
    <n v="0"/>
    <n v="0"/>
    <n v="0"/>
    <n v="0"/>
    <n v="0"/>
    <n v="0"/>
    <n v="0"/>
    <n v="0"/>
    <n v="0"/>
    <n v="0"/>
    <n v="0"/>
    <n v="0"/>
    <n v="0"/>
    <n v="0"/>
    <n v="0"/>
    <n v="21"/>
    <n v="21"/>
    <n v="0"/>
    <n v="0"/>
  </r>
  <r>
    <n v="1819"/>
    <x v="1"/>
    <s v="I"/>
    <x v="40"/>
    <x v="40"/>
    <x v="206"/>
    <x v="10"/>
    <n v="2"/>
    <s v="I"/>
    <s v="18-19"/>
    <n v="2018"/>
    <n v="246"/>
    <n v="0"/>
    <n v="0"/>
    <n v="0"/>
    <n v="0"/>
    <n v="0"/>
    <n v="3"/>
    <n v="0"/>
    <n v="0"/>
    <n v="0"/>
    <n v="0"/>
    <n v="0"/>
    <n v="0"/>
    <n v="0"/>
    <n v="0"/>
    <n v="0"/>
    <n v="0"/>
    <n v="0"/>
    <n v="249"/>
    <n v="249"/>
    <n v="0"/>
    <n v="0"/>
  </r>
  <r>
    <n v="1819"/>
    <x v="1"/>
    <s v="I"/>
    <x v="40"/>
    <x v="40"/>
    <x v="73"/>
    <x v="4"/>
    <n v="2"/>
    <s v="I"/>
    <s v="18-19"/>
    <n v="2018"/>
    <n v="0"/>
    <n v="0"/>
    <n v="0"/>
    <n v="0"/>
    <n v="3"/>
    <n v="0"/>
    <n v="0"/>
    <n v="0"/>
    <n v="0"/>
    <n v="0"/>
    <n v="0"/>
    <n v="0"/>
    <n v="0"/>
    <n v="0"/>
    <n v="0"/>
    <n v="0"/>
    <n v="0"/>
    <n v="0"/>
    <n v="3"/>
    <n v="0"/>
    <n v="3"/>
    <n v="0"/>
  </r>
  <r>
    <n v="1819"/>
    <x v="1"/>
    <s v="I"/>
    <x v="40"/>
    <x v="40"/>
    <x v="207"/>
    <x v="10"/>
    <n v="2"/>
    <s v="I"/>
    <s v="18-19"/>
    <n v="2018"/>
    <n v="477"/>
    <n v="0"/>
    <n v="0"/>
    <n v="0"/>
    <n v="0"/>
    <n v="0"/>
    <n v="12"/>
    <n v="0"/>
    <n v="0"/>
    <n v="0"/>
    <n v="0"/>
    <n v="0"/>
    <n v="0"/>
    <n v="0"/>
    <n v="0"/>
    <n v="0"/>
    <n v="0"/>
    <n v="0"/>
    <n v="489"/>
    <n v="489"/>
    <n v="0"/>
    <n v="0"/>
  </r>
  <r>
    <n v="1819"/>
    <x v="1"/>
    <s v="I"/>
    <x v="40"/>
    <x v="40"/>
    <x v="208"/>
    <x v="10"/>
    <n v="2"/>
    <s v="I"/>
    <s v="18-19"/>
    <n v="2018"/>
    <n v="30"/>
    <n v="0"/>
    <n v="0"/>
    <n v="0"/>
    <n v="0"/>
    <n v="0"/>
    <n v="0"/>
    <n v="0"/>
    <n v="0"/>
    <n v="0"/>
    <n v="0"/>
    <n v="0"/>
    <n v="0"/>
    <n v="0"/>
    <n v="0"/>
    <n v="0"/>
    <n v="0"/>
    <n v="0"/>
    <n v="30"/>
    <n v="30"/>
    <n v="0"/>
    <n v="0"/>
  </r>
  <r>
    <n v="1819"/>
    <x v="1"/>
    <s v="I"/>
    <x v="40"/>
    <x v="40"/>
    <x v="36"/>
    <x v="4"/>
    <n v="2"/>
    <s v="I"/>
    <s v="18-19"/>
    <n v="2018"/>
    <n v="0"/>
    <n v="0"/>
    <n v="0"/>
    <n v="0"/>
    <n v="52"/>
    <n v="0"/>
    <n v="0"/>
    <n v="0"/>
    <n v="0"/>
    <n v="0"/>
    <n v="0"/>
    <n v="0"/>
    <n v="0"/>
    <n v="0"/>
    <n v="0"/>
    <n v="0"/>
    <n v="0"/>
    <n v="0"/>
    <n v="52"/>
    <n v="0"/>
    <n v="52"/>
    <n v="0"/>
  </r>
  <r>
    <n v="1819"/>
    <x v="1"/>
    <s v="I"/>
    <x v="40"/>
    <x v="40"/>
    <x v="79"/>
    <x v="10"/>
    <n v="2"/>
    <s v="I"/>
    <s v="18-19"/>
    <n v="2018"/>
    <n v="432"/>
    <n v="0"/>
    <n v="0"/>
    <n v="0"/>
    <n v="0"/>
    <n v="0"/>
    <n v="12"/>
    <n v="0"/>
    <n v="0"/>
    <n v="0"/>
    <n v="0"/>
    <n v="0"/>
    <n v="0"/>
    <n v="0"/>
    <n v="0"/>
    <n v="0"/>
    <n v="0"/>
    <n v="0"/>
    <n v="444"/>
    <n v="444"/>
    <n v="0"/>
    <n v="0"/>
  </r>
  <r>
    <n v="1819"/>
    <x v="1"/>
    <s v="I"/>
    <x v="40"/>
    <x v="40"/>
    <x v="209"/>
    <x v="10"/>
    <n v="2"/>
    <s v="I"/>
    <s v="18-19"/>
    <n v="2018"/>
    <n v="174"/>
    <n v="0"/>
    <n v="0"/>
    <n v="0"/>
    <n v="0"/>
    <n v="0"/>
    <n v="3"/>
    <n v="0"/>
    <n v="0"/>
    <n v="0"/>
    <n v="0"/>
    <n v="0"/>
    <n v="0"/>
    <n v="0"/>
    <n v="0"/>
    <n v="0"/>
    <n v="0"/>
    <n v="0"/>
    <n v="177"/>
    <n v="177"/>
    <n v="0"/>
    <n v="0"/>
  </r>
  <r>
    <n v="1819"/>
    <x v="1"/>
    <s v="I"/>
    <x v="40"/>
    <x v="40"/>
    <x v="43"/>
    <x v="10"/>
    <n v="2"/>
    <s v="I"/>
    <s v="18-19"/>
    <n v="2018"/>
    <n v="3"/>
    <n v="0"/>
    <n v="0"/>
    <n v="0"/>
    <n v="0"/>
    <n v="0"/>
    <n v="0"/>
    <n v="0"/>
    <n v="0"/>
    <n v="0"/>
    <n v="0"/>
    <n v="0"/>
    <n v="0"/>
    <n v="0"/>
    <n v="0"/>
    <n v="0"/>
    <n v="0"/>
    <n v="0"/>
    <n v="3"/>
    <n v="3"/>
    <n v="0"/>
    <n v="0"/>
  </r>
  <r>
    <n v="1819"/>
    <x v="1"/>
    <s v="I"/>
    <x v="40"/>
    <x v="40"/>
    <x v="43"/>
    <x v="4"/>
    <n v="2"/>
    <s v="I"/>
    <s v="18-19"/>
    <n v="2018"/>
    <n v="0"/>
    <n v="0"/>
    <n v="0"/>
    <n v="0"/>
    <n v="6"/>
    <n v="0"/>
    <n v="0"/>
    <n v="0"/>
    <n v="0"/>
    <n v="0"/>
    <n v="0"/>
    <n v="0"/>
    <n v="0"/>
    <n v="0"/>
    <n v="0"/>
    <n v="0"/>
    <n v="0"/>
    <n v="0"/>
    <n v="6"/>
    <n v="0"/>
    <n v="6"/>
    <n v="0"/>
  </r>
  <r>
    <n v="1819"/>
    <x v="1"/>
    <s v="I"/>
    <x v="40"/>
    <x v="40"/>
    <x v="18"/>
    <x v="4"/>
    <n v="2"/>
    <s v="I"/>
    <s v="18-19"/>
    <n v="2018"/>
    <n v="108"/>
    <n v="0"/>
    <n v="0"/>
    <n v="0"/>
    <n v="0"/>
    <n v="0"/>
    <n v="0"/>
    <n v="0"/>
    <n v="0"/>
    <n v="0"/>
    <n v="0"/>
    <n v="0"/>
    <n v="0"/>
    <n v="0"/>
    <n v="0"/>
    <n v="0"/>
    <n v="0"/>
    <n v="0"/>
    <n v="108"/>
    <n v="108"/>
    <n v="0"/>
    <n v="0"/>
  </r>
  <r>
    <n v="1819"/>
    <x v="1"/>
    <s v="I"/>
    <x v="40"/>
    <x v="40"/>
    <x v="173"/>
    <x v="10"/>
    <n v="2"/>
    <s v="I"/>
    <s v="18-19"/>
    <n v="2018"/>
    <n v="519"/>
    <n v="0"/>
    <n v="0"/>
    <n v="0"/>
    <n v="0"/>
    <n v="0"/>
    <n v="18"/>
    <n v="0"/>
    <n v="0"/>
    <n v="0"/>
    <n v="0"/>
    <n v="0"/>
    <n v="0"/>
    <n v="0"/>
    <n v="0"/>
    <n v="0"/>
    <n v="0"/>
    <n v="0"/>
    <n v="537"/>
    <n v="537"/>
    <n v="0"/>
    <n v="0"/>
  </r>
  <r>
    <n v="1819"/>
    <x v="1"/>
    <s v="I"/>
    <x v="40"/>
    <x v="40"/>
    <x v="210"/>
    <x v="10"/>
    <n v="2"/>
    <s v="I"/>
    <s v="18-19"/>
    <n v="2018"/>
    <n v="48"/>
    <n v="0"/>
    <n v="0"/>
    <n v="0"/>
    <n v="0"/>
    <n v="0"/>
    <n v="0"/>
    <n v="0"/>
    <n v="0"/>
    <n v="0"/>
    <n v="0"/>
    <n v="0"/>
    <n v="0"/>
    <n v="0"/>
    <n v="0"/>
    <n v="0"/>
    <n v="0"/>
    <n v="0"/>
    <n v="48"/>
    <n v="48"/>
    <n v="0"/>
    <n v="0"/>
  </r>
  <r>
    <n v="1819"/>
    <x v="1"/>
    <s v="I"/>
    <x v="40"/>
    <x v="40"/>
    <x v="80"/>
    <x v="10"/>
    <n v="2"/>
    <s v="I"/>
    <s v="18-19"/>
    <n v="2018"/>
    <n v="75"/>
    <n v="0"/>
    <n v="0"/>
    <n v="0"/>
    <n v="0"/>
    <n v="0"/>
    <n v="0"/>
    <n v="0"/>
    <n v="0"/>
    <n v="0"/>
    <n v="0"/>
    <n v="0"/>
    <n v="0"/>
    <n v="0"/>
    <n v="0"/>
    <n v="0"/>
    <n v="0"/>
    <n v="0"/>
    <n v="75"/>
    <n v="75"/>
    <n v="0"/>
    <n v="0"/>
  </r>
  <r>
    <n v="1819"/>
    <x v="1"/>
    <s v="I"/>
    <x v="40"/>
    <x v="40"/>
    <x v="52"/>
    <x v="10"/>
    <n v="2"/>
    <s v="I"/>
    <s v="18-19"/>
    <n v="2018"/>
    <n v="162"/>
    <n v="0"/>
    <n v="0"/>
    <n v="0"/>
    <n v="0"/>
    <n v="0"/>
    <n v="12"/>
    <n v="0"/>
    <n v="0"/>
    <n v="0"/>
    <n v="0"/>
    <n v="0"/>
    <n v="0"/>
    <n v="0"/>
    <n v="0"/>
    <n v="0"/>
    <n v="0"/>
    <n v="0"/>
    <n v="174"/>
    <n v="174"/>
    <n v="0"/>
    <n v="0"/>
  </r>
  <r>
    <n v="1819"/>
    <x v="1"/>
    <s v="I"/>
    <x v="40"/>
    <x v="40"/>
    <x v="55"/>
    <x v="10"/>
    <n v="2"/>
    <s v="I"/>
    <s v="18-19"/>
    <n v="2018"/>
    <n v="471"/>
    <n v="0"/>
    <n v="0"/>
    <n v="0"/>
    <n v="0"/>
    <n v="0"/>
    <n v="15"/>
    <n v="0"/>
    <n v="0"/>
    <n v="0"/>
    <n v="0"/>
    <n v="0"/>
    <n v="0"/>
    <n v="0"/>
    <n v="0"/>
    <n v="0"/>
    <n v="0"/>
    <n v="0"/>
    <n v="486"/>
    <n v="486"/>
    <n v="0"/>
    <n v="0"/>
  </r>
  <r>
    <n v="1819"/>
    <x v="1"/>
    <s v="I"/>
    <x v="40"/>
    <x v="40"/>
    <x v="56"/>
    <x v="10"/>
    <n v="2"/>
    <s v="I"/>
    <s v="18-19"/>
    <n v="2018"/>
    <n v="15"/>
    <n v="0"/>
    <n v="0"/>
    <n v="0"/>
    <n v="0"/>
    <n v="0"/>
    <n v="0"/>
    <n v="0"/>
    <n v="0"/>
    <n v="0"/>
    <n v="0"/>
    <n v="0"/>
    <n v="0"/>
    <n v="0"/>
    <n v="0"/>
    <n v="0"/>
    <n v="0"/>
    <n v="0"/>
    <n v="15"/>
    <n v="15"/>
    <n v="0"/>
    <n v="0"/>
  </r>
  <r>
    <n v="1819"/>
    <x v="1"/>
    <s v="I"/>
    <x v="40"/>
    <x v="40"/>
    <x v="59"/>
    <x v="10"/>
    <n v="2"/>
    <s v="I"/>
    <s v="18-19"/>
    <n v="2018"/>
    <n v="339"/>
    <n v="0"/>
    <n v="0"/>
    <n v="0"/>
    <n v="0"/>
    <n v="0"/>
    <n v="9"/>
    <n v="0"/>
    <n v="0"/>
    <n v="0"/>
    <n v="0"/>
    <n v="0"/>
    <n v="0"/>
    <n v="0"/>
    <n v="0"/>
    <n v="0"/>
    <n v="0"/>
    <n v="0"/>
    <n v="348"/>
    <n v="348"/>
    <n v="0"/>
    <n v="0"/>
  </r>
  <r>
    <n v="1819"/>
    <x v="1"/>
    <s v="I"/>
    <x v="40"/>
    <x v="40"/>
    <x v="75"/>
    <x v="10"/>
    <n v="2"/>
    <s v="I"/>
    <s v="18-19"/>
    <n v="2018"/>
    <n v="8"/>
    <n v="0"/>
    <n v="0"/>
    <n v="0"/>
    <n v="0"/>
    <n v="0"/>
    <n v="0"/>
    <n v="0"/>
    <n v="0"/>
    <n v="0"/>
    <n v="0"/>
    <n v="0"/>
    <n v="0"/>
    <n v="0"/>
    <n v="0"/>
    <n v="0"/>
    <n v="0"/>
    <n v="0"/>
    <n v="8"/>
    <n v="8"/>
    <n v="0"/>
    <n v="0"/>
  </r>
  <r>
    <n v="1819"/>
    <x v="1"/>
    <s v="I"/>
    <x v="40"/>
    <x v="40"/>
    <x v="61"/>
    <x v="10"/>
    <n v="2"/>
    <s v="I"/>
    <s v="18-19"/>
    <n v="2018"/>
    <n v="6"/>
    <n v="0"/>
    <n v="0"/>
    <n v="0"/>
    <n v="0"/>
    <n v="0"/>
    <n v="0"/>
    <n v="0"/>
    <n v="0"/>
    <n v="0"/>
    <n v="0"/>
    <n v="0"/>
    <n v="0"/>
    <n v="0"/>
    <n v="0"/>
    <n v="0"/>
    <n v="0"/>
    <n v="0"/>
    <n v="6"/>
    <n v="6"/>
    <n v="0"/>
    <n v="0"/>
  </r>
  <r>
    <n v="1819"/>
    <x v="1"/>
    <s v="I"/>
    <x v="18"/>
    <x v="18"/>
    <x v="22"/>
    <x v="5"/>
    <n v="2"/>
    <s v="S"/>
    <s v="18-19"/>
    <n v="2018"/>
    <n v="9"/>
    <n v="0"/>
    <n v="0"/>
    <n v="0"/>
    <n v="0"/>
    <n v="0"/>
    <n v="0"/>
    <n v="0"/>
    <n v="0"/>
    <n v="0"/>
    <n v="0"/>
    <n v="0"/>
    <n v="0"/>
    <n v="0"/>
    <n v="0"/>
    <n v="0"/>
    <n v="0"/>
    <n v="0"/>
    <n v="9"/>
    <n v="9"/>
    <n v="0"/>
    <n v="0"/>
  </r>
  <r>
    <n v="1819"/>
    <x v="1"/>
    <s v="I"/>
    <x v="18"/>
    <x v="18"/>
    <x v="24"/>
    <x v="5"/>
    <n v="2"/>
    <s v="S"/>
    <s v="18-19"/>
    <n v="2018"/>
    <n v="9"/>
    <n v="0"/>
    <n v="0"/>
    <n v="0"/>
    <n v="0"/>
    <n v="0"/>
    <n v="0"/>
    <n v="0"/>
    <n v="0"/>
    <n v="0"/>
    <n v="0"/>
    <n v="0"/>
    <n v="0"/>
    <n v="0"/>
    <n v="0"/>
    <n v="0"/>
    <n v="0"/>
    <n v="0"/>
    <n v="9"/>
    <n v="9"/>
    <n v="0"/>
    <n v="0"/>
  </r>
  <r>
    <n v="1819"/>
    <x v="1"/>
    <s v="I"/>
    <x v="18"/>
    <x v="18"/>
    <x v="26"/>
    <x v="5"/>
    <n v="2"/>
    <s v="S"/>
    <s v="18-19"/>
    <n v="2018"/>
    <n v="6"/>
    <n v="0"/>
    <n v="0"/>
    <n v="0"/>
    <n v="0"/>
    <n v="0"/>
    <n v="0"/>
    <n v="0"/>
    <n v="0"/>
    <n v="0"/>
    <n v="0"/>
    <n v="0"/>
    <n v="0"/>
    <n v="0"/>
    <n v="0"/>
    <n v="0"/>
    <n v="0"/>
    <n v="0"/>
    <n v="6"/>
    <n v="6"/>
    <n v="0"/>
    <n v="0"/>
  </r>
  <r>
    <n v="1819"/>
    <x v="1"/>
    <s v="I"/>
    <x v="18"/>
    <x v="18"/>
    <x v="7"/>
    <x v="5"/>
    <n v="2"/>
    <s v="S"/>
    <s v="18-19"/>
    <n v="2018"/>
    <n v="3"/>
    <n v="0"/>
    <n v="0"/>
    <n v="0"/>
    <n v="0"/>
    <n v="0"/>
    <n v="0"/>
    <n v="0"/>
    <n v="0"/>
    <n v="0"/>
    <n v="0"/>
    <n v="0"/>
    <n v="0"/>
    <n v="0"/>
    <n v="0"/>
    <n v="0"/>
    <n v="0"/>
    <n v="0"/>
    <n v="3"/>
    <n v="3"/>
    <n v="0"/>
    <n v="0"/>
  </r>
  <r>
    <n v="1819"/>
    <x v="1"/>
    <s v="I"/>
    <x v="18"/>
    <x v="18"/>
    <x v="121"/>
    <x v="5"/>
    <n v="2"/>
    <s v="S"/>
    <s v="18-19"/>
    <n v="2018"/>
    <n v="0"/>
    <n v="0"/>
    <n v="0"/>
    <n v="0"/>
    <n v="0"/>
    <n v="0"/>
    <n v="0"/>
    <n v="0"/>
    <n v="0"/>
    <n v="0"/>
    <n v="0"/>
    <n v="0"/>
    <n v="0"/>
    <n v="0"/>
    <n v="0"/>
    <n v="0"/>
    <n v="0"/>
    <n v="0"/>
    <n v="0"/>
    <n v="0"/>
    <n v="0"/>
    <n v="0"/>
  </r>
  <r>
    <n v="1819"/>
    <x v="1"/>
    <s v="I"/>
    <x v="18"/>
    <x v="18"/>
    <x v="109"/>
    <x v="5"/>
    <n v="2"/>
    <s v="S"/>
    <s v="18-19"/>
    <n v="2018"/>
    <n v="33"/>
    <n v="0"/>
    <n v="0"/>
    <n v="0"/>
    <n v="0"/>
    <n v="0"/>
    <n v="0"/>
    <n v="0"/>
    <n v="0"/>
    <n v="0"/>
    <n v="0"/>
    <n v="0"/>
    <n v="0"/>
    <n v="0"/>
    <n v="0"/>
    <n v="0"/>
    <n v="0"/>
    <n v="0"/>
    <n v="33"/>
    <n v="33"/>
    <n v="0"/>
    <n v="0"/>
  </r>
  <r>
    <n v="1819"/>
    <x v="1"/>
    <s v="I"/>
    <x v="18"/>
    <x v="18"/>
    <x v="28"/>
    <x v="5"/>
    <n v="2"/>
    <s v="S"/>
    <s v="18-19"/>
    <n v="2018"/>
    <n v="39"/>
    <n v="0"/>
    <n v="0"/>
    <n v="0"/>
    <n v="0"/>
    <n v="0"/>
    <n v="8"/>
    <n v="0"/>
    <n v="0"/>
    <n v="0"/>
    <n v="0"/>
    <n v="0"/>
    <n v="0"/>
    <n v="0"/>
    <n v="0"/>
    <n v="0"/>
    <n v="0"/>
    <n v="0"/>
    <n v="47"/>
    <n v="47"/>
    <n v="0"/>
    <n v="0"/>
  </r>
  <r>
    <n v="1819"/>
    <x v="1"/>
    <s v="I"/>
    <x v="18"/>
    <x v="18"/>
    <x v="122"/>
    <x v="5"/>
    <n v="2"/>
    <s v="S"/>
    <s v="18-19"/>
    <n v="2018"/>
    <n v="201"/>
    <n v="0"/>
    <n v="0"/>
    <n v="0"/>
    <n v="0"/>
    <n v="0"/>
    <n v="6"/>
    <n v="0"/>
    <n v="0"/>
    <n v="0"/>
    <n v="0"/>
    <n v="0"/>
    <n v="0"/>
    <n v="0"/>
    <n v="0"/>
    <n v="0"/>
    <n v="0"/>
    <n v="0"/>
    <n v="207"/>
    <n v="207"/>
    <n v="0"/>
    <n v="0"/>
  </r>
  <r>
    <n v="1819"/>
    <x v="1"/>
    <s v="I"/>
    <x v="18"/>
    <x v="18"/>
    <x v="207"/>
    <x v="5"/>
    <n v="2"/>
    <s v="S"/>
    <s v="18-19"/>
    <n v="2018"/>
    <n v="63"/>
    <n v="0"/>
    <n v="0"/>
    <n v="0"/>
    <n v="0"/>
    <n v="0"/>
    <n v="0"/>
    <n v="0"/>
    <n v="0"/>
    <n v="0"/>
    <n v="0"/>
    <n v="0"/>
    <n v="0"/>
    <n v="0"/>
    <n v="0"/>
    <n v="0"/>
    <n v="0"/>
    <n v="0"/>
    <n v="63"/>
    <n v="63"/>
    <n v="0"/>
    <n v="0"/>
  </r>
  <r>
    <n v="1819"/>
    <x v="1"/>
    <s v="I"/>
    <x v="18"/>
    <x v="18"/>
    <x v="94"/>
    <x v="5"/>
    <n v="2"/>
    <s v="S"/>
    <s v="18-19"/>
    <n v="2018"/>
    <n v="3"/>
    <n v="0"/>
    <n v="0"/>
    <n v="0"/>
    <n v="0"/>
    <n v="0"/>
    <n v="0"/>
    <n v="0"/>
    <n v="0"/>
    <n v="0"/>
    <n v="0"/>
    <n v="0"/>
    <n v="0"/>
    <n v="0"/>
    <n v="0"/>
    <n v="0"/>
    <n v="0"/>
    <n v="0"/>
    <n v="3"/>
    <n v="3"/>
    <n v="0"/>
    <n v="0"/>
  </r>
  <r>
    <n v="1819"/>
    <x v="1"/>
    <s v="I"/>
    <x v="18"/>
    <x v="18"/>
    <x v="15"/>
    <x v="5"/>
    <n v="2"/>
    <s v="S"/>
    <s v="18-19"/>
    <n v="2018"/>
    <n v="3"/>
    <n v="0"/>
    <n v="0"/>
    <n v="0"/>
    <n v="0"/>
    <n v="0"/>
    <n v="0"/>
    <n v="0"/>
    <n v="0"/>
    <n v="0"/>
    <n v="0"/>
    <n v="0"/>
    <n v="0"/>
    <n v="0"/>
    <n v="0"/>
    <n v="0"/>
    <n v="0"/>
    <n v="0"/>
    <n v="3"/>
    <n v="3"/>
    <n v="0"/>
    <n v="0"/>
  </r>
  <r>
    <n v="1819"/>
    <x v="1"/>
    <s v="I"/>
    <x v="18"/>
    <x v="18"/>
    <x v="112"/>
    <x v="5"/>
    <n v="2"/>
    <s v="S"/>
    <s v="18-19"/>
    <n v="2018"/>
    <n v="57"/>
    <n v="0"/>
    <n v="0"/>
    <n v="0"/>
    <n v="0"/>
    <n v="0"/>
    <n v="6"/>
    <n v="0"/>
    <n v="0"/>
    <n v="0"/>
    <n v="0"/>
    <n v="0"/>
    <n v="0"/>
    <n v="0"/>
    <n v="0"/>
    <n v="0"/>
    <n v="0"/>
    <n v="0"/>
    <n v="63"/>
    <n v="63"/>
    <n v="0"/>
    <n v="0"/>
  </r>
  <r>
    <n v="1819"/>
    <x v="1"/>
    <s v="I"/>
    <x v="18"/>
    <x v="18"/>
    <x v="35"/>
    <x v="5"/>
    <n v="2"/>
    <s v="S"/>
    <s v="18-19"/>
    <n v="2018"/>
    <n v="21"/>
    <n v="0"/>
    <n v="0"/>
    <n v="0"/>
    <n v="0"/>
    <n v="0"/>
    <n v="0"/>
    <n v="0"/>
    <n v="0"/>
    <n v="0"/>
    <n v="0"/>
    <n v="0"/>
    <n v="0"/>
    <n v="0"/>
    <n v="0"/>
    <n v="0"/>
    <n v="0"/>
    <n v="0"/>
    <n v="21"/>
    <n v="21"/>
    <n v="0"/>
    <n v="0"/>
  </r>
  <r>
    <n v="1819"/>
    <x v="1"/>
    <s v="I"/>
    <x v="18"/>
    <x v="18"/>
    <x v="36"/>
    <x v="5"/>
    <n v="2"/>
    <s v="S"/>
    <s v="18-19"/>
    <n v="2018"/>
    <n v="18"/>
    <n v="0"/>
    <n v="0"/>
    <n v="0"/>
    <n v="0"/>
    <n v="0"/>
    <n v="0"/>
    <n v="0"/>
    <n v="0"/>
    <n v="0"/>
    <n v="0"/>
    <n v="0"/>
    <n v="0"/>
    <n v="0"/>
    <n v="0"/>
    <n v="0"/>
    <n v="0"/>
    <n v="0"/>
    <n v="18"/>
    <n v="18"/>
    <n v="0"/>
    <n v="0"/>
  </r>
  <r>
    <n v="1819"/>
    <x v="1"/>
    <s v="I"/>
    <x v="18"/>
    <x v="18"/>
    <x v="79"/>
    <x v="5"/>
    <n v="2"/>
    <s v="S"/>
    <s v="18-19"/>
    <n v="2018"/>
    <n v="24"/>
    <n v="0"/>
    <n v="0"/>
    <n v="0"/>
    <n v="0"/>
    <n v="0"/>
    <n v="3"/>
    <n v="0"/>
    <n v="0"/>
    <n v="0"/>
    <n v="0"/>
    <n v="0"/>
    <n v="0"/>
    <n v="0"/>
    <n v="0"/>
    <n v="0"/>
    <n v="0"/>
    <n v="0"/>
    <n v="27"/>
    <n v="27"/>
    <n v="0"/>
    <n v="0"/>
  </r>
  <r>
    <n v="1819"/>
    <x v="1"/>
    <s v="I"/>
    <x v="18"/>
    <x v="18"/>
    <x v="172"/>
    <x v="5"/>
    <n v="2"/>
    <s v="S"/>
    <s v="18-19"/>
    <n v="2018"/>
    <n v="91"/>
    <n v="0"/>
    <n v="0"/>
    <n v="0"/>
    <n v="0"/>
    <n v="0"/>
    <n v="0"/>
    <n v="0"/>
    <n v="0"/>
    <n v="0"/>
    <n v="0"/>
    <n v="0"/>
    <n v="0"/>
    <n v="0"/>
    <n v="0"/>
    <n v="0"/>
    <n v="0"/>
    <n v="0"/>
    <n v="91"/>
    <n v="91"/>
    <n v="0"/>
    <n v="0"/>
  </r>
  <r>
    <n v="1819"/>
    <x v="1"/>
    <s v="I"/>
    <x v="18"/>
    <x v="18"/>
    <x v="107"/>
    <x v="5"/>
    <n v="2"/>
    <s v="S"/>
    <s v="18-19"/>
    <n v="2018"/>
    <n v="3"/>
    <n v="0"/>
    <n v="0"/>
    <n v="0"/>
    <n v="0"/>
    <n v="0"/>
    <n v="0"/>
    <n v="0"/>
    <n v="0"/>
    <n v="0"/>
    <n v="0"/>
    <n v="0"/>
    <n v="0"/>
    <n v="0"/>
    <n v="0"/>
    <n v="0"/>
    <n v="0"/>
    <n v="0"/>
    <n v="3"/>
    <n v="3"/>
    <n v="0"/>
    <n v="0"/>
  </r>
  <r>
    <n v="1819"/>
    <x v="1"/>
    <s v="I"/>
    <x v="18"/>
    <x v="18"/>
    <x v="43"/>
    <x v="5"/>
    <n v="2"/>
    <s v="S"/>
    <s v="18-19"/>
    <n v="2018"/>
    <n v="6"/>
    <n v="0"/>
    <n v="0"/>
    <n v="0"/>
    <n v="0"/>
    <n v="0"/>
    <n v="0"/>
    <n v="0"/>
    <n v="0"/>
    <n v="0"/>
    <n v="0"/>
    <n v="0"/>
    <n v="0"/>
    <n v="0"/>
    <n v="0"/>
    <n v="0"/>
    <n v="0"/>
    <n v="0"/>
    <n v="6"/>
    <n v="6"/>
    <n v="0"/>
    <n v="0"/>
  </r>
  <r>
    <n v="1819"/>
    <x v="1"/>
    <s v="I"/>
    <x v="18"/>
    <x v="18"/>
    <x v="173"/>
    <x v="5"/>
    <n v="2"/>
    <s v="S"/>
    <s v="18-19"/>
    <n v="2018"/>
    <n v="84"/>
    <n v="0"/>
    <n v="0"/>
    <n v="0"/>
    <n v="0"/>
    <n v="0"/>
    <n v="0"/>
    <n v="0"/>
    <n v="0"/>
    <n v="0"/>
    <n v="0"/>
    <n v="0"/>
    <n v="0"/>
    <n v="0"/>
    <n v="0"/>
    <n v="0"/>
    <n v="0"/>
    <n v="0"/>
    <n v="84"/>
    <n v="84"/>
    <n v="0"/>
    <n v="0"/>
  </r>
  <r>
    <n v="1819"/>
    <x v="1"/>
    <s v="I"/>
    <x v="18"/>
    <x v="18"/>
    <x v="49"/>
    <x v="5"/>
    <n v="2"/>
    <s v="S"/>
    <s v="18-19"/>
    <n v="2018"/>
    <n v="29"/>
    <n v="0"/>
    <n v="0"/>
    <n v="0"/>
    <n v="0"/>
    <n v="0"/>
    <n v="0"/>
    <n v="0"/>
    <n v="0"/>
    <n v="0"/>
    <n v="0"/>
    <n v="0"/>
    <n v="0"/>
    <n v="0"/>
    <n v="0"/>
    <n v="0"/>
    <n v="0"/>
    <n v="0"/>
    <n v="29"/>
    <n v="29"/>
    <n v="0"/>
    <n v="0"/>
  </r>
  <r>
    <n v="1819"/>
    <x v="1"/>
    <s v="I"/>
    <x v="18"/>
    <x v="18"/>
    <x v="123"/>
    <x v="5"/>
    <n v="2"/>
    <s v="S"/>
    <s v="18-19"/>
    <n v="2018"/>
    <n v="337"/>
    <n v="0"/>
    <n v="0"/>
    <n v="0"/>
    <n v="0"/>
    <n v="0"/>
    <n v="19"/>
    <n v="0"/>
    <n v="0"/>
    <n v="0"/>
    <n v="0"/>
    <n v="0"/>
    <n v="0"/>
    <n v="0"/>
    <n v="0"/>
    <n v="0"/>
    <n v="0"/>
    <n v="0"/>
    <n v="356"/>
    <n v="356"/>
    <n v="0"/>
    <n v="0"/>
  </r>
  <r>
    <n v="1819"/>
    <x v="1"/>
    <s v="I"/>
    <x v="18"/>
    <x v="18"/>
    <x v="174"/>
    <x v="5"/>
    <n v="2"/>
    <s v="S"/>
    <s v="18-19"/>
    <n v="2018"/>
    <n v="27"/>
    <n v="0"/>
    <n v="0"/>
    <n v="0"/>
    <n v="0"/>
    <n v="0"/>
    <n v="6"/>
    <n v="0"/>
    <n v="0"/>
    <n v="0"/>
    <n v="0"/>
    <n v="0"/>
    <n v="0"/>
    <n v="0"/>
    <n v="0"/>
    <n v="0"/>
    <n v="0"/>
    <n v="0"/>
    <n v="33"/>
    <n v="33"/>
    <n v="0"/>
    <n v="0"/>
  </r>
  <r>
    <n v="1819"/>
    <x v="1"/>
    <s v="I"/>
    <x v="18"/>
    <x v="18"/>
    <x v="53"/>
    <x v="5"/>
    <n v="2"/>
    <s v="S"/>
    <s v="18-19"/>
    <n v="2018"/>
    <n v="40"/>
    <n v="0"/>
    <n v="0"/>
    <n v="0"/>
    <n v="0"/>
    <n v="0"/>
    <n v="4"/>
    <n v="0"/>
    <n v="0"/>
    <n v="0"/>
    <n v="0"/>
    <n v="0"/>
    <n v="0"/>
    <n v="0"/>
    <n v="0"/>
    <n v="0"/>
    <n v="0"/>
    <n v="0"/>
    <n v="44"/>
    <n v="44"/>
    <n v="0"/>
    <n v="0"/>
  </r>
  <r>
    <n v="1819"/>
    <x v="1"/>
    <s v="I"/>
    <x v="18"/>
    <x v="18"/>
    <x v="55"/>
    <x v="5"/>
    <n v="2"/>
    <s v="S"/>
    <s v="18-19"/>
    <n v="2018"/>
    <n v="9"/>
    <n v="0"/>
    <n v="0"/>
    <n v="0"/>
    <n v="0"/>
    <n v="0"/>
    <n v="0"/>
    <n v="0"/>
    <n v="0"/>
    <n v="0"/>
    <n v="0"/>
    <n v="0"/>
    <n v="0"/>
    <n v="0"/>
    <n v="0"/>
    <n v="0"/>
    <n v="0"/>
    <n v="0"/>
    <n v="9"/>
    <n v="9"/>
    <n v="0"/>
    <n v="0"/>
  </r>
  <r>
    <n v="1819"/>
    <x v="1"/>
    <s v="I"/>
    <x v="18"/>
    <x v="18"/>
    <x v="56"/>
    <x v="5"/>
    <n v="2"/>
    <s v="S"/>
    <s v="18-19"/>
    <n v="2018"/>
    <n v="3"/>
    <n v="0"/>
    <n v="0"/>
    <n v="0"/>
    <n v="0"/>
    <n v="0"/>
    <n v="0"/>
    <n v="0"/>
    <n v="0"/>
    <n v="0"/>
    <n v="0"/>
    <n v="0"/>
    <n v="0"/>
    <n v="0"/>
    <n v="0"/>
    <n v="0"/>
    <n v="0"/>
    <n v="0"/>
    <n v="3"/>
    <n v="3"/>
    <n v="0"/>
    <n v="0"/>
  </r>
  <r>
    <n v="1819"/>
    <x v="1"/>
    <s v="I"/>
    <x v="18"/>
    <x v="18"/>
    <x v="59"/>
    <x v="5"/>
    <n v="2"/>
    <s v="S"/>
    <s v="18-19"/>
    <n v="2018"/>
    <n v="6"/>
    <n v="0"/>
    <n v="0"/>
    <n v="0"/>
    <n v="0"/>
    <n v="0"/>
    <n v="0"/>
    <n v="0"/>
    <n v="0"/>
    <n v="0"/>
    <n v="0"/>
    <n v="0"/>
    <n v="0"/>
    <n v="0"/>
    <n v="0"/>
    <n v="0"/>
    <n v="0"/>
    <n v="0"/>
    <n v="6"/>
    <n v="6"/>
    <n v="0"/>
    <n v="0"/>
  </r>
  <r>
    <n v="1819"/>
    <x v="1"/>
    <s v="I"/>
    <x v="18"/>
    <x v="18"/>
    <x v="61"/>
    <x v="5"/>
    <n v="2"/>
    <s v="S"/>
    <s v="18-19"/>
    <n v="2018"/>
    <n v="36"/>
    <n v="0"/>
    <n v="0"/>
    <n v="0"/>
    <n v="0"/>
    <n v="0"/>
    <n v="3"/>
    <n v="0"/>
    <n v="0"/>
    <n v="0"/>
    <n v="0"/>
    <n v="0"/>
    <n v="0"/>
    <n v="0"/>
    <n v="0"/>
    <n v="0"/>
    <n v="0"/>
    <n v="0"/>
    <n v="39"/>
    <n v="39"/>
    <n v="0"/>
    <n v="0"/>
  </r>
  <r>
    <n v="1819"/>
    <x v="1"/>
    <s v="I"/>
    <x v="18"/>
    <x v="18"/>
    <x v="81"/>
    <x v="5"/>
    <n v="2"/>
    <s v="S"/>
    <s v="18-19"/>
    <n v="2018"/>
    <n v="93"/>
    <n v="0"/>
    <n v="0"/>
    <n v="0"/>
    <n v="0"/>
    <n v="0"/>
    <n v="6"/>
    <n v="0"/>
    <n v="0"/>
    <n v="0"/>
    <n v="0"/>
    <n v="0"/>
    <n v="0"/>
    <n v="0"/>
    <n v="0"/>
    <n v="0"/>
    <n v="0"/>
    <n v="0"/>
    <n v="99"/>
    <n v="99"/>
    <n v="0"/>
    <n v="0"/>
  </r>
  <r>
    <n v="1819"/>
    <x v="1"/>
    <s v="I"/>
    <x v="18"/>
    <x v="18"/>
    <x v="82"/>
    <x v="5"/>
    <n v="2"/>
    <s v="S"/>
    <s v="18-19"/>
    <n v="2018"/>
    <n v="297"/>
    <n v="0"/>
    <n v="0"/>
    <n v="0"/>
    <n v="0"/>
    <n v="0"/>
    <n v="6"/>
    <n v="0"/>
    <n v="0"/>
    <n v="0"/>
    <n v="0"/>
    <n v="0"/>
    <n v="0"/>
    <n v="0"/>
    <n v="0"/>
    <n v="0"/>
    <n v="0"/>
    <n v="0"/>
    <n v="303"/>
    <n v="303"/>
    <n v="0"/>
    <n v="0"/>
  </r>
  <r>
    <n v="1819"/>
    <x v="1"/>
    <s v="K"/>
    <x v="28"/>
    <x v="28"/>
    <x v="22"/>
    <x v="6"/>
    <n v="2"/>
    <s v="I"/>
    <s v="18-19"/>
    <n v="2018"/>
    <n v="78"/>
    <n v="0"/>
    <n v="0"/>
    <n v="0"/>
    <n v="0"/>
    <n v="0"/>
    <n v="0"/>
    <n v="0"/>
    <n v="0"/>
    <n v="0"/>
    <n v="0"/>
    <n v="0"/>
    <n v="0"/>
    <n v="0"/>
    <n v="0"/>
    <n v="0"/>
    <n v="0"/>
    <n v="0"/>
    <n v="78"/>
    <n v="78"/>
    <n v="0"/>
    <n v="0"/>
  </r>
  <r>
    <n v="1819"/>
    <x v="1"/>
    <s v="K"/>
    <x v="28"/>
    <x v="28"/>
    <x v="124"/>
    <x v="6"/>
    <n v="2"/>
    <s v="I"/>
    <s v="18-19"/>
    <n v="2018"/>
    <n v="1005"/>
    <n v="0"/>
    <n v="0"/>
    <n v="0"/>
    <n v="0"/>
    <n v="0"/>
    <n v="33"/>
    <n v="0"/>
    <n v="0"/>
    <n v="0"/>
    <n v="0"/>
    <n v="0"/>
    <n v="0"/>
    <n v="0"/>
    <n v="0"/>
    <n v="0"/>
    <n v="0"/>
    <n v="0"/>
    <n v="1038"/>
    <n v="1038"/>
    <n v="0"/>
    <n v="0"/>
  </r>
  <r>
    <n v="1819"/>
    <x v="1"/>
    <s v="K"/>
    <x v="28"/>
    <x v="28"/>
    <x v="30"/>
    <x v="6"/>
    <n v="2"/>
    <s v="I"/>
    <s v="18-19"/>
    <n v="2018"/>
    <n v="24"/>
    <n v="0"/>
    <n v="0"/>
    <n v="0"/>
    <n v="0"/>
    <n v="0"/>
    <n v="0"/>
    <n v="0"/>
    <n v="0"/>
    <n v="0"/>
    <n v="0"/>
    <n v="0"/>
    <n v="0"/>
    <n v="0"/>
    <n v="0"/>
    <n v="0"/>
    <n v="0"/>
    <n v="0"/>
    <n v="24"/>
    <n v="24"/>
    <n v="0"/>
    <n v="0"/>
  </r>
  <r>
    <n v="1819"/>
    <x v="1"/>
    <s v="K"/>
    <x v="28"/>
    <x v="28"/>
    <x v="94"/>
    <x v="6"/>
    <n v="2"/>
    <s v="I"/>
    <s v="18-19"/>
    <n v="2018"/>
    <n v="45"/>
    <n v="0"/>
    <n v="0"/>
    <n v="0"/>
    <n v="0"/>
    <n v="0"/>
    <n v="3"/>
    <n v="0"/>
    <n v="0"/>
    <n v="0"/>
    <n v="0"/>
    <n v="0"/>
    <n v="0"/>
    <n v="0"/>
    <n v="0"/>
    <n v="0"/>
    <n v="0"/>
    <n v="0"/>
    <n v="48"/>
    <n v="48"/>
    <n v="0"/>
    <n v="0"/>
  </r>
  <r>
    <n v="1819"/>
    <x v="1"/>
    <s v="K"/>
    <x v="28"/>
    <x v="28"/>
    <x v="36"/>
    <x v="6"/>
    <n v="2"/>
    <s v="I"/>
    <s v="18-19"/>
    <n v="2018"/>
    <n v="2751"/>
    <n v="0"/>
    <n v="0"/>
    <n v="0"/>
    <n v="44"/>
    <n v="0"/>
    <n v="67"/>
    <n v="21"/>
    <n v="0"/>
    <n v="0"/>
    <n v="0"/>
    <n v="0"/>
    <n v="0"/>
    <n v="0"/>
    <n v="0"/>
    <n v="0"/>
    <n v="0"/>
    <n v="0"/>
    <n v="2883"/>
    <n v="2818"/>
    <n v="65"/>
    <n v="0"/>
  </r>
  <r>
    <n v="1819"/>
    <x v="1"/>
    <s v="K"/>
    <x v="28"/>
    <x v="28"/>
    <x v="74"/>
    <x v="6"/>
    <n v="2"/>
    <s v="I"/>
    <s v="18-19"/>
    <n v="2018"/>
    <n v="69"/>
    <n v="0"/>
    <n v="0"/>
    <n v="0"/>
    <n v="0"/>
    <n v="0"/>
    <n v="3"/>
    <n v="0"/>
    <n v="0"/>
    <n v="0"/>
    <n v="0"/>
    <n v="0"/>
    <n v="0"/>
    <n v="0"/>
    <n v="0"/>
    <n v="0"/>
    <n v="0"/>
    <n v="0"/>
    <n v="72"/>
    <n v="72"/>
    <n v="0"/>
    <n v="0"/>
  </r>
  <r>
    <n v="1819"/>
    <x v="1"/>
    <s v="K"/>
    <x v="28"/>
    <x v="28"/>
    <x v="37"/>
    <x v="6"/>
    <n v="2"/>
    <s v="I"/>
    <s v="18-19"/>
    <n v="2018"/>
    <n v="33"/>
    <n v="0"/>
    <n v="0"/>
    <n v="0"/>
    <n v="0"/>
    <n v="0"/>
    <n v="3"/>
    <n v="0"/>
    <n v="0"/>
    <n v="0"/>
    <n v="0"/>
    <n v="0"/>
    <n v="0"/>
    <n v="0"/>
    <n v="0"/>
    <n v="0"/>
    <n v="0"/>
    <n v="0"/>
    <n v="36"/>
    <n v="36"/>
    <n v="0"/>
    <n v="0"/>
  </r>
  <r>
    <n v="1819"/>
    <x v="1"/>
    <s v="K"/>
    <x v="28"/>
    <x v="28"/>
    <x v="40"/>
    <x v="6"/>
    <n v="2"/>
    <s v="I"/>
    <s v="18-19"/>
    <n v="2018"/>
    <n v="12"/>
    <n v="0"/>
    <n v="0"/>
    <n v="0"/>
    <n v="0"/>
    <n v="0"/>
    <n v="0"/>
    <n v="0"/>
    <n v="0"/>
    <n v="0"/>
    <n v="0"/>
    <n v="0"/>
    <n v="0"/>
    <n v="0"/>
    <n v="0"/>
    <n v="0"/>
    <n v="0"/>
    <n v="0"/>
    <n v="12"/>
    <n v="12"/>
    <n v="0"/>
    <n v="0"/>
  </r>
  <r>
    <n v="1819"/>
    <x v="1"/>
    <s v="K"/>
    <x v="28"/>
    <x v="28"/>
    <x v="43"/>
    <x v="6"/>
    <n v="2"/>
    <s v="I"/>
    <s v="18-19"/>
    <n v="2018"/>
    <n v="720"/>
    <n v="0"/>
    <n v="0"/>
    <n v="0"/>
    <n v="0"/>
    <n v="0"/>
    <n v="18"/>
    <n v="0"/>
    <n v="0"/>
    <n v="0"/>
    <n v="0"/>
    <n v="0"/>
    <n v="0"/>
    <n v="0"/>
    <n v="0"/>
    <n v="0"/>
    <n v="0"/>
    <n v="0"/>
    <n v="738"/>
    <n v="738"/>
    <n v="0"/>
    <n v="0"/>
  </r>
  <r>
    <n v="1819"/>
    <x v="1"/>
    <s v="K"/>
    <x v="28"/>
    <x v="28"/>
    <x v="44"/>
    <x v="6"/>
    <n v="2"/>
    <s v="I"/>
    <s v="18-19"/>
    <n v="2018"/>
    <n v="27"/>
    <n v="0"/>
    <n v="0"/>
    <n v="0"/>
    <n v="0"/>
    <n v="0"/>
    <n v="0"/>
    <n v="0"/>
    <n v="0"/>
    <n v="0"/>
    <n v="0"/>
    <n v="0"/>
    <n v="0"/>
    <n v="0"/>
    <n v="0"/>
    <n v="0"/>
    <n v="0"/>
    <n v="0"/>
    <n v="27"/>
    <n v="27"/>
    <n v="0"/>
    <n v="0"/>
  </r>
  <r>
    <n v="1819"/>
    <x v="1"/>
    <s v="K"/>
    <x v="28"/>
    <x v="28"/>
    <x v="211"/>
    <x v="6"/>
    <n v="2"/>
    <s v="I"/>
    <s v="18-19"/>
    <n v="2018"/>
    <n v="299"/>
    <n v="0"/>
    <n v="0"/>
    <n v="0"/>
    <n v="0"/>
    <n v="0"/>
    <n v="3"/>
    <n v="0"/>
    <n v="0"/>
    <n v="0"/>
    <n v="0"/>
    <n v="0"/>
    <n v="0"/>
    <n v="0"/>
    <n v="0"/>
    <n v="0"/>
    <n v="0"/>
    <n v="0"/>
    <n v="302"/>
    <n v="302"/>
    <n v="0"/>
    <n v="0"/>
  </r>
  <r>
    <n v="1819"/>
    <x v="1"/>
    <s v="K"/>
    <x v="28"/>
    <x v="28"/>
    <x v="18"/>
    <x v="6"/>
    <n v="2"/>
    <s v="I"/>
    <s v="18-19"/>
    <n v="2018"/>
    <n v="384"/>
    <n v="0"/>
    <n v="0"/>
    <n v="0"/>
    <n v="0"/>
    <n v="0"/>
    <n v="10"/>
    <n v="0"/>
    <n v="0"/>
    <n v="0"/>
    <n v="0"/>
    <n v="0"/>
    <n v="0"/>
    <n v="0"/>
    <n v="0"/>
    <n v="0"/>
    <n v="0"/>
    <n v="0"/>
    <n v="394"/>
    <n v="394"/>
    <n v="0"/>
    <n v="0"/>
  </r>
  <r>
    <n v="1819"/>
    <x v="1"/>
    <s v="K"/>
    <x v="28"/>
    <x v="28"/>
    <x v="12"/>
    <x v="6"/>
    <n v="2"/>
    <s v="I"/>
    <s v="18-19"/>
    <n v="2018"/>
    <n v="1195"/>
    <n v="2"/>
    <n v="0"/>
    <n v="0"/>
    <n v="0"/>
    <n v="0"/>
    <n v="18"/>
    <n v="0"/>
    <n v="0"/>
    <n v="0"/>
    <n v="0"/>
    <n v="0"/>
    <n v="0"/>
    <n v="0"/>
    <n v="0"/>
    <n v="0"/>
    <n v="0"/>
    <n v="0"/>
    <n v="1215"/>
    <n v="1213"/>
    <n v="2"/>
    <n v="0"/>
  </r>
  <r>
    <n v="1819"/>
    <x v="1"/>
    <s v="K"/>
    <x v="28"/>
    <x v="28"/>
    <x v="125"/>
    <x v="6"/>
    <n v="2"/>
    <s v="I"/>
    <s v="18-19"/>
    <n v="2018"/>
    <n v="834"/>
    <n v="6"/>
    <n v="0"/>
    <n v="0"/>
    <n v="0"/>
    <n v="0"/>
    <n v="18"/>
    <n v="0"/>
    <n v="0"/>
    <n v="0"/>
    <n v="0"/>
    <n v="0"/>
    <n v="0"/>
    <n v="0"/>
    <n v="0"/>
    <n v="0"/>
    <n v="0"/>
    <n v="0"/>
    <n v="858"/>
    <n v="852"/>
    <n v="6"/>
    <n v="0"/>
  </r>
  <r>
    <n v="1819"/>
    <x v="1"/>
    <s v="K"/>
    <x v="28"/>
    <x v="28"/>
    <x v="52"/>
    <x v="6"/>
    <n v="2"/>
    <s v="I"/>
    <s v="18-19"/>
    <n v="2018"/>
    <n v="981"/>
    <n v="0"/>
    <n v="0"/>
    <n v="0"/>
    <n v="0"/>
    <n v="0"/>
    <n v="27"/>
    <n v="0"/>
    <n v="0"/>
    <n v="0"/>
    <n v="0"/>
    <n v="0"/>
    <n v="0"/>
    <n v="0"/>
    <n v="0"/>
    <n v="0"/>
    <n v="0"/>
    <n v="0"/>
    <n v="1008"/>
    <n v="1008"/>
    <n v="0"/>
    <n v="0"/>
  </r>
  <r>
    <n v="1819"/>
    <x v="1"/>
    <s v="K"/>
    <x v="28"/>
    <x v="28"/>
    <x v="54"/>
    <x v="6"/>
    <n v="2"/>
    <s v="I"/>
    <s v="18-19"/>
    <n v="2018"/>
    <n v="138"/>
    <n v="0"/>
    <n v="0"/>
    <n v="0"/>
    <n v="0"/>
    <n v="0"/>
    <n v="3"/>
    <n v="0"/>
    <n v="0"/>
    <n v="0"/>
    <n v="0"/>
    <n v="0"/>
    <n v="0"/>
    <n v="0"/>
    <n v="0"/>
    <n v="0"/>
    <n v="0"/>
    <n v="0"/>
    <n v="141"/>
    <n v="141"/>
    <n v="0"/>
    <n v="0"/>
  </r>
  <r>
    <n v="1819"/>
    <x v="1"/>
    <s v="K"/>
    <x v="28"/>
    <x v="28"/>
    <x v="55"/>
    <x v="6"/>
    <n v="2"/>
    <s v="I"/>
    <s v="18-19"/>
    <n v="2018"/>
    <n v="2388"/>
    <n v="0"/>
    <n v="0"/>
    <n v="0"/>
    <n v="108"/>
    <n v="0"/>
    <n v="33"/>
    <n v="0"/>
    <n v="0"/>
    <n v="0"/>
    <n v="0"/>
    <n v="0"/>
    <n v="0"/>
    <n v="0"/>
    <n v="0"/>
    <n v="0"/>
    <n v="0"/>
    <n v="0"/>
    <n v="2529"/>
    <n v="2421"/>
    <n v="108"/>
    <n v="0"/>
  </r>
  <r>
    <n v="1819"/>
    <x v="1"/>
    <s v="K"/>
    <x v="28"/>
    <x v="28"/>
    <x v="59"/>
    <x v="6"/>
    <n v="2"/>
    <s v="I"/>
    <s v="18-19"/>
    <n v="2018"/>
    <n v="1089"/>
    <n v="0"/>
    <n v="0"/>
    <n v="0"/>
    <n v="0"/>
    <n v="0"/>
    <n v="18"/>
    <n v="0"/>
    <n v="0"/>
    <n v="0"/>
    <n v="0"/>
    <n v="0"/>
    <n v="0"/>
    <n v="0"/>
    <n v="0"/>
    <n v="0"/>
    <n v="0"/>
    <n v="0"/>
    <n v="1107"/>
    <n v="1107"/>
    <n v="0"/>
    <n v="0"/>
  </r>
  <r>
    <n v="1819"/>
    <x v="1"/>
    <s v="K"/>
    <x v="28"/>
    <x v="28"/>
    <x v="75"/>
    <x v="6"/>
    <n v="2"/>
    <s v="I"/>
    <s v="18-19"/>
    <n v="2018"/>
    <n v="213"/>
    <n v="3"/>
    <n v="0"/>
    <n v="0"/>
    <n v="0"/>
    <n v="0"/>
    <n v="18"/>
    <n v="0"/>
    <n v="0"/>
    <n v="0"/>
    <n v="0"/>
    <n v="0"/>
    <n v="0"/>
    <n v="0"/>
    <n v="0"/>
    <n v="0"/>
    <n v="0"/>
    <n v="0"/>
    <n v="234"/>
    <n v="231"/>
    <n v="3"/>
    <n v="0"/>
  </r>
  <r>
    <n v="1819"/>
    <x v="1"/>
    <s v="K"/>
    <x v="28"/>
    <x v="28"/>
    <x v="76"/>
    <x v="6"/>
    <n v="2"/>
    <s v="I"/>
    <s v="18-19"/>
    <n v="2018"/>
    <n v="1512"/>
    <n v="0"/>
    <n v="0"/>
    <n v="0"/>
    <n v="0"/>
    <n v="0"/>
    <n v="54"/>
    <n v="0"/>
    <n v="0"/>
    <n v="0"/>
    <n v="0"/>
    <n v="0"/>
    <n v="0"/>
    <n v="0"/>
    <n v="0"/>
    <n v="0"/>
    <n v="0"/>
    <n v="0"/>
    <n v="1566"/>
    <n v="1566"/>
    <n v="0"/>
    <n v="0"/>
  </r>
  <r>
    <n v="1819"/>
    <x v="1"/>
    <s v="K"/>
    <x v="28"/>
    <x v="28"/>
    <x v="62"/>
    <x v="6"/>
    <n v="2"/>
    <s v="I"/>
    <s v="18-19"/>
    <n v="2018"/>
    <n v="102"/>
    <n v="0"/>
    <n v="0"/>
    <n v="0"/>
    <n v="0"/>
    <n v="0"/>
    <n v="3"/>
    <n v="0"/>
    <n v="0"/>
    <n v="0"/>
    <n v="0"/>
    <n v="0"/>
    <n v="0"/>
    <n v="0"/>
    <n v="0"/>
    <n v="0"/>
    <n v="0"/>
    <n v="0"/>
    <n v="105"/>
    <n v="105"/>
    <n v="0"/>
    <n v="0"/>
  </r>
  <r>
    <n v="1819"/>
    <x v="1"/>
    <s v="K"/>
    <x v="14"/>
    <x v="14"/>
    <x v="71"/>
    <x v="6"/>
    <n v="2"/>
    <s v="I"/>
    <s v="18-19"/>
    <n v="2018"/>
    <n v="3830"/>
    <n v="0"/>
    <n v="0"/>
    <n v="0"/>
    <n v="252"/>
    <n v="0"/>
    <n v="62"/>
    <n v="0"/>
    <n v="0"/>
    <n v="0"/>
    <n v="81"/>
    <n v="0"/>
    <n v="0"/>
    <n v="0"/>
    <n v="0"/>
    <n v="0"/>
    <n v="0"/>
    <n v="0"/>
    <n v="4225"/>
    <n v="3892"/>
    <n v="333"/>
    <n v="0"/>
  </r>
  <r>
    <n v="1819"/>
    <x v="1"/>
    <s v="K"/>
    <x v="16"/>
    <x v="16"/>
    <x v="171"/>
    <x v="6"/>
    <n v="2"/>
    <s v="I"/>
    <s v="18-19"/>
    <n v="2018"/>
    <n v="27"/>
    <n v="0"/>
    <n v="0"/>
    <n v="0"/>
    <n v="0"/>
    <n v="0"/>
    <n v="0"/>
    <n v="0"/>
    <n v="0"/>
    <n v="0"/>
    <n v="0"/>
    <n v="0"/>
    <n v="0"/>
    <n v="0"/>
    <n v="0"/>
    <n v="0"/>
    <n v="0"/>
    <n v="0"/>
    <n v="27"/>
    <n v="27"/>
    <n v="0"/>
    <n v="0"/>
  </r>
  <r>
    <n v="1819"/>
    <x v="1"/>
    <s v="K"/>
    <x v="16"/>
    <x v="16"/>
    <x v="0"/>
    <x v="6"/>
    <n v="2"/>
    <s v="I"/>
    <s v="18-19"/>
    <n v="2018"/>
    <n v="875"/>
    <n v="0"/>
    <n v="0"/>
    <n v="0"/>
    <n v="0"/>
    <n v="0"/>
    <n v="10"/>
    <n v="0"/>
    <n v="0"/>
    <n v="0"/>
    <n v="0"/>
    <n v="0"/>
    <n v="0"/>
    <n v="0"/>
    <n v="0"/>
    <n v="0"/>
    <n v="0"/>
    <n v="0"/>
    <n v="885"/>
    <n v="885"/>
    <n v="0"/>
    <n v="0"/>
  </r>
  <r>
    <n v="1819"/>
    <x v="1"/>
    <s v="K"/>
    <x v="16"/>
    <x v="16"/>
    <x v="24"/>
    <x v="6"/>
    <n v="2"/>
    <s v="I"/>
    <s v="18-19"/>
    <n v="2018"/>
    <n v="87"/>
    <n v="0"/>
    <n v="0"/>
    <n v="0"/>
    <n v="0"/>
    <n v="0"/>
    <n v="0"/>
    <n v="0"/>
    <n v="0"/>
    <n v="0"/>
    <n v="0"/>
    <n v="0"/>
    <n v="0"/>
    <n v="0"/>
    <n v="0"/>
    <n v="0"/>
    <n v="0"/>
    <n v="0"/>
    <n v="87"/>
    <n v="87"/>
    <n v="0"/>
    <n v="0"/>
  </r>
  <r>
    <n v="1819"/>
    <x v="1"/>
    <s v="K"/>
    <x v="16"/>
    <x v="16"/>
    <x v="26"/>
    <x v="6"/>
    <n v="2"/>
    <s v="I"/>
    <s v="18-19"/>
    <n v="2018"/>
    <n v="826"/>
    <n v="5"/>
    <n v="0"/>
    <n v="0"/>
    <n v="0"/>
    <n v="0"/>
    <n v="33"/>
    <n v="0"/>
    <n v="0"/>
    <n v="0"/>
    <n v="0"/>
    <n v="0"/>
    <n v="0"/>
    <n v="0"/>
    <n v="0"/>
    <n v="0"/>
    <n v="0"/>
    <n v="0"/>
    <n v="864"/>
    <n v="859"/>
    <n v="5"/>
    <n v="0"/>
  </r>
  <r>
    <n v="1819"/>
    <x v="1"/>
    <s v="K"/>
    <x v="16"/>
    <x v="16"/>
    <x v="28"/>
    <x v="6"/>
    <n v="2"/>
    <s v="I"/>
    <s v="18-19"/>
    <n v="2018"/>
    <n v="930"/>
    <n v="0"/>
    <n v="0"/>
    <n v="0"/>
    <n v="0"/>
    <n v="0"/>
    <n v="38"/>
    <n v="0"/>
    <n v="0"/>
    <n v="0"/>
    <n v="0"/>
    <n v="0"/>
    <n v="0"/>
    <n v="0"/>
    <n v="0"/>
    <n v="0"/>
    <n v="0"/>
    <n v="0"/>
    <n v="968"/>
    <n v="968"/>
    <n v="0"/>
    <n v="0"/>
  </r>
  <r>
    <n v="1819"/>
    <x v="1"/>
    <s v="K"/>
    <x v="16"/>
    <x v="16"/>
    <x v="15"/>
    <x v="6"/>
    <n v="2"/>
    <s v="I"/>
    <s v="18-19"/>
    <n v="2018"/>
    <n v="284"/>
    <n v="0"/>
    <n v="0"/>
    <n v="0"/>
    <n v="0"/>
    <n v="0"/>
    <n v="8"/>
    <n v="0"/>
    <n v="0"/>
    <n v="0"/>
    <n v="0"/>
    <n v="0"/>
    <n v="0"/>
    <n v="0"/>
    <n v="0"/>
    <n v="0"/>
    <n v="0"/>
    <n v="0"/>
    <n v="292"/>
    <n v="292"/>
    <n v="0"/>
    <n v="0"/>
  </r>
  <r>
    <n v="1819"/>
    <x v="1"/>
    <s v="K"/>
    <x v="16"/>
    <x v="16"/>
    <x v="39"/>
    <x v="6"/>
    <n v="2"/>
    <s v="I"/>
    <s v="18-19"/>
    <n v="2018"/>
    <n v="87"/>
    <n v="0"/>
    <n v="0"/>
    <n v="0"/>
    <n v="0"/>
    <n v="0"/>
    <n v="3"/>
    <n v="0"/>
    <n v="0"/>
    <n v="0"/>
    <n v="0"/>
    <n v="0"/>
    <n v="0"/>
    <n v="0"/>
    <n v="0"/>
    <n v="0"/>
    <n v="0"/>
    <n v="0"/>
    <n v="90"/>
    <n v="90"/>
    <n v="0"/>
    <n v="0"/>
  </r>
  <r>
    <n v="1819"/>
    <x v="1"/>
    <s v="K"/>
    <x v="16"/>
    <x v="16"/>
    <x v="77"/>
    <x v="6"/>
    <n v="2"/>
    <s v="I"/>
    <s v="18-19"/>
    <n v="2018"/>
    <n v="225"/>
    <n v="0"/>
    <n v="0"/>
    <n v="0"/>
    <n v="0"/>
    <n v="0"/>
    <n v="5"/>
    <n v="0"/>
    <n v="0"/>
    <n v="0"/>
    <n v="0"/>
    <n v="0"/>
    <n v="0"/>
    <n v="0"/>
    <n v="0"/>
    <n v="0"/>
    <n v="0"/>
    <n v="0"/>
    <n v="230"/>
    <n v="230"/>
    <n v="0"/>
    <n v="0"/>
  </r>
  <r>
    <n v="1819"/>
    <x v="1"/>
    <s v="K"/>
    <x v="16"/>
    <x v="16"/>
    <x v="70"/>
    <x v="6"/>
    <n v="2"/>
    <s v="I"/>
    <s v="18-19"/>
    <n v="2018"/>
    <n v="20"/>
    <n v="0"/>
    <n v="0"/>
    <n v="0"/>
    <n v="0"/>
    <n v="0"/>
    <n v="0"/>
    <n v="0"/>
    <n v="0"/>
    <n v="0"/>
    <n v="0"/>
    <n v="0"/>
    <n v="0"/>
    <n v="0"/>
    <n v="0"/>
    <n v="0"/>
    <n v="0"/>
    <n v="0"/>
    <n v="20"/>
    <n v="20"/>
    <n v="0"/>
    <n v="0"/>
  </r>
  <r>
    <n v="1819"/>
    <x v="1"/>
    <s v="K"/>
    <x v="16"/>
    <x v="16"/>
    <x v="173"/>
    <x v="6"/>
    <n v="2"/>
    <s v="I"/>
    <s v="18-19"/>
    <n v="2018"/>
    <n v="6"/>
    <n v="0"/>
    <n v="0"/>
    <n v="0"/>
    <n v="0"/>
    <n v="0"/>
    <n v="0"/>
    <n v="0"/>
    <n v="0"/>
    <n v="0"/>
    <n v="0"/>
    <n v="0"/>
    <n v="0"/>
    <n v="0"/>
    <n v="0"/>
    <n v="0"/>
    <n v="0"/>
    <n v="0"/>
    <n v="6"/>
    <n v="6"/>
    <n v="0"/>
    <n v="0"/>
  </r>
  <r>
    <n v="1819"/>
    <x v="1"/>
    <s v="K"/>
    <x v="16"/>
    <x v="16"/>
    <x v="49"/>
    <x v="6"/>
    <n v="2"/>
    <s v="I"/>
    <s v="18-19"/>
    <n v="2018"/>
    <n v="2810"/>
    <n v="0"/>
    <n v="0"/>
    <n v="0"/>
    <n v="0"/>
    <n v="0"/>
    <n v="62"/>
    <n v="0"/>
    <n v="0"/>
    <n v="0"/>
    <n v="0"/>
    <n v="0"/>
    <n v="0"/>
    <n v="0"/>
    <n v="0"/>
    <n v="0"/>
    <n v="0"/>
    <n v="0"/>
    <n v="2872"/>
    <n v="2872"/>
    <n v="0"/>
    <n v="0"/>
  </r>
  <r>
    <n v="1819"/>
    <x v="1"/>
    <s v="K"/>
    <x v="16"/>
    <x v="16"/>
    <x v="139"/>
    <x v="6"/>
    <n v="2"/>
    <s v="I"/>
    <s v="18-19"/>
    <n v="2018"/>
    <n v="353"/>
    <n v="0"/>
    <n v="0"/>
    <n v="0"/>
    <n v="0"/>
    <n v="0"/>
    <n v="7"/>
    <n v="0"/>
    <n v="0"/>
    <n v="0"/>
    <n v="0"/>
    <n v="0"/>
    <n v="0"/>
    <n v="0"/>
    <n v="0"/>
    <n v="0"/>
    <n v="0"/>
    <n v="0"/>
    <n v="360"/>
    <n v="360"/>
    <n v="0"/>
    <n v="0"/>
  </r>
  <r>
    <n v="1819"/>
    <x v="1"/>
    <s v="K"/>
    <x v="16"/>
    <x v="16"/>
    <x v="3"/>
    <x v="6"/>
    <n v="2"/>
    <s v="I"/>
    <s v="18-19"/>
    <n v="2018"/>
    <n v="445"/>
    <n v="5"/>
    <n v="0"/>
    <n v="0"/>
    <n v="0"/>
    <n v="0"/>
    <n v="25"/>
    <n v="0"/>
    <n v="0"/>
    <n v="0"/>
    <n v="0"/>
    <n v="0"/>
    <n v="0"/>
    <n v="0"/>
    <n v="0"/>
    <n v="0"/>
    <n v="0"/>
    <n v="0"/>
    <n v="475"/>
    <n v="470"/>
    <n v="5"/>
    <n v="0"/>
  </r>
  <r>
    <n v="1819"/>
    <x v="1"/>
    <s v="K"/>
    <x v="16"/>
    <x v="16"/>
    <x v="53"/>
    <x v="6"/>
    <n v="2"/>
    <s v="I"/>
    <s v="18-19"/>
    <n v="2018"/>
    <n v="420"/>
    <n v="5"/>
    <n v="0"/>
    <n v="0"/>
    <n v="0"/>
    <n v="0"/>
    <n v="10"/>
    <n v="0"/>
    <n v="0"/>
    <n v="0"/>
    <n v="0"/>
    <n v="0"/>
    <n v="0"/>
    <n v="0"/>
    <n v="0"/>
    <n v="0"/>
    <n v="0"/>
    <n v="0"/>
    <n v="435"/>
    <n v="430"/>
    <n v="5"/>
    <n v="0"/>
  </r>
  <r>
    <n v="1819"/>
    <x v="1"/>
    <s v="K"/>
    <x v="16"/>
    <x v="16"/>
    <x v="126"/>
    <x v="6"/>
    <n v="2"/>
    <s v="I"/>
    <s v="18-19"/>
    <n v="2018"/>
    <n v="110"/>
    <n v="0"/>
    <n v="0"/>
    <n v="0"/>
    <n v="0"/>
    <n v="0"/>
    <n v="10"/>
    <n v="0"/>
    <n v="0"/>
    <n v="0"/>
    <n v="0"/>
    <n v="0"/>
    <n v="0"/>
    <n v="0"/>
    <n v="0"/>
    <n v="0"/>
    <n v="0"/>
    <n v="0"/>
    <n v="120"/>
    <n v="120"/>
    <n v="0"/>
    <n v="0"/>
  </r>
  <r>
    <n v="1819"/>
    <x v="1"/>
    <s v="K"/>
    <x v="16"/>
    <x v="16"/>
    <x v="212"/>
    <x v="6"/>
    <n v="2"/>
    <s v="I"/>
    <s v="18-19"/>
    <n v="2018"/>
    <n v="291"/>
    <n v="0"/>
    <n v="0"/>
    <n v="0"/>
    <n v="0"/>
    <n v="0"/>
    <n v="4"/>
    <n v="0"/>
    <n v="0"/>
    <n v="0"/>
    <n v="0"/>
    <n v="0"/>
    <n v="0"/>
    <n v="0"/>
    <n v="0"/>
    <n v="0"/>
    <n v="0"/>
    <n v="0"/>
    <n v="295"/>
    <n v="295"/>
    <n v="0"/>
    <n v="0"/>
  </r>
  <r>
    <n v="1819"/>
    <x v="1"/>
    <s v="K"/>
    <x v="16"/>
    <x v="16"/>
    <x v="61"/>
    <x v="6"/>
    <n v="2"/>
    <s v="I"/>
    <s v="18-19"/>
    <n v="2018"/>
    <n v="3"/>
    <n v="0"/>
    <n v="0"/>
    <n v="0"/>
    <n v="0"/>
    <n v="0"/>
    <n v="0"/>
    <n v="0"/>
    <n v="0"/>
    <n v="0"/>
    <n v="0"/>
    <n v="0"/>
    <n v="0"/>
    <n v="0"/>
    <n v="0"/>
    <n v="0"/>
    <n v="0"/>
    <n v="0"/>
    <n v="3"/>
    <n v="3"/>
    <n v="0"/>
    <n v="0"/>
  </r>
  <r>
    <n v="1819"/>
    <x v="1"/>
    <s v="K"/>
    <x v="2"/>
    <x v="2"/>
    <x v="128"/>
    <x v="6"/>
    <n v="2"/>
    <s v="I"/>
    <s v="18-19"/>
    <n v="2018"/>
    <n v="0"/>
    <n v="0"/>
    <n v="0"/>
    <n v="3"/>
    <n v="372"/>
    <n v="0"/>
    <n v="0"/>
    <n v="0"/>
    <n v="0"/>
    <n v="0"/>
    <n v="51"/>
    <n v="0"/>
    <n v="0"/>
    <n v="0"/>
    <n v="0"/>
    <n v="0"/>
    <n v="0"/>
    <n v="0"/>
    <n v="426"/>
    <n v="3"/>
    <n v="423"/>
    <n v="0"/>
  </r>
  <r>
    <n v="1819"/>
    <x v="1"/>
    <s v="K"/>
    <x v="2"/>
    <x v="2"/>
    <x v="7"/>
    <x v="6"/>
    <n v="2"/>
    <s v="I"/>
    <s v="18-19"/>
    <n v="2018"/>
    <n v="2582"/>
    <n v="45"/>
    <n v="0"/>
    <n v="0"/>
    <n v="0"/>
    <n v="0"/>
    <n v="52"/>
    <n v="0"/>
    <n v="0"/>
    <n v="0"/>
    <n v="0"/>
    <n v="0"/>
    <n v="0"/>
    <n v="0"/>
    <n v="0"/>
    <n v="0"/>
    <n v="0"/>
    <n v="0"/>
    <n v="2679"/>
    <n v="2634"/>
    <n v="45"/>
    <n v="0"/>
  </r>
  <r>
    <n v="1819"/>
    <x v="1"/>
    <s v="K"/>
    <x v="2"/>
    <x v="2"/>
    <x v="35"/>
    <x v="6"/>
    <n v="2"/>
    <s v="I"/>
    <s v="18-19"/>
    <n v="2018"/>
    <n v="570"/>
    <n v="6"/>
    <n v="0"/>
    <n v="0"/>
    <n v="0"/>
    <n v="0"/>
    <n v="24"/>
    <n v="0"/>
    <n v="0"/>
    <n v="0"/>
    <n v="0"/>
    <n v="0"/>
    <n v="0"/>
    <n v="0"/>
    <n v="0"/>
    <n v="0"/>
    <n v="0"/>
    <n v="0"/>
    <n v="600"/>
    <n v="594"/>
    <n v="6"/>
    <n v="0"/>
  </r>
  <r>
    <n v="1819"/>
    <x v="1"/>
    <s v="K"/>
    <x v="2"/>
    <x v="2"/>
    <x v="129"/>
    <x v="6"/>
    <n v="2"/>
    <s v="I"/>
    <s v="18-19"/>
    <n v="2018"/>
    <n v="333"/>
    <n v="0"/>
    <n v="0"/>
    <n v="0"/>
    <n v="0"/>
    <n v="0"/>
    <n v="6"/>
    <n v="0"/>
    <n v="0"/>
    <n v="0"/>
    <n v="0"/>
    <n v="0"/>
    <n v="0"/>
    <n v="0"/>
    <n v="0"/>
    <n v="0"/>
    <n v="0"/>
    <n v="0"/>
    <n v="339"/>
    <n v="339"/>
    <n v="0"/>
    <n v="0"/>
  </r>
  <r>
    <n v="1819"/>
    <x v="1"/>
    <s v="K"/>
    <x v="2"/>
    <x v="2"/>
    <x v="130"/>
    <x v="6"/>
    <n v="2"/>
    <s v="I"/>
    <s v="18-19"/>
    <n v="2018"/>
    <n v="336"/>
    <n v="0"/>
    <n v="0"/>
    <n v="0"/>
    <n v="126"/>
    <n v="0"/>
    <n v="18"/>
    <n v="0"/>
    <n v="0"/>
    <n v="0"/>
    <n v="9"/>
    <n v="0"/>
    <n v="0"/>
    <n v="0"/>
    <n v="0"/>
    <n v="0"/>
    <n v="0"/>
    <n v="0"/>
    <n v="489"/>
    <n v="354"/>
    <n v="135"/>
    <n v="0"/>
  </r>
  <r>
    <n v="1819"/>
    <x v="1"/>
    <s v="K"/>
    <x v="3"/>
    <x v="3"/>
    <x v="8"/>
    <x v="6"/>
    <n v="2"/>
    <s v="I"/>
    <s v="18-19"/>
    <n v="2018"/>
    <n v="1678"/>
    <n v="24"/>
    <n v="0"/>
    <n v="0"/>
    <n v="105"/>
    <n v="0"/>
    <n v="9"/>
    <n v="0"/>
    <n v="0"/>
    <n v="0"/>
    <n v="0"/>
    <n v="0"/>
    <n v="0"/>
    <n v="0"/>
    <n v="0"/>
    <n v="0"/>
    <n v="0"/>
    <n v="0"/>
    <n v="1816"/>
    <n v="1687"/>
    <n v="129"/>
    <n v="0"/>
  </r>
  <r>
    <n v="1819"/>
    <x v="1"/>
    <s v="K"/>
    <x v="13"/>
    <x v="13"/>
    <x v="131"/>
    <x v="6"/>
    <n v="2"/>
    <s v="I"/>
    <s v="18-19"/>
    <n v="2018"/>
    <n v="1368"/>
    <n v="6"/>
    <n v="0"/>
    <n v="0"/>
    <n v="0"/>
    <n v="0"/>
    <n v="27"/>
    <n v="0"/>
    <n v="0"/>
    <n v="0"/>
    <n v="0"/>
    <n v="0"/>
    <n v="0"/>
    <n v="0"/>
    <n v="0"/>
    <n v="0"/>
    <n v="0"/>
    <n v="0"/>
    <n v="1401"/>
    <n v="1395"/>
    <n v="6"/>
    <n v="0"/>
  </r>
  <r>
    <n v="1819"/>
    <x v="1"/>
    <s v="K"/>
    <x v="13"/>
    <x v="13"/>
    <x v="78"/>
    <x v="6"/>
    <n v="2"/>
    <s v="I"/>
    <s v="18-19"/>
    <n v="2018"/>
    <n v="1454"/>
    <n v="0"/>
    <n v="0"/>
    <n v="0"/>
    <n v="0"/>
    <n v="0"/>
    <n v="62"/>
    <n v="0"/>
    <n v="0"/>
    <n v="0"/>
    <n v="0"/>
    <n v="0"/>
    <n v="0"/>
    <n v="0"/>
    <n v="0"/>
    <n v="0"/>
    <n v="0"/>
    <n v="0"/>
    <n v="1516"/>
    <n v="1516"/>
    <n v="0"/>
    <n v="0"/>
  </r>
  <r>
    <n v="1819"/>
    <x v="1"/>
    <s v="K"/>
    <x v="38"/>
    <x v="38"/>
    <x v="122"/>
    <x v="6"/>
    <n v="2"/>
    <s v="I"/>
    <s v="18-19"/>
    <n v="2018"/>
    <n v="24"/>
    <n v="0"/>
    <n v="0"/>
    <n v="0"/>
    <n v="0"/>
    <n v="0"/>
    <n v="0"/>
    <n v="0"/>
    <n v="0"/>
    <n v="0"/>
    <n v="0"/>
    <n v="0"/>
    <n v="0"/>
    <n v="0"/>
    <n v="0"/>
    <n v="0"/>
    <n v="0"/>
    <n v="0"/>
    <n v="24"/>
    <n v="24"/>
    <n v="0"/>
    <n v="0"/>
  </r>
  <r>
    <n v="1819"/>
    <x v="1"/>
    <s v="K"/>
    <x v="38"/>
    <x v="38"/>
    <x v="172"/>
    <x v="6"/>
    <n v="2"/>
    <s v="I"/>
    <s v="18-19"/>
    <n v="2018"/>
    <n v="12"/>
    <n v="0"/>
    <n v="0"/>
    <n v="0"/>
    <n v="0"/>
    <n v="0"/>
    <n v="0"/>
    <n v="0"/>
    <n v="0"/>
    <n v="0"/>
    <n v="0"/>
    <n v="0"/>
    <n v="0"/>
    <n v="0"/>
    <n v="0"/>
    <n v="0"/>
    <n v="0"/>
    <n v="0"/>
    <n v="12"/>
    <n v="12"/>
    <n v="0"/>
    <n v="0"/>
  </r>
  <r>
    <n v="1819"/>
    <x v="1"/>
    <s v="K"/>
    <x v="38"/>
    <x v="38"/>
    <x v="81"/>
    <x v="6"/>
    <n v="2"/>
    <s v="I"/>
    <s v="18-19"/>
    <n v="2018"/>
    <n v="3"/>
    <n v="0"/>
    <n v="0"/>
    <n v="0"/>
    <n v="0"/>
    <n v="0"/>
    <n v="0"/>
    <n v="0"/>
    <n v="0"/>
    <n v="0"/>
    <n v="0"/>
    <n v="0"/>
    <n v="0"/>
    <n v="0"/>
    <n v="0"/>
    <n v="0"/>
    <n v="0"/>
    <n v="0"/>
    <n v="3"/>
    <n v="3"/>
    <n v="0"/>
    <n v="0"/>
  </r>
  <r>
    <n v="1819"/>
    <x v="1"/>
    <s v="K"/>
    <x v="38"/>
    <x v="38"/>
    <x v="82"/>
    <x v="6"/>
    <n v="2"/>
    <s v="I"/>
    <s v="18-19"/>
    <n v="2018"/>
    <n v="3"/>
    <n v="0"/>
    <n v="0"/>
    <n v="0"/>
    <n v="0"/>
    <n v="0"/>
    <n v="0"/>
    <n v="0"/>
    <n v="0"/>
    <n v="0"/>
    <n v="0"/>
    <n v="0"/>
    <n v="0"/>
    <n v="0"/>
    <n v="0"/>
    <n v="0"/>
    <n v="0"/>
    <n v="0"/>
    <n v="3"/>
    <n v="3"/>
    <n v="0"/>
    <n v="0"/>
  </r>
  <r>
    <n v="1819"/>
    <x v="1"/>
    <s v="K"/>
    <x v="31"/>
    <x v="31"/>
    <x v="131"/>
    <x v="6"/>
    <n v="2"/>
    <s v="I"/>
    <s v="18-19"/>
    <n v="2018"/>
    <n v="12"/>
    <n v="0"/>
    <n v="0"/>
    <n v="0"/>
    <n v="0"/>
    <n v="0"/>
    <n v="0"/>
    <n v="0"/>
    <n v="0"/>
    <n v="0"/>
    <n v="0"/>
    <n v="0"/>
    <n v="0"/>
    <n v="0"/>
    <n v="0"/>
    <n v="0"/>
    <n v="0"/>
    <n v="0"/>
    <n v="12"/>
    <n v="12"/>
    <n v="0"/>
    <n v="0"/>
  </r>
  <r>
    <n v="1819"/>
    <x v="1"/>
    <s v="K"/>
    <x v="31"/>
    <x v="31"/>
    <x v="171"/>
    <x v="6"/>
    <n v="2"/>
    <s v="I"/>
    <s v="18-19"/>
    <n v="2018"/>
    <n v="42"/>
    <n v="0"/>
    <n v="0"/>
    <n v="0"/>
    <n v="0"/>
    <n v="0"/>
    <n v="0"/>
    <n v="0"/>
    <n v="0"/>
    <n v="0"/>
    <n v="0"/>
    <n v="0"/>
    <n v="0"/>
    <n v="0"/>
    <n v="0"/>
    <n v="0"/>
    <n v="0"/>
    <n v="0"/>
    <n v="42"/>
    <n v="42"/>
    <n v="0"/>
    <n v="0"/>
  </r>
  <r>
    <n v="1819"/>
    <x v="1"/>
    <s v="K"/>
    <x v="31"/>
    <x v="31"/>
    <x v="0"/>
    <x v="6"/>
    <n v="2"/>
    <s v="I"/>
    <s v="18-19"/>
    <n v="2018"/>
    <n v="75"/>
    <n v="0"/>
    <n v="0"/>
    <n v="0"/>
    <n v="0"/>
    <n v="0"/>
    <n v="5"/>
    <n v="0"/>
    <n v="0"/>
    <n v="0"/>
    <n v="0"/>
    <n v="0"/>
    <n v="0"/>
    <n v="0"/>
    <n v="0"/>
    <n v="0"/>
    <n v="0"/>
    <n v="0"/>
    <n v="80"/>
    <n v="80"/>
    <n v="0"/>
    <n v="0"/>
  </r>
  <r>
    <n v="1819"/>
    <x v="1"/>
    <s v="K"/>
    <x v="31"/>
    <x v="31"/>
    <x v="22"/>
    <x v="6"/>
    <n v="2"/>
    <s v="I"/>
    <s v="18-19"/>
    <n v="2018"/>
    <n v="15"/>
    <n v="0"/>
    <n v="0"/>
    <n v="0"/>
    <n v="0"/>
    <n v="0"/>
    <n v="0"/>
    <n v="0"/>
    <n v="0"/>
    <n v="0"/>
    <n v="0"/>
    <n v="0"/>
    <n v="0"/>
    <n v="0"/>
    <n v="0"/>
    <n v="0"/>
    <n v="0"/>
    <n v="0"/>
    <n v="15"/>
    <n v="15"/>
    <n v="0"/>
    <n v="0"/>
  </r>
  <r>
    <n v="1819"/>
    <x v="1"/>
    <s v="K"/>
    <x v="31"/>
    <x v="31"/>
    <x v="26"/>
    <x v="6"/>
    <n v="2"/>
    <s v="I"/>
    <s v="18-19"/>
    <n v="2018"/>
    <n v="45"/>
    <n v="0"/>
    <n v="0"/>
    <n v="0"/>
    <n v="0"/>
    <n v="0"/>
    <n v="0"/>
    <n v="0"/>
    <n v="0"/>
    <n v="0"/>
    <n v="0"/>
    <n v="0"/>
    <n v="0"/>
    <n v="0"/>
    <n v="0"/>
    <n v="0"/>
    <n v="0"/>
    <n v="0"/>
    <n v="45"/>
    <n v="45"/>
    <n v="0"/>
    <n v="0"/>
  </r>
  <r>
    <n v="1819"/>
    <x v="1"/>
    <s v="K"/>
    <x v="31"/>
    <x v="31"/>
    <x v="7"/>
    <x v="6"/>
    <n v="2"/>
    <s v="I"/>
    <s v="18-19"/>
    <n v="2018"/>
    <n v="310"/>
    <n v="12"/>
    <n v="0"/>
    <n v="0"/>
    <n v="0"/>
    <n v="0"/>
    <n v="3"/>
    <n v="0"/>
    <n v="0"/>
    <n v="0"/>
    <n v="0"/>
    <n v="0"/>
    <n v="0"/>
    <n v="0"/>
    <n v="0"/>
    <n v="0"/>
    <n v="0"/>
    <n v="0"/>
    <n v="325"/>
    <n v="313"/>
    <n v="12"/>
    <n v="0"/>
  </r>
  <r>
    <n v="1819"/>
    <x v="1"/>
    <s v="K"/>
    <x v="31"/>
    <x v="31"/>
    <x v="28"/>
    <x v="6"/>
    <n v="2"/>
    <s v="I"/>
    <s v="18-19"/>
    <n v="2018"/>
    <n v="53"/>
    <n v="0"/>
    <n v="0"/>
    <n v="0"/>
    <n v="0"/>
    <n v="0"/>
    <n v="0"/>
    <n v="0"/>
    <n v="0"/>
    <n v="0"/>
    <n v="0"/>
    <n v="0"/>
    <n v="0"/>
    <n v="0"/>
    <n v="0"/>
    <n v="0"/>
    <n v="0"/>
    <n v="0"/>
    <n v="53"/>
    <n v="53"/>
    <n v="0"/>
    <n v="0"/>
  </r>
  <r>
    <n v="1819"/>
    <x v="1"/>
    <s v="K"/>
    <x v="31"/>
    <x v="31"/>
    <x v="29"/>
    <x v="6"/>
    <n v="2"/>
    <s v="I"/>
    <s v="18-19"/>
    <n v="2018"/>
    <n v="9"/>
    <n v="0"/>
    <n v="0"/>
    <n v="0"/>
    <n v="0"/>
    <n v="0"/>
    <n v="0"/>
    <n v="0"/>
    <n v="0"/>
    <n v="0"/>
    <n v="0"/>
    <n v="0"/>
    <n v="0"/>
    <n v="0"/>
    <n v="0"/>
    <n v="0"/>
    <n v="0"/>
    <n v="0"/>
    <n v="9"/>
    <n v="9"/>
    <n v="0"/>
    <n v="0"/>
  </r>
  <r>
    <n v="1819"/>
    <x v="1"/>
    <s v="K"/>
    <x v="31"/>
    <x v="31"/>
    <x v="73"/>
    <x v="6"/>
    <n v="2"/>
    <s v="I"/>
    <s v="18-19"/>
    <n v="2018"/>
    <n v="21"/>
    <n v="0"/>
    <n v="0"/>
    <n v="0"/>
    <n v="0"/>
    <n v="0"/>
    <n v="0"/>
    <n v="0"/>
    <n v="0"/>
    <n v="0"/>
    <n v="0"/>
    <n v="0"/>
    <n v="0"/>
    <n v="0"/>
    <n v="0"/>
    <n v="0"/>
    <n v="0"/>
    <n v="0"/>
    <n v="21"/>
    <n v="21"/>
    <n v="0"/>
    <n v="0"/>
  </r>
  <r>
    <n v="1819"/>
    <x v="1"/>
    <s v="K"/>
    <x v="31"/>
    <x v="31"/>
    <x v="137"/>
    <x v="6"/>
    <n v="2"/>
    <s v="I"/>
    <s v="18-19"/>
    <n v="2018"/>
    <n v="9"/>
    <n v="0"/>
    <n v="0"/>
    <n v="0"/>
    <n v="0"/>
    <n v="0"/>
    <n v="0"/>
    <n v="0"/>
    <n v="0"/>
    <n v="0"/>
    <n v="0"/>
    <n v="0"/>
    <n v="0"/>
    <n v="0"/>
    <n v="0"/>
    <n v="0"/>
    <n v="0"/>
    <n v="0"/>
    <n v="9"/>
    <n v="9"/>
    <n v="0"/>
    <n v="0"/>
  </r>
  <r>
    <n v="1819"/>
    <x v="1"/>
    <s v="K"/>
    <x v="31"/>
    <x v="31"/>
    <x v="15"/>
    <x v="6"/>
    <n v="2"/>
    <s v="I"/>
    <s v="18-19"/>
    <n v="2018"/>
    <n v="6"/>
    <n v="0"/>
    <n v="0"/>
    <n v="0"/>
    <n v="0"/>
    <n v="0"/>
    <n v="0"/>
    <n v="0"/>
    <n v="0"/>
    <n v="0"/>
    <n v="0"/>
    <n v="0"/>
    <n v="0"/>
    <n v="0"/>
    <n v="0"/>
    <n v="0"/>
    <n v="0"/>
    <n v="0"/>
    <n v="6"/>
    <n v="6"/>
    <n v="0"/>
    <n v="0"/>
  </r>
  <r>
    <n v="1819"/>
    <x v="1"/>
    <s v="K"/>
    <x v="31"/>
    <x v="31"/>
    <x v="66"/>
    <x v="6"/>
    <n v="2"/>
    <s v="I"/>
    <s v="18-19"/>
    <n v="2018"/>
    <n v="4"/>
    <n v="0"/>
    <n v="0"/>
    <n v="0"/>
    <n v="0"/>
    <n v="0"/>
    <n v="0"/>
    <n v="0"/>
    <n v="0"/>
    <n v="0"/>
    <n v="0"/>
    <n v="0"/>
    <n v="0"/>
    <n v="0"/>
    <n v="0"/>
    <n v="0"/>
    <n v="0"/>
    <n v="0"/>
    <n v="4"/>
    <n v="4"/>
    <n v="0"/>
    <n v="0"/>
  </r>
  <r>
    <n v="1819"/>
    <x v="1"/>
    <s v="K"/>
    <x v="31"/>
    <x v="31"/>
    <x v="35"/>
    <x v="6"/>
    <n v="2"/>
    <s v="I"/>
    <s v="18-19"/>
    <n v="2018"/>
    <n v="72"/>
    <n v="0"/>
    <n v="0"/>
    <n v="0"/>
    <n v="0"/>
    <n v="0"/>
    <n v="3"/>
    <n v="0"/>
    <n v="0"/>
    <n v="0"/>
    <n v="0"/>
    <n v="0"/>
    <n v="0"/>
    <n v="0"/>
    <n v="0"/>
    <n v="0"/>
    <n v="0"/>
    <n v="0"/>
    <n v="75"/>
    <n v="75"/>
    <n v="0"/>
    <n v="0"/>
  </r>
  <r>
    <n v="1819"/>
    <x v="1"/>
    <s v="K"/>
    <x v="31"/>
    <x v="31"/>
    <x v="8"/>
    <x v="6"/>
    <n v="2"/>
    <s v="I"/>
    <s v="18-19"/>
    <n v="2018"/>
    <n v="80"/>
    <n v="0"/>
    <n v="0"/>
    <n v="0"/>
    <n v="0"/>
    <n v="0"/>
    <n v="0"/>
    <n v="0"/>
    <n v="0"/>
    <n v="0"/>
    <n v="0"/>
    <n v="0"/>
    <n v="0"/>
    <n v="0"/>
    <n v="0"/>
    <n v="0"/>
    <n v="0"/>
    <n v="0"/>
    <n v="80"/>
    <n v="80"/>
    <n v="0"/>
    <n v="0"/>
  </r>
  <r>
    <n v="1819"/>
    <x v="1"/>
    <s v="K"/>
    <x v="31"/>
    <x v="31"/>
    <x v="36"/>
    <x v="6"/>
    <n v="2"/>
    <s v="I"/>
    <s v="18-19"/>
    <n v="2018"/>
    <n v="39"/>
    <n v="0"/>
    <n v="0"/>
    <n v="0"/>
    <n v="36"/>
    <n v="0"/>
    <n v="3"/>
    <n v="0"/>
    <n v="0"/>
    <n v="0"/>
    <n v="4"/>
    <n v="0"/>
    <n v="0"/>
    <n v="0"/>
    <n v="0"/>
    <n v="0"/>
    <n v="0"/>
    <n v="0"/>
    <n v="82"/>
    <n v="42"/>
    <n v="40"/>
    <n v="0"/>
  </r>
  <r>
    <n v="1819"/>
    <x v="1"/>
    <s v="K"/>
    <x v="31"/>
    <x v="31"/>
    <x v="74"/>
    <x v="6"/>
    <n v="2"/>
    <s v="I"/>
    <s v="18-19"/>
    <n v="2018"/>
    <n v="12"/>
    <n v="0"/>
    <n v="0"/>
    <n v="0"/>
    <n v="0"/>
    <n v="0"/>
    <n v="3"/>
    <n v="0"/>
    <n v="0"/>
    <n v="0"/>
    <n v="0"/>
    <n v="0"/>
    <n v="0"/>
    <n v="0"/>
    <n v="0"/>
    <n v="0"/>
    <n v="0"/>
    <n v="0"/>
    <n v="15"/>
    <n v="15"/>
    <n v="0"/>
    <n v="0"/>
  </r>
  <r>
    <n v="1819"/>
    <x v="1"/>
    <s v="K"/>
    <x v="31"/>
    <x v="31"/>
    <x v="95"/>
    <x v="6"/>
    <n v="2"/>
    <s v="I"/>
    <s v="18-19"/>
    <n v="2018"/>
    <n v="22"/>
    <n v="0"/>
    <n v="0"/>
    <n v="0"/>
    <n v="0"/>
    <n v="0"/>
    <n v="0"/>
    <n v="0"/>
    <n v="0"/>
    <n v="0"/>
    <n v="0"/>
    <n v="0"/>
    <n v="0"/>
    <n v="0"/>
    <n v="0"/>
    <n v="0"/>
    <n v="0"/>
    <n v="0"/>
    <n v="22"/>
    <n v="22"/>
    <n v="0"/>
    <n v="0"/>
  </r>
  <r>
    <n v="1819"/>
    <x v="1"/>
    <s v="K"/>
    <x v="31"/>
    <x v="31"/>
    <x v="39"/>
    <x v="6"/>
    <n v="2"/>
    <s v="I"/>
    <s v="18-19"/>
    <n v="2018"/>
    <n v="87"/>
    <n v="3"/>
    <n v="0"/>
    <n v="0"/>
    <n v="0"/>
    <n v="0"/>
    <n v="0"/>
    <n v="0"/>
    <n v="0"/>
    <n v="0"/>
    <n v="0"/>
    <n v="0"/>
    <n v="0"/>
    <n v="0"/>
    <n v="0"/>
    <n v="0"/>
    <n v="0"/>
    <n v="0"/>
    <n v="90"/>
    <n v="87"/>
    <n v="3"/>
    <n v="0"/>
  </r>
  <r>
    <n v="1819"/>
    <x v="1"/>
    <s v="K"/>
    <x v="31"/>
    <x v="31"/>
    <x v="77"/>
    <x v="6"/>
    <n v="2"/>
    <s v="I"/>
    <s v="18-19"/>
    <n v="2018"/>
    <n v="9"/>
    <n v="0"/>
    <n v="0"/>
    <n v="0"/>
    <n v="0"/>
    <n v="0"/>
    <n v="0"/>
    <n v="0"/>
    <n v="0"/>
    <n v="0"/>
    <n v="0"/>
    <n v="0"/>
    <n v="0"/>
    <n v="0"/>
    <n v="0"/>
    <n v="0"/>
    <n v="0"/>
    <n v="0"/>
    <n v="9"/>
    <n v="9"/>
    <n v="0"/>
    <n v="0"/>
  </r>
  <r>
    <n v="1819"/>
    <x v="1"/>
    <s v="K"/>
    <x v="31"/>
    <x v="31"/>
    <x v="40"/>
    <x v="6"/>
    <n v="2"/>
    <s v="I"/>
    <s v="18-19"/>
    <n v="2018"/>
    <n v="8"/>
    <n v="0"/>
    <n v="0"/>
    <n v="0"/>
    <n v="0"/>
    <n v="0"/>
    <n v="0"/>
    <n v="0"/>
    <n v="0"/>
    <n v="0"/>
    <n v="0"/>
    <n v="0"/>
    <n v="0"/>
    <n v="0"/>
    <n v="0"/>
    <n v="0"/>
    <n v="0"/>
    <n v="0"/>
    <n v="8"/>
    <n v="8"/>
    <n v="0"/>
    <n v="0"/>
  </r>
  <r>
    <n v="1819"/>
    <x v="1"/>
    <s v="K"/>
    <x v="31"/>
    <x v="31"/>
    <x v="43"/>
    <x v="6"/>
    <n v="2"/>
    <s v="I"/>
    <s v="18-19"/>
    <n v="2018"/>
    <n v="39"/>
    <n v="0"/>
    <n v="0"/>
    <n v="0"/>
    <n v="0"/>
    <n v="0"/>
    <n v="3"/>
    <n v="0"/>
    <n v="0"/>
    <n v="0"/>
    <n v="0"/>
    <n v="0"/>
    <n v="0"/>
    <n v="0"/>
    <n v="0"/>
    <n v="0"/>
    <n v="0"/>
    <n v="0"/>
    <n v="42"/>
    <n v="42"/>
    <n v="0"/>
    <n v="0"/>
  </r>
  <r>
    <n v="1819"/>
    <x v="1"/>
    <s v="K"/>
    <x v="31"/>
    <x v="31"/>
    <x v="78"/>
    <x v="6"/>
    <n v="2"/>
    <s v="I"/>
    <s v="18-19"/>
    <n v="2018"/>
    <n v="24"/>
    <n v="0"/>
    <n v="0"/>
    <n v="0"/>
    <n v="0"/>
    <n v="0"/>
    <n v="3"/>
    <n v="0"/>
    <n v="0"/>
    <n v="0"/>
    <n v="0"/>
    <n v="0"/>
    <n v="0"/>
    <n v="0"/>
    <n v="0"/>
    <n v="0"/>
    <n v="0"/>
    <n v="0"/>
    <n v="27"/>
    <n v="27"/>
    <n v="0"/>
    <n v="0"/>
  </r>
  <r>
    <n v="1819"/>
    <x v="1"/>
    <s v="K"/>
    <x v="31"/>
    <x v="31"/>
    <x v="18"/>
    <x v="6"/>
    <n v="2"/>
    <s v="I"/>
    <s v="18-19"/>
    <n v="2018"/>
    <n v="36"/>
    <n v="0"/>
    <n v="0"/>
    <n v="0"/>
    <n v="0"/>
    <n v="0"/>
    <n v="3"/>
    <n v="0"/>
    <n v="0"/>
    <n v="0"/>
    <n v="0"/>
    <n v="0"/>
    <n v="0"/>
    <n v="0"/>
    <n v="0"/>
    <n v="0"/>
    <n v="0"/>
    <n v="0"/>
    <n v="39"/>
    <n v="39"/>
    <n v="0"/>
    <n v="0"/>
  </r>
  <r>
    <n v="1819"/>
    <x v="1"/>
    <s v="K"/>
    <x v="31"/>
    <x v="31"/>
    <x v="97"/>
    <x v="6"/>
    <n v="2"/>
    <s v="I"/>
    <s v="18-19"/>
    <n v="2018"/>
    <n v="9"/>
    <n v="0"/>
    <n v="0"/>
    <n v="0"/>
    <n v="0"/>
    <n v="0"/>
    <n v="0"/>
    <n v="0"/>
    <n v="0"/>
    <n v="0"/>
    <n v="0"/>
    <n v="0"/>
    <n v="0"/>
    <n v="0"/>
    <n v="0"/>
    <n v="0"/>
    <n v="0"/>
    <n v="0"/>
    <n v="9"/>
    <n v="9"/>
    <n v="0"/>
    <n v="0"/>
  </r>
  <r>
    <n v="1819"/>
    <x v="1"/>
    <s v="K"/>
    <x v="31"/>
    <x v="31"/>
    <x v="12"/>
    <x v="6"/>
    <n v="2"/>
    <s v="I"/>
    <s v="18-19"/>
    <n v="2018"/>
    <n v="60"/>
    <n v="0"/>
    <n v="0"/>
    <n v="0"/>
    <n v="0"/>
    <n v="0"/>
    <n v="0"/>
    <n v="0"/>
    <n v="0"/>
    <n v="0"/>
    <n v="0"/>
    <n v="0"/>
    <n v="0"/>
    <n v="0"/>
    <n v="0"/>
    <n v="0"/>
    <n v="0"/>
    <n v="0"/>
    <n v="60"/>
    <n v="60"/>
    <n v="0"/>
    <n v="0"/>
  </r>
  <r>
    <n v="1819"/>
    <x v="1"/>
    <s v="K"/>
    <x v="31"/>
    <x v="31"/>
    <x v="52"/>
    <x v="6"/>
    <n v="2"/>
    <s v="I"/>
    <s v="18-19"/>
    <n v="2018"/>
    <n v="144"/>
    <n v="0"/>
    <n v="0"/>
    <n v="0"/>
    <n v="0"/>
    <n v="0"/>
    <n v="0"/>
    <n v="0"/>
    <n v="0"/>
    <n v="0"/>
    <n v="0"/>
    <n v="0"/>
    <n v="0"/>
    <n v="0"/>
    <n v="0"/>
    <n v="0"/>
    <n v="0"/>
    <n v="0"/>
    <n v="144"/>
    <n v="144"/>
    <n v="0"/>
    <n v="0"/>
  </r>
  <r>
    <n v="1819"/>
    <x v="1"/>
    <s v="K"/>
    <x v="31"/>
    <x v="31"/>
    <x v="54"/>
    <x v="6"/>
    <n v="2"/>
    <s v="I"/>
    <s v="18-19"/>
    <n v="2018"/>
    <n v="72"/>
    <n v="0"/>
    <n v="0"/>
    <n v="0"/>
    <n v="0"/>
    <n v="0"/>
    <n v="3"/>
    <n v="0"/>
    <n v="0"/>
    <n v="0"/>
    <n v="0"/>
    <n v="0"/>
    <n v="0"/>
    <n v="0"/>
    <n v="0"/>
    <n v="0"/>
    <n v="0"/>
    <n v="0"/>
    <n v="75"/>
    <n v="75"/>
    <n v="0"/>
    <n v="0"/>
  </r>
  <r>
    <n v="1819"/>
    <x v="1"/>
    <s v="K"/>
    <x v="31"/>
    <x v="31"/>
    <x v="55"/>
    <x v="6"/>
    <n v="2"/>
    <s v="I"/>
    <s v="18-19"/>
    <n v="2018"/>
    <n v="21"/>
    <n v="0"/>
    <n v="0"/>
    <n v="0"/>
    <n v="54"/>
    <n v="0"/>
    <n v="0"/>
    <n v="0"/>
    <n v="0"/>
    <n v="0"/>
    <n v="0"/>
    <n v="0"/>
    <n v="0"/>
    <n v="0"/>
    <n v="0"/>
    <n v="0"/>
    <n v="0"/>
    <n v="0"/>
    <n v="75"/>
    <n v="21"/>
    <n v="54"/>
    <n v="0"/>
  </r>
  <r>
    <n v="1819"/>
    <x v="1"/>
    <s v="K"/>
    <x v="31"/>
    <x v="31"/>
    <x v="56"/>
    <x v="6"/>
    <n v="2"/>
    <s v="I"/>
    <s v="18-19"/>
    <n v="2018"/>
    <n v="6"/>
    <n v="0"/>
    <n v="0"/>
    <n v="0"/>
    <n v="0"/>
    <n v="0"/>
    <n v="0"/>
    <n v="0"/>
    <n v="0"/>
    <n v="0"/>
    <n v="0"/>
    <n v="0"/>
    <n v="0"/>
    <n v="0"/>
    <n v="0"/>
    <n v="0"/>
    <n v="0"/>
    <n v="0"/>
    <n v="6"/>
    <n v="6"/>
    <n v="0"/>
    <n v="0"/>
  </r>
  <r>
    <n v="1819"/>
    <x v="1"/>
    <s v="K"/>
    <x v="31"/>
    <x v="31"/>
    <x v="59"/>
    <x v="6"/>
    <n v="2"/>
    <s v="I"/>
    <s v="18-19"/>
    <n v="2018"/>
    <n v="126"/>
    <n v="3"/>
    <n v="0"/>
    <n v="0"/>
    <n v="0"/>
    <n v="0"/>
    <n v="0"/>
    <n v="0"/>
    <n v="0"/>
    <n v="0"/>
    <n v="0"/>
    <n v="0"/>
    <n v="0"/>
    <n v="0"/>
    <n v="0"/>
    <n v="0"/>
    <n v="0"/>
    <n v="0"/>
    <n v="129"/>
    <n v="126"/>
    <n v="3"/>
    <n v="0"/>
  </r>
  <r>
    <n v="1819"/>
    <x v="1"/>
    <s v="K"/>
    <x v="31"/>
    <x v="31"/>
    <x v="75"/>
    <x v="6"/>
    <n v="2"/>
    <s v="I"/>
    <s v="18-19"/>
    <n v="2018"/>
    <n v="15"/>
    <n v="0"/>
    <n v="0"/>
    <n v="0"/>
    <n v="0"/>
    <n v="0"/>
    <n v="0"/>
    <n v="0"/>
    <n v="0"/>
    <n v="0"/>
    <n v="0"/>
    <n v="0"/>
    <n v="0"/>
    <n v="0"/>
    <n v="0"/>
    <n v="0"/>
    <n v="0"/>
    <n v="0"/>
    <n v="15"/>
    <n v="15"/>
    <n v="0"/>
    <n v="0"/>
  </r>
  <r>
    <n v="1819"/>
    <x v="1"/>
    <s v="K"/>
    <x v="31"/>
    <x v="31"/>
    <x v="76"/>
    <x v="6"/>
    <n v="2"/>
    <s v="I"/>
    <s v="18-19"/>
    <n v="2018"/>
    <n v="96"/>
    <n v="0"/>
    <n v="0"/>
    <n v="0"/>
    <n v="0"/>
    <n v="0"/>
    <n v="3"/>
    <n v="0"/>
    <n v="0"/>
    <n v="0"/>
    <n v="0"/>
    <n v="0"/>
    <n v="0"/>
    <n v="0"/>
    <n v="0"/>
    <n v="0"/>
    <n v="0"/>
    <n v="0"/>
    <n v="99"/>
    <n v="99"/>
    <n v="0"/>
    <n v="0"/>
  </r>
  <r>
    <n v="1819"/>
    <x v="1"/>
    <s v="K"/>
    <x v="31"/>
    <x v="31"/>
    <x v="11"/>
    <x v="6"/>
    <n v="2"/>
    <s v="I"/>
    <s v="18-19"/>
    <n v="2018"/>
    <n v="18"/>
    <n v="3"/>
    <n v="0"/>
    <n v="0"/>
    <n v="0"/>
    <n v="0"/>
    <n v="3"/>
    <n v="0"/>
    <n v="0"/>
    <n v="0"/>
    <n v="0"/>
    <n v="0"/>
    <n v="0"/>
    <n v="0"/>
    <n v="0"/>
    <n v="0"/>
    <n v="0"/>
    <n v="0"/>
    <n v="24"/>
    <n v="21"/>
    <n v="3"/>
    <n v="0"/>
  </r>
  <r>
    <n v="1819"/>
    <x v="1"/>
    <s v="K"/>
    <x v="31"/>
    <x v="31"/>
    <x v="213"/>
    <x v="6"/>
    <n v="2"/>
    <s v="I"/>
    <s v="18-19"/>
    <n v="2018"/>
    <n v="3"/>
    <n v="0"/>
    <n v="0"/>
    <n v="0"/>
    <n v="0"/>
    <n v="0"/>
    <n v="0"/>
    <n v="0"/>
    <n v="0"/>
    <n v="0"/>
    <n v="0"/>
    <n v="0"/>
    <n v="0"/>
    <n v="0"/>
    <n v="0"/>
    <n v="0"/>
    <n v="0"/>
    <n v="0"/>
    <n v="3"/>
    <n v="3"/>
    <n v="0"/>
    <n v="0"/>
  </r>
  <r>
    <n v="1819"/>
    <x v="1"/>
    <s v="K"/>
    <x v="31"/>
    <x v="31"/>
    <x v="127"/>
    <x v="6"/>
    <n v="2"/>
    <s v="I"/>
    <s v="18-19"/>
    <n v="2018"/>
    <n v="6"/>
    <n v="0"/>
    <n v="0"/>
    <n v="0"/>
    <n v="0"/>
    <n v="0"/>
    <n v="0"/>
    <n v="0"/>
    <n v="0"/>
    <n v="0"/>
    <n v="0"/>
    <n v="0"/>
    <n v="0"/>
    <n v="0"/>
    <n v="0"/>
    <n v="0"/>
    <n v="0"/>
    <n v="0"/>
    <n v="6"/>
    <n v="6"/>
    <n v="0"/>
    <n v="0"/>
  </r>
  <r>
    <n v="1819"/>
    <x v="1"/>
    <s v="K"/>
    <x v="31"/>
    <x v="31"/>
    <x v="62"/>
    <x v="6"/>
    <n v="2"/>
    <s v="I"/>
    <s v="18-19"/>
    <n v="2018"/>
    <n v="18"/>
    <n v="0"/>
    <n v="0"/>
    <n v="0"/>
    <n v="0"/>
    <n v="0"/>
    <n v="0"/>
    <n v="0"/>
    <n v="0"/>
    <n v="0"/>
    <n v="0"/>
    <n v="0"/>
    <n v="0"/>
    <n v="0"/>
    <n v="0"/>
    <n v="0"/>
    <n v="0"/>
    <n v="0"/>
    <n v="18"/>
    <n v="18"/>
    <n v="0"/>
    <n v="0"/>
  </r>
  <r>
    <n v="1819"/>
    <x v="1"/>
    <s v="K"/>
    <x v="18"/>
    <x v="18"/>
    <x v="24"/>
    <x v="6"/>
    <n v="2"/>
    <s v="S"/>
    <s v="18-19"/>
    <n v="2018"/>
    <n v="3"/>
    <n v="0"/>
    <n v="0"/>
    <n v="0"/>
    <n v="0"/>
    <n v="0"/>
    <n v="0"/>
    <n v="0"/>
    <n v="0"/>
    <n v="0"/>
    <n v="0"/>
    <n v="0"/>
    <n v="0"/>
    <n v="0"/>
    <n v="0"/>
    <n v="0"/>
    <n v="0"/>
    <n v="0"/>
    <n v="3"/>
    <n v="3"/>
    <n v="0"/>
    <n v="0"/>
  </r>
  <r>
    <n v="1819"/>
    <x v="1"/>
    <s v="K"/>
    <x v="18"/>
    <x v="18"/>
    <x v="26"/>
    <x v="6"/>
    <n v="2"/>
    <s v="S"/>
    <s v="18-19"/>
    <n v="2018"/>
    <n v="3"/>
    <n v="0"/>
    <n v="0"/>
    <n v="0"/>
    <n v="0"/>
    <n v="0"/>
    <n v="0"/>
    <n v="0"/>
    <n v="0"/>
    <n v="0"/>
    <n v="0"/>
    <n v="0"/>
    <n v="0"/>
    <n v="0"/>
    <n v="0"/>
    <n v="0"/>
    <n v="0"/>
    <n v="0"/>
    <n v="3"/>
    <n v="3"/>
    <n v="0"/>
    <n v="0"/>
  </r>
  <r>
    <n v="1819"/>
    <x v="1"/>
    <s v="K"/>
    <x v="18"/>
    <x v="18"/>
    <x v="7"/>
    <x v="6"/>
    <n v="2"/>
    <s v="S"/>
    <s v="18-19"/>
    <n v="2018"/>
    <n v="15"/>
    <n v="0"/>
    <n v="0"/>
    <n v="0"/>
    <n v="0"/>
    <n v="0"/>
    <n v="0"/>
    <n v="0"/>
    <n v="0"/>
    <n v="0"/>
    <n v="0"/>
    <n v="0"/>
    <n v="0"/>
    <n v="0"/>
    <n v="0"/>
    <n v="0"/>
    <n v="0"/>
    <n v="0"/>
    <n v="15"/>
    <n v="15"/>
    <n v="0"/>
    <n v="0"/>
  </r>
  <r>
    <n v="1819"/>
    <x v="1"/>
    <s v="K"/>
    <x v="18"/>
    <x v="18"/>
    <x v="121"/>
    <x v="6"/>
    <n v="2"/>
    <s v="S"/>
    <s v="18-19"/>
    <n v="2018"/>
    <n v="0"/>
    <n v="0"/>
    <n v="0"/>
    <n v="0"/>
    <n v="0"/>
    <n v="0"/>
    <n v="0"/>
    <n v="0"/>
    <n v="0"/>
    <n v="0"/>
    <n v="0"/>
    <n v="0"/>
    <n v="0"/>
    <n v="0"/>
    <n v="0"/>
    <n v="0"/>
    <n v="0"/>
    <n v="0"/>
    <n v="0"/>
    <n v="0"/>
    <n v="0"/>
    <n v="0"/>
  </r>
  <r>
    <n v="1819"/>
    <x v="1"/>
    <s v="K"/>
    <x v="18"/>
    <x v="18"/>
    <x v="109"/>
    <x v="6"/>
    <n v="2"/>
    <s v="S"/>
    <s v="18-19"/>
    <n v="2018"/>
    <n v="42"/>
    <n v="0"/>
    <n v="0"/>
    <n v="0"/>
    <n v="0"/>
    <n v="0"/>
    <n v="0"/>
    <n v="0"/>
    <n v="0"/>
    <n v="0"/>
    <n v="0"/>
    <n v="0"/>
    <n v="0"/>
    <n v="0"/>
    <n v="0"/>
    <n v="0"/>
    <n v="0"/>
    <n v="0"/>
    <n v="42"/>
    <n v="42"/>
    <n v="0"/>
    <n v="0"/>
  </r>
  <r>
    <n v="1819"/>
    <x v="1"/>
    <s v="K"/>
    <x v="18"/>
    <x v="18"/>
    <x v="28"/>
    <x v="6"/>
    <n v="2"/>
    <s v="S"/>
    <s v="18-19"/>
    <n v="2018"/>
    <n v="28"/>
    <n v="0"/>
    <n v="0"/>
    <n v="0"/>
    <n v="0"/>
    <n v="0"/>
    <n v="0"/>
    <n v="0"/>
    <n v="0"/>
    <n v="0"/>
    <n v="0"/>
    <n v="0"/>
    <n v="0"/>
    <n v="0"/>
    <n v="0"/>
    <n v="0"/>
    <n v="0"/>
    <n v="0"/>
    <n v="28"/>
    <n v="28"/>
    <n v="0"/>
    <n v="0"/>
  </r>
  <r>
    <n v="1819"/>
    <x v="1"/>
    <s v="K"/>
    <x v="18"/>
    <x v="18"/>
    <x v="122"/>
    <x v="6"/>
    <n v="2"/>
    <s v="S"/>
    <s v="18-19"/>
    <n v="2018"/>
    <n v="210"/>
    <n v="0"/>
    <n v="0"/>
    <n v="0"/>
    <n v="0"/>
    <n v="0"/>
    <n v="3"/>
    <n v="0"/>
    <n v="0"/>
    <n v="0"/>
    <n v="0"/>
    <n v="0"/>
    <n v="0"/>
    <n v="0"/>
    <n v="0"/>
    <n v="0"/>
    <n v="0"/>
    <n v="0"/>
    <n v="213"/>
    <n v="213"/>
    <n v="0"/>
    <n v="0"/>
  </r>
  <r>
    <n v="1819"/>
    <x v="1"/>
    <s v="K"/>
    <x v="18"/>
    <x v="18"/>
    <x v="112"/>
    <x v="6"/>
    <n v="2"/>
    <s v="S"/>
    <s v="18-19"/>
    <n v="2018"/>
    <n v="78"/>
    <n v="0"/>
    <n v="0"/>
    <n v="0"/>
    <n v="0"/>
    <n v="0"/>
    <n v="0"/>
    <n v="0"/>
    <n v="0"/>
    <n v="0"/>
    <n v="0"/>
    <n v="0"/>
    <n v="0"/>
    <n v="0"/>
    <n v="0"/>
    <n v="0"/>
    <n v="0"/>
    <n v="0"/>
    <n v="78"/>
    <n v="78"/>
    <n v="0"/>
    <n v="0"/>
  </r>
  <r>
    <n v="1819"/>
    <x v="1"/>
    <s v="K"/>
    <x v="18"/>
    <x v="18"/>
    <x v="35"/>
    <x v="6"/>
    <n v="2"/>
    <s v="S"/>
    <s v="18-19"/>
    <n v="2018"/>
    <n v="27"/>
    <n v="0"/>
    <n v="0"/>
    <n v="0"/>
    <n v="0"/>
    <n v="0"/>
    <n v="0"/>
    <n v="0"/>
    <n v="0"/>
    <n v="0"/>
    <n v="0"/>
    <n v="0"/>
    <n v="0"/>
    <n v="0"/>
    <n v="0"/>
    <n v="0"/>
    <n v="0"/>
    <n v="0"/>
    <n v="27"/>
    <n v="27"/>
    <n v="0"/>
    <n v="0"/>
  </r>
  <r>
    <n v="1819"/>
    <x v="1"/>
    <s v="K"/>
    <x v="18"/>
    <x v="18"/>
    <x v="36"/>
    <x v="6"/>
    <n v="2"/>
    <s v="S"/>
    <s v="18-19"/>
    <n v="2018"/>
    <n v="57"/>
    <n v="0"/>
    <n v="0"/>
    <n v="0"/>
    <n v="0"/>
    <n v="0"/>
    <n v="3"/>
    <n v="0"/>
    <n v="0"/>
    <n v="0"/>
    <n v="0"/>
    <n v="0"/>
    <n v="0"/>
    <n v="0"/>
    <n v="0"/>
    <n v="0"/>
    <n v="0"/>
    <n v="0"/>
    <n v="60"/>
    <n v="60"/>
    <n v="0"/>
    <n v="0"/>
  </r>
  <r>
    <n v="1819"/>
    <x v="1"/>
    <s v="K"/>
    <x v="18"/>
    <x v="18"/>
    <x v="172"/>
    <x v="6"/>
    <n v="2"/>
    <s v="S"/>
    <s v="18-19"/>
    <n v="2018"/>
    <n v="92"/>
    <n v="0"/>
    <n v="0"/>
    <n v="0"/>
    <n v="0"/>
    <n v="0"/>
    <n v="0"/>
    <n v="0"/>
    <n v="0"/>
    <n v="0"/>
    <n v="0"/>
    <n v="0"/>
    <n v="0"/>
    <n v="0"/>
    <n v="0"/>
    <n v="0"/>
    <n v="0"/>
    <n v="0"/>
    <n v="92"/>
    <n v="92"/>
    <n v="0"/>
    <n v="0"/>
  </r>
  <r>
    <n v="1819"/>
    <x v="1"/>
    <s v="K"/>
    <x v="18"/>
    <x v="18"/>
    <x v="77"/>
    <x v="6"/>
    <n v="2"/>
    <s v="S"/>
    <s v="18-19"/>
    <n v="2018"/>
    <n v="3"/>
    <n v="0"/>
    <n v="0"/>
    <n v="0"/>
    <n v="0"/>
    <n v="0"/>
    <n v="0"/>
    <n v="0"/>
    <n v="0"/>
    <n v="0"/>
    <n v="0"/>
    <n v="0"/>
    <n v="0"/>
    <n v="0"/>
    <n v="0"/>
    <n v="0"/>
    <n v="0"/>
    <n v="0"/>
    <n v="3"/>
    <n v="3"/>
    <n v="0"/>
    <n v="0"/>
  </r>
  <r>
    <n v="1819"/>
    <x v="1"/>
    <s v="K"/>
    <x v="18"/>
    <x v="18"/>
    <x v="40"/>
    <x v="6"/>
    <n v="2"/>
    <s v="S"/>
    <s v="18-19"/>
    <n v="2018"/>
    <n v="3"/>
    <n v="0"/>
    <n v="0"/>
    <n v="0"/>
    <n v="0"/>
    <n v="0"/>
    <n v="0"/>
    <n v="0"/>
    <n v="0"/>
    <n v="0"/>
    <n v="0"/>
    <n v="0"/>
    <n v="0"/>
    <n v="0"/>
    <n v="0"/>
    <n v="0"/>
    <n v="0"/>
    <n v="0"/>
    <n v="3"/>
    <n v="3"/>
    <n v="0"/>
    <n v="0"/>
  </r>
  <r>
    <n v="1819"/>
    <x v="1"/>
    <s v="K"/>
    <x v="18"/>
    <x v="18"/>
    <x v="43"/>
    <x v="6"/>
    <n v="2"/>
    <s v="S"/>
    <s v="18-19"/>
    <n v="2018"/>
    <n v="3"/>
    <n v="0"/>
    <n v="0"/>
    <n v="0"/>
    <n v="0"/>
    <n v="0"/>
    <n v="0"/>
    <n v="0"/>
    <n v="0"/>
    <n v="0"/>
    <n v="0"/>
    <n v="0"/>
    <n v="0"/>
    <n v="0"/>
    <n v="0"/>
    <n v="0"/>
    <n v="0"/>
    <n v="0"/>
    <n v="3"/>
    <n v="3"/>
    <n v="0"/>
    <n v="0"/>
  </r>
  <r>
    <n v="1819"/>
    <x v="1"/>
    <s v="K"/>
    <x v="18"/>
    <x v="18"/>
    <x v="78"/>
    <x v="6"/>
    <n v="2"/>
    <s v="S"/>
    <s v="18-19"/>
    <n v="2018"/>
    <n v="1"/>
    <n v="0"/>
    <n v="0"/>
    <n v="0"/>
    <n v="0"/>
    <n v="0"/>
    <n v="0"/>
    <n v="0"/>
    <n v="0"/>
    <n v="0"/>
    <n v="0"/>
    <n v="0"/>
    <n v="0"/>
    <n v="0"/>
    <n v="0"/>
    <n v="0"/>
    <n v="0"/>
    <n v="0"/>
    <n v="1"/>
    <n v="1"/>
    <n v="0"/>
    <n v="0"/>
  </r>
  <r>
    <n v="1819"/>
    <x v="1"/>
    <s v="K"/>
    <x v="18"/>
    <x v="18"/>
    <x v="173"/>
    <x v="6"/>
    <n v="2"/>
    <s v="S"/>
    <s v="18-19"/>
    <n v="2018"/>
    <n v="72"/>
    <n v="0"/>
    <n v="0"/>
    <n v="0"/>
    <n v="0"/>
    <n v="0"/>
    <n v="3"/>
    <n v="0"/>
    <n v="0"/>
    <n v="0"/>
    <n v="0"/>
    <n v="0"/>
    <n v="0"/>
    <n v="0"/>
    <n v="0"/>
    <n v="0"/>
    <n v="0"/>
    <n v="0"/>
    <n v="75"/>
    <n v="75"/>
    <n v="0"/>
    <n v="0"/>
  </r>
  <r>
    <n v="1819"/>
    <x v="1"/>
    <s v="K"/>
    <x v="18"/>
    <x v="18"/>
    <x v="49"/>
    <x v="6"/>
    <n v="2"/>
    <s v="S"/>
    <s v="18-19"/>
    <n v="2018"/>
    <n v="48"/>
    <n v="0"/>
    <n v="0"/>
    <n v="0"/>
    <n v="0"/>
    <n v="0"/>
    <n v="0"/>
    <n v="0"/>
    <n v="0"/>
    <n v="0"/>
    <n v="0"/>
    <n v="0"/>
    <n v="0"/>
    <n v="0"/>
    <n v="0"/>
    <n v="0"/>
    <n v="0"/>
    <n v="0"/>
    <n v="48"/>
    <n v="48"/>
    <n v="0"/>
    <n v="0"/>
  </r>
  <r>
    <n v="1819"/>
    <x v="1"/>
    <s v="K"/>
    <x v="18"/>
    <x v="18"/>
    <x v="123"/>
    <x v="6"/>
    <n v="2"/>
    <s v="S"/>
    <s v="18-19"/>
    <n v="2018"/>
    <n v="221"/>
    <n v="0"/>
    <n v="0"/>
    <n v="0"/>
    <n v="0"/>
    <n v="0"/>
    <n v="0"/>
    <n v="0"/>
    <n v="0"/>
    <n v="0"/>
    <n v="0"/>
    <n v="0"/>
    <n v="0"/>
    <n v="0"/>
    <n v="0"/>
    <n v="0"/>
    <n v="0"/>
    <n v="0"/>
    <n v="221"/>
    <n v="221"/>
    <n v="0"/>
    <n v="0"/>
  </r>
  <r>
    <n v="1819"/>
    <x v="1"/>
    <s v="K"/>
    <x v="18"/>
    <x v="18"/>
    <x v="12"/>
    <x v="6"/>
    <n v="2"/>
    <s v="S"/>
    <s v="18-19"/>
    <n v="2018"/>
    <n v="15"/>
    <n v="0"/>
    <n v="0"/>
    <n v="0"/>
    <n v="0"/>
    <n v="0"/>
    <n v="0"/>
    <n v="0"/>
    <n v="0"/>
    <n v="0"/>
    <n v="0"/>
    <n v="0"/>
    <n v="0"/>
    <n v="0"/>
    <n v="0"/>
    <n v="0"/>
    <n v="0"/>
    <n v="0"/>
    <n v="15"/>
    <n v="15"/>
    <n v="0"/>
    <n v="0"/>
  </r>
  <r>
    <n v="1819"/>
    <x v="1"/>
    <s v="K"/>
    <x v="18"/>
    <x v="18"/>
    <x v="80"/>
    <x v="6"/>
    <n v="2"/>
    <s v="S"/>
    <s v="18-19"/>
    <n v="2018"/>
    <n v="24"/>
    <n v="0"/>
    <n v="0"/>
    <n v="0"/>
    <n v="0"/>
    <n v="0"/>
    <n v="0"/>
    <n v="0"/>
    <n v="0"/>
    <n v="0"/>
    <n v="0"/>
    <n v="0"/>
    <n v="0"/>
    <n v="0"/>
    <n v="0"/>
    <n v="0"/>
    <n v="0"/>
    <n v="0"/>
    <n v="24"/>
    <n v="24"/>
    <n v="0"/>
    <n v="0"/>
  </r>
  <r>
    <n v="1819"/>
    <x v="1"/>
    <s v="K"/>
    <x v="18"/>
    <x v="18"/>
    <x v="52"/>
    <x v="6"/>
    <n v="2"/>
    <s v="S"/>
    <s v="18-19"/>
    <n v="2018"/>
    <n v="3"/>
    <n v="0"/>
    <n v="0"/>
    <n v="0"/>
    <n v="0"/>
    <n v="0"/>
    <n v="0"/>
    <n v="0"/>
    <n v="0"/>
    <n v="0"/>
    <n v="0"/>
    <n v="0"/>
    <n v="0"/>
    <n v="0"/>
    <n v="0"/>
    <n v="0"/>
    <n v="0"/>
    <n v="0"/>
    <n v="3"/>
    <n v="3"/>
    <n v="0"/>
    <n v="0"/>
  </r>
  <r>
    <n v="1819"/>
    <x v="1"/>
    <s v="K"/>
    <x v="18"/>
    <x v="18"/>
    <x v="53"/>
    <x v="6"/>
    <n v="2"/>
    <s v="S"/>
    <s v="18-19"/>
    <n v="2018"/>
    <n v="49"/>
    <n v="0"/>
    <n v="0"/>
    <n v="0"/>
    <n v="0"/>
    <n v="0"/>
    <n v="0"/>
    <n v="0"/>
    <n v="0"/>
    <n v="0"/>
    <n v="0"/>
    <n v="0"/>
    <n v="0"/>
    <n v="0"/>
    <n v="0"/>
    <n v="0"/>
    <n v="0"/>
    <n v="0"/>
    <n v="49"/>
    <n v="49"/>
    <n v="0"/>
    <n v="0"/>
  </r>
  <r>
    <n v="1819"/>
    <x v="1"/>
    <s v="K"/>
    <x v="18"/>
    <x v="18"/>
    <x v="55"/>
    <x v="6"/>
    <n v="2"/>
    <s v="S"/>
    <s v="18-19"/>
    <n v="2018"/>
    <n v="3"/>
    <n v="0"/>
    <n v="0"/>
    <n v="0"/>
    <n v="0"/>
    <n v="0"/>
    <n v="0"/>
    <n v="0"/>
    <n v="0"/>
    <n v="0"/>
    <n v="0"/>
    <n v="0"/>
    <n v="0"/>
    <n v="0"/>
    <n v="0"/>
    <n v="0"/>
    <n v="0"/>
    <n v="0"/>
    <n v="3"/>
    <n v="3"/>
    <n v="0"/>
    <n v="0"/>
  </r>
  <r>
    <n v="1819"/>
    <x v="1"/>
    <s v="K"/>
    <x v="18"/>
    <x v="18"/>
    <x v="59"/>
    <x v="6"/>
    <n v="2"/>
    <s v="S"/>
    <s v="18-19"/>
    <n v="2018"/>
    <n v="12"/>
    <n v="0"/>
    <n v="0"/>
    <n v="0"/>
    <n v="0"/>
    <n v="0"/>
    <n v="0"/>
    <n v="0"/>
    <n v="0"/>
    <n v="0"/>
    <n v="0"/>
    <n v="0"/>
    <n v="0"/>
    <n v="0"/>
    <n v="0"/>
    <n v="0"/>
    <n v="0"/>
    <n v="0"/>
    <n v="12"/>
    <n v="12"/>
    <n v="0"/>
    <n v="0"/>
  </r>
  <r>
    <n v="1819"/>
    <x v="1"/>
    <s v="K"/>
    <x v="18"/>
    <x v="18"/>
    <x v="76"/>
    <x v="6"/>
    <n v="2"/>
    <s v="S"/>
    <s v="18-19"/>
    <n v="2018"/>
    <n v="57"/>
    <n v="0"/>
    <n v="0"/>
    <n v="0"/>
    <n v="0"/>
    <n v="0"/>
    <n v="0"/>
    <n v="0"/>
    <n v="0"/>
    <n v="0"/>
    <n v="0"/>
    <n v="0"/>
    <n v="0"/>
    <n v="0"/>
    <n v="0"/>
    <n v="0"/>
    <n v="0"/>
    <n v="0"/>
    <n v="57"/>
    <n v="57"/>
    <n v="0"/>
    <n v="0"/>
  </r>
  <r>
    <n v="1819"/>
    <x v="1"/>
    <s v="K"/>
    <x v="18"/>
    <x v="18"/>
    <x v="61"/>
    <x v="6"/>
    <n v="2"/>
    <s v="S"/>
    <s v="18-19"/>
    <n v="2018"/>
    <n v="33"/>
    <n v="0"/>
    <n v="0"/>
    <n v="0"/>
    <n v="0"/>
    <n v="0"/>
    <n v="0"/>
    <n v="0"/>
    <n v="0"/>
    <n v="0"/>
    <n v="0"/>
    <n v="0"/>
    <n v="0"/>
    <n v="0"/>
    <n v="0"/>
    <n v="0"/>
    <n v="0"/>
    <n v="0"/>
    <n v="33"/>
    <n v="33"/>
    <n v="0"/>
    <n v="0"/>
  </r>
  <r>
    <n v="1819"/>
    <x v="1"/>
    <s v="K"/>
    <x v="18"/>
    <x v="18"/>
    <x v="81"/>
    <x v="6"/>
    <n v="2"/>
    <s v="S"/>
    <s v="18-19"/>
    <n v="2018"/>
    <n v="134"/>
    <n v="0"/>
    <n v="0"/>
    <n v="0"/>
    <n v="0"/>
    <n v="0"/>
    <n v="3"/>
    <n v="0"/>
    <n v="0"/>
    <n v="0"/>
    <n v="0"/>
    <n v="0"/>
    <n v="0"/>
    <n v="0"/>
    <n v="0"/>
    <n v="0"/>
    <n v="0"/>
    <n v="0"/>
    <n v="137"/>
    <n v="137"/>
    <n v="0"/>
    <n v="0"/>
  </r>
  <r>
    <n v="1819"/>
    <x v="1"/>
    <s v="K"/>
    <x v="18"/>
    <x v="18"/>
    <x v="82"/>
    <x v="6"/>
    <n v="2"/>
    <s v="S"/>
    <s v="18-19"/>
    <n v="2018"/>
    <n v="255"/>
    <n v="0"/>
    <n v="0"/>
    <n v="0"/>
    <n v="0"/>
    <n v="0"/>
    <n v="3"/>
    <n v="0"/>
    <n v="0"/>
    <n v="0"/>
    <n v="0"/>
    <n v="0"/>
    <n v="0"/>
    <n v="0"/>
    <n v="0"/>
    <n v="0"/>
    <n v="0"/>
    <n v="0"/>
    <n v="258"/>
    <n v="258"/>
    <n v="0"/>
    <n v="0"/>
  </r>
  <r>
    <n v="1819"/>
    <x v="1"/>
    <s v="N"/>
    <x v="29"/>
    <x v="29"/>
    <x v="19"/>
    <x v="7"/>
    <n v="2"/>
    <s v="I"/>
    <s v="18-19"/>
    <n v="2018"/>
    <n v="453"/>
    <n v="3"/>
    <n v="0"/>
    <n v="0"/>
    <n v="0"/>
    <n v="0"/>
    <n v="27"/>
    <n v="0"/>
    <n v="0"/>
    <n v="0"/>
    <n v="0"/>
    <n v="0"/>
    <n v="0"/>
    <n v="0"/>
    <n v="0"/>
    <n v="0"/>
    <n v="0"/>
    <n v="0"/>
    <n v="483"/>
    <n v="480"/>
    <n v="3"/>
    <n v="0"/>
  </r>
  <r>
    <n v="1819"/>
    <x v="1"/>
    <s v="N"/>
    <x v="29"/>
    <x v="29"/>
    <x v="22"/>
    <x v="7"/>
    <n v="2"/>
    <s v="I"/>
    <s v="18-19"/>
    <n v="2018"/>
    <n v="552"/>
    <n v="0"/>
    <n v="0"/>
    <n v="0"/>
    <n v="0"/>
    <n v="0"/>
    <n v="27"/>
    <n v="0"/>
    <n v="0"/>
    <n v="0"/>
    <n v="0"/>
    <n v="0"/>
    <n v="0"/>
    <n v="0"/>
    <n v="0"/>
    <n v="0"/>
    <n v="0"/>
    <n v="0"/>
    <n v="579"/>
    <n v="579"/>
    <n v="0"/>
    <n v="0"/>
  </r>
  <r>
    <n v="1819"/>
    <x v="1"/>
    <s v="N"/>
    <x v="29"/>
    <x v="29"/>
    <x v="24"/>
    <x v="7"/>
    <n v="2"/>
    <s v="I"/>
    <s v="18-19"/>
    <n v="2018"/>
    <n v="78"/>
    <n v="0"/>
    <n v="0"/>
    <n v="0"/>
    <n v="0"/>
    <n v="0"/>
    <n v="3"/>
    <n v="0"/>
    <n v="0"/>
    <n v="0"/>
    <n v="0"/>
    <n v="0"/>
    <n v="0"/>
    <n v="0"/>
    <n v="0"/>
    <n v="0"/>
    <n v="0"/>
    <n v="0"/>
    <n v="81"/>
    <n v="81"/>
    <n v="0"/>
    <n v="0"/>
  </r>
  <r>
    <n v="1819"/>
    <x v="1"/>
    <s v="N"/>
    <x v="29"/>
    <x v="29"/>
    <x v="26"/>
    <x v="7"/>
    <n v="2"/>
    <s v="I"/>
    <s v="18-19"/>
    <n v="2018"/>
    <n v="1123"/>
    <n v="0"/>
    <n v="0"/>
    <n v="0"/>
    <n v="0"/>
    <n v="0"/>
    <n v="30"/>
    <n v="0"/>
    <n v="0"/>
    <n v="0"/>
    <n v="0"/>
    <n v="0"/>
    <n v="0"/>
    <n v="0"/>
    <n v="0"/>
    <n v="0"/>
    <n v="0"/>
    <n v="0"/>
    <n v="1153"/>
    <n v="1153"/>
    <n v="0"/>
    <n v="0"/>
  </r>
  <r>
    <n v="1819"/>
    <x v="1"/>
    <s v="N"/>
    <x v="29"/>
    <x v="29"/>
    <x v="214"/>
    <x v="7"/>
    <n v="2"/>
    <s v="I"/>
    <s v="18-19"/>
    <n v="2018"/>
    <n v="63"/>
    <n v="0"/>
    <n v="0"/>
    <n v="0"/>
    <n v="0"/>
    <n v="0"/>
    <n v="3"/>
    <n v="0"/>
    <n v="0"/>
    <n v="0"/>
    <n v="0"/>
    <n v="0"/>
    <n v="0"/>
    <n v="0"/>
    <n v="0"/>
    <n v="0"/>
    <n v="0"/>
    <n v="0"/>
    <n v="66"/>
    <n v="66"/>
    <n v="0"/>
    <n v="0"/>
  </r>
  <r>
    <n v="1819"/>
    <x v="1"/>
    <s v="N"/>
    <x v="29"/>
    <x v="29"/>
    <x v="28"/>
    <x v="7"/>
    <n v="2"/>
    <s v="I"/>
    <s v="18-19"/>
    <n v="2018"/>
    <n v="1098"/>
    <n v="0"/>
    <n v="0"/>
    <n v="0"/>
    <n v="0"/>
    <n v="0"/>
    <n v="50"/>
    <n v="0"/>
    <n v="0"/>
    <n v="0"/>
    <n v="0"/>
    <n v="0"/>
    <n v="0"/>
    <n v="0"/>
    <n v="0"/>
    <n v="0"/>
    <n v="0"/>
    <n v="0"/>
    <n v="1148"/>
    <n v="1148"/>
    <n v="0"/>
    <n v="0"/>
  </r>
  <r>
    <n v="1819"/>
    <x v="1"/>
    <s v="N"/>
    <x v="29"/>
    <x v="29"/>
    <x v="215"/>
    <x v="7"/>
    <n v="2"/>
    <s v="I"/>
    <s v="18-19"/>
    <n v="2018"/>
    <n v="162"/>
    <n v="0"/>
    <n v="0"/>
    <n v="0"/>
    <n v="0"/>
    <n v="0"/>
    <n v="3"/>
    <n v="0"/>
    <n v="0"/>
    <n v="0"/>
    <n v="0"/>
    <n v="0"/>
    <n v="0"/>
    <n v="0"/>
    <n v="0"/>
    <n v="0"/>
    <n v="0"/>
    <n v="0"/>
    <n v="165"/>
    <n v="165"/>
    <n v="0"/>
    <n v="0"/>
  </r>
  <r>
    <n v="1819"/>
    <x v="1"/>
    <s v="N"/>
    <x v="29"/>
    <x v="29"/>
    <x v="31"/>
    <x v="7"/>
    <n v="2"/>
    <s v="I"/>
    <s v="18-19"/>
    <n v="2018"/>
    <n v="12"/>
    <n v="0"/>
    <n v="0"/>
    <n v="0"/>
    <n v="0"/>
    <n v="0"/>
    <n v="0"/>
    <n v="0"/>
    <n v="0"/>
    <n v="0"/>
    <n v="0"/>
    <n v="0"/>
    <n v="0"/>
    <n v="0"/>
    <n v="0"/>
    <n v="0"/>
    <n v="0"/>
    <n v="0"/>
    <n v="12"/>
    <n v="12"/>
    <n v="0"/>
    <n v="0"/>
  </r>
  <r>
    <n v="1819"/>
    <x v="1"/>
    <s v="N"/>
    <x v="29"/>
    <x v="29"/>
    <x v="137"/>
    <x v="7"/>
    <n v="2"/>
    <s v="I"/>
    <s v="18-19"/>
    <n v="2018"/>
    <n v="85"/>
    <n v="0"/>
    <n v="0"/>
    <n v="0"/>
    <n v="4"/>
    <n v="0"/>
    <n v="0"/>
    <n v="0"/>
    <n v="0"/>
    <n v="0"/>
    <n v="0"/>
    <n v="0"/>
    <n v="0"/>
    <n v="0"/>
    <n v="0"/>
    <n v="0"/>
    <n v="0"/>
    <n v="0"/>
    <n v="89"/>
    <n v="85"/>
    <n v="4"/>
    <n v="0"/>
  </r>
  <r>
    <n v="1819"/>
    <x v="1"/>
    <s v="N"/>
    <x v="29"/>
    <x v="29"/>
    <x v="94"/>
    <x v="7"/>
    <n v="2"/>
    <s v="I"/>
    <s v="18-19"/>
    <n v="2018"/>
    <n v="114"/>
    <n v="0"/>
    <n v="0"/>
    <n v="0"/>
    <n v="0"/>
    <n v="0"/>
    <n v="3"/>
    <n v="0"/>
    <n v="0"/>
    <n v="0"/>
    <n v="0"/>
    <n v="0"/>
    <n v="0"/>
    <n v="0"/>
    <n v="0"/>
    <n v="0"/>
    <n v="0"/>
    <n v="0"/>
    <n v="117"/>
    <n v="117"/>
    <n v="0"/>
    <n v="0"/>
  </r>
  <r>
    <n v="1819"/>
    <x v="1"/>
    <s v="N"/>
    <x v="29"/>
    <x v="29"/>
    <x v="15"/>
    <x v="7"/>
    <n v="2"/>
    <s v="I"/>
    <s v="18-19"/>
    <n v="2018"/>
    <n v="1342"/>
    <n v="0"/>
    <n v="0"/>
    <n v="0"/>
    <n v="0"/>
    <n v="0"/>
    <n v="40"/>
    <n v="0"/>
    <n v="0"/>
    <n v="0"/>
    <n v="0"/>
    <n v="0"/>
    <n v="0"/>
    <n v="0"/>
    <n v="0"/>
    <n v="0"/>
    <n v="0"/>
    <n v="0"/>
    <n v="1382"/>
    <n v="1382"/>
    <n v="0"/>
    <n v="0"/>
  </r>
  <r>
    <n v="1819"/>
    <x v="1"/>
    <s v="N"/>
    <x v="29"/>
    <x v="29"/>
    <x v="36"/>
    <x v="7"/>
    <n v="2"/>
    <s v="I"/>
    <s v="18-19"/>
    <n v="2018"/>
    <n v="2886"/>
    <n v="9"/>
    <n v="0"/>
    <n v="12"/>
    <n v="8"/>
    <n v="0"/>
    <n v="105"/>
    <n v="0"/>
    <n v="0"/>
    <n v="0"/>
    <n v="0"/>
    <n v="0"/>
    <n v="0"/>
    <n v="0"/>
    <n v="0"/>
    <n v="0"/>
    <n v="0"/>
    <n v="0"/>
    <n v="3020"/>
    <n v="3003"/>
    <n v="17"/>
    <n v="0"/>
  </r>
  <r>
    <n v="1819"/>
    <x v="1"/>
    <s v="N"/>
    <x v="29"/>
    <x v="29"/>
    <x v="74"/>
    <x v="7"/>
    <n v="2"/>
    <s v="I"/>
    <s v="18-19"/>
    <n v="2018"/>
    <n v="975"/>
    <n v="3"/>
    <n v="0"/>
    <n v="0"/>
    <n v="0"/>
    <n v="0"/>
    <n v="15"/>
    <n v="0"/>
    <n v="0"/>
    <n v="0"/>
    <n v="0"/>
    <n v="0"/>
    <n v="0"/>
    <n v="0"/>
    <n v="0"/>
    <n v="0"/>
    <n v="0"/>
    <n v="0"/>
    <n v="993"/>
    <n v="990"/>
    <n v="3"/>
    <n v="0"/>
  </r>
  <r>
    <n v="1819"/>
    <x v="1"/>
    <s v="N"/>
    <x v="29"/>
    <x v="29"/>
    <x v="95"/>
    <x v="7"/>
    <n v="2"/>
    <s v="I"/>
    <s v="18-19"/>
    <n v="2018"/>
    <n v="156"/>
    <n v="0"/>
    <n v="0"/>
    <n v="0"/>
    <n v="0"/>
    <n v="0"/>
    <n v="6"/>
    <n v="0"/>
    <n v="0"/>
    <n v="0"/>
    <n v="0"/>
    <n v="0"/>
    <n v="0"/>
    <n v="0"/>
    <n v="0"/>
    <n v="0"/>
    <n v="0"/>
    <n v="0"/>
    <n v="162"/>
    <n v="162"/>
    <n v="0"/>
    <n v="0"/>
  </r>
  <r>
    <n v="1819"/>
    <x v="1"/>
    <s v="N"/>
    <x v="29"/>
    <x v="29"/>
    <x v="39"/>
    <x v="7"/>
    <n v="2"/>
    <s v="I"/>
    <s v="18-19"/>
    <n v="2018"/>
    <n v="195"/>
    <n v="12"/>
    <n v="0"/>
    <n v="0"/>
    <n v="0"/>
    <n v="0"/>
    <n v="9"/>
    <n v="0"/>
    <n v="0"/>
    <n v="0"/>
    <n v="0"/>
    <n v="0"/>
    <n v="0"/>
    <n v="0"/>
    <n v="0"/>
    <n v="0"/>
    <n v="0"/>
    <n v="0"/>
    <n v="216"/>
    <n v="204"/>
    <n v="12"/>
    <n v="0"/>
  </r>
  <r>
    <n v="1819"/>
    <x v="1"/>
    <s v="N"/>
    <x v="29"/>
    <x v="29"/>
    <x v="77"/>
    <x v="7"/>
    <n v="2"/>
    <s v="I"/>
    <s v="18-19"/>
    <n v="2018"/>
    <n v="599"/>
    <n v="1"/>
    <n v="0"/>
    <n v="0"/>
    <n v="0"/>
    <n v="0"/>
    <n v="9"/>
    <n v="0"/>
    <n v="0"/>
    <n v="0"/>
    <n v="0"/>
    <n v="0"/>
    <n v="0"/>
    <n v="0"/>
    <n v="0"/>
    <n v="0"/>
    <n v="0"/>
    <n v="0"/>
    <n v="609"/>
    <n v="608"/>
    <n v="1"/>
    <n v="0"/>
  </r>
  <r>
    <n v="1819"/>
    <x v="1"/>
    <s v="N"/>
    <x v="29"/>
    <x v="29"/>
    <x v="40"/>
    <x v="7"/>
    <n v="2"/>
    <s v="I"/>
    <s v="18-19"/>
    <n v="2018"/>
    <n v="28"/>
    <n v="0"/>
    <n v="0"/>
    <n v="0"/>
    <n v="0"/>
    <n v="0"/>
    <n v="0"/>
    <n v="0"/>
    <n v="0"/>
    <n v="0"/>
    <n v="0"/>
    <n v="0"/>
    <n v="0"/>
    <n v="0"/>
    <n v="0"/>
    <n v="0"/>
    <n v="0"/>
    <n v="0"/>
    <n v="28"/>
    <n v="28"/>
    <n v="0"/>
    <n v="0"/>
  </r>
  <r>
    <n v="1819"/>
    <x v="1"/>
    <s v="N"/>
    <x v="29"/>
    <x v="29"/>
    <x v="96"/>
    <x v="7"/>
    <n v="2"/>
    <s v="I"/>
    <s v="18-19"/>
    <n v="2018"/>
    <n v="120"/>
    <n v="0"/>
    <n v="0"/>
    <n v="0"/>
    <n v="0"/>
    <n v="0"/>
    <n v="3"/>
    <n v="0"/>
    <n v="0"/>
    <n v="0"/>
    <n v="0"/>
    <n v="0"/>
    <n v="0"/>
    <n v="0"/>
    <n v="0"/>
    <n v="0"/>
    <n v="0"/>
    <n v="0"/>
    <n v="123"/>
    <n v="123"/>
    <n v="0"/>
    <n v="0"/>
  </r>
  <r>
    <n v="1819"/>
    <x v="1"/>
    <s v="N"/>
    <x v="29"/>
    <x v="29"/>
    <x v="43"/>
    <x v="7"/>
    <n v="2"/>
    <s v="I"/>
    <s v="18-19"/>
    <n v="2018"/>
    <n v="1480"/>
    <n v="51"/>
    <n v="0"/>
    <n v="3"/>
    <n v="30"/>
    <n v="0"/>
    <n v="51"/>
    <n v="0"/>
    <n v="0"/>
    <n v="0"/>
    <n v="0"/>
    <n v="0"/>
    <n v="0"/>
    <n v="0"/>
    <n v="0"/>
    <n v="0"/>
    <n v="0"/>
    <n v="0"/>
    <n v="1615"/>
    <n v="1534"/>
    <n v="81"/>
    <n v="0"/>
  </r>
  <r>
    <n v="1819"/>
    <x v="1"/>
    <s v="N"/>
    <x v="29"/>
    <x v="29"/>
    <x v="18"/>
    <x v="7"/>
    <n v="2"/>
    <s v="I"/>
    <s v="18-19"/>
    <n v="2018"/>
    <n v="61"/>
    <n v="0"/>
    <n v="0"/>
    <n v="0"/>
    <n v="0"/>
    <n v="0"/>
    <n v="6"/>
    <n v="0"/>
    <n v="0"/>
    <n v="0"/>
    <n v="0"/>
    <n v="0"/>
    <n v="0"/>
    <n v="0"/>
    <n v="0"/>
    <n v="0"/>
    <n v="0"/>
    <n v="0"/>
    <n v="67"/>
    <n v="67"/>
    <n v="0"/>
    <n v="0"/>
  </r>
  <r>
    <n v="1819"/>
    <x v="1"/>
    <s v="N"/>
    <x v="29"/>
    <x v="29"/>
    <x v="132"/>
    <x v="7"/>
    <n v="2"/>
    <s v="I"/>
    <s v="18-19"/>
    <n v="2018"/>
    <n v="0"/>
    <n v="0"/>
    <n v="0"/>
    <n v="0"/>
    <n v="74"/>
    <n v="0"/>
    <n v="0"/>
    <n v="0"/>
    <n v="0"/>
    <n v="0"/>
    <n v="0"/>
    <n v="0"/>
    <n v="0"/>
    <n v="0"/>
    <n v="0"/>
    <n v="0"/>
    <n v="0"/>
    <n v="0"/>
    <n v="74"/>
    <n v="0"/>
    <n v="74"/>
    <n v="0"/>
  </r>
  <r>
    <n v="1819"/>
    <x v="1"/>
    <s v="N"/>
    <x v="29"/>
    <x v="29"/>
    <x v="49"/>
    <x v="7"/>
    <n v="2"/>
    <s v="I"/>
    <s v="18-19"/>
    <n v="2018"/>
    <n v="3174"/>
    <n v="7"/>
    <n v="0"/>
    <n v="0"/>
    <n v="0"/>
    <n v="0"/>
    <n v="103"/>
    <n v="0"/>
    <n v="0"/>
    <n v="0"/>
    <n v="0"/>
    <n v="0"/>
    <n v="0"/>
    <n v="0"/>
    <n v="0"/>
    <n v="0"/>
    <n v="0"/>
    <n v="0"/>
    <n v="3284"/>
    <n v="3277"/>
    <n v="7"/>
    <n v="0"/>
  </r>
  <r>
    <n v="1819"/>
    <x v="1"/>
    <s v="N"/>
    <x v="29"/>
    <x v="29"/>
    <x v="12"/>
    <x v="7"/>
    <n v="2"/>
    <s v="I"/>
    <s v="18-19"/>
    <n v="2018"/>
    <n v="78"/>
    <n v="0"/>
    <n v="0"/>
    <n v="0"/>
    <n v="0"/>
    <n v="0"/>
    <n v="0"/>
    <n v="0"/>
    <n v="0"/>
    <n v="0"/>
    <n v="0"/>
    <n v="0"/>
    <n v="0"/>
    <n v="0"/>
    <n v="0"/>
    <n v="0"/>
    <n v="0"/>
    <n v="0"/>
    <n v="78"/>
    <n v="78"/>
    <n v="0"/>
    <n v="0"/>
  </r>
  <r>
    <n v="1819"/>
    <x v="1"/>
    <s v="N"/>
    <x v="29"/>
    <x v="29"/>
    <x v="52"/>
    <x v="7"/>
    <n v="2"/>
    <s v="I"/>
    <s v="18-19"/>
    <n v="2018"/>
    <n v="699"/>
    <n v="0"/>
    <n v="0"/>
    <n v="0"/>
    <n v="0"/>
    <n v="0"/>
    <n v="21"/>
    <n v="0"/>
    <n v="0"/>
    <n v="0"/>
    <n v="0"/>
    <n v="0"/>
    <n v="0"/>
    <n v="0"/>
    <n v="0"/>
    <n v="0"/>
    <n v="0"/>
    <n v="0"/>
    <n v="720"/>
    <n v="720"/>
    <n v="0"/>
    <n v="0"/>
  </r>
  <r>
    <n v="1819"/>
    <x v="1"/>
    <s v="N"/>
    <x v="29"/>
    <x v="29"/>
    <x v="3"/>
    <x v="7"/>
    <n v="2"/>
    <s v="I"/>
    <s v="18-19"/>
    <n v="2018"/>
    <n v="2063"/>
    <n v="0"/>
    <n v="0"/>
    <n v="0"/>
    <n v="0"/>
    <n v="0"/>
    <n v="84"/>
    <n v="0"/>
    <n v="0"/>
    <n v="0"/>
    <n v="0"/>
    <n v="0"/>
    <n v="0"/>
    <n v="0"/>
    <n v="0"/>
    <n v="0"/>
    <n v="0"/>
    <n v="0"/>
    <n v="2147"/>
    <n v="2147"/>
    <n v="0"/>
    <n v="0"/>
  </r>
  <r>
    <n v="1819"/>
    <x v="1"/>
    <s v="N"/>
    <x v="29"/>
    <x v="29"/>
    <x v="53"/>
    <x v="7"/>
    <n v="2"/>
    <s v="I"/>
    <s v="18-19"/>
    <n v="2018"/>
    <n v="292"/>
    <n v="0"/>
    <n v="0"/>
    <n v="0"/>
    <n v="0"/>
    <n v="0"/>
    <n v="10"/>
    <n v="0"/>
    <n v="0"/>
    <n v="0"/>
    <n v="0"/>
    <n v="0"/>
    <n v="0"/>
    <n v="0"/>
    <n v="0"/>
    <n v="0"/>
    <n v="0"/>
    <n v="0"/>
    <n v="302"/>
    <n v="302"/>
    <n v="0"/>
    <n v="0"/>
  </r>
  <r>
    <n v="1819"/>
    <x v="1"/>
    <s v="N"/>
    <x v="29"/>
    <x v="29"/>
    <x v="54"/>
    <x v="7"/>
    <n v="2"/>
    <s v="I"/>
    <s v="18-19"/>
    <n v="2018"/>
    <n v="387"/>
    <n v="6"/>
    <n v="0"/>
    <n v="0"/>
    <n v="0"/>
    <n v="0"/>
    <n v="9"/>
    <n v="0"/>
    <n v="0"/>
    <n v="0"/>
    <n v="0"/>
    <n v="0"/>
    <n v="0"/>
    <n v="0"/>
    <n v="0"/>
    <n v="0"/>
    <n v="0"/>
    <n v="0"/>
    <n v="402"/>
    <n v="396"/>
    <n v="6"/>
    <n v="0"/>
  </r>
  <r>
    <n v="1819"/>
    <x v="1"/>
    <s v="N"/>
    <x v="29"/>
    <x v="29"/>
    <x v="55"/>
    <x v="7"/>
    <n v="2"/>
    <s v="I"/>
    <s v="18-19"/>
    <n v="2018"/>
    <n v="2527"/>
    <n v="0"/>
    <n v="0"/>
    <n v="15"/>
    <n v="81"/>
    <n v="0"/>
    <n v="66"/>
    <n v="0"/>
    <n v="0"/>
    <n v="0"/>
    <n v="0"/>
    <n v="0"/>
    <n v="0"/>
    <n v="0"/>
    <n v="0"/>
    <n v="0"/>
    <n v="0"/>
    <n v="0"/>
    <n v="2689"/>
    <n v="2608"/>
    <n v="81"/>
    <n v="0"/>
  </r>
  <r>
    <n v="1819"/>
    <x v="1"/>
    <s v="N"/>
    <x v="29"/>
    <x v="29"/>
    <x v="56"/>
    <x v="7"/>
    <n v="2"/>
    <s v="I"/>
    <s v="18-19"/>
    <n v="2018"/>
    <n v="9"/>
    <n v="0"/>
    <n v="0"/>
    <n v="0"/>
    <n v="0"/>
    <n v="0"/>
    <n v="0"/>
    <n v="0"/>
    <n v="0"/>
    <n v="0"/>
    <n v="0"/>
    <n v="0"/>
    <n v="0"/>
    <n v="0"/>
    <n v="0"/>
    <n v="0"/>
    <n v="0"/>
    <n v="0"/>
    <n v="9"/>
    <n v="9"/>
    <n v="0"/>
    <n v="0"/>
  </r>
  <r>
    <n v="1819"/>
    <x v="1"/>
    <s v="N"/>
    <x v="29"/>
    <x v="29"/>
    <x v="59"/>
    <x v="7"/>
    <n v="2"/>
    <s v="I"/>
    <s v="18-19"/>
    <n v="2018"/>
    <n v="1269"/>
    <n v="6"/>
    <n v="0"/>
    <n v="0"/>
    <n v="0"/>
    <n v="0"/>
    <n v="33"/>
    <n v="0"/>
    <n v="0"/>
    <n v="0"/>
    <n v="0"/>
    <n v="0"/>
    <n v="0"/>
    <n v="0"/>
    <n v="0"/>
    <n v="0"/>
    <n v="0"/>
    <n v="0"/>
    <n v="1308"/>
    <n v="1302"/>
    <n v="6"/>
    <n v="0"/>
  </r>
  <r>
    <n v="1819"/>
    <x v="1"/>
    <s v="N"/>
    <x v="29"/>
    <x v="29"/>
    <x v="75"/>
    <x v="7"/>
    <n v="2"/>
    <s v="I"/>
    <s v="18-19"/>
    <n v="2018"/>
    <n v="704"/>
    <n v="3"/>
    <n v="0"/>
    <n v="0"/>
    <n v="0"/>
    <n v="0"/>
    <n v="20"/>
    <n v="0"/>
    <n v="0"/>
    <n v="0"/>
    <n v="0"/>
    <n v="0"/>
    <n v="0"/>
    <n v="0"/>
    <n v="0"/>
    <n v="0"/>
    <n v="0"/>
    <n v="0"/>
    <n v="727"/>
    <n v="724"/>
    <n v="3"/>
    <n v="0"/>
  </r>
  <r>
    <n v="1819"/>
    <x v="1"/>
    <s v="N"/>
    <x v="29"/>
    <x v="29"/>
    <x v="76"/>
    <x v="7"/>
    <n v="2"/>
    <s v="I"/>
    <s v="18-19"/>
    <n v="2018"/>
    <n v="1614"/>
    <n v="0"/>
    <n v="0"/>
    <n v="0"/>
    <n v="0"/>
    <n v="0"/>
    <n v="42"/>
    <n v="0"/>
    <n v="0"/>
    <n v="0"/>
    <n v="0"/>
    <n v="0"/>
    <n v="0"/>
    <n v="0"/>
    <n v="0"/>
    <n v="0"/>
    <n v="0"/>
    <n v="0"/>
    <n v="1656"/>
    <n v="1656"/>
    <n v="0"/>
    <n v="0"/>
  </r>
  <r>
    <n v="1819"/>
    <x v="1"/>
    <s v="N"/>
    <x v="29"/>
    <x v="29"/>
    <x v="216"/>
    <x v="7"/>
    <n v="2"/>
    <s v="I"/>
    <s v="18-19"/>
    <n v="2018"/>
    <n v="45"/>
    <n v="0"/>
    <n v="0"/>
    <n v="0"/>
    <n v="0"/>
    <n v="0"/>
    <n v="3"/>
    <n v="0"/>
    <n v="0"/>
    <n v="0"/>
    <n v="0"/>
    <n v="0"/>
    <n v="0"/>
    <n v="0"/>
    <n v="0"/>
    <n v="0"/>
    <n v="0"/>
    <n v="0"/>
    <n v="48"/>
    <n v="48"/>
    <n v="0"/>
    <n v="0"/>
  </r>
  <r>
    <n v="1819"/>
    <x v="1"/>
    <s v="N"/>
    <x v="29"/>
    <x v="29"/>
    <x v="62"/>
    <x v="7"/>
    <n v="2"/>
    <s v="I"/>
    <s v="18-19"/>
    <n v="2018"/>
    <n v="145"/>
    <n v="0"/>
    <n v="0"/>
    <n v="0"/>
    <n v="0"/>
    <n v="0"/>
    <n v="3"/>
    <n v="0"/>
    <n v="0"/>
    <n v="0"/>
    <n v="0"/>
    <n v="0"/>
    <n v="0"/>
    <n v="0"/>
    <n v="0"/>
    <n v="0"/>
    <n v="0"/>
    <n v="0"/>
    <n v="148"/>
    <n v="148"/>
    <n v="0"/>
    <n v="0"/>
  </r>
  <r>
    <n v="1819"/>
    <x v="1"/>
    <s v="N"/>
    <x v="29"/>
    <x v="29"/>
    <x v="133"/>
    <x v="7"/>
    <n v="2"/>
    <s v="I"/>
    <s v="18-19"/>
    <n v="2018"/>
    <n v="231"/>
    <n v="0"/>
    <n v="0"/>
    <n v="0"/>
    <n v="0"/>
    <n v="0"/>
    <n v="9"/>
    <n v="0"/>
    <n v="0"/>
    <n v="0"/>
    <n v="0"/>
    <n v="0"/>
    <n v="0"/>
    <n v="0"/>
    <n v="0"/>
    <n v="0"/>
    <n v="0"/>
    <n v="0"/>
    <n v="240"/>
    <n v="240"/>
    <n v="0"/>
    <n v="0"/>
  </r>
  <r>
    <n v="1819"/>
    <x v="1"/>
    <s v="N"/>
    <x v="30"/>
    <x v="30"/>
    <x v="171"/>
    <x v="7"/>
    <n v="2"/>
    <s v="I"/>
    <s v="18-19"/>
    <n v="2018"/>
    <n v="30"/>
    <n v="0"/>
    <n v="0"/>
    <n v="0"/>
    <n v="0"/>
    <n v="0"/>
    <n v="0"/>
    <n v="0"/>
    <n v="0"/>
    <n v="0"/>
    <n v="0"/>
    <n v="0"/>
    <n v="0"/>
    <n v="0"/>
    <n v="0"/>
    <n v="0"/>
    <n v="0"/>
    <n v="0"/>
    <n v="30"/>
    <n v="30"/>
    <n v="0"/>
    <n v="0"/>
  </r>
  <r>
    <n v="1819"/>
    <x v="1"/>
    <s v="N"/>
    <x v="30"/>
    <x v="30"/>
    <x v="183"/>
    <x v="7"/>
    <n v="2"/>
    <s v="I"/>
    <s v="18-19"/>
    <n v="2018"/>
    <n v="86"/>
    <n v="0"/>
    <n v="0"/>
    <n v="0"/>
    <n v="0"/>
    <n v="0"/>
    <n v="0"/>
    <n v="0"/>
    <n v="0"/>
    <n v="0"/>
    <n v="0"/>
    <n v="0"/>
    <n v="0"/>
    <n v="0"/>
    <n v="0"/>
    <n v="0"/>
    <n v="0"/>
    <n v="0"/>
    <n v="86"/>
    <n v="86"/>
    <n v="0"/>
    <n v="0"/>
  </r>
  <r>
    <n v="1819"/>
    <x v="1"/>
    <s v="N"/>
    <x v="30"/>
    <x v="30"/>
    <x v="184"/>
    <x v="7"/>
    <n v="2"/>
    <s v="I"/>
    <s v="18-19"/>
    <n v="2018"/>
    <n v="652"/>
    <n v="0"/>
    <n v="0"/>
    <n v="0"/>
    <n v="0"/>
    <n v="0"/>
    <n v="14"/>
    <n v="0"/>
    <n v="0"/>
    <n v="0"/>
    <n v="0"/>
    <n v="0"/>
    <n v="0"/>
    <n v="0"/>
    <n v="0"/>
    <n v="0"/>
    <n v="0"/>
    <n v="0"/>
    <n v="666"/>
    <n v="666"/>
    <n v="0"/>
    <n v="0"/>
  </r>
  <r>
    <n v="1819"/>
    <x v="1"/>
    <s v="N"/>
    <x v="30"/>
    <x v="30"/>
    <x v="117"/>
    <x v="7"/>
    <n v="2"/>
    <s v="I"/>
    <s v="18-19"/>
    <n v="2018"/>
    <n v="496"/>
    <n v="0"/>
    <n v="0"/>
    <n v="0"/>
    <n v="0"/>
    <n v="0"/>
    <n v="21"/>
    <n v="0"/>
    <n v="0"/>
    <n v="0"/>
    <n v="0"/>
    <n v="0"/>
    <n v="0"/>
    <n v="0"/>
    <n v="0"/>
    <n v="0"/>
    <n v="0"/>
    <n v="0"/>
    <n v="517"/>
    <n v="517"/>
    <n v="0"/>
    <n v="0"/>
  </r>
  <r>
    <n v="1819"/>
    <x v="1"/>
    <s v="N"/>
    <x v="30"/>
    <x v="30"/>
    <x v="71"/>
    <x v="7"/>
    <n v="2"/>
    <s v="I"/>
    <s v="18-19"/>
    <n v="2018"/>
    <n v="2314"/>
    <n v="0"/>
    <n v="0"/>
    <n v="0"/>
    <n v="162"/>
    <n v="0"/>
    <n v="111"/>
    <n v="0"/>
    <n v="0"/>
    <n v="0"/>
    <n v="6"/>
    <n v="0"/>
    <n v="0"/>
    <n v="0"/>
    <n v="0"/>
    <n v="0"/>
    <n v="0"/>
    <n v="0"/>
    <n v="2593"/>
    <n v="2425"/>
    <n v="168"/>
    <n v="0"/>
  </r>
  <r>
    <n v="1819"/>
    <x v="1"/>
    <s v="N"/>
    <x v="30"/>
    <x v="30"/>
    <x v="90"/>
    <x v="7"/>
    <n v="2"/>
    <s v="I"/>
    <s v="18-19"/>
    <n v="2018"/>
    <n v="151"/>
    <n v="0"/>
    <n v="0"/>
    <n v="0"/>
    <n v="0"/>
    <n v="0"/>
    <n v="3"/>
    <n v="0"/>
    <n v="0"/>
    <n v="0"/>
    <n v="0"/>
    <n v="0"/>
    <n v="0"/>
    <n v="0"/>
    <n v="0"/>
    <n v="0"/>
    <n v="0"/>
    <n v="0"/>
    <n v="154"/>
    <n v="154"/>
    <n v="0"/>
    <n v="0"/>
  </r>
  <r>
    <n v="1819"/>
    <x v="1"/>
    <s v="N"/>
    <x v="30"/>
    <x v="30"/>
    <x v="134"/>
    <x v="7"/>
    <n v="2"/>
    <s v="I"/>
    <s v="18-19"/>
    <n v="2018"/>
    <n v="1309"/>
    <n v="0"/>
    <n v="0"/>
    <n v="0"/>
    <n v="0"/>
    <n v="0"/>
    <n v="68"/>
    <n v="0"/>
    <n v="0"/>
    <n v="0"/>
    <n v="0"/>
    <n v="0"/>
    <n v="0"/>
    <n v="0"/>
    <n v="0"/>
    <n v="0"/>
    <n v="0"/>
    <n v="0"/>
    <n v="1377"/>
    <n v="1377"/>
    <n v="0"/>
    <n v="0"/>
  </r>
  <r>
    <n v="1819"/>
    <x v="1"/>
    <s v="N"/>
    <x v="30"/>
    <x v="30"/>
    <x v="11"/>
    <x v="7"/>
    <n v="2"/>
    <s v="I"/>
    <s v="18-19"/>
    <n v="2018"/>
    <n v="2355"/>
    <n v="6"/>
    <n v="0"/>
    <n v="15"/>
    <n v="474"/>
    <n v="0"/>
    <n v="75"/>
    <n v="0"/>
    <n v="0"/>
    <n v="0"/>
    <n v="15"/>
    <n v="0"/>
    <n v="0"/>
    <n v="0"/>
    <n v="0"/>
    <n v="0"/>
    <n v="0"/>
    <n v="0"/>
    <n v="2940"/>
    <n v="2445"/>
    <n v="495"/>
    <n v="0"/>
  </r>
  <r>
    <n v="1819"/>
    <x v="1"/>
    <s v="N"/>
    <x v="30"/>
    <x v="30"/>
    <x v="72"/>
    <x v="7"/>
    <n v="2"/>
    <s v="I"/>
    <s v="18-19"/>
    <n v="2018"/>
    <n v="1026"/>
    <n v="0"/>
    <n v="0"/>
    <n v="7"/>
    <n v="662"/>
    <n v="0"/>
    <n v="15"/>
    <n v="0"/>
    <n v="0"/>
    <n v="0"/>
    <n v="17"/>
    <n v="0"/>
    <n v="0"/>
    <n v="0"/>
    <n v="0"/>
    <n v="0"/>
    <n v="0"/>
    <n v="0"/>
    <n v="1727"/>
    <n v="1048"/>
    <n v="679"/>
    <n v="0"/>
  </r>
  <r>
    <n v="1819"/>
    <x v="1"/>
    <s v="N"/>
    <x v="2"/>
    <x v="2"/>
    <x v="135"/>
    <x v="7"/>
    <n v="2"/>
    <s v="I"/>
    <s v="18-19"/>
    <n v="2018"/>
    <n v="0"/>
    <n v="0"/>
    <n v="0"/>
    <n v="0"/>
    <n v="690"/>
    <n v="0"/>
    <n v="0"/>
    <n v="0"/>
    <n v="0"/>
    <n v="0"/>
    <n v="0"/>
    <n v="0"/>
    <n v="0"/>
    <n v="0"/>
    <n v="0"/>
    <n v="0"/>
    <n v="0"/>
    <n v="0"/>
    <n v="690"/>
    <n v="0"/>
    <n v="690"/>
    <n v="0"/>
  </r>
  <r>
    <n v="1819"/>
    <x v="1"/>
    <s v="N"/>
    <x v="2"/>
    <x v="2"/>
    <x v="7"/>
    <x v="7"/>
    <n v="2"/>
    <s v="I"/>
    <s v="18-19"/>
    <n v="2018"/>
    <n v="3285"/>
    <n v="6"/>
    <n v="0"/>
    <n v="0"/>
    <n v="0"/>
    <n v="0"/>
    <n v="123"/>
    <n v="0"/>
    <n v="0"/>
    <n v="0"/>
    <n v="0"/>
    <n v="0"/>
    <n v="0"/>
    <n v="0"/>
    <n v="0"/>
    <n v="0"/>
    <n v="0"/>
    <n v="0"/>
    <n v="3414"/>
    <n v="3408"/>
    <n v="6"/>
    <n v="0"/>
  </r>
  <r>
    <n v="1819"/>
    <x v="1"/>
    <s v="N"/>
    <x v="2"/>
    <x v="2"/>
    <x v="35"/>
    <x v="7"/>
    <n v="2"/>
    <s v="I"/>
    <s v="18-19"/>
    <n v="2018"/>
    <n v="732"/>
    <n v="12"/>
    <n v="0"/>
    <n v="0"/>
    <n v="0"/>
    <n v="0"/>
    <n v="12"/>
    <n v="0"/>
    <n v="0"/>
    <n v="0"/>
    <n v="0"/>
    <n v="0"/>
    <n v="0"/>
    <n v="0"/>
    <n v="0"/>
    <n v="0"/>
    <n v="0"/>
    <n v="0"/>
    <n v="756"/>
    <n v="744"/>
    <n v="12"/>
    <n v="0"/>
  </r>
  <r>
    <n v="1819"/>
    <x v="1"/>
    <s v="N"/>
    <x v="3"/>
    <x v="3"/>
    <x v="8"/>
    <x v="7"/>
    <n v="2"/>
    <s v="I"/>
    <s v="18-19"/>
    <n v="2018"/>
    <n v="1665"/>
    <n v="3"/>
    <n v="0"/>
    <n v="3"/>
    <n v="285"/>
    <n v="0"/>
    <n v="33"/>
    <n v="0"/>
    <n v="0"/>
    <n v="0"/>
    <n v="0"/>
    <n v="0"/>
    <n v="0"/>
    <n v="0"/>
    <n v="0"/>
    <n v="0"/>
    <n v="0"/>
    <n v="0"/>
    <n v="1989"/>
    <n v="1701"/>
    <n v="288"/>
    <n v="0"/>
  </r>
  <r>
    <n v="1819"/>
    <x v="1"/>
    <s v="N"/>
    <x v="3"/>
    <x v="3"/>
    <x v="78"/>
    <x v="7"/>
    <n v="2"/>
    <s v="I"/>
    <s v="18-19"/>
    <n v="2018"/>
    <n v="348"/>
    <n v="1"/>
    <n v="0"/>
    <n v="0"/>
    <n v="0"/>
    <n v="0"/>
    <n v="16"/>
    <n v="0"/>
    <n v="0"/>
    <n v="0"/>
    <n v="0"/>
    <n v="0"/>
    <n v="0"/>
    <n v="0"/>
    <n v="0"/>
    <n v="0"/>
    <n v="0"/>
    <n v="0"/>
    <n v="365"/>
    <n v="364"/>
    <n v="1"/>
    <n v="0"/>
  </r>
  <r>
    <n v="1819"/>
    <x v="1"/>
    <s v="N"/>
    <x v="13"/>
    <x v="13"/>
    <x v="70"/>
    <x v="7"/>
    <n v="2"/>
    <s v="I"/>
    <s v="18-19"/>
    <n v="2018"/>
    <n v="136"/>
    <n v="1"/>
    <n v="0"/>
    <n v="0"/>
    <n v="0"/>
    <n v="0"/>
    <n v="15"/>
    <n v="0"/>
    <n v="0"/>
    <n v="0"/>
    <n v="0"/>
    <n v="0"/>
    <n v="0"/>
    <n v="0"/>
    <n v="0"/>
    <n v="0"/>
    <n v="0"/>
    <n v="0"/>
    <n v="152"/>
    <n v="151"/>
    <n v="1"/>
    <n v="0"/>
  </r>
  <r>
    <n v="1819"/>
    <x v="1"/>
    <s v="N"/>
    <x v="17"/>
    <x v="17"/>
    <x v="165"/>
    <x v="7"/>
    <n v="2"/>
    <s v="I"/>
    <s v="18-19"/>
    <n v="2018"/>
    <n v="14"/>
    <n v="0"/>
    <n v="0"/>
    <n v="0"/>
    <n v="0"/>
    <n v="0"/>
    <n v="0"/>
    <n v="0"/>
    <n v="0"/>
    <n v="0"/>
    <n v="0"/>
    <n v="0"/>
    <n v="0"/>
    <n v="0"/>
    <n v="0"/>
    <n v="0"/>
    <n v="0"/>
    <n v="0"/>
    <n v="14"/>
    <n v="14"/>
    <n v="0"/>
    <n v="0"/>
  </r>
  <r>
    <n v="1819"/>
    <x v="1"/>
    <s v="N"/>
    <x v="31"/>
    <x v="31"/>
    <x v="131"/>
    <x v="7"/>
    <n v="2"/>
    <s v="I"/>
    <s v="18-19"/>
    <n v="2018"/>
    <n v="26"/>
    <n v="0"/>
    <n v="0"/>
    <n v="0"/>
    <n v="0"/>
    <n v="0"/>
    <n v="0"/>
    <n v="0"/>
    <n v="0"/>
    <n v="0"/>
    <n v="0"/>
    <n v="0"/>
    <n v="0"/>
    <n v="0"/>
    <n v="0"/>
    <n v="0"/>
    <n v="0"/>
    <n v="0"/>
    <n v="26"/>
    <n v="26"/>
    <n v="0"/>
    <n v="0"/>
  </r>
  <r>
    <n v="1819"/>
    <x v="1"/>
    <s v="N"/>
    <x v="31"/>
    <x v="31"/>
    <x v="171"/>
    <x v="7"/>
    <n v="2"/>
    <s v="I"/>
    <s v="18-19"/>
    <n v="2018"/>
    <n v="189"/>
    <n v="0"/>
    <n v="0"/>
    <n v="0"/>
    <n v="0"/>
    <n v="0"/>
    <n v="0"/>
    <n v="0"/>
    <n v="0"/>
    <n v="0"/>
    <n v="0"/>
    <n v="0"/>
    <n v="0"/>
    <n v="0"/>
    <n v="0"/>
    <n v="0"/>
    <n v="0"/>
    <n v="0"/>
    <n v="189"/>
    <n v="189"/>
    <n v="0"/>
    <n v="0"/>
  </r>
  <r>
    <n v="1819"/>
    <x v="1"/>
    <s v="N"/>
    <x v="31"/>
    <x v="31"/>
    <x v="22"/>
    <x v="7"/>
    <n v="2"/>
    <s v="I"/>
    <s v="18-19"/>
    <n v="2018"/>
    <n v="63"/>
    <n v="0"/>
    <n v="0"/>
    <n v="0"/>
    <n v="0"/>
    <n v="0"/>
    <n v="0"/>
    <n v="0"/>
    <n v="0"/>
    <n v="0"/>
    <n v="0"/>
    <n v="0"/>
    <n v="0"/>
    <n v="0"/>
    <n v="0"/>
    <n v="0"/>
    <n v="0"/>
    <n v="0"/>
    <n v="63"/>
    <n v="63"/>
    <n v="0"/>
    <n v="0"/>
  </r>
  <r>
    <n v="1819"/>
    <x v="1"/>
    <s v="N"/>
    <x v="31"/>
    <x v="31"/>
    <x v="26"/>
    <x v="7"/>
    <n v="2"/>
    <s v="I"/>
    <s v="18-19"/>
    <n v="2018"/>
    <n v="3"/>
    <n v="0"/>
    <n v="0"/>
    <n v="0"/>
    <n v="3"/>
    <n v="0"/>
    <n v="0"/>
    <n v="0"/>
    <n v="0"/>
    <n v="0"/>
    <n v="0"/>
    <n v="0"/>
    <n v="0"/>
    <n v="0"/>
    <n v="0"/>
    <n v="0"/>
    <n v="0"/>
    <n v="0"/>
    <n v="6"/>
    <n v="3"/>
    <n v="3"/>
    <n v="0"/>
  </r>
  <r>
    <n v="1819"/>
    <x v="1"/>
    <s v="N"/>
    <x v="31"/>
    <x v="31"/>
    <x v="7"/>
    <x v="7"/>
    <n v="2"/>
    <s v="I"/>
    <s v="18-19"/>
    <n v="2018"/>
    <n v="190"/>
    <n v="0"/>
    <n v="0"/>
    <n v="0"/>
    <n v="0"/>
    <n v="0"/>
    <n v="9"/>
    <n v="0"/>
    <n v="0"/>
    <n v="0"/>
    <n v="0"/>
    <n v="0"/>
    <n v="0"/>
    <n v="0"/>
    <n v="0"/>
    <n v="0"/>
    <n v="0"/>
    <n v="0"/>
    <n v="199"/>
    <n v="199"/>
    <n v="0"/>
    <n v="0"/>
  </r>
  <r>
    <n v="1819"/>
    <x v="1"/>
    <s v="N"/>
    <x v="31"/>
    <x v="31"/>
    <x v="28"/>
    <x v="7"/>
    <n v="2"/>
    <s v="I"/>
    <s v="18-19"/>
    <n v="2018"/>
    <n v="0"/>
    <n v="0"/>
    <n v="0"/>
    <n v="0"/>
    <n v="93"/>
    <n v="0"/>
    <n v="0"/>
    <n v="0"/>
    <n v="0"/>
    <n v="0"/>
    <n v="3"/>
    <n v="0"/>
    <n v="0"/>
    <n v="0"/>
    <n v="0"/>
    <n v="0"/>
    <n v="0"/>
    <n v="0"/>
    <n v="96"/>
    <n v="0"/>
    <n v="96"/>
    <n v="0"/>
  </r>
  <r>
    <n v="1819"/>
    <x v="1"/>
    <s v="N"/>
    <x v="31"/>
    <x v="31"/>
    <x v="29"/>
    <x v="7"/>
    <n v="2"/>
    <s v="I"/>
    <s v="18-19"/>
    <n v="2018"/>
    <n v="3"/>
    <n v="0"/>
    <n v="0"/>
    <n v="0"/>
    <n v="0"/>
    <n v="0"/>
    <n v="3"/>
    <n v="0"/>
    <n v="0"/>
    <n v="0"/>
    <n v="0"/>
    <n v="0"/>
    <n v="0"/>
    <n v="0"/>
    <n v="0"/>
    <n v="0"/>
    <n v="0"/>
    <n v="0"/>
    <n v="6"/>
    <n v="6"/>
    <n v="0"/>
    <n v="0"/>
  </r>
  <r>
    <n v="1819"/>
    <x v="1"/>
    <s v="N"/>
    <x v="31"/>
    <x v="31"/>
    <x v="73"/>
    <x v="7"/>
    <n v="2"/>
    <s v="I"/>
    <s v="18-19"/>
    <n v="2018"/>
    <n v="3"/>
    <n v="0"/>
    <n v="0"/>
    <n v="0"/>
    <n v="3"/>
    <n v="0"/>
    <n v="0"/>
    <n v="0"/>
    <n v="0"/>
    <n v="0"/>
    <n v="0"/>
    <n v="0"/>
    <n v="0"/>
    <n v="0"/>
    <n v="0"/>
    <n v="0"/>
    <n v="0"/>
    <n v="0"/>
    <n v="6"/>
    <n v="3"/>
    <n v="3"/>
    <n v="0"/>
  </r>
  <r>
    <n v="1819"/>
    <x v="1"/>
    <s v="N"/>
    <x v="31"/>
    <x v="31"/>
    <x v="137"/>
    <x v="7"/>
    <n v="2"/>
    <s v="I"/>
    <s v="18-19"/>
    <n v="2018"/>
    <n v="3"/>
    <n v="0"/>
    <n v="0"/>
    <n v="0"/>
    <n v="0"/>
    <n v="0"/>
    <n v="0"/>
    <n v="0"/>
    <n v="0"/>
    <n v="0"/>
    <n v="0"/>
    <n v="0"/>
    <n v="0"/>
    <n v="0"/>
    <n v="0"/>
    <n v="0"/>
    <n v="0"/>
    <n v="0"/>
    <n v="3"/>
    <n v="3"/>
    <n v="0"/>
    <n v="0"/>
  </r>
  <r>
    <n v="1819"/>
    <x v="1"/>
    <s v="N"/>
    <x v="31"/>
    <x v="31"/>
    <x v="94"/>
    <x v="7"/>
    <n v="2"/>
    <s v="I"/>
    <s v="18-19"/>
    <n v="2018"/>
    <n v="0"/>
    <n v="0"/>
    <n v="0"/>
    <n v="0"/>
    <n v="3"/>
    <n v="0"/>
    <n v="0"/>
    <n v="0"/>
    <n v="0"/>
    <n v="0"/>
    <n v="0"/>
    <n v="0"/>
    <n v="0"/>
    <n v="0"/>
    <n v="0"/>
    <n v="0"/>
    <n v="0"/>
    <n v="0"/>
    <n v="3"/>
    <n v="0"/>
    <n v="3"/>
    <n v="0"/>
  </r>
  <r>
    <n v="1819"/>
    <x v="1"/>
    <s v="N"/>
    <x v="31"/>
    <x v="31"/>
    <x v="15"/>
    <x v="7"/>
    <n v="2"/>
    <s v="I"/>
    <s v="18-19"/>
    <n v="2018"/>
    <n v="9"/>
    <n v="0"/>
    <n v="0"/>
    <n v="0"/>
    <n v="0"/>
    <n v="0"/>
    <n v="0"/>
    <n v="0"/>
    <n v="0"/>
    <n v="0"/>
    <n v="0"/>
    <n v="0"/>
    <n v="0"/>
    <n v="0"/>
    <n v="0"/>
    <n v="0"/>
    <n v="0"/>
    <n v="0"/>
    <n v="9"/>
    <n v="9"/>
    <n v="0"/>
    <n v="0"/>
  </r>
  <r>
    <n v="1819"/>
    <x v="1"/>
    <s v="N"/>
    <x v="31"/>
    <x v="31"/>
    <x v="35"/>
    <x v="7"/>
    <n v="2"/>
    <s v="I"/>
    <s v="18-19"/>
    <n v="2018"/>
    <n v="96"/>
    <n v="0"/>
    <n v="0"/>
    <n v="0"/>
    <n v="0"/>
    <n v="0"/>
    <n v="3"/>
    <n v="0"/>
    <n v="0"/>
    <n v="0"/>
    <n v="0"/>
    <n v="0"/>
    <n v="0"/>
    <n v="0"/>
    <n v="0"/>
    <n v="0"/>
    <n v="0"/>
    <n v="0"/>
    <n v="99"/>
    <n v="99"/>
    <n v="0"/>
    <n v="0"/>
  </r>
  <r>
    <n v="1819"/>
    <x v="1"/>
    <s v="N"/>
    <x v="31"/>
    <x v="31"/>
    <x v="8"/>
    <x v="7"/>
    <n v="2"/>
    <s v="I"/>
    <s v="18-19"/>
    <n v="2018"/>
    <n v="9"/>
    <n v="0"/>
    <n v="0"/>
    <n v="0"/>
    <n v="0"/>
    <n v="0"/>
    <n v="0"/>
    <n v="0"/>
    <n v="0"/>
    <n v="0"/>
    <n v="0"/>
    <n v="0"/>
    <n v="0"/>
    <n v="0"/>
    <n v="0"/>
    <n v="0"/>
    <n v="0"/>
    <n v="0"/>
    <n v="9"/>
    <n v="9"/>
    <n v="0"/>
    <n v="0"/>
  </r>
  <r>
    <n v="1819"/>
    <x v="1"/>
    <s v="N"/>
    <x v="31"/>
    <x v="31"/>
    <x v="36"/>
    <x v="7"/>
    <n v="2"/>
    <s v="I"/>
    <s v="18-19"/>
    <n v="2018"/>
    <n v="72"/>
    <n v="6"/>
    <n v="0"/>
    <n v="0"/>
    <n v="40"/>
    <n v="0"/>
    <n v="9"/>
    <n v="0"/>
    <n v="0"/>
    <n v="0"/>
    <n v="0"/>
    <n v="0"/>
    <n v="0"/>
    <n v="0"/>
    <n v="0"/>
    <n v="0"/>
    <n v="0"/>
    <n v="0"/>
    <n v="127"/>
    <n v="81"/>
    <n v="46"/>
    <n v="0"/>
  </r>
  <r>
    <n v="1819"/>
    <x v="1"/>
    <s v="N"/>
    <x v="31"/>
    <x v="31"/>
    <x v="74"/>
    <x v="7"/>
    <n v="2"/>
    <s v="I"/>
    <s v="18-19"/>
    <n v="2018"/>
    <n v="78"/>
    <n v="0"/>
    <n v="0"/>
    <n v="0"/>
    <n v="0"/>
    <n v="0"/>
    <n v="6"/>
    <n v="0"/>
    <n v="0"/>
    <n v="0"/>
    <n v="0"/>
    <n v="0"/>
    <n v="0"/>
    <n v="0"/>
    <n v="0"/>
    <n v="0"/>
    <n v="0"/>
    <n v="0"/>
    <n v="84"/>
    <n v="84"/>
    <n v="0"/>
    <n v="0"/>
  </r>
  <r>
    <n v="1819"/>
    <x v="1"/>
    <s v="N"/>
    <x v="31"/>
    <x v="31"/>
    <x v="95"/>
    <x v="7"/>
    <n v="2"/>
    <s v="I"/>
    <s v="18-19"/>
    <n v="2018"/>
    <n v="17"/>
    <n v="0"/>
    <n v="0"/>
    <n v="0"/>
    <n v="0"/>
    <n v="0"/>
    <n v="0"/>
    <n v="0"/>
    <n v="0"/>
    <n v="0"/>
    <n v="0"/>
    <n v="0"/>
    <n v="0"/>
    <n v="0"/>
    <n v="0"/>
    <n v="0"/>
    <n v="0"/>
    <n v="0"/>
    <n v="17"/>
    <n v="17"/>
    <n v="0"/>
    <n v="0"/>
  </r>
  <r>
    <n v="1819"/>
    <x v="1"/>
    <s v="N"/>
    <x v="31"/>
    <x v="31"/>
    <x v="39"/>
    <x v="7"/>
    <n v="2"/>
    <s v="I"/>
    <s v="18-19"/>
    <n v="2018"/>
    <n v="9"/>
    <n v="0"/>
    <n v="0"/>
    <n v="0"/>
    <n v="0"/>
    <n v="0"/>
    <n v="0"/>
    <n v="0"/>
    <n v="0"/>
    <n v="0"/>
    <n v="0"/>
    <n v="0"/>
    <n v="0"/>
    <n v="0"/>
    <n v="0"/>
    <n v="0"/>
    <n v="0"/>
    <n v="0"/>
    <n v="9"/>
    <n v="9"/>
    <n v="0"/>
    <n v="0"/>
  </r>
  <r>
    <n v="1819"/>
    <x v="1"/>
    <s v="N"/>
    <x v="31"/>
    <x v="31"/>
    <x v="40"/>
    <x v="7"/>
    <n v="2"/>
    <s v="I"/>
    <s v="18-19"/>
    <n v="2018"/>
    <n v="24"/>
    <n v="0"/>
    <n v="0"/>
    <n v="0"/>
    <n v="0"/>
    <n v="0"/>
    <n v="0"/>
    <n v="0"/>
    <n v="0"/>
    <n v="0"/>
    <n v="0"/>
    <n v="0"/>
    <n v="0"/>
    <n v="0"/>
    <n v="0"/>
    <n v="0"/>
    <n v="0"/>
    <n v="0"/>
    <n v="24"/>
    <n v="24"/>
    <n v="0"/>
    <n v="0"/>
  </r>
  <r>
    <n v="1819"/>
    <x v="1"/>
    <s v="N"/>
    <x v="31"/>
    <x v="31"/>
    <x v="43"/>
    <x v="7"/>
    <n v="2"/>
    <s v="I"/>
    <s v="18-19"/>
    <n v="2018"/>
    <n v="78"/>
    <n v="3"/>
    <n v="0"/>
    <n v="0"/>
    <n v="3"/>
    <n v="0"/>
    <n v="6"/>
    <n v="0"/>
    <n v="0"/>
    <n v="0"/>
    <n v="0"/>
    <n v="0"/>
    <n v="0"/>
    <n v="0"/>
    <n v="0"/>
    <n v="0"/>
    <n v="0"/>
    <n v="0"/>
    <n v="90"/>
    <n v="84"/>
    <n v="6"/>
    <n v="0"/>
  </r>
  <r>
    <n v="1819"/>
    <x v="1"/>
    <s v="N"/>
    <x v="31"/>
    <x v="31"/>
    <x v="78"/>
    <x v="7"/>
    <n v="2"/>
    <s v="I"/>
    <s v="18-19"/>
    <n v="2018"/>
    <n v="42"/>
    <n v="0"/>
    <n v="0"/>
    <n v="0"/>
    <n v="0"/>
    <n v="0"/>
    <n v="0"/>
    <n v="0"/>
    <n v="0"/>
    <n v="0"/>
    <n v="0"/>
    <n v="0"/>
    <n v="0"/>
    <n v="0"/>
    <n v="0"/>
    <n v="0"/>
    <n v="0"/>
    <n v="0"/>
    <n v="42"/>
    <n v="42"/>
    <n v="0"/>
    <n v="0"/>
  </r>
  <r>
    <n v="1819"/>
    <x v="1"/>
    <s v="N"/>
    <x v="31"/>
    <x v="31"/>
    <x v="18"/>
    <x v="7"/>
    <n v="2"/>
    <s v="I"/>
    <s v="18-19"/>
    <n v="2018"/>
    <n v="6"/>
    <n v="0"/>
    <n v="0"/>
    <n v="0"/>
    <n v="0"/>
    <n v="0"/>
    <n v="3"/>
    <n v="0"/>
    <n v="0"/>
    <n v="0"/>
    <n v="0"/>
    <n v="0"/>
    <n v="0"/>
    <n v="0"/>
    <n v="0"/>
    <n v="0"/>
    <n v="0"/>
    <n v="0"/>
    <n v="9"/>
    <n v="9"/>
    <n v="0"/>
    <n v="0"/>
  </r>
  <r>
    <n v="1819"/>
    <x v="1"/>
    <s v="N"/>
    <x v="31"/>
    <x v="31"/>
    <x v="49"/>
    <x v="7"/>
    <n v="2"/>
    <s v="I"/>
    <s v="18-19"/>
    <n v="2018"/>
    <n v="0"/>
    <n v="0"/>
    <n v="0"/>
    <n v="0"/>
    <n v="0"/>
    <n v="0"/>
    <n v="0"/>
    <n v="0"/>
    <n v="0"/>
    <n v="3"/>
    <n v="0"/>
    <n v="0"/>
    <n v="0"/>
    <n v="0"/>
    <n v="0"/>
    <n v="0"/>
    <n v="0"/>
    <n v="0"/>
    <n v="3"/>
    <n v="3"/>
    <n v="0"/>
    <n v="0"/>
  </r>
  <r>
    <n v="1819"/>
    <x v="1"/>
    <s v="N"/>
    <x v="31"/>
    <x v="31"/>
    <x v="12"/>
    <x v="7"/>
    <n v="2"/>
    <s v="I"/>
    <s v="18-19"/>
    <n v="2018"/>
    <n v="51"/>
    <n v="0"/>
    <n v="0"/>
    <n v="0"/>
    <n v="0"/>
    <n v="0"/>
    <n v="0"/>
    <n v="0"/>
    <n v="0"/>
    <n v="0"/>
    <n v="0"/>
    <n v="0"/>
    <n v="0"/>
    <n v="0"/>
    <n v="0"/>
    <n v="0"/>
    <n v="0"/>
    <n v="0"/>
    <n v="51"/>
    <n v="51"/>
    <n v="0"/>
    <n v="0"/>
  </r>
  <r>
    <n v="1819"/>
    <x v="1"/>
    <s v="N"/>
    <x v="31"/>
    <x v="31"/>
    <x v="130"/>
    <x v="7"/>
    <n v="2"/>
    <s v="I"/>
    <s v="18-19"/>
    <n v="2018"/>
    <n v="3"/>
    <n v="0"/>
    <n v="0"/>
    <n v="0"/>
    <n v="0"/>
    <n v="0"/>
    <n v="0"/>
    <n v="0"/>
    <n v="0"/>
    <n v="0"/>
    <n v="0"/>
    <n v="0"/>
    <n v="0"/>
    <n v="0"/>
    <n v="0"/>
    <n v="0"/>
    <n v="0"/>
    <n v="0"/>
    <n v="3"/>
    <n v="3"/>
    <n v="0"/>
    <n v="0"/>
  </r>
  <r>
    <n v="1819"/>
    <x v="1"/>
    <s v="N"/>
    <x v="31"/>
    <x v="31"/>
    <x v="52"/>
    <x v="7"/>
    <n v="2"/>
    <s v="I"/>
    <s v="18-19"/>
    <n v="2018"/>
    <n v="39"/>
    <n v="0"/>
    <n v="0"/>
    <n v="0"/>
    <n v="0"/>
    <n v="0"/>
    <n v="3"/>
    <n v="0"/>
    <n v="0"/>
    <n v="0"/>
    <n v="0"/>
    <n v="0"/>
    <n v="0"/>
    <n v="0"/>
    <n v="0"/>
    <n v="0"/>
    <n v="0"/>
    <n v="0"/>
    <n v="42"/>
    <n v="42"/>
    <n v="0"/>
    <n v="0"/>
  </r>
  <r>
    <n v="1819"/>
    <x v="1"/>
    <s v="N"/>
    <x v="31"/>
    <x v="31"/>
    <x v="54"/>
    <x v="7"/>
    <n v="2"/>
    <s v="I"/>
    <s v="18-19"/>
    <n v="2018"/>
    <n v="42"/>
    <n v="0"/>
    <n v="0"/>
    <n v="0"/>
    <n v="3"/>
    <n v="0"/>
    <n v="3"/>
    <n v="0"/>
    <n v="0"/>
    <n v="0"/>
    <n v="0"/>
    <n v="0"/>
    <n v="0"/>
    <n v="0"/>
    <n v="0"/>
    <n v="0"/>
    <n v="0"/>
    <n v="0"/>
    <n v="48"/>
    <n v="45"/>
    <n v="3"/>
    <n v="0"/>
  </r>
  <r>
    <n v="1819"/>
    <x v="1"/>
    <s v="N"/>
    <x v="31"/>
    <x v="31"/>
    <x v="56"/>
    <x v="7"/>
    <n v="2"/>
    <s v="I"/>
    <s v="18-19"/>
    <n v="2018"/>
    <n v="18"/>
    <n v="0"/>
    <n v="0"/>
    <n v="0"/>
    <n v="0"/>
    <n v="0"/>
    <n v="0"/>
    <n v="0"/>
    <n v="0"/>
    <n v="0"/>
    <n v="0"/>
    <n v="0"/>
    <n v="0"/>
    <n v="0"/>
    <n v="0"/>
    <n v="0"/>
    <n v="0"/>
    <n v="0"/>
    <n v="18"/>
    <n v="18"/>
    <n v="0"/>
    <n v="0"/>
  </r>
  <r>
    <n v="1819"/>
    <x v="1"/>
    <s v="N"/>
    <x v="31"/>
    <x v="31"/>
    <x v="59"/>
    <x v="7"/>
    <n v="2"/>
    <s v="I"/>
    <s v="18-19"/>
    <n v="2018"/>
    <n v="51"/>
    <n v="0"/>
    <n v="0"/>
    <n v="0"/>
    <n v="0"/>
    <n v="0"/>
    <n v="0"/>
    <n v="0"/>
    <n v="0"/>
    <n v="0"/>
    <n v="0"/>
    <n v="0"/>
    <n v="0"/>
    <n v="0"/>
    <n v="0"/>
    <n v="0"/>
    <n v="0"/>
    <n v="0"/>
    <n v="51"/>
    <n v="51"/>
    <n v="0"/>
    <n v="0"/>
  </r>
  <r>
    <n v="1819"/>
    <x v="1"/>
    <s v="N"/>
    <x v="31"/>
    <x v="31"/>
    <x v="75"/>
    <x v="7"/>
    <n v="2"/>
    <s v="I"/>
    <s v="18-19"/>
    <n v="2018"/>
    <n v="115"/>
    <n v="0"/>
    <n v="0"/>
    <n v="0"/>
    <n v="0"/>
    <n v="0"/>
    <n v="0"/>
    <n v="0"/>
    <n v="0"/>
    <n v="0"/>
    <n v="0"/>
    <n v="0"/>
    <n v="0"/>
    <n v="0"/>
    <n v="0"/>
    <n v="0"/>
    <n v="0"/>
    <n v="0"/>
    <n v="115"/>
    <n v="115"/>
    <n v="0"/>
    <n v="0"/>
  </r>
  <r>
    <n v="1819"/>
    <x v="1"/>
    <s v="N"/>
    <x v="31"/>
    <x v="31"/>
    <x v="76"/>
    <x v="7"/>
    <n v="2"/>
    <s v="I"/>
    <s v="18-19"/>
    <n v="2018"/>
    <n v="45"/>
    <n v="0"/>
    <n v="0"/>
    <n v="0"/>
    <n v="0"/>
    <n v="0"/>
    <n v="6"/>
    <n v="0"/>
    <n v="0"/>
    <n v="0"/>
    <n v="0"/>
    <n v="0"/>
    <n v="0"/>
    <n v="0"/>
    <n v="0"/>
    <n v="0"/>
    <n v="0"/>
    <n v="0"/>
    <n v="51"/>
    <n v="51"/>
    <n v="0"/>
    <n v="0"/>
  </r>
  <r>
    <n v="1819"/>
    <x v="1"/>
    <s v="N"/>
    <x v="31"/>
    <x v="31"/>
    <x v="62"/>
    <x v="7"/>
    <n v="2"/>
    <s v="I"/>
    <s v="18-19"/>
    <n v="2018"/>
    <n v="9"/>
    <n v="3"/>
    <n v="0"/>
    <n v="0"/>
    <n v="0"/>
    <n v="0"/>
    <n v="3"/>
    <n v="0"/>
    <n v="0"/>
    <n v="0"/>
    <n v="0"/>
    <n v="0"/>
    <n v="0"/>
    <n v="0"/>
    <n v="0"/>
    <n v="0"/>
    <n v="0"/>
    <n v="0"/>
    <n v="15"/>
    <n v="12"/>
    <n v="3"/>
    <n v="0"/>
  </r>
  <r>
    <n v="1819"/>
    <x v="1"/>
    <s v="N"/>
    <x v="31"/>
    <x v="31"/>
    <x v="133"/>
    <x v="7"/>
    <n v="2"/>
    <s v="I"/>
    <s v="18-19"/>
    <n v="2018"/>
    <n v="9"/>
    <n v="0"/>
    <n v="0"/>
    <n v="0"/>
    <n v="0"/>
    <n v="0"/>
    <n v="0"/>
    <n v="0"/>
    <n v="0"/>
    <n v="0"/>
    <n v="0"/>
    <n v="0"/>
    <n v="0"/>
    <n v="0"/>
    <n v="0"/>
    <n v="0"/>
    <n v="0"/>
    <n v="0"/>
    <n v="9"/>
    <n v="9"/>
    <n v="0"/>
    <n v="0"/>
  </r>
  <r>
    <n v="1819"/>
    <x v="1"/>
    <s v="S"/>
    <x v="29"/>
    <x v="29"/>
    <x v="164"/>
    <x v="8"/>
    <n v="2"/>
    <s v="I"/>
    <s v="18-19"/>
    <n v="2018"/>
    <n v="3"/>
    <n v="0"/>
    <n v="0"/>
    <n v="0"/>
    <n v="0"/>
    <n v="0"/>
    <n v="0"/>
    <n v="0"/>
    <n v="0"/>
    <n v="0"/>
    <n v="0"/>
    <n v="0"/>
    <n v="0"/>
    <n v="0"/>
    <n v="0"/>
    <n v="0"/>
    <n v="0"/>
    <n v="0"/>
    <n v="3"/>
    <n v="3"/>
    <n v="0"/>
    <n v="0"/>
  </r>
  <r>
    <n v="1819"/>
    <x v="1"/>
    <s v="S"/>
    <x v="29"/>
    <x v="29"/>
    <x v="217"/>
    <x v="8"/>
    <n v="2"/>
    <s v="I"/>
    <s v="18-19"/>
    <n v="2018"/>
    <n v="21"/>
    <n v="0"/>
    <n v="0"/>
    <n v="0"/>
    <n v="0"/>
    <n v="0"/>
    <n v="0"/>
    <n v="0"/>
    <n v="0"/>
    <n v="0"/>
    <n v="0"/>
    <n v="0"/>
    <n v="0"/>
    <n v="0"/>
    <n v="0"/>
    <n v="0"/>
    <n v="0"/>
    <n v="0"/>
    <n v="21"/>
    <n v="21"/>
    <n v="0"/>
    <n v="0"/>
  </r>
  <r>
    <n v="1819"/>
    <x v="1"/>
    <s v="S"/>
    <x v="29"/>
    <x v="29"/>
    <x v="136"/>
    <x v="8"/>
    <n v="2"/>
    <s v="I"/>
    <s v="18-19"/>
    <n v="2018"/>
    <n v="315"/>
    <n v="0"/>
    <n v="0"/>
    <n v="0"/>
    <n v="0"/>
    <n v="0"/>
    <n v="24"/>
    <n v="0"/>
    <n v="0"/>
    <n v="0"/>
    <n v="0"/>
    <n v="0"/>
    <n v="0"/>
    <n v="0"/>
    <n v="0"/>
    <n v="0"/>
    <n v="0"/>
    <n v="0"/>
    <n v="339"/>
    <n v="339"/>
    <n v="0"/>
    <n v="0"/>
  </r>
  <r>
    <n v="1819"/>
    <x v="1"/>
    <s v="S"/>
    <x v="29"/>
    <x v="29"/>
    <x v="22"/>
    <x v="8"/>
    <n v="2"/>
    <s v="I"/>
    <s v="18-19"/>
    <n v="2018"/>
    <n v="1269"/>
    <n v="0"/>
    <n v="0"/>
    <n v="0"/>
    <n v="0"/>
    <n v="0"/>
    <n v="75"/>
    <n v="0"/>
    <n v="0"/>
    <n v="0"/>
    <n v="0"/>
    <n v="0"/>
    <n v="0"/>
    <n v="0"/>
    <n v="0"/>
    <n v="0"/>
    <n v="0"/>
    <n v="0"/>
    <n v="1344"/>
    <n v="1344"/>
    <n v="0"/>
    <n v="0"/>
  </r>
  <r>
    <n v="1819"/>
    <x v="1"/>
    <s v="S"/>
    <x v="29"/>
    <x v="29"/>
    <x v="24"/>
    <x v="8"/>
    <n v="2"/>
    <s v="I"/>
    <s v="18-19"/>
    <n v="2018"/>
    <n v="186"/>
    <n v="0"/>
    <n v="0"/>
    <n v="0"/>
    <n v="0"/>
    <n v="0"/>
    <n v="12"/>
    <n v="0"/>
    <n v="0"/>
    <n v="0"/>
    <n v="0"/>
    <n v="0"/>
    <n v="0"/>
    <n v="0"/>
    <n v="0"/>
    <n v="0"/>
    <n v="0"/>
    <n v="0"/>
    <n v="198"/>
    <n v="198"/>
    <n v="0"/>
    <n v="0"/>
  </r>
  <r>
    <n v="1819"/>
    <x v="1"/>
    <s v="S"/>
    <x v="29"/>
    <x v="29"/>
    <x v="26"/>
    <x v="8"/>
    <n v="2"/>
    <s v="I"/>
    <s v="18-19"/>
    <n v="2018"/>
    <n v="1454"/>
    <n v="0"/>
    <n v="0"/>
    <n v="0"/>
    <n v="0"/>
    <n v="0"/>
    <n v="119"/>
    <n v="0"/>
    <n v="0"/>
    <n v="0"/>
    <n v="0"/>
    <n v="0"/>
    <n v="0"/>
    <n v="0"/>
    <n v="0"/>
    <n v="0"/>
    <n v="0"/>
    <n v="0"/>
    <n v="1573"/>
    <n v="1573"/>
    <n v="0"/>
    <n v="0"/>
  </r>
  <r>
    <n v="1819"/>
    <x v="1"/>
    <s v="S"/>
    <x v="29"/>
    <x v="29"/>
    <x v="28"/>
    <x v="8"/>
    <n v="2"/>
    <s v="I"/>
    <s v="18-19"/>
    <n v="2018"/>
    <n v="1902"/>
    <n v="0"/>
    <n v="0"/>
    <n v="0"/>
    <n v="0"/>
    <n v="0"/>
    <n v="141"/>
    <n v="0"/>
    <n v="0"/>
    <n v="0"/>
    <n v="0"/>
    <n v="0"/>
    <n v="0"/>
    <n v="0"/>
    <n v="0"/>
    <n v="0"/>
    <n v="0"/>
    <n v="0"/>
    <n v="2043"/>
    <n v="2043"/>
    <n v="0"/>
    <n v="0"/>
  </r>
  <r>
    <n v="1819"/>
    <x v="1"/>
    <s v="S"/>
    <x v="29"/>
    <x v="29"/>
    <x v="29"/>
    <x v="8"/>
    <n v="2"/>
    <s v="I"/>
    <s v="18-19"/>
    <n v="2018"/>
    <n v="768"/>
    <n v="0"/>
    <n v="0"/>
    <n v="0"/>
    <n v="0"/>
    <n v="0"/>
    <n v="69"/>
    <n v="0"/>
    <n v="0"/>
    <n v="0"/>
    <n v="0"/>
    <n v="0"/>
    <n v="0"/>
    <n v="0"/>
    <n v="0"/>
    <n v="0"/>
    <n v="0"/>
    <n v="0"/>
    <n v="837"/>
    <n v="837"/>
    <n v="0"/>
    <n v="0"/>
  </r>
  <r>
    <n v="1819"/>
    <x v="1"/>
    <s v="S"/>
    <x v="29"/>
    <x v="29"/>
    <x v="31"/>
    <x v="8"/>
    <n v="2"/>
    <s v="I"/>
    <s v="18-19"/>
    <n v="2018"/>
    <n v="243"/>
    <n v="0"/>
    <n v="0"/>
    <n v="0"/>
    <n v="0"/>
    <n v="0"/>
    <n v="18"/>
    <n v="0"/>
    <n v="0"/>
    <n v="0"/>
    <n v="0"/>
    <n v="0"/>
    <n v="0"/>
    <n v="0"/>
    <n v="0"/>
    <n v="0"/>
    <n v="0"/>
    <n v="0"/>
    <n v="261"/>
    <n v="261"/>
    <n v="0"/>
    <n v="0"/>
  </r>
  <r>
    <n v="1819"/>
    <x v="1"/>
    <s v="S"/>
    <x v="29"/>
    <x v="29"/>
    <x v="137"/>
    <x v="8"/>
    <n v="2"/>
    <s v="I"/>
    <s v="18-19"/>
    <n v="2018"/>
    <n v="435"/>
    <n v="0"/>
    <n v="0"/>
    <n v="1"/>
    <n v="3"/>
    <n v="0"/>
    <n v="27"/>
    <n v="0"/>
    <n v="0"/>
    <n v="0"/>
    <n v="4"/>
    <n v="0"/>
    <n v="0"/>
    <n v="0"/>
    <n v="0"/>
    <n v="0"/>
    <n v="0"/>
    <n v="0"/>
    <n v="470"/>
    <n v="463"/>
    <n v="7"/>
    <n v="0"/>
  </r>
  <r>
    <n v="1819"/>
    <x v="1"/>
    <s v="S"/>
    <x v="29"/>
    <x v="29"/>
    <x v="15"/>
    <x v="8"/>
    <n v="2"/>
    <s v="I"/>
    <s v="18-19"/>
    <n v="2018"/>
    <n v="1802"/>
    <n v="9"/>
    <n v="0"/>
    <n v="0"/>
    <n v="34"/>
    <n v="0"/>
    <n v="141"/>
    <n v="0"/>
    <n v="0"/>
    <n v="0"/>
    <n v="21"/>
    <n v="0"/>
    <n v="0"/>
    <n v="0"/>
    <n v="0"/>
    <n v="0"/>
    <n v="0"/>
    <n v="0"/>
    <n v="2007"/>
    <n v="1943"/>
    <n v="64"/>
    <n v="0"/>
  </r>
  <r>
    <n v="1819"/>
    <x v="1"/>
    <s v="S"/>
    <x v="29"/>
    <x v="29"/>
    <x v="66"/>
    <x v="8"/>
    <n v="2"/>
    <s v="I"/>
    <s v="18-19"/>
    <n v="2018"/>
    <n v="163"/>
    <n v="0"/>
    <n v="0"/>
    <n v="0"/>
    <n v="0"/>
    <n v="0"/>
    <n v="4"/>
    <n v="0"/>
    <n v="0"/>
    <n v="0"/>
    <n v="0"/>
    <n v="0"/>
    <n v="0"/>
    <n v="0"/>
    <n v="0"/>
    <n v="0"/>
    <n v="0"/>
    <n v="0"/>
    <n v="167"/>
    <n v="167"/>
    <n v="0"/>
    <n v="0"/>
  </r>
  <r>
    <n v="1819"/>
    <x v="1"/>
    <s v="S"/>
    <x v="29"/>
    <x v="29"/>
    <x v="36"/>
    <x v="8"/>
    <n v="2"/>
    <s v="I"/>
    <s v="18-19"/>
    <n v="2018"/>
    <n v="3858"/>
    <n v="0"/>
    <n v="0"/>
    <n v="4"/>
    <n v="124"/>
    <n v="0"/>
    <n v="305"/>
    <n v="18"/>
    <n v="0"/>
    <n v="0"/>
    <n v="32"/>
    <n v="0"/>
    <n v="0"/>
    <n v="0"/>
    <n v="0"/>
    <n v="0"/>
    <n v="0"/>
    <n v="0"/>
    <n v="4341"/>
    <n v="4167"/>
    <n v="174"/>
    <n v="0"/>
  </r>
  <r>
    <n v="1819"/>
    <x v="1"/>
    <s v="S"/>
    <x v="29"/>
    <x v="29"/>
    <x v="95"/>
    <x v="8"/>
    <n v="2"/>
    <s v="I"/>
    <s v="18-19"/>
    <n v="2018"/>
    <n v="174"/>
    <n v="0"/>
    <n v="0"/>
    <n v="0"/>
    <n v="0"/>
    <n v="0"/>
    <n v="12"/>
    <n v="0"/>
    <n v="0"/>
    <n v="0"/>
    <n v="0"/>
    <n v="0"/>
    <n v="0"/>
    <n v="0"/>
    <n v="0"/>
    <n v="0"/>
    <n v="0"/>
    <n v="0"/>
    <n v="186"/>
    <n v="186"/>
    <n v="0"/>
    <n v="0"/>
  </r>
  <r>
    <n v="1819"/>
    <x v="1"/>
    <s v="S"/>
    <x v="29"/>
    <x v="29"/>
    <x v="39"/>
    <x v="8"/>
    <n v="2"/>
    <s v="I"/>
    <s v="18-19"/>
    <n v="2018"/>
    <n v="18"/>
    <n v="0"/>
    <n v="0"/>
    <n v="0"/>
    <n v="0"/>
    <n v="0"/>
    <n v="15"/>
    <n v="0"/>
    <n v="0"/>
    <n v="0"/>
    <n v="0"/>
    <n v="0"/>
    <n v="0"/>
    <n v="0"/>
    <n v="0"/>
    <n v="0"/>
    <n v="0"/>
    <n v="0"/>
    <n v="33"/>
    <n v="33"/>
    <n v="0"/>
    <n v="0"/>
  </r>
  <r>
    <n v="1819"/>
    <x v="1"/>
    <s v="S"/>
    <x v="29"/>
    <x v="29"/>
    <x v="77"/>
    <x v="8"/>
    <n v="2"/>
    <s v="I"/>
    <s v="18-19"/>
    <n v="2018"/>
    <n v="297"/>
    <n v="0"/>
    <n v="0"/>
    <n v="0"/>
    <n v="0"/>
    <n v="0"/>
    <n v="18"/>
    <n v="0"/>
    <n v="0"/>
    <n v="0"/>
    <n v="0"/>
    <n v="0"/>
    <n v="0"/>
    <n v="0"/>
    <n v="0"/>
    <n v="0"/>
    <n v="0"/>
    <n v="0"/>
    <n v="315"/>
    <n v="315"/>
    <n v="0"/>
    <n v="0"/>
  </r>
  <r>
    <n v="1819"/>
    <x v="1"/>
    <s v="S"/>
    <x v="29"/>
    <x v="29"/>
    <x v="40"/>
    <x v="8"/>
    <n v="2"/>
    <s v="I"/>
    <s v="18-19"/>
    <n v="2018"/>
    <n v="220"/>
    <n v="0"/>
    <n v="0"/>
    <n v="0"/>
    <n v="0"/>
    <n v="0"/>
    <n v="3"/>
    <n v="0"/>
    <n v="0"/>
    <n v="0"/>
    <n v="0"/>
    <n v="0"/>
    <n v="0"/>
    <n v="0"/>
    <n v="0"/>
    <n v="0"/>
    <n v="0"/>
    <n v="0"/>
    <n v="223"/>
    <n v="223"/>
    <n v="0"/>
    <n v="0"/>
  </r>
  <r>
    <n v="1819"/>
    <x v="1"/>
    <s v="S"/>
    <x v="29"/>
    <x v="29"/>
    <x v="96"/>
    <x v="8"/>
    <n v="2"/>
    <s v="I"/>
    <s v="18-19"/>
    <n v="2018"/>
    <n v="93"/>
    <n v="0"/>
    <n v="0"/>
    <n v="0"/>
    <n v="0"/>
    <n v="0"/>
    <n v="5"/>
    <n v="0"/>
    <n v="0"/>
    <n v="0"/>
    <n v="0"/>
    <n v="0"/>
    <n v="0"/>
    <n v="0"/>
    <n v="0"/>
    <n v="0"/>
    <n v="0"/>
    <n v="0"/>
    <n v="98"/>
    <n v="98"/>
    <n v="0"/>
    <n v="0"/>
  </r>
  <r>
    <n v="1819"/>
    <x v="1"/>
    <s v="S"/>
    <x v="29"/>
    <x v="29"/>
    <x v="43"/>
    <x v="8"/>
    <n v="2"/>
    <s v="I"/>
    <s v="18-19"/>
    <n v="2018"/>
    <n v="1260"/>
    <n v="3"/>
    <n v="0"/>
    <n v="0"/>
    <n v="0"/>
    <n v="0"/>
    <n v="63"/>
    <n v="0"/>
    <n v="0"/>
    <n v="0"/>
    <n v="0"/>
    <n v="0"/>
    <n v="0"/>
    <n v="0"/>
    <n v="0"/>
    <n v="0"/>
    <n v="0"/>
    <n v="0"/>
    <n v="1326"/>
    <n v="1323"/>
    <n v="3"/>
    <n v="0"/>
  </r>
  <r>
    <n v="1819"/>
    <x v="1"/>
    <s v="S"/>
    <x v="29"/>
    <x v="29"/>
    <x v="18"/>
    <x v="8"/>
    <n v="2"/>
    <s v="I"/>
    <s v="18-19"/>
    <n v="2018"/>
    <n v="285"/>
    <n v="0"/>
    <n v="0"/>
    <n v="0"/>
    <n v="0"/>
    <n v="0"/>
    <n v="20"/>
    <n v="0"/>
    <n v="0"/>
    <n v="0"/>
    <n v="0"/>
    <n v="0"/>
    <n v="0"/>
    <n v="0"/>
    <n v="0"/>
    <n v="0"/>
    <n v="0"/>
    <n v="0"/>
    <n v="305"/>
    <n v="305"/>
    <n v="0"/>
    <n v="0"/>
  </r>
  <r>
    <n v="1819"/>
    <x v="1"/>
    <s v="S"/>
    <x v="29"/>
    <x v="29"/>
    <x v="138"/>
    <x v="8"/>
    <n v="2"/>
    <s v="I"/>
    <s v="18-19"/>
    <n v="2018"/>
    <n v="0"/>
    <n v="0"/>
    <n v="0"/>
    <n v="6"/>
    <n v="73"/>
    <n v="0"/>
    <n v="0"/>
    <n v="0"/>
    <n v="0"/>
    <n v="0"/>
    <n v="28"/>
    <n v="0"/>
    <n v="0"/>
    <n v="0"/>
    <n v="0"/>
    <n v="0"/>
    <n v="0"/>
    <n v="0"/>
    <n v="107"/>
    <n v="6"/>
    <n v="101"/>
    <n v="0"/>
  </r>
  <r>
    <n v="1819"/>
    <x v="1"/>
    <s v="S"/>
    <x v="29"/>
    <x v="29"/>
    <x v="48"/>
    <x v="8"/>
    <n v="2"/>
    <s v="I"/>
    <s v="18-19"/>
    <n v="2018"/>
    <n v="24"/>
    <n v="0"/>
    <n v="0"/>
    <n v="0"/>
    <n v="0"/>
    <n v="0"/>
    <n v="24"/>
    <n v="0"/>
    <n v="0"/>
    <n v="0"/>
    <n v="0"/>
    <n v="0"/>
    <n v="0"/>
    <n v="0"/>
    <n v="0"/>
    <n v="0"/>
    <n v="0"/>
    <n v="0"/>
    <n v="48"/>
    <n v="48"/>
    <n v="0"/>
    <n v="0"/>
  </r>
  <r>
    <n v="1819"/>
    <x v="1"/>
    <s v="S"/>
    <x v="29"/>
    <x v="29"/>
    <x v="173"/>
    <x v="8"/>
    <n v="2"/>
    <s v="I"/>
    <s v="18-19"/>
    <n v="2018"/>
    <n v="3"/>
    <n v="0"/>
    <n v="0"/>
    <n v="0"/>
    <n v="0"/>
    <n v="0"/>
    <n v="0"/>
    <n v="0"/>
    <n v="0"/>
    <n v="0"/>
    <n v="0"/>
    <n v="0"/>
    <n v="0"/>
    <n v="0"/>
    <n v="0"/>
    <n v="0"/>
    <n v="0"/>
    <n v="0"/>
    <n v="3"/>
    <n v="3"/>
    <n v="0"/>
    <n v="0"/>
  </r>
  <r>
    <n v="1819"/>
    <x v="1"/>
    <s v="S"/>
    <x v="29"/>
    <x v="29"/>
    <x v="49"/>
    <x v="8"/>
    <n v="2"/>
    <s v="I"/>
    <s v="18-19"/>
    <n v="2018"/>
    <n v="4511"/>
    <n v="11"/>
    <n v="0"/>
    <n v="0"/>
    <n v="9"/>
    <n v="0"/>
    <n v="348"/>
    <n v="0"/>
    <n v="0"/>
    <n v="0"/>
    <n v="9"/>
    <n v="0"/>
    <n v="0"/>
    <n v="0"/>
    <n v="0"/>
    <n v="0"/>
    <n v="0"/>
    <n v="0"/>
    <n v="4888"/>
    <n v="4859"/>
    <n v="29"/>
    <n v="0"/>
  </r>
  <r>
    <n v="1819"/>
    <x v="1"/>
    <s v="S"/>
    <x v="29"/>
    <x v="29"/>
    <x v="139"/>
    <x v="8"/>
    <n v="2"/>
    <s v="I"/>
    <s v="18-19"/>
    <n v="2018"/>
    <n v="228"/>
    <n v="0"/>
    <n v="0"/>
    <n v="0"/>
    <n v="0"/>
    <n v="0"/>
    <n v="27"/>
    <n v="0"/>
    <n v="0"/>
    <n v="0"/>
    <n v="0"/>
    <n v="0"/>
    <n v="0"/>
    <n v="0"/>
    <n v="0"/>
    <n v="0"/>
    <n v="0"/>
    <n v="0"/>
    <n v="255"/>
    <n v="255"/>
    <n v="0"/>
    <n v="0"/>
  </r>
  <r>
    <n v="1819"/>
    <x v="1"/>
    <s v="S"/>
    <x v="29"/>
    <x v="29"/>
    <x v="165"/>
    <x v="8"/>
    <n v="2"/>
    <s v="I"/>
    <s v="18-19"/>
    <n v="2018"/>
    <n v="2"/>
    <n v="0"/>
    <n v="0"/>
    <n v="0"/>
    <n v="0"/>
    <n v="0"/>
    <n v="0"/>
    <n v="0"/>
    <n v="0"/>
    <n v="0"/>
    <n v="0"/>
    <n v="0"/>
    <n v="0"/>
    <n v="0"/>
    <n v="0"/>
    <n v="0"/>
    <n v="0"/>
    <n v="0"/>
    <n v="2"/>
    <n v="2"/>
    <n v="0"/>
    <n v="0"/>
  </r>
  <r>
    <n v="1819"/>
    <x v="1"/>
    <s v="S"/>
    <x v="29"/>
    <x v="29"/>
    <x v="52"/>
    <x v="8"/>
    <n v="2"/>
    <s v="I"/>
    <s v="18-19"/>
    <n v="2018"/>
    <n v="1092"/>
    <n v="0"/>
    <n v="0"/>
    <n v="0"/>
    <n v="0"/>
    <n v="0"/>
    <n v="54"/>
    <n v="0"/>
    <n v="0"/>
    <n v="0"/>
    <n v="0"/>
    <n v="0"/>
    <n v="0"/>
    <n v="0"/>
    <n v="0"/>
    <n v="0"/>
    <n v="0"/>
    <n v="0"/>
    <n v="1146"/>
    <n v="1146"/>
    <n v="0"/>
    <n v="0"/>
  </r>
  <r>
    <n v="1819"/>
    <x v="1"/>
    <s v="S"/>
    <x v="29"/>
    <x v="29"/>
    <x v="3"/>
    <x v="8"/>
    <n v="2"/>
    <s v="I"/>
    <s v="18-19"/>
    <n v="2018"/>
    <n v="620"/>
    <n v="0"/>
    <n v="0"/>
    <n v="0"/>
    <n v="0"/>
    <n v="0"/>
    <n v="56"/>
    <n v="0"/>
    <n v="0"/>
    <n v="0"/>
    <n v="0"/>
    <n v="0"/>
    <n v="0"/>
    <n v="0"/>
    <n v="0"/>
    <n v="0"/>
    <n v="0"/>
    <n v="0"/>
    <n v="676"/>
    <n v="676"/>
    <n v="0"/>
    <n v="0"/>
  </r>
  <r>
    <n v="1819"/>
    <x v="1"/>
    <s v="S"/>
    <x v="29"/>
    <x v="29"/>
    <x v="53"/>
    <x v="8"/>
    <n v="2"/>
    <s v="I"/>
    <s v="18-19"/>
    <n v="2018"/>
    <n v="472"/>
    <n v="0"/>
    <n v="0"/>
    <n v="0"/>
    <n v="0"/>
    <n v="0"/>
    <n v="37"/>
    <n v="0"/>
    <n v="0"/>
    <n v="0"/>
    <n v="0"/>
    <n v="0"/>
    <n v="0"/>
    <n v="0"/>
    <n v="0"/>
    <n v="0"/>
    <n v="0"/>
    <n v="0"/>
    <n v="509"/>
    <n v="509"/>
    <n v="0"/>
    <n v="0"/>
  </r>
  <r>
    <n v="1819"/>
    <x v="1"/>
    <s v="S"/>
    <x v="29"/>
    <x v="29"/>
    <x v="54"/>
    <x v="8"/>
    <n v="2"/>
    <s v="I"/>
    <s v="18-19"/>
    <n v="2018"/>
    <n v="759"/>
    <n v="0"/>
    <n v="0"/>
    <n v="3"/>
    <n v="108"/>
    <n v="0"/>
    <n v="54"/>
    <n v="3"/>
    <n v="0"/>
    <n v="0"/>
    <n v="54"/>
    <n v="0"/>
    <n v="0"/>
    <n v="0"/>
    <n v="0"/>
    <n v="0"/>
    <n v="0"/>
    <n v="0"/>
    <n v="981"/>
    <n v="816"/>
    <n v="165"/>
    <n v="0"/>
  </r>
  <r>
    <n v="1819"/>
    <x v="1"/>
    <s v="S"/>
    <x v="29"/>
    <x v="29"/>
    <x v="55"/>
    <x v="8"/>
    <n v="2"/>
    <s v="I"/>
    <s v="18-19"/>
    <n v="2018"/>
    <n v="2663"/>
    <n v="0"/>
    <n v="0"/>
    <n v="0"/>
    <n v="0"/>
    <n v="0"/>
    <n v="174"/>
    <n v="0"/>
    <n v="0"/>
    <n v="0"/>
    <n v="0"/>
    <n v="0"/>
    <n v="0"/>
    <n v="0"/>
    <n v="0"/>
    <n v="0"/>
    <n v="0"/>
    <n v="0"/>
    <n v="2837"/>
    <n v="2837"/>
    <n v="0"/>
    <n v="0"/>
  </r>
  <r>
    <n v="1819"/>
    <x v="1"/>
    <s v="S"/>
    <x v="29"/>
    <x v="29"/>
    <x v="56"/>
    <x v="8"/>
    <n v="2"/>
    <s v="I"/>
    <s v="18-19"/>
    <n v="2018"/>
    <n v="36"/>
    <n v="0"/>
    <n v="0"/>
    <n v="0"/>
    <n v="0"/>
    <n v="0"/>
    <n v="0"/>
    <n v="0"/>
    <n v="0"/>
    <n v="0"/>
    <n v="0"/>
    <n v="0"/>
    <n v="0"/>
    <n v="0"/>
    <n v="0"/>
    <n v="0"/>
    <n v="0"/>
    <n v="0"/>
    <n v="36"/>
    <n v="36"/>
    <n v="0"/>
    <n v="0"/>
  </r>
  <r>
    <n v="1819"/>
    <x v="1"/>
    <s v="S"/>
    <x v="29"/>
    <x v="29"/>
    <x v="59"/>
    <x v="8"/>
    <n v="2"/>
    <s v="I"/>
    <s v="18-19"/>
    <n v="2018"/>
    <n v="957"/>
    <n v="0"/>
    <n v="0"/>
    <n v="0"/>
    <n v="0"/>
    <n v="0"/>
    <n v="57"/>
    <n v="0"/>
    <n v="0"/>
    <n v="0"/>
    <n v="0"/>
    <n v="0"/>
    <n v="0"/>
    <n v="0"/>
    <n v="0"/>
    <n v="0"/>
    <n v="0"/>
    <n v="0"/>
    <n v="1014"/>
    <n v="1014"/>
    <n v="0"/>
    <n v="0"/>
  </r>
  <r>
    <n v="1819"/>
    <x v="1"/>
    <s v="S"/>
    <x v="29"/>
    <x v="29"/>
    <x v="75"/>
    <x v="8"/>
    <n v="2"/>
    <s v="I"/>
    <s v="18-19"/>
    <n v="2018"/>
    <n v="993"/>
    <n v="0"/>
    <n v="0"/>
    <n v="0"/>
    <n v="0"/>
    <n v="0"/>
    <n v="63"/>
    <n v="0"/>
    <n v="0"/>
    <n v="0"/>
    <n v="0"/>
    <n v="0"/>
    <n v="0"/>
    <n v="0"/>
    <n v="0"/>
    <n v="0"/>
    <n v="0"/>
    <n v="0"/>
    <n v="1056"/>
    <n v="1056"/>
    <n v="0"/>
    <n v="0"/>
  </r>
  <r>
    <n v="1819"/>
    <x v="1"/>
    <s v="S"/>
    <x v="29"/>
    <x v="29"/>
    <x v="127"/>
    <x v="8"/>
    <n v="2"/>
    <s v="I"/>
    <s v="18-19"/>
    <n v="2018"/>
    <n v="254"/>
    <n v="0"/>
    <n v="0"/>
    <n v="0"/>
    <n v="25"/>
    <n v="0"/>
    <n v="15"/>
    <n v="0"/>
    <n v="0"/>
    <n v="0"/>
    <n v="0"/>
    <n v="0"/>
    <n v="0"/>
    <n v="0"/>
    <n v="0"/>
    <n v="0"/>
    <n v="0"/>
    <n v="0"/>
    <n v="294"/>
    <n v="269"/>
    <n v="25"/>
    <n v="0"/>
  </r>
  <r>
    <n v="1819"/>
    <x v="1"/>
    <s v="S"/>
    <x v="29"/>
    <x v="29"/>
    <x v="133"/>
    <x v="8"/>
    <n v="2"/>
    <s v="I"/>
    <s v="18-19"/>
    <n v="2018"/>
    <n v="504"/>
    <n v="0"/>
    <n v="0"/>
    <n v="0"/>
    <n v="0"/>
    <n v="0"/>
    <n v="30"/>
    <n v="0"/>
    <n v="0"/>
    <n v="0"/>
    <n v="0"/>
    <n v="0"/>
    <n v="0"/>
    <n v="0"/>
    <n v="0"/>
    <n v="0"/>
    <n v="0"/>
    <n v="0"/>
    <n v="534"/>
    <n v="534"/>
    <n v="0"/>
    <n v="0"/>
  </r>
  <r>
    <n v="1819"/>
    <x v="1"/>
    <s v="S"/>
    <x v="32"/>
    <x v="32"/>
    <x v="131"/>
    <x v="8"/>
    <n v="2"/>
    <s v="I"/>
    <s v="18-19"/>
    <n v="2018"/>
    <n v="551"/>
    <n v="0"/>
    <n v="0"/>
    <n v="0"/>
    <n v="0"/>
    <n v="0"/>
    <n v="59"/>
    <n v="0"/>
    <n v="0"/>
    <n v="0"/>
    <n v="0"/>
    <n v="0"/>
    <n v="0"/>
    <n v="0"/>
    <n v="0"/>
    <n v="0"/>
    <n v="0"/>
    <n v="0"/>
    <n v="610"/>
    <n v="610"/>
    <n v="0"/>
    <n v="0"/>
  </r>
  <r>
    <n v="1819"/>
    <x v="1"/>
    <s v="S"/>
    <x v="32"/>
    <x v="32"/>
    <x v="171"/>
    <x v="8"/>
    <n v="2"/>
    <s v="I"/>
    <s v="18-19"/>
    <n v="2018"/>
    <n v="30"/>
    <n v="0"/>
    <n v="0"/>
    <n v="0"/>
    <n v="0"/>
    <n v="0"/>
    <n v="0"/>
    <n v="0"/>
    <n v="0"/>
    <n v="0"/>
    <n v="0"/>
    <n v="0"/>
    <n v="0"/>
    <n v="0"/>
    <n v="0"/>
    <n v="0"/>
    <n v="0"/>
    <n v="0"/>
    <n v="30"/>
    <n v="30"/>
    <n v="0"/>
    <n v="0"/>
  </r>
  <r>
    <n v="1819"/>
    <x v="1"/>
    <s v="S"/>
    <x v="32"/>
    <x v="32"/>
    <x v="218"/>
    <x v="8"/>
    <n v="2"/>
    <s v="I"/>
    <s v="18-19"/>
    <n v="2018"/>
    <n v="85"/>
    <n v="0"/>
    <n v="0"/>
    <n v="0"/>
    <n v="0"/>
    <n v="0"/>
    <n v="17"/>
    <n v="0"/>
    <n v="0"/>
    <n v="0"/>
    <n v="0"/>
    <n v="0"/>
    <n v="0"/>
    <n v="0"/>
    <n v="0"/>
    <n v="0"/>
    <n v="0"/>
    <n v="0"/>
    <n v="102"/>
    <n v="102"/>
    <n v="0"/>
    <n v="0"/>
  </r>
  <r>
    <n v="1819"/>
    <x v="1"/>
    <s v="S"/>
    <x v="32"/>
    <x v="32"/>
    <x v="184"/>
    <x v="8"/>
    <n v="2"/>
    <s v="I"/>
    <s v="18-19"/>
    <n v="2018"/>
    <n v="457"/>
    <n v="0"/>
    <n v="0"/>
    <n v="0"/>
    <n v="0"/>
    <n v="0"/>
    <n v="110"/>
    <n v="0"/>
    <n v="0"/>
    <n v="0"/>
    <n v="0"/>
    <n v="0"/>
    <n v="0"/>
    <n v="0"/>
    <n v="0"/>
    <n v="0"/>
    <n v="0"/>
    <n v="0"/>
    <n v="567"/>
    <n v="567"/>
    <n v="0"/>
    <n v="0"/>
  </r>
  <r>
    <n v="1819"/>
    <x v="1"/>
    <s v="S"/>
    <x v="32"/>
    <x v="32"/>
    <x v="140"/>
    <x v="8"/>
    <n v="2"/>
    <s v="I"/>
    <s v="18-19"/>
    <n v="2018"/>
    <n v="1812"/>
    <n v="0"/>
    <n v="0"/>
    <n v="0"/>
    <n v="0"/>
    <n v="0"/>
    <n v="183"/>
    <n v="0"/>
    <n v="0"/>
    <n v="0"/>
    <n v="0"/>
    <n v="0"/>
    <n v="0"/>
    <n v="0"/>
    <n v="0"/>
    <n v="0"/>
    <n v="0"/>
    <n v="0"/>
    <n v="1995"/>
    <n v="1995"/>
    <n v="0"/>
    <n v="0"/>
  </r>
  <r>
    <n v="1819"/>
    <x v="1"/>
    <s v="S"/>
    <x v="32"/>
    <x v="32"/>
    <x v="71"/>
    <x v="8"/>
    <n v="2"/>
    <s v="I"/>
    <s v="18-19"/>
    <n v="2018"/>
    <n v="2097"/>
    <n v="0"/>
    <n v="0"/>
    <n v="0"/>
    <n v="240"/>
    <n v="0"/>
    <n v="88"/>
    <n v="0"/>
    <n v="0"/>
    <n v="0"/>
    <n v="0"/>
    <n v="0"/>
    <n v="0"/>
    <n v="0"/>
    <n v="0"/>
    <n v="0"/>
    <n v="0"/>
    <n v="0"/>
    <n v="2425"/>
    <n v="2185"/>
    <n v="240"/>
    <n v="0"/>
  </r>
  <r>
    <n v="1819"/>
    <x v="1"/>
    <s v="S"/>
    <x v="32"/>
    <x v="32"/>
    <x v="72"/>
    <x v="8"/>
    <n v="2"/>
    <s v="I"/>
    <s v="18-19"/>
    <n v="2018"/>
    <n v="1122"/>
    <n v="0"/>
    <n v="0"/>
    <n v="0"/>
    <n v="1239"/>
    <n v="0"/>
    <n v="87"/>
    <n v="0"/>
    <n v="0"/>
    <n v="0"/>
    <n v="56"/>
    <n v="0"/>
    <n v="0"/>
    <n v="0"/>
    <n v="0"/>
    <n v="0"/>
    <n v="0"/>
    <n v="0"/>
    <n v="2504"/>
    <n v="1209"/>
    <n v="1295"/>
    <n v="0"/>
  </r>
  <r>
    <n v="1819"/>
    <x v="1"/>
    <s v="S"/>
    <x v="2"/>
    <x v="2"/>
    <x v="7"/>
    <x v="8"/>
    <n v="2"/>
    <s v="I"/>
    <s v="18-19"/>
    <n v="2018"/>
    <n v="6211"/>
    <n v="6"/>
    <n v="0"/>
    <n v="0"/>
    <n v="0"/>
    <n v="0"/>
    <n v="543"/>
    <n v="0"/>
    <n v="0"/>
    <n v="0"/>
    <n v="0"/>
    <n v="0"/>
    <n v="0"/>
    <n v="0"/>
    <n v="0"/>
    <n v="0"/>
    <n v="0"/>
    <n v="0"/>
    <n v="6760"/>
    <n v="6754"/>
    <n v="6"/>
    <n v="0"/>
  </r>
  <r>
    <n v="1819"/>
    <x v="1"/>
    <s v="S"/>
    <x v="2"/>
    <x v="2"/>
    <x v="219"/>
    <x v="8"/>
    <n v="2"/>
    <s v="I"/>
    <s v="18-19"/>
    <n v="2018"/>
    <n v="0"/>
    <n v="0"/>
    <n v="0"/>
    <n v="3"/>
    <n v="328.5"/>
    <n v="0"/>
    <n v="0"/>
    <n v="0"/>
    <n v="0"/>
    <n v="0"/>
    <n v="117"/>
    <n v="0"/>
    <n v="0"/>
    <n v="0"/>
    <n v="0"/>
    <n v="0"/>
    <n v="0"/>
    <n v="0"/>
    <n v="448.5"/>
    <n v="3"/>
    <n v="445.5"/>
    <n v="0"/>
  </r>
  <r>
    <n v="1819"/>
    <x v="1"/>
    <s v="S"/>
    <x v="2"/>
    <x v="2"/>
    <x v="35"/>
    <x v="8"/>
    <n v="2"/>
    <s v="I"/>
    <s v="18-19"/>
    <n v="2018"/>
    <n v="1453"/>
    <n v="0"/>
    <n v="0"/>
    <n v="0"/>
    <n v="0"/>
    <n v="0"/>
    <n v="117"/>
    <n v="9"/>
    <n v="0"/>
    <n v="0"/>
    <n v="0"/>
    <n v="0"/>
    <n v="0"/>
    <n v="0"/>
    <n v="0"/>
    <n v="0"/>
    <n v="0"/>
    <n v="0"/>
    <n v="1579"/>
    <n v="1570"/>
    <n v="9"/>
    <n v="0"/>
  </r>
  <r>
    <n v="1819"/>
    <x v="1"/>
    <s v="S"/>
    <x v="3"/>
    <x v="3"/>
    <x v="8"/>
    <x v="8"/>
    <n v="2"/>
    <s v="I"/>
    <s v="18-19"/>
    <n v="2018"/>
    <n v="3573"/>
    <n v="21"/>
    <n v="0"/>
    <n v="0"/>
    <n v="643"/>
    <n v="0"/>
    <n v="155"/>
    <n v="0"/>
    <n v="0"/>
    <n v="0"/>
    <n v="30"/>
    <n v="0"/>
    <n v="0"/>
    <n v="0"/>
    <n v="0"/>
    <n v="0"/>
    <n v="0"/>
    <n v="0"/>
    <n v="4422"/>
    <n v="3728"/>
    <n v="694"/>
    <n v="0"/>
  </r>
  <r>
    <n v="1819"/>
    <x v="1"/>
    <s v="S"/>
    <x v="3"/>
    <x v="3"/>
    <x v="78"/>
    <x v="8"/>
    <n v="2"/>
    <s v="I"/>
    <s v="18-19"/>
    <n v="2018"/>
    <n v="798"/>
    <n v="0"/>
    <n v="0"/>
    <n v="0"/>
    <n v="0"/>
    <n v="0"/>
    <n v="49"/>
    <n v="0"/>
    <n v="0"/>
    <n v="0"/>
    <n v="0"/>
    <n v="0"/>
    <n v="0"/>
    <n v="0"/>
    <n v="0"/>
    <n v="0"/>
    <n v="0"/>
    <n v="0"/>
    <n v="847"/>
    <n v="847"/>
    <n v="0"/>
    <n v="0"/>
  </r>
  <r>
    <n v="1819"/>
    <x v="1"/>
    <s v="S"/>
    <x v="33"/>
    <x v="33"/>
    <x v="94"/>
    <x v="8"/>
    <n v="2"/>
    <s v="I"/>
    <s v="18-19"/>
    <n v="2018"/>
    <n v="0"/>
    <n v="0"/>
    <n v="0"/>
    <n v="0"/>
    <n v="24"/>
    <n v="0"/>
    <n v="0"/>
    <n v="0"/>
    <n v="0"/>
    <n v="0"/>
    <n v="3"/>
    <n v="0"/>
    <n v="0"/>
    <n v="0"/>
    <n v="0"/>
    <n v="0"/>
    <n v="0"/>
    <n v="0"/>
    <n v="27"/>
    <n v="0"/>
    <n v="27"/>
    <n v="0"/>
  </r>
  <r>
    <n v="1819"/>
    <x v="1"/>
    <s v="S"/>
    <x v="33"/>
    <x v="33"/>
    <x v="74"/>
    <x v="8"/>
    <n v="2"/>
    <s v="I"/>
    <s v="18-19"/>
    <n v="2018"/>
    <n v="2659"/>
    <n v="9"/>
    <n v="0"/>
    <n v="0"/>
    <n v="0"/>
    <n v="0"/>
    <n v="174"/>
    <n v="0"/>
    <n v="0"/>
    <n v="0"/>
    <n v="0"/>
    <n v="0"/>
    <n v="0"/>
    <n v="0"/>
    <n v="0"/>
    <n v="0"/>
    <n v="0"/>
    <n v="0"/>
    <n v="2842"/>
    <n v="2833"/>
    <n v="9"/>
    <n v="0"/>
  </r>
  <r>
    <n v="1819"/>
    <x v="1"/>
    <s v="S"/>
    <x v="33"/>
    <x v="33"/>
    <x v="220"/>
    <x v="8"/>
    <n v="2"/>
    <s v="I"/>
    <s v="18-19"/>
    <n v="2018"/>
    <n v="213"/>
    <n v="0"/>
    <n v="0"/>
    <n v="0"/>
    <n v="0"/>
    <n v="0"/>
    <n v="27"/>
    <n v="0"/>
    <n v="0"/>
    <n v="0"/>
    <n v="0"/>
    <n v="0"/>
    <n v="0"/>
    <n v="0"/>
    <n v="0"/>
    <n v="0"/>
    <n v="0"/>
    <n v="0"/>
    <n v="240"/>
    <n v="240"/>
    <n v="0"/>
    <n v="0"/>
  </r>
  <r>
    <n v="1819"/>
    <x v="1"/>
    <s v="S"/>
    <x v="33"/>
    <x v="33"/>
    <x v="97"/>
    <x v="8"/>
    <n v="2"/>
    <s v="I"/>
    <s v="18-19"/>
    <n v="2018"/>
    <n v="501"/>
    <n v="0"/>
    <n v="0"/>
    <n v="0"/>
    <n v="0"/>
    <n v="0"/>
    <n v="54"/>
    <n v="0"/>
    <n v="0"/>
    <n v="0"/>
    <n v="0"/>
    <n v="0"/>
    <n v="0"/>
    <n v="0"/>
    <n v="0"/>
    <n v="0"/>
    <n v="0"/>
    <n v="0"/>
    <n v="555"/>
    <n v="555"/>
    <n v="0"/>
    <n v="0"/>
  </r>
  <r>
    <n v="1819"/>
    <x v="1"/>
    <s v="S"/>
    <x v="33"/>
    <x v="33"/>
    <x v="12"/>
    <x v="8"/>
    <n v="2"/>
    <s v="I"/>
    <s v="18-19"/>
    <n v="2018"/>
    <n v="653"/>
    <n v="6"/>
    <n v="0"/>
    <n v="0"/>
    <n v="40"/>
    <n v="0"/>
    <n v="35"/>
    <n v="0"/>
    <n v="0"/>
    <n v="0"/>
    <n v="15"/>
    <n v="0"/>
    <n v="0"/>
    <n v="0"/>
    <n v="0"/>
    <n v="0"/>
    <n v="0"/>
    <n v="0"/>
    <n v="749"/>
    <n v="688"/>
    <n v="61"/>
    <n v="0"/>
  </r>
  <r>
    <n v="1819"/>
    <x v="1"/>
    <s v="S"/>
    <x v="33"/>
    <x v="33"/>
    <x v="76"/>
    <x v="8"/>
    <n v="2"/>
    <s v="I"/>
    <s v="18-19"/>
    <n v="2018"/>
    <n v="1767"/>
    <n v="0"/>
    <n v="0"/>
    <n v="0"/>
    <n v="36"/>
    <n v="0"/>
    <n v="132"/>
    <n v="0"/>
    <n v="0"/>
    <n v="0"/>
    <n v="3"/>
    <n v="0"/>
    <n v="0"/>
    <n v="0"/>
    <n v="0"/>
    <n v="0"/>
    <n v="0"/>
    <n v="0"/>
    <n v="1938"/>
    <n v="1899"/>
    <n v="39"/>
    <n v="0"/>
  </r>
  <r>
    <n v="1819"/>
    <x v="1"/>
    <s v="S"/>
    <x v="33"/>
    <x v="33"/>
    <x v="216"/>
    <x v="8"/>
    <n v="2"/>
    <s v="I"/>
    <s v="18-19"/>
    <n v="2018"/>
    <n v="137"/>
    <n v="0"/>
    <n v="0"/>
    <n v="0"/>
    <n v="0"/>
    <n v="0"/>
    <n v="6"/>
    <n v="0"/>
    <n v="0"/>
    <n v="0"/>
    <n v="0"/>
    <n v="0"/>
    <n v="0"/>
    <n v="0"/>
    <n v="0"/>
    <n v="0"/>
    <n v="0"/>
    <n v="0"/>
    <n v="143"/>
    <n v="143"/>
    <n v="0"/>
    <n v="0"/>
  </r>
  <r>
    <n v="1819"/>
    <x v="1"/>
    <s v="S"/>
    <x v="33"/>
    <x v="33"/>
    <x v="62"/>
    <x v="8"/>
    <n v="2"/>
    <s v="I"/>
    <s v="18-19"/>
    <n v="2018"/>
    <n v="944"/>
    <n v="0"/>
    <n v="0"/>
    <n v="0"/>
    <n v="0"/>
    <n v="0"/>
    <n v="103"/>
    <n v="2"/>
    <n v="0"/>
    <n v="0"/>
    <n v="0"/>
    <n v="0"/>
    <n v="0"/>
    <n v="0"/>
    <n v="0"/>
    <n v="0"/>
    <n v="0"/>
    <n v="0"/>
    <n v="1049"/>
    <n v="1047"/>
    <n v="2"/>
    <n v="0"/>
  </r>
  <r>
    <n v="1819"/>
    <x v="1"/>
    <s v="S"/>
    <x v="13"/>
    <x v="13"/>
    <x v="70"/>
    <x v="8"/>
    <n v="2"/>
    <s v="I"/>
    <s v="18-19"/>
    <n v="2018"/>
    <n v="117"/>
    <n v="0"/>
    <n v="0"/>
    <n v="0"/>
    <n v="0"/>
    <n v="0"/>
    <n v="4"/>
    <n v="0"/>
    <n v="0"/>
    <n v="0"/>
    <n v="0"/>
    <n v="0"/>
    <n v="0"/>
    <n v="0"/>
    <n v="0"/>
    <n v="0"/>
    <n v="0"/>
    <n v="0"/>
    <n v="121"/>
    <n v="121"/>
    <n v="0"/>
    <n v="0"/>
  </r>
  <r>
    <n v="1819"/>
    <x v="1"/>
    <s v="S"/>
    <x v="38"/>
    <x v="38"/>
    <x v="109"/>
    <x v="8"/>
    <n v="2"/>
    <s v="I"/>
    <s v="18-19"/>
    <n v="2018"/>
    <n v="3"/>
    <n v="0"/>
    <n v="0"/>
    <n v="0"/>
    <n v="0"/>
    <n v="0"/>
    <n v="0"/>
    <n v="0"/>
    <n v="0"/>
    <n v="0"/>
    <n v="0"/>
    <n v="0"/>
    <n v="0"/>
    <n v="0"/>
    <n v="0"/>
    <n v="0"/>
    <n v="0"/>
    <n v="0"/>
    <n v="3"/>
    <n v="3"/>
    <n v="0"/>
    <n v="0"/>
  </r>
  <r>
    <n v="1819"/>
    <x v="1"/>
    <s v="S"/>
    <x v="38"/>
    <x v="38"/>
    <x v="172"/>
    <x v="8"/>
    <n v="2"/>
    <s v="I"/>
    <s v="18-19"/>
    <n v="2018"/>
    <n v="8"/>
    <n v="0"/>
    <n v="0"/>
    <n v="0"/>
    <n v="0"/>
    <n v="0"/>
    <n v="0"/>
    <n v="0"/>
    <n v="0"/>
    <n v="0"/>
    <n v="0"/>
    <n v="0"/>
    <n v="0"/>
    <n v="0"/>
    <n v="0"/>
    <n v="0"/>
    <n v="0"/>
    <n v="0"/>
    <n v="8"/>
    <n v="8"/>
    <n v="0"/>
    <n v="0"/>
  </r>
  <r>
    <n v="1819"/>
    <x v="1"/>
    <s v="S"/>
    <x v="38"/>
    <x v="38"/>
    <x v="123"/>
    <x v="8"/>
    <n v="2"/>
    <s v="I"/>
    <s v="18-19"/>
    <n v="2018"/>
    <n v="3"/>
    <n v="0"/>
    <n v="0"/>
    <n v="0"/>
    <n v="0"/>
    <n v="0"/>
    <n v="0"/>
    <n v="0"/>
    <n v="0"/>
    <n v="0"/>
    <n v="0"/>
    <n v="0"/>
    <n v="0"/>
    <n v="0"/>
    <n v="0"/>
    <n v="0"/>
    <n v="0"/>
    <n v="0"/>
    <n v="3"/>
    <n v="3"/>
    <n v="0"/>
    <n v="0"/>
  </r>
  <r>
    <n v="1819"/>
    <x v="1"/>
    <s v="S"/>
    <x v="38"/>
    <x v="38"/>
    <x v="81"/>
    <x v="8"/>
    <n v="2"/>
    <s v="I"/>
    <s v="18-19"/>
    <n v="2018"/>
    <n v="9"/>
    <n v="0"/>
    <n v="0"/>
    <n v="0"/>
    <n v="0"/>
    <n v="0"/>
    <n v="0"/>
    <n v="0"/>
    <n v="0"/>
    <n v="0"/>
    <n v="0"/>
    <n v="0"/>
    <n v="0"/>
    <n v="0"/>
    <n v="0"/>
    <n v="0"/>
    <n v="0"/>
    <n v="0"/>
    <n v="9"/>
    <n v="9"/>
    <n v="0"/>
    <n v="0"/>
  </r>
  <r>
    <n v="1819"/>
    <x v="1"/>
    <s v="S"/>
    <x v="38"/>
    <x v="38"/>
    <x v="82"/>
    <x v="8"/>
    <n v="2"/>
    <s v="I"/>
    <s v="18-19"/>
    <n v="2018"/>
    <n v="3"/>
    <n v="0"/>
    <n v="0"/>
    <n v="0"/>
    <n v="0"/>
    <n v="0"/>
    <n v="0"/>
    <n v="0"/>
    <n v="0"/>
    <n v="0"/>
    <n v="0"/>
    <n v="0"/>
    <n v="0"/>
    <n v="0"/>
    <n v="0"/>
    <n v="0"/>
    <n v="0"/>
    <n v="0"/>
    <n v="3"/>
    <n v="3"/>
    <n v="0"/>
    <n v="0"/>
  </r>
  <r>
    <n v="1819"/>
    <x v="1"/>
    <s v="S"/>
    <x v="17"/>
    <x v="17"/>
    <x v="44"/>
    <x v="8"/>
    <n v="2"/>
    <s v="I"/>
    <s v="18-19"/>
    <n v="2018"/>
    <n v="183"/>
    <n v="0"/>
    <n v="0"/>
    <n v="0"/>
    <n v="0"/>
    <n v="0"/>
    <n v="24"/>
    <n v="0"/>
    <n v="0"/>
    <n v="0"/>
    <n v="0"/>
    <n v="0"/>
    <n v="0"/>
    <n v="0"/>
    <n v="0"/>
    <n v="0"/>
    <n v="0"/>
    <n v="0"/>
    <n v="207"/>
    <n v="207"/>
    <n v="0"/>
    <n v="0"/>
  </r>
  <r>
    <n v="1819"/>
    <x v="1"/>
    <s v="S"/>
    <x v="31"/>
    <x v="31"/>
    <x v="131"/>
    <x v="8"/>
    <n v="2"/>
    <s v="I"/>
    <s v="18-19"/>
    <n v="2018"/>
    <n v="37"/>
    <n v="0"/>
    <n v="0"/>
    <n v="0"/>
    <n v="0"/>
    <n v="0"/>
    <n v="2"/>
    <n v="0"/>
    <n v="0"/>
    <n v="0"/>
    <n v="0"/>
    <n v="0"/>
    <n v="0"/>
    <n v="0"/>
    <n v="0"/>
    <n v="0"/>
    <n v="0"/>
    <n v="0"/>
    <n v="39"/>
    <n v="39"/>
    <n v="0"/>
    <n v="0"/>
  </r>
  <r>
    <n v="1819"/>
    <x v="1"/>
    <s v="S"/>
    <x v="31"/>
    <x v="31"/>
    <x v="171"/>
    <x v="8"/>
    <n v="2"/>
    <s v="I"/>
    <s v="18-19"/>
    <n v="2018"/>
    <n v="84"/>
    <n v="0"/>
    <n v="0"/>
    <n v="0"/>
    <n v="0"/>
    <n v="0"/>
    <n v="0"/>
    <n v="0"/>
    <n v="0"/>
    <n v="0"/>
    <n v="0"/>
    <n v="0"/>
    <n v="0"/>
    <n v="0"/>
    <n v="0"/>
    <n v="0"/>
    <n v="0"/>
    <n v="0"/>
    <n v="84"/>
    <n v="84"/>
    <n v="0"/>
    <n v="0"/>
  </r>
  <r>
    <n v="1819"/>
    <x v="1"/>
    <s v="S"/>
    <x v="31"/>
    <x v="31"/>
    <x v="0"/>
    <x v="8"/>
    <n v="2"/>
    <s v="I"/>
    <s v="18-19"/>
    <n v="2018"/>
    <n v="60"/>
    <n v="0"/>
    <n v="0"/>
    <n v="0"/>
    <n v="0"/>
    <n v="0"/>
    <n v="0"/>
    <n v="0"/>
    <n v="0"/>
    <n v="0"/>
    <n v="0"/>
    <n v="0"/>
    <n v="0"/>
    <n v="0"/>
    <n v="0"/>
    <n v="0"/>
    <n v="0"/>
    <n v="0"/>
    <n v="60"/>
    <n v="60"/>
    <n v="0"/>
    <n v="0"/>
  </r>
  <r>
    <n v="1819"/>
    <x v="1"/>
    <s v="S"/>
    <x v="31"/>
    <x v="31"/>
    <x v="22"/>
    <x v="8"/>
    <n v="2"/>
    <s v="I"/>
    <s v="18-19"/>
    <n v="2018"/>
    <n v="33"/>
    <n v="0"/>
    <n v="0"/>
    <n v="0"/>
    <n v="0"/>
    <n v="0"/>
    <n v="0"/>
    <n v="0"/>
    <n v="0"/>
    <n v="0"/>
    <n v="0"/>
    <n v="0"/>
    <n v="0"/>
    <n v="0"/>
    <n v="0"/>
    <n v="0"/>
    <n v="0"/>
    <n v="0"/>
    <n v="33"/>
    <n v="33"/>
    <n v="0"/>
    <n v="0"/>
  </r>
  <r>
    <n v="1819"/>
    <x v="1"/>
    <s v="S"/>
    <x v="31"/>
    <x v="31"/>
    <x v="26"/>
    <x v="8"/>
    <n v="2"/>
    <s v="I"/>
    <s v="18-19"/>
    <n v="2018"/>
    <n v="15"/>
    <n v="0"/>
    <n v="0"/>
    <n v="0"/>
    <n v="0"/>
    <n v="0"/>
    <n v="3"/>
    <n v="0"/>
    <n v="0"/>
    <n v="0"/>
    <n v="0"/>
    <n v="0"/>
    <n v="0"/>
    <n v="0"/>
    <n v="0"/>
    <n v="0"/>
    <n v="0"/>
    <n v="0"/>
    <n v="18"/>
    <n v="18"/>
    <n v="0"/>
    <n v="0"/>
  </r>
  <r>
    <n v="1819"/>
    <x v="1"/>
    <s v="S"/>
    <x v="31"/>
    <x v="31"/>
    <x v="7"/>
    <x v="8"/>
    <n v="2"/>
    <s v="I"/>
    <s v="18-19"/>
    <n v="2018"/>
    <n v="241"/>
    <n v="0"/>
    <n v="0"/>
    <n v="0"/>
    <n v="0"/>
    <n v="0"/>
    <n v="22"/>
    <n v="0"/>
    <n v="0"/>
    <n v="0"/>
    <n v="0"/>
    <n v="0"/>
    <n v="0"/>
    <n v="0"/>
    <n v="0"/>
    <n v="0"/>
    <n v="0"/>
    <n v="0"/>
    <n v="263"/>
    <n v="263"/>
    <n v="0"/>
    <n v="0"/>
  </r>
  <r>
    <n v="1819"/>
    <x v="1"/>
    <s v="S"/>
    <x v="31"/>
    <x v="31"/>
    <x v="29"/>
    <x v="8"/>
    <n v="2"/>
    <s v="I"/>
    <s v="18-19"/>
    <n v="2018"/>
    <n v="18"/>
    <n v="0"/>
    <n v="0"/>
    <n v="0"/>
    <n v="0"/>
    <n v="0"/>
    <n v="0"/>
    <n v="0"/>
    <n v="0"/>
    <n v="0"/>
    <n v="0"/>
    <n v="0"/>
    <n v="0"/>
    <n v="0"/>
    <n v="0"/>
    <n v="0"/>
    <n v="0"/>
    <n v="0"/>
    <n v="18"/>
    <n v="18"/>
    <n v="0"/>
    <n v="0"/>
  </r>
  <r>
    <n v="1819"/>
    <x v="1"/>
    <s v="S"/>
    <x v="31"/>
    <x v="31"/>
    <x v="73"/>
    <x v="8"/>
    <n v="2"/>
    <s v="I"/>
    <s v="18-19"/>
    <n v="2018"/>
    <n v="18"/>
    <n v="0"/>
    <n v="0"/>
    <n v="0"/>
    <n v="0"/>
    <n v="0"/>
    <n v="6"/>
    <n v="0"/>
    <n v="0"/>
    <n v="0"/>
    <n v="0"/>
    <n v="0"/>
    <n v="0"/>
    <n v="0"/>
    <n v="0"/>
    <n v="0"/>
    <n v="0"/>
    <n v="0"/>
    <n v="24"/>
    <n v="24"/>
    <n v="0"/>
    <n v="0"/>
  </r>
  <r>
    <n v="1819"/>
    <x v="1"/>
    <s v="S"/>
    <x v="31"/>
    <x v="31"/>
    <x v="15"/>
    <x v="8"/>
    <n v="2"/>
    <s v="I"/>
    <s v="18-19"/>
    <n v="2018"/>
    <n v="96"/>
    <n v="0"/>
    <n v="0"/>
    <n v="0"/>
    <n v="0"/>
    <n v="0"/>
    <n v="3"/>
    <n v="0"/>
    <n v="0"/>
    <n v="0"/>
    <n v="0"/>
    <n v="0"/>
    <n v="0"/>
    <n v="0"/>
    <n v="0"/>
    <n v="0"/>
    <n v="0"/>
    <n v="0"/>
    <n v="99"/>
    <n v="99"/>
    <n v="0"/>
    <n v="0"/>
  </r>
  <r>
    <n v="1819"/>
    <x v="1"/>
    <s v="S"/>
    <x v="31"/>
    <x v="31"/>
    <x v="66"/>
    <x v="8"/>
    <n v="2"/>
    <s v="I"/>
    <s v="18-19"/>
    <n v="2018"/>
    <n v="16"/>
    <n v="0"/>
    <n v="0"/>
    <n v="0"/>
    <n v="0"/>
    <n v="0"/>
    <n v="0"/>
    <n v="0"/>
    <n v="0"/>
    <n v="0"/>
    <n v="0"/>
    <n v="0"/>
    <n v="0"/>
    <n v="0"/>
    <n v="0"/>
    <n v="0"/>
    <n v="0"/>
    <n v="0"/>
    <n v="16"/>
    <n v="16"/>
    <n v="0"/>
    <n v="0"/>
  </r>
  <r>
    <n v="1819"/>
    <x v="1"/>
    <s v="S"/>
    <x v="31"/>
    <x v="31"/>
    <x v="35"/>
    <x v="8"/>
    <n v="2"/>
    <s v="I"/>
    <s v="18-19"/>
    <n v="2018"/>
    <n v="33"/>
    <n v="0"/>
    <n v="0"/>
    <n v="0"/>
    <n v="0"/>
    <n v="0"/>
    <n v="0"/>
    <n v="0"/>
    <n v="0"/>
    <n v="0"/>
    <n v="0"/>
    <n v="0"/>
    <n v="0"/>
    <n v="0"/>
    <n v="0"/>
    <n v="0"/>
    <n v="0"/>
    <n v="0"/>
    <n v="33"/>
    <n v="33"/>
    <n v="0"/>
    <n v="0"/>
  </r>
  <r>
    <n v="1819"/>
    <x v="1"/>
    <s v="S"/>
    <x v="31"/>
    <x v="31"/>
    <x v="8"/>
    <x v="8"/>
    <n v="2"/>
    <s v="I"/>
    <s v="18-19"/>
    <n v="2018"/>
    <n v="9"/>
    <n v="3"/>
    <n v="0"/>
    <n v="0"/>
    <n v="0"/>
    <n v="0"/>
    <n v="0"/>
    <n v="0"/>
    <n v="0"/>
    <n v="0"/>
    <n v="0"/>
    <n v="0"/>
    <n v="0"/>
    <n v="0"/>
    <n v="0"/>
    <n v="0"/>
    <n v="0"/>
    <n v="0"/>
    <n v="12"/>
    <n v="9"/>
    <n v="3"/>
    <n v="0"/>
  </r>
  <r>
    <n v="1819"/>
    <x v="1"/>
    <s v="S"/>
    <x v="31"/>
    <x v="31"/>
    <x v="36"/>
    <x v="8"/>
    <n v="2"/>
    <s v="I"/>
    <s v="18-19"/>
    <n v="2018"/>
    <n v="12"/>
    <n v="0"/>
    <n v="0"/>
    <n v="0"/>
    <n v="4"/>
    <n v="0"/>
    <n v="0"/>
    <n v="0"/>
    <n v="0"/>
    <n v="0"/>
    <n v="4"/>
    <n v="0"/>
    <n v="0"/>
    <n v="0"/>
    <n v="0"/>
    <n v="0"/>
    <n v="0"/>
    <n v="0"/>
    <n v="20"/>
    <n v="12"/>
    <n v="8"/>
    <n v="0"/>
  </r>
  <r>
    <n v="1819"/>
    <x v="1"/>
    <s v="S"/>
    <x v="31"/>
    <x v="31"/>
    <x v="74"/>
    <x v="8"/>
    <n v="2"/>
    <s v="I"/>
    <s v="18-19"/>
    <n v="2018"/>
    <n v="93"/>
    <n v="0"/>
    <n v="0"/>
    <n v="0"/>
    <n v="0"/>
    <n v="0"/>
    <n v="3"/>
    <n v="0"/>
    <n v="0"/>
    <n v="0"/>
    <n v="0"/>
    <n v="0"/>
    <n v="0"/>
    <n v="0"/>
    <n v="0"/>
    <n v="0"/>
    <n v="0"/>
    <n v="0"/>
    <n v="96"/>
    <n v="96"/>
    <n v="0"/>
    <n v="0"/>
  </r>
  <r>
    <n v="1819"/>
    <x v="1"/>
    <s v="S"/>
    <x v="31"/>
    <x v="31"/>
    <x v="39"/>
    <x v="8"/>
    <n v="2"/>
    <s v="I"/>
    <s v="18-19"/>
    <n v="2018"/>
    <n v="42"/>
    <n v="0"/>
    <n v="0"/>
    <n v="0"/>
    <n v="0"/>
    <n v="0"/>
    <n v="3"/>
    <n v="0"/>
    <n v="0"/>
    <n v="0"/>
    <n v="0"/>
    <n v="0"/>
    <n v="0"/>
    <n v="0"/>
    <n v="0"/>
    <n v="0"/>
    <n v="0"/>
    <n v="0"/>
    <n v="45"/>
    <n v="45"/>
    <n v="0"/>
    <n v="0"/>
  </r>
  <r>
    <n v="1819"/>
    <x v="1"/>
    <s v="S"/>
    <x v="31"/>
    <x v="31"/>
    <x v="77"/>
    <x v="8"/>
    <n v="2"/>
    <s v="I"/>
    <s v="18-19"/>
    <n v="2018"/>
    <n v="30"/>
    <n v="0"/>
    <n v="0"/>
    <n v="0"/>
    <n v="0"/>
    <n v="0"/>
    <n v="0"/>
    <n v="0"/>
    <n v="0"/>
    <n v="0"/>
    <n v="0"/>
    <n v="0"/>
    <n v="0"/>
    <n v="0"/>
    <n v="0"/>
    <n v="0"/>
    <n v="0"/>
    <n v="0"/>
    <n v="30"/>
    <n v="30"/>
    <n v="0"/>
    <n v="0"/>
  </r>
  <r>
    <n v="1819"/>
    <x v="1"/>
    <s v="S"/>
    <x v="31"/>
    <x v="31"/>
    <x v="40"/>
    <x v="8"/>
    <n v="2"/>
    <s v="I"/>
    <s v="18-19"/>
    <n v="2018"/>
    <n v="21"/>
    <n v="0"/>
    <n v="0"/>
    <n v="0"/>
    <n v="0"/>
    <n v="0"/>
    <n v="0"/>
    <n v="0"/>
    <n v="0"/>
    <n v="0"/>
    <n v="0"/>
    <n v="0"/>
    <n v="0"/>
    <n v="0"/>
    <n v="0"/>
    <n v="0"/>
    <n v="0"/>
    <n v="0"/>
    <n v="21"/>
    <n v="21"/>
    <n v="0"/>
    <n v="0"/>
  </r>
  <r>
    <n v="1819"/>
    <x v="1"/>
    <s v="S"/>
    <x v="31"/>
    <x v="31"/>
    <x v="117"/>
    <x v="8"/>
    <n v="2"/>
    <s v="I"/>
    <s v="18-19"/>
    <n v="2018"/>
    <n v="51"/>
    <n v="0"/>
    <n v="0"/>
    <n v="0"/>
    <n v="0"/>
    <n v="0"/>
    <n v="0"/>
    <n v="0"/>
    <n v="0"/>
    <n v="0"/>
    <n v="0"/>
    <n v="0"/>
    <n v="0"/>
    <n v="0"/>
    <n v="0"/>
    <n v="0"/>
    <n v="0"/>
    <n v="0"/>
    <n v="51"/>
    <n v="51"/>
    <n v="0"/>
    <n v="0"/>
  </r>
  <r>
    <n v="1819"/>
    <x v="1"/>
    <s v="S"/>
    <x v="31"/>
    <x v="31"/>
    <x v="43"/>
    <x v="8"/>
    <n v="2"/>
    <s v="I"/>
    <s v="18-19"/>
    <n v="2018"/>
    <n v="69"/>
    <n v="0"/>
    <n v="0"/>
    <n v="0"/>
    <n v="0"/>
    <n v="0"/>
    <n v="6"/>
    <n v="0"/>
    <n v="0"/>
    <n v="0"/>
    <n v="0"/>
    <n v="0"/>
    <n v="0"/>
    <n v="0"/>
    <n v="0"/>
    <n v="0"/>
    <n v="0"/>
    <n v="0"/>
    <n v="75"/>
    <n v="75"/>
    <n v="0"/>
    <n v="0"/>
  </r>
  <r>
    <n v="1819"/>
    <x v="1"/>
    <s v="S"/>
    <x v="31"/>
    <x v="31"/>
    <x v="78"/>
    <x v="8"/>
    <n v="2"/>
    <s v="I"/>
    <s v="18-19"/>
    <n v="2018"/>
    <n v="78"/>
    <n v="0"/>
    <n v="0"/>
    <n v="0"/>
    <n v="0"/>
    <n v="0"/>
    <n v="10"/>
    <n v="0"/>
    <n v="0"/>
    <n v="0"/>
    <n v="0"/>
    <n v="0"/>
    <n v="0"/>
    <n v="0"/>
    <n v="0"/>
    <n v="0"/>
    <n v="0"/>
    <n v="0"/>
    <n v="88"/>
    <n v="88"/>
    <n v="0"/>
    <n v="0"/>
  </r>
  <r>
    <n v="1819"/>
    <x v="1"/>
    <s v="S"/>
    <x v="31"/>
    <x v="31"/>
    <x v="18"/>
    <x v="8"/>
    <n v="2"/>
    <s v="I"/>
    <s v="18-19"/>
    <n v="2018"/>
    <n v="24"/>
    <n v="0"/>
    <n v="0"/>
    <n v="0"/>
    <n v="0"/>
    <n v="0"/>
    <n v="0"/>
    <n v="0"/>
    <n v="0"/>
    <n v="0"/>
    <n v="0"/>
    <n v="0"/>
    <n v="0"/>
    <n v="0"/>
    <n v="0"/>
    <n v="0"/>
    <n v="0"/>
    <n v="0"/>
    <n v="24"/>
    <n v="24"/>
    <n v="0"/>
    <n v="0"/>
  </r>
  <r>
    <n v="1819"/>
    <x v="1"/>
    <s v="S"/>
    <x v="31"/>
    <x v="31"/>
    <x v="97"/>
    <x v="8"/>
    <n v="2"/>
    <s v="I"/>
    <s v="18-19"/>
    <n v="2018"/>
    <n v="57"/>
    <n v="0"/>
    <n v="0"/>
    <n v="0"/>
    <n v="0"/>
    <n v="0"/>
    <n v="6"/>
    <n v="0"/>
    <n v="0"/>
    <n v="0"/>
    <n v="0"/>
    <n v="0"/>
    <n v="0"/>
    <n v="0"/>
    <n v="0"/>
    <n v="0"/>
    <n v="0"/>
    <n v="0"/>
    <n v="63"/>
    <n v="63"/>
    <n v="0"/>
    <n v="0"/>
  </r>
  <r>
    <n v="1819"/>
    <x v="1"/>
    <s v="S"/>
    <x v="31"/>
    <x v="31"/>
    <x v="12"/>
    <x v="8"/>
    <n v="2"/>
    <s v="I"/>
    <s v="18-19"/>
    <n v="2018"/>
    <n v="24"/>
    <n v="0"/>
    <n v="0"/>
    <n v="0"/>
    <n v="0"/>
    <n v="0"/>
    <n v="0"/>
    <n v="0"/>
    <n v="0"/>
    <n v="0"/>
    <n v="0"/>
    <n v="0"/>
    <n v="0"/>
    <n v="0"/>
    <n v="0"/>
    <n v="0"/>
    <n v="0"/>
    <n v="0"/>
    <n v="24"/>
    <n v="24"/>
    <n v="0"/>
    <n v="0"/>
  </r>
  <r>
    <n v="1819"/>
    <x v="1"/>
    <s v="S"/>
    <x v="31"/>
    <x v="31"/>
    <x v="52"/>
    <x v="8"/>
    <n v="2"/>
    <s v="I"/>
    <s v="18-19"/>
    <n v="2018"/>
    <n v="165"/>
    <n v="0"/>
    <n v="0"/>
    <n v="0"/>
    <n v="0"/>
    <n v="0"/>
    <n v="18"/>
    <n v="0"/>
    <n v="0"/>
    <n v="0"/>
    <n v="0"/>
    <n v="0"/>
    <n v="0"/>
    <n v="0"/>
    <n v="0"/>
    <n v="0"/>
    <n v="0"/>
    <n v="0"/>
    <n v="183"/>
    <n v="183"/>
    <n v="0"/>
    <n v="0"/>
  </r>
  <r>
    <n v="1819"/>
    <x v="1"/>
    <s v="S"/>
    <x v="31"/>
    <x v="31"/>
    <x v="54"/>
    <x v="8"/>
    <n v="2"/>
    <s v="I"/>
    <s v="18-19"/>
    <n v="2018"/>
    <n v="69"/>
    <n v="0"/>
    <n v="0"/>
    <n v="0"/>
    <n v="0"/>
    <n v="0"/>
    <n v="12"/>
    <n v="0"/>
    <n v="0"/>
    <n v="0"/>
    <n v="0"/>
    <n v="0"/>
    <n v="0"/>
    <n v="0"/>
    <n v="0"/>
    <n v="0"/>
    <n v="0"/>
    <n v="0"/>
    <n v="81"/>
    <n v="81"/>
    <n v="0"/>
    <n v="0"/>
  </r>
  <r>
    <n v="1819"/>
    <x v="1"/>
    <s v="S"/>
    <x v="31"/>
    <x v="31"/>
    <x v="56"/>
    <x v="8"/>
    <n v="2"/>
    <s v="I"/>
    <s v="18-19"/>
    <n v="2018"/>
    <n v="30"/>
    <n v="0"/>
    <n v="0"/>
    <n v="0"/>
    <n v="0"/>
    <n v="0"/>
    <n v="0"/>
    <n v="0"/>
    <n v="0"/>
    <n v="0"/>
    <n v="0"/>
    <n v="0"/>
    <n v="0"/>
    <n v="0"/>
    <n v="0"/>
    <n v="0"/>
    <n v="0"/>
    <n v="0"/>
    <n v="30"/>
    <n v="30"/>
    <n v="0"/>
    <n v="0"/>
  </r>
  <r>
    <n v="1819"/>
    <x v="1"/>
    <s v="S"/>
    <x v="31"/>
    <x v="31"/>
    <x v="59"/>
    <x v="8"/>
    <n v="2"/>
    <s v="I"/>
    <s v="18-19"/>
    <n v="2018"/>
    <n v="123"/>
    <n v="0"/>
    <n v="0"/>
    <n v="0"/>
    <n v="0"/>
    <n v="0"/>
    <n v="9"/>
    <n v="0"/>
    <n v="0"/>
    <n v="0"/>
    <n v="0"/>
    <n v="0"/>
    <n v="0"/>
    <n v="0"/>
    <n v="0"/>
    <n v="0"/>
    <n v="0"/>
    <n v="0"/>
    <n v="132"/>
    <n v="132"/>
    <n v="0"/>
    <n v="0"/>
  </r>
  <r>
    <n v="1819"/>
    <x v="1"/>
    <s v="S"/>
    <x v="31"/>
    <x v="31"/>
    <x v="75"/>
    <x v="8"/>
    <n v="2"/>
    <s v="I"/>
    <s v="18-19"/>
    <n v="2018"/>
    <n v="68"/>
    <n v="0"/>
    <n v="0"/>
    <n v="0"/>
    <n v="0"/>
    <n v="0"/>
    <n v="4"/>
    <n v="0"/>
    <n v="0"/>
    <n v="0"/>
    <n v="0"/>
    <n v="0"/>
    <n v="0"/>
    <n v="0"/>
    <n v="0"/>
    <n v="0"/>
    <n v="0"/>
    <n v="0"/>
    <n v="72"/>
    <n v="72"/>
    <n v="0"/>
    <n v="0"/>
  </r>
  <r>
    <n v="1819"/>
    <x v="1"/>
    <s v="S"/>
    <x v="31"/>
    <x v="31"/>
    <x v="76"/>
    <x v="8"/>
    <n v="2"/>
    <s v="I"/>
    <s v="18-19"/>
    <n v="2018"/>
    <n v="63"/>
    <n v="0"/>
    <n v="0"/>
    <n v="0"/>
    <n v="0"/>
    <n v="0"/>
    <n v="6"/>
    <n v="0"/>
    <n v="0"/>
    <n v="0"/>
    <n v="0"/>
    <n v="0"/>
    <n v="0"/>
    <n v="0"/>
    <n v="0"/>
    <n v="0"/>
    <n v="0"/>
    <n v="0"/>
    <n v="69"/>
    <n v="69"/>
    <n v="0"/>
    <n v="0"/>
  </r>
  <r>
    <n v="1819"/>
    <x v="1"/>
    <s v="S"/>
    <x v="31"/>
    <x v="31"/>
    <x v="11"/>
    <x v="8"/>
    <n v="2"/>
    <s v="I"/>
    <s v="18-19"/>
    <n v="2018"/>
    <n v="18"/>
    <n v="0"/>
    <n v="0"/>
    <n v="0"/>
    <n v="0"/>
    <n v="0"/>
    <n v="0"/>
    <n v="0"/>
    <n v="0"/>
    <n v="0"/>
    <n v="0"/>
    <n v="0"/>
    <n v="0"/>
    <n v="0"/>
    <n v="0"/>
    <n v="0"/>
    <n v="0"/>
    <n v="0"/>
    <n v="18"/>
    <n v="18"/>
    <n v="0"/>
    <n v="0"/>
  </r>
  <r>
    <n v="1819"/>
    <x v="1"/>
    <s v="S"/>
    <x v="31"/>
    <x v="31"/>
    <x v="62"/>
    <x v="8"/>
    <n v="2"/>
    <s v="I"/>
    <s v="18-19"/>
    <n v="2018"/>
    <n v="3"/>
    <n v="0"/>
    <n v="0"/>
    <n v="0"/>
    <n v="0"/>
    <n v="0"/>
    <n v="0"/>
    <n v="0"/>
    <n v="0"/>
    <n v="0"/>
    <n v="0"/>
    <n v="0"/>
    <n v="0"/>
    <n v="0"/>
    <n v="0"/>
    <n v="0"/>
    <n v="0"/>
    <n v="0"/>
    <n v="3"/>
    <n v="3"/>
    <n v="0"/>
    <n v="0"/>
  </r>
  <r>
    <n v="1819"/>
    <x v="1"/>
    <s v="S"/>
    <x v="18"/>
    <x v="18"/>
    <x v="7"/>
    <x v="8"/>
    <n v="2"/>
    <s v="S"/>
    <s v="18-19"/>
    <n v="2018"/>
    <n v="9"/>
    <n v="0"/>
    <n v="0"/>
    <n v="0"/>
    <n v="0"/>
    <n v="0"/>
    <n v="0"/>
    <n v="0"/>
    <n v="0"/>
    <n v="0"/>
    <n v="0"/>
    <n v="0"/>
    <n v="0"/>
    <n v="0"/>
    <n v="0"/>
    <n v="0"/>
    <n v="0"/>
    <n v="0"/>
    <n v="9"/>
    <n v="9"/>
    <n v="0"/>
    <n v="0"/>
  </r>
  <r>
    <n v="1819"/>
    <x v="1"/>
    <s v="S"/>
    <x v="18"/>
    <x v="18"/>
    <x v="121"/>
    <x v="8"/>
    <n v="2"/>
    <s v="S"/>
    <s v="18-19"/>
    <n v="2018"/>
    <n v="0"/>
    <n v="0"/>
    <n v="0"/>
    <n v="0"/>
    <n v="0"/>
    <n v="0"/>
    <n v="0"/>
    <n v="0"/>
    <n v="0"/>
    <n v="0"/>
    <n v="0"/>
    <n v="0"/>
    <n v="0"/>
    <n v="0"/>
    <n v="0"/>
    <n v="0"/>
    <n v="0"/>
    <n v="0"/>
    <n v="0"/>
    <n v="0"/>
    <n v="0"/>
    <n v="0"/>
  </r>
  <r>
    <n v="1819"/>
    <x v="1"/>
    <s v="S"/>
    <x v="18"/>
    <x v="18"/>
    <x v="109"/>
    <x v="8"/>
    <n v="2"/>
    <s v="S"/>
    <s v="18-19"/>
    <n v="2018"/>
    <n v="51"/>
    <n v="0"/>
    <n v="0"/>
    <n v="0"/>
    <n v="0"/>
    <n v="0"/>
    <n v="0"/>
    <n v="0"/>
    <n v="0"/>
    <n v="0"/>
    <n v="0"/>
    <n v="0"/>
    <n v="0"/>
    <n v="0"/>
    <n v="0"/>
    <n v="0"/>
    <n v="0"/>
    <n v="0"/>
    <n v="51"/>
    <n v="51"/>
    <n v="0"/>
    <n v="0"/>
  </r>
  <r>
    <n v="1819"/>
    <x v="1"/>
    <s v="S"/>
    <x v="18"/>
    <x v="18"/>
    <x v="28"/>
    <x v="8"/>
    <n v="2"/>
    <s v="S"/>
    <s v="18-19"/>
    <n v="2018"/>
    <n v="32"/>
    <n v="0"/>
    <n v="0"/>
    <n v="0"/>
    <n v="0"/>
    <n v="0"/>
    <n v="0"/>
    <n v="0"/>
    <n v="0"/>
    <n v="0"/>
    <n v="0"/>
    <n v="0"/>
    <n v="0"/>
    <n v="0"/>
    <n v="0"/>
    <n v="0"/>
    <n v="0"/>
    <n v="0"/>
    <n v="32"/>
    <n v="32"/>
    <n v="0"/>
    <n v="0"/>
  </r>
  <r>
    <n v="1819"/>
    <x v="1"/>
    <s v="S"/>
    <x v="18"/>
    <x v="18"/>
    <x v="122"/>
    <x v="8"/>
    <n v="2"/>
    <s v="S"/>
    <s v="18-19"/>
    <n v="2018"/>
    <n v="36"/>
    <n v="0"/>
    <n v="0"/>
    <n v="0"/>
    <n v="0"/>
    <n v="0"/>
    <n v="0"/>
    <n v="0"/>
    <n v="0"/>
    <n v="0"/>
    <n v="0"/>
    <n v="0"/>
    <n v="0"/>
    <n v="0"/>
    <n v="0"/>
    <n v="0"/>
    <n v="0"/>
    <n v="0"/>
    <n v="36"/>
    <n v="36"/>
    <n v="0"/>
    <n v="0"/>
  </r>
  <r>
    <n v="1819"/>
    <x v="1"/>
    <s v="S"/>
    <x v="18"/>
    <x v="18"/>
    <x v="207"/>
    <x v="8"/>
    <n v="2"/>
    <s v="S"/>
    <s v="18-19"/>
    <n v="2018"/>
    <n v="48"/>
    <n v="0"/>
    <n v="0"/>
    <n v="0"/>
    <n v="0"/>
    <n v="0"/>
    <n v="3"/>
    <n v="0"/>
    <n v="0"/>
    <n v="0"/>
    <n v="0"/>
    <n v="0"/>
    <n v="0"/>
    <n v="0"/>
    <n v="0"/>
    <n v="0"/>
    <n v="0"/>
    <n v="0"/>
    <n v="51"/>
    <n v="51"/>
    <n v="0"/>
    <n v="0"/>
  </r>
  <r>
    <n v="1819"/>
    <x v="1"/>
    <s v="S"/>
    <x v="18"/>
    <x v="18"/>
    <x v="15"/>
    <x v="8"/>
    <n v="2"/>
    <s v="S"/>
    <s v="18-19"/>
    <n v="2018"/>
    <n v="4"/>
    <n v="0"/>
    <n v="0"/>
    <n v="0"/>
    <n v="0"/>
    <n v="0"/>
    <n v="0"/>
    <n v="0"/>
    <n v="0"/>
    <n v="0"/>
    <n v="0"/>
    <n v="0"/>
    <n v="0"/>
    <n v="0"/>
    <n v="0"/>
    <n v="0"/>
    <n v="0"/>
    <n v="0"/>
    <n v="4"/>
    <n v="4"/>
    <n v="0"/>
    <n v="0"/>
  </r>
  <r>
    <n v="1819"/>
    <x v="1"/>
    <s v="S"/>
    <x v="18"/>
    <x v="18"/>
    <x v="112"/>
    <x v="8"/>
    <n v="2"/>
    <s v="S"/>
    <s v="18-19"/>
    <n v="2018"/>
    <n v="151"/>
    <n v="0"/>
    <n v="0"/>
    <n v="0"/>
    <n v="0"/>
    <n v="0"/>
    <n v="12"/>
    <n v="0"/>
    <n v="0"/>
    <n v="0"/>
    <n v="0"/>
    <n v="0"/>
    <n v="0"/>
    <n v="0"/>
    <n v="0"/>
    <n v="0"/>
    <n v="0"/>
    <n v="0"/>
    <n v="163"/>
    <n v="163"/>
    <n v="0"/>
    <n v="0"/>
  </r>
  <r>
    <n v="1819"/>
    <x v="1"/>
    <s v="S"/>
    <x v="18"/>
    <x v="18"/>
    <x v="35"/>
    <x v="8"/>
    <n v="2"/>
    <s v="S"/>
    <s v="18-19"/>
    <n v="2018"/>
    <n v="18"/>
    <n v="0"/>
    <n v="0"/>
    <n v="0"/>
    <n v="0"/>
    <n v="0"/>
    <n v="3"/>
    <n v="0"/>
    <n v="0"/>
    <n v="0"/>
    <n v="0"/>
    <n v="0"/>
    <n v="0"/>
    <n v="0"/>
    <n v="0"/>
    <n v="0"/>
    <n v="0"/>
    <n v="0"/>
    <n v="21"/>
    <n v="21"/>
    <n v="0"/>
    <n v="0"/>
  </r>
  <r>
    <n v="1819"/>
    <x v="1"/>
    <s v="S"/>
    <x v="18"/>
    <x v="18"/>
    <x v="36"/>
    <x v="8"/>
    <n v="2"/>
    <s v="S"/>
    <s v="18-19"/>
    <n v="2018"/>
    <n v="41"/>
    <n v="0"/>
    <n v="0"/>
    <n v="0"/>
    <n v="0"/>
    <n v="0"/>
    <n v="0"/>
    <n v="0"/>
    <n v="0"/>
    <n v="0"/>
    <n v="0"/>
    <n v="0"/>
    <n v="0"/>
    <n v="0"/>
    <n v="0"/>
    <n v="0"/>
    <n v="0"/>
    <n v="0"/>
    <n v="41"/>
    <n v="41"/>
    <n v="0"/>
    <n v="0"/>
  </r>
  <r>
    <n v="1819"/>
    <x v="1"/>
    <s v="S"/>
    <x v="18"/>
    <x v="18"/>
    <x v="79"/>
    <x v="8"/>
    <n v="2"/>
    <s v="S"/>
    <s v="18-19"/>
    <n v="2018"/>
    <n v="33"/>
    <n v="0"/>
    <n v="0"/>
    <n v="0"/>
    <n v="0"/>
    <n v="0"/>
    <n v="3"/>
    <n v="0"/>
    <n v="0"/>
    <n v="0"/>
    <n v="0"/>
    <n v="0"/>
    <n v="0"/>
    <n v="0"/>
    <n v="0"/>
    <n v="0"/>
    <n v="0"/>
    <n v="0"/>
    <n v="36"/>
    <n v="36"/>
    <n v="0"/>
    <n v="0"/>
  </r>
  <r>
    <n v="1819"/>
    <x v="1"/>
    <s v="S"/>
    <x v="18"/>
    <x v="18"/>
    <x v="172"/>
    <x v="8"/>
    <n v="2"/>
    <s v="S"/>
    <s v="18-19"/>
    <n v="2018"/>
    <n v="84"/>
    <n v="0"/>
    <n v="0"/>
    <n v="0"/>
    <n v="0"/>
    <n v="0"/>
    <n v="4"/>
    <n v="0"/>
    <n v="0"/>
    <n v="0"/>
    <n v="0"/>
    <n v="0"/>
    <n v="0"/>
    <n v="0"/>
    <n v="0"/>
    <n v="0"/>
    <n v="0"/>
    <n v="0"/>
    <n v="88"/>
    <n v="88"/>
    <n v="0"/>
    <n v="0"/>
  </r>
  <r>
    <n v="1819"/>
    <x v="1"/>
    <s v="S"/>
    <x v="18"/>
    <x v="18"/>
    <x v="77"/>
    <x v="8"/>
    <n v="2"/>
    <s v="S"/>
    <s v="18-19"/>
    <n v="2018"/>
    <n v="3"/>
    <n v="0"/>
    <n v="0"/>
    <n v="0"/>
    <n v="0"/>
    <n v="0"/>
    <n v="0"/>
    <n v="0"/>
    <n v="0"/>
    <n v="0"/>
    <n v="0"/>
    <n v="0"/>
    <n v="0"/>
    <n v="0"/>
    <n v="0"/>
    <n v="0"/>
    <n v="0"/>
    <n v="0"/>
    <n v="3"/>
    <n v="3"/>
    <n v="0"/>
    <n v="0"/>
  </r>
  <r>
    <n v="1819"/>
    <x v="1"/>
    <s v="S"/>
    <x v="18"/>
    <x v="18"/>
    <x v="43"/>
    <x v="8"/>
    <n v="2"/>
    <s v="S"/>
    <s v="18-19"/>
    <n v="2018"/>
    <n v="3"/>
    <n v="0"/>
    <n v="0"/>
    <n v="0"/>
    <n v="0"/>
    <n v="0"/>
    <n v="0"/>
    <n v="0"/>
    <n v="0"/>
    <n v="0"/>
    <n v="0"/>
    <n v="0"/>
    <n v="0"/>
    <n v="0"/>
    <n v="0"/>
    <n v="0"/>
    <n v="0"/>
    <n v="0"/>
    <n v="3"/>
    <n v="3"/>
    <n v="0"/>
    <n v="0"/>
  </r>
  <r>
    <n v="1819"/>
    <x v="1"/>
    <s v="S"/>
    <x v="18"/>
    <x v="18"/>
    <x v="173"/>
    <x v="8"/>
    <n v="2"/>
    <s v="S"/>
    <s v="18-19"/>
    <n v="2018"/>
    <n v="105"/>
    <n v="0"/>
    <n v="0"/>
    <n v="0"/>
    <n v="0"/>
    <n v="0"/>
    <n v="0"/>
    <n v="0"/>
    <n v="0"/>
    <n v="0"/>
    <n v="0"/>
    <n v="0"/>
    <n v="0"/>
    <n v="0"/>
    <n v="0"/>
    <n v="0"/>
    <n v="0"/>
    <n v="0"/>
    <n v="105"/>
    <n v="105"/>
    <n v="0"/>
    <n v="0"/>
  </r>
  <r>
    <n v="1819"/>
    <x v="1"/>
    <s v="S"/>
    <x v="18"/>
    <x v="18"/>
    <x v="49"/>
    <x v="8"/>
    <n v="2"/>
    <s v="S"/>
    <s v="18-19"/>
    <n v="2018"/>
    <n v="9"/>
    <n v="0"/>
    <n v="0"/>
    <n v="0"/>
    <n v="0"/>
    <n v="0"/>
    <n v="0"/>
    <n v="0"/>
    <n v="0"/>
    <n v="0"/>
    <n v="0"/>
    <n v="0"/>
    <n v="0"/>
    <n v="0"/>
    <n v="0"/>
    <n v="0"/>
    <n v="0"/>
    <n v="0"/>
    <n v="9"/>
    <n v="9"/>
    <n v="0"/>
    <n v="0"/>
  </r>
  <r>
    <n v="1819"/>
    <x v="1"/>
    <s v="S"/>
    <x v="18"/>
    <x v="18"/>
    <x v="123"/>
    <x v="8"/>
    <n v="2"/>
    <s v="S"/>
    <s v="18-19"/>
    <n v="2018"/>
    <n v="267"/>
    <n v="0"/>
    <n v="0"/>
    <n v="0"/>
    <n v="0"/>
    <n v="0"/>
    <n v="9"/>
    <n v="0"/>
    <n v="0"/>
    <n v="0"/>
    <n v="0"/>
    <n v="0"/>
    <n v="0"/>
    <n v="0"/>
    <n v="0"/>
    <n v="0"/>
    <n v="0"/>
    <n v="0"/>
    <n v="276"/>
    <n v="276"/>
    <n v="0"/>
    <n v="0"/>
  </r>
  <r>
    <n v="1819"/>
    <x v="1"/>
    <s v="S"/>
    <x v="18"/>
    <x v="18"/>
    <x v="174"/>
    <x v="8"/>
    <n v="2"/>
    <s v="S"/>
    <s v="18-19"/>
    <n v="2018"/>
    <n v="18"/>
    <n v="0"/>
    <n v="0"/>
    <n v="0"/>
    <n v="0"/>
    <n v="0"/>
    <n v="0"/>
    <n v="0"/>
    <n v="0"/>
    <n v="0"/>
    <n v="0"/>
    <n v="0"/>
    <n v="0"/>
    <n v="0"/>
    <n v="0"/>
    <n v="0"/>
    <n v="0"/>
    <n v="0"/>
    <n v="18"/>
    <n v="18"/>
    <n v="0"/>
    <n v="0"/>
  </r>
  <r>
    <n v="1819"/>
    <x v="1"/>
    <s v="S"/>
    <x v="18"/>
    <x v="18"/>
    <x v="52"/>
    <x v="8"/>
    <n v="2"/>
    <s v="S"/>
    <s v="18-19"/>
    <n v="2018"/>
    <n v="3"/>
    <n v="0"/>
    <n v="0"/>
    <n v="0"/>
    <n v="0"/>
    <n v="0"/>
    <n v="0"/>
    <n v="0"/>
    <n v="0"/>
    <n v="0"/>
    <n v="0"/>
    <n v="0"/>
    <n v="0"/>
    <n v="0"/>
    <n v="0"/>
    <n v="0"/>
    <n v="0"/>
    <n v="0"/>
    <n v="3"/>
    <n v="3"/>
    <n v="0"/>
    <n v="0"/>
  </r>
  <r>
    <n v="1819"/>
    <x v="1"/>
    <s v="S"/>
    <x v="18"/>
    <x v="18"/>
    <x v="53"/>
    <x v="8"/>
    <n v="2"/>
    <s v="S"/>
    <s v="18-19"/>
    <n v="2018"/>
    <n v="25"/>
    <n v="0"/>
    <n v="0"/>
    <n v="0"/>
    <n v="0"/>
    <n v="0"/>
    <n v="0"/>
    <n v="0"/>
    <n v="0"/>
    <n v="0"/>
    <n v="0"/>
    <n v="0"/>
    <n v="0"/>
    <n v="0"/>
    <n v="0"/>
    <n v="0"/>
    <n v="0"/>
    <n v="0"/>
    <n v="25"/>
    <n v="25"/>
    <n v="0"/>
    <n v="0"/>
  </r>
  <r>
    <n v="1819"/>
    <x v="1"/>
    <s v="S"/>
    <x v="18"/>
    <x v="18"/>
    <x v="55"/>
    <x v="8"/>
    <n v="2"/>
    <s v="S"/>
    <s v="18-19"/>
    <n v="2018"/>
    <n v="6"/>
    <n v="0"/>
    <n v="0"/>
    <n v="0"/>
    <n v="0"/>
    <n v="0"/>
    <n v="0"/>
    <n v="0"/>
    <n v="0"/>
    <n v="0"/>
    <n v="0"/>
    <n v="0"/>
    <n v="0"/>
    <n v="0"/>
    <n v="0"/>
    <n v="0"/>
    <n v="0"/>
    <n v="0"/>
    <n v="6"/>
    <n v="6"/>
    <n v="0"/>
    <n v="0"/>
  </r>
  <r>
    <n v="1819"/>
    <x v="1"/>
    <s v="S"/>
    <x v="18"/>
    <x v="18"/>
    <x v="59"/>
    <x v="8"/>
    <n v="2"/>
    <s v="S"/>
    <s v="18-19"/>
    <n v="2018"/>
    <n v="3"/>
    <n v="0"/>
    <n v="0"/>
    <n v="0"/>
    <n v="0"/>
    <n v="0"/>
    <n v="0"/>
    <n v="0"/>
    <n v="0"/>
    <n v="0"/>
    <n v="0"/>
    <n v="0"/>
    <n v="0"/>
    <n v="0"/>
    <n v="0"/>
    <n v="0"/>
    <n v="0"/>
    <n v="0"/>
    <n v="3"/>
    <n v="3"/>
    <n v="0"/>
    <n v="0"/>
  </r>
  <r>
    <n v="1819"/>
    <x v="1"/>
    <s v="S"/>
    <x v="18"/>
    <x v="18"/>
    <x v="76"/>
    <x v="8"/>
    <n v="2"/>
    <s v="S"/>
    <s v="18-19"/>
    <n v="2018"/>
    <n v="9"/>
    <n v="0"/>
    <n v="0"/>
    <n v="0"/>
    <n v="0"/>
    <n v="0"/>
    <n v="0"/>
    <n v="0"/>
    <n v="0"/>
    <n v="0"/>
    <n v="0"/>
    <n v="0"/>
    <n v="0"/>
    <n v="0"/>
    <n v="0"/>
    <n v="0"/>
    <n v="0"/>
    <n v="0"/>
    <n v="9"/>
    <n v="9"/>
    <n v="0"/>
    <n v="0"/>
  </r>
  <r>
    <n v="1819"/>
    <x v="1"/>
    <s v="S"/>
    <x v="18"/>
    <x v="18"/>
    <x v="81"/>
    <x v="8"/>
    <n v="2"/>
    <s v="S"/>
    <s v="18-19"/>
    <n v="2018"/>
    <n v="106"/>
    <n v="0"/>
    <n v="0"/>
    <n v="0"/>
    <n v="0"/>
    <n v="0"/>
    <n v="3"/>
    <n v="0"/>
    <n v="0"/>
    <n v="0"/>
    <n v="0"/>
    <n v="0"/>
    <n v="0"/>
    <n v="0"/>
    <n v="0"/>
    <n v="0"/>
    <n v="0"/>
    <n v="0"/>
    <n v="109"/>
    <n v="109"/>
    <n v="0"/>
    <n v="0"/>
  </r>
  <r>
    <n v="1819"/>
    <x v="1"/>
    <s v="S"/>
    <x v="18"/>
    <x v="18"/>
    <x v="82"/>
    <x v="8"/>
    <n v="2"/>
    <s v="S"/>
    <s v="18-19"/>
    <n v="2018"/>
    <n v="219"/>
    <n v="0"/>
    <n v="0"/>
    <n v="0"/>
    <n v="0"/>
    <n v="0"/>
    <n v="0"/>
    <n v="0"/>
    <n v="0"/>
    <n v="0"/>
    <n v="0"/>
    <n v="0"/>
    <n v="0"/>
    <n v="0"/>
    <n v="0"/>
    <n v="0"/>
    <n v="0"/>
    <n v="0"/>
    <n v="219"/>
    <n v="219"/>
    <n v="0"/>
    <n v="0"/>
  </r>
  <r>
    <n v="1819"/>
    <x v="1"/>
    <s v="T"/>
    <x v="34"/>
    <x v="34"/>
    <x v="221"/>
    <x v="9"/>
    <n v="2"/>
    <s v="I"/>
    <s v="18-19"/>
    <n v="2018"/>
    <n v="5"/>
    <n v="0"/>
    <n v="0"/>
    <n v="0"/>
    <n v="0"/>
    <n v="0"/>
    <n v="1"/>
    <n v="0"/>
    <n v="0"/>
    <n v="0"/>
    <n v="0"/>
    <n v="0"/>
    <n v="1"/>
    <n v="0"/>
    <n v="0"/>
    <n v="0"/>
    <n v="0"/>
    <n v="0"/>
    <n v="7"/>
    <n v="7"/>
    <n v="0"/>
    <n v="0"/>
  </r>
  <r>
    <n v="1819"/>
    <x v="1"/>
    <s v="T"/>
    <x v="34"/>
    <x v="34"/>
    <x v="92"/>
    <x v="9"/>
    <n v="2"/>
    <s v="I"/>
    <s v="18-19"/>
    <n v="2018"/>
    <n v="45"/>
    <n v="0"/>
    <n v="0"/>
    <n v="0"/>
    <n v="0"/>
    <n v="0"/>
    <n v="0"/>
    <n v="0"/>
    <n v="0"/>
    <n v="0"/>
    <n v="0"/>
    <n v="0"/>
    <n v="24"/>
    <n v="0"/>
    <n v="0"/>
    <n v="0"/>
    <n v="0"/>
    <n v="0"/>
    <n v="69"/>
    <n v="69"/>
    <n v="0"/>
    <n v="0"/>
  </r>
  <r>
    <n v="1819"/>
    <x v="1"/>
    <s v="T"/>
    <x v="34"/>
    <x v="34"/>
    <x v="222"/>
    <x v="9"/>
    <n v="2"/>
    <s v="I"/>
    <s v="18-19"/>
    <n v="2018"/>
    <n v="3"/>
    <n v="0"/>
    <n v="0"/>
    <n v="0"/>
    <n v="0"/>
    <n v="0"/>
    <n v="0"/>
    <n v="0"/>
    <n v="0"/>
    <n v="0"/>
    <n v="0"/>
    <n v="0"/>
    <n v="3"/>
    <n v="0"/>
    <n v="0"/>
    <n v="0"/>
    <n v="0"/>
    <n v="0"/>
    <n v="6"/>
    <n v="6"/>
    <n v="0"/>
    <n v="0"/>
  </r>
  <r>
    <n v="1819"/>
    <x v="1"/>
    <s v="T"/>
    <x v="34"/>
    <x v="34"/>
    <x v="73"/>
    <x v="9"/>
    <n v="2"/>
    <s v="I"/>
    <s v="18-19"/>
    <n v="2018"/>
    <n v="165"/>
    <n v="0"/>
    <n v="0"/>
    <n v="0"/>
    <n v="0"/>
    <n v="0"/>
    <n v="0"/>
    <n v="0"/>
    <n v="0"/>
    <n v="0"/>
    <n v="0"/>
    <n v="0"/>
    <n v="78"/>
    <n v="0"/>
    <n v="0"/>
    <n v="0"/>
    <n v="0"/>
    <n v="0"/>
    <n v="243"/>
    <n v="243"/>
    <n v="0"/>
    <n v="0"/>
  </r>
  <r>
    <n v="1819"/>
    <x v="1"/>
    <s v="T"/>
    <x v="34"/>
    <x v="34"/>
    <x v="66"/>
    <x v="9"/>
    <n v="2"/>
    <s v="I"/>
    <s v="18-19"/>
    <n v="2018"/>
    <n v="111"/>
    <n v="0"/>
    <n v="0"/>
    <n v="0"/>
    <n v="0"/>
    <n v="0"/>
    <n v="3"/>
    <n v="0"/>
    <n v="0"/>
    <n v="0"/>
    <n v="0"/>
    <n v="0"/>
    <n v="44"/>
    <n v="0"/>
    <n v="0"/>
    <n v="0"/>
    <n v="0"/>
    <n v="0"/>
    <n v="158"/>
    <n v="158"/>
    <n v="0"/>
    <n v="0"/>
  </r>
  <r>
    <n v="1819"/>
    <x v="1"/>
    <s v="T"/>
    <x v="34"/>
    <x v="34"/>
    <x v="36"/>
    <x v="9"/>
    <n v="2"/>
    <s v="I"/>
    <s v="18-19"/>
    <n v="2018"/>
    <n v="3463"/>
    <n v="0"/>
    <n v="0"/>
    <n v="0"/>
    <n v="16"/>
    <n v="0"/>
    <n v="81"/>
    <n v="0"/>
    <n v="0"/>
    <n v="0"/>
    <n v="0"/>
    <n v="0"/>
    <n v="1395"/>
    <n v="0"/>
    <n v="3"/>
    <n v="4"/>
    <n v="0"/>
    <n v="0"/>
    <n v="4962"/>
    <n v="4939"/>
    <n v="23"/>
    <n v="0"/>
  </r>
  <r>
    <n v="1819"/>
    <x v="1"/>
    <s v="T"/>
    <x v="34"/>
    <x v="34"/>
    <x v="74"/>
    <x v="9"/>
    <n v="2"/>
    <s v="I"/>
    <s v="18-19"/>
    <n v="2018"/>
    <n v="1314"/>
    <n v="0"/>
    <n v="0"/>
    <n v="0"/>
    <n v="0"/>
    <n v="0"/>
    <n v="12"/>
    <n v="0"/>
    <n v="0"/>
    <n v="2"/>
    <n v="0"/>
    <n v="0"/>
    <n v="441"/>
    <n v="0"/>
    <n v="0"/>
    <n v="0"/>
    <n v="0"/>
    <n v="0"/>
    <n v="1769"/>
    <n v="1769"/>
    <n v="0"/>
    <n v="0"/>
  </r>
  <r>
    <n v="1819"/>
    <x v="1"/>
    <s v="T"/>
    <x v="34"/>
    <x v="34"/>
    <x v="95"/>
    <x v="9"/>
    <n v="2"/>
    <s v="I"/>
    <s v="18-19"/>
    <n v="2018"/>
    <n v="145"/>
    <n v="0"/>
    <n v="0"/>
    <n v="0"/>
    <n v="0"/>
    <n v="0"/>
    <n v="4"/>
    <n v="0"/>
    <n v="0"/>
    <n v="0"/>
    <n v="0"/>
    <n v="0"/>
    <n v="65"/>
    <n v="0"/>
    <n v="0"/>
    <n v="0"/>
    <n v="0"/>
    <n v="0"/>
    <n v="214"/>
    <n v="214"/>
    <n v="0"/>
    <n v="0"/>
  </r>
  <r>
    <n v="1819"/>
    <x v="1"/>
    <s v="T"/>
    <x v="34"/>
    <x v="34"/>
    <x v="40"/>
    <x v="9"/>
    <n v="2"/>
    <s v="I"/>
    <s v="18-19"/>
    <n v="2018"/>
    <n v="176"/>
    <n v="0"/>
    <n v="0"/>
    <n v="0"/>
    <n v="0"/>
    <n v="0"/>
    <n v="3"/>
    <n v="0"/>
    <n v="0"/>
    <n v="0"/>
    <n v="0"/>
    <n v="0"/>
    <n v="45"/>
    <n v="0"/>
    <n v="0"/>
    <n v="0"/>
    <n v="0"/>
    <n v="0"/>
    <n v="224"/>
    <n v="224"/>
    <n v="0"/>
    <n v="0"/>
  </r>
  <r>
    <n v="1819"/>
    <x v="1"/>
    <s v="T"/>
    <x v="34"/>
    <x v="34"/>
    <x v="223"/>
    <x v="9"/>
    <n v="2"/>
    <s v="I"/>
    <s v="18-19"/>
    <n v="2018"/>
    <n v="39"/>
    <n v="0"/>
    <n v="0"/>
    <n v="0"/>
    <n v="0"/>
    <n v="0"/>
    <n v="3"/>
    <n v="0"/>
    <n v="0"/>
    <n v="0"/>
    <n v="0"/>
    <n v="0"/>
    <n v="42"/>
    <n v="0"/>
    <n v="0"/>
    <n v="0"/>
    <n v="0"/>
    <n v="0"/>
    <n v="84"/>
    <n v="84"/>
    <n v="0"/>
    <n v="0"/>
  </r>
  <r>
    <n v="1819"/>
    <x v="1"/>
    <s v="T"/>
    <x v="34"/>
    <x v="34"/>
    <x v="224"/>
    <x v="9"/>
    <n v="2"/>
    <s v="I"/>
    <s v="18-19"/>
    <n v="2018"/>
    <n v="11"/>
    <n v="0"/>
    <n v="0"/>
    <n v="0"/>
    <n v="0"/>
    <n v="0"/>
    <n v="0"/>
    <n v="0"/>
    <n v="0"/>
    <n v="0"/>
    <n v="0"/>
    <n v="0"/>
    <n v="14"/>
    <n v="0"/>
    <n v="0"/>
    <n v="0"/>
    <n v="0"/>
    <n v="0"/>
    <n v="25"/>
    <n v="25"/>
    <n v="0"/>
    <n v="0"/>
  </r>
  <r>
    <n v="1819"/>
    <x v="1"/>
    <s v="T"/>
    <x v="34"/>
    <x v="34"/>
    <x v="225"/>
    <x v="9"/>
    <n v="2"/>
    <s v="I"/>
    <s v="18-19"/>
    <n v="2018"/>
    <n v="5"/>
    <n v="0"/>
    <n v="0"/>
    <n v="0"/>
    <n v="0"/>
    <n v="0"/>
    <n v="0"/>
    <n v="0"/>
    <n v="0"/>
    <n v="0"/>
    <n v="0"/>
    <n v="0"/>
    <n v="0"/>
    <n v="0"/>
    <n v="0"/>
    <n v="0"/>
    <n v="0"/>
    <n v="0"/>
    <n v="5"/>
    <n v="5"/>
    <n v="0"/>
    <n v="0"/>
  </r>
  <r>
    <n v="1819"/>
    <x v="1"/>
    <s v="T"/>
    <x v="34"/>
    <x v="34"/>
    <x v="12"/>
    <x v="9"/>
    <n v="2"/>
    <s v="I"/>
    <s v="18-19"/>
    <n v="2018"/>
    <n v="652"/>
    <n v="0"/>
    <n v="0"/>
    <n v="0"/>
    <n v="0"/>
    <n v="0"/>
    <n v="21"/>
    <n v="0"/>
    <n v="0"/>
    <n v="0"/>
    <n v="0"/>
    <n v="0"/>
    <n v="210"/>
    <n v="0"/>
    <n v="0"/>
    <n v="0"/>
    <n v="0"/>
    <n v="0"/>
    <n v="883"/>
    <n v="883"/>
    <n v="0"/>
    <n v="0"/>
  </r>
  <r>
    <n v="1819"/>
    <x v="1"/>
    <s v="T"/>
    <x v="34"/>
    <x v="34"/>
    <x v="52"/>
    <x v="9"/>
    <n v="2"/>
    <s v="I"/>
    <s v="18-19"/>
    <n v="2018"/>
    <n v="1050"/>
    <n v="0"/>
    <n v="0"/>
    <n v="0"/>
    <n v="0"/>
    <n v="0"/>
    <n v="21"/>
    <n v="0"/>
    <n v="0"/>
    <n v="0"/>
    <n v="0"/>
    <n v="0"/>
    <n v="360"/>
    <n v="0"/>
    <n v="0"/>
    <n v="0"/>
    <n v="0"/>
    <n v="0"/>
    <n v="1431"/>
    <n v="1431"/>
    <n v="0"/>
    <n v="0"/>
  </r>
  <r>
    <n v="1819"/>
    <x v="1"/>
    <s v="T"/>
    <x v="34"/>
    <x v="34"/>
    <x v="226"/>
    <x v="9"/>
    <n v="2"/>
    <s v="I"/>
    <s v="18-19"/>
    <n v="2018"/>
    <n v="3"/>
    <n v="0"/>
    <n v="0"/>
    <n v="0"/>
    <n v="0"/>
    <n v="0"/>
    <n v="0"/>
    <n v="0"/>
    <n v="0"/>
    <n v="0"/>
    <n v="0"/>
    <n v="0"/>
    <n v="0"/>
    <n v="0"/>
    <n v="0"/>
    <n v="0"/>
    <n v="0"/>
    <n v="0"/>
    <n v="3"/>
    <n v="3"/>
    <n v="0"/>
    <n v="0"/>
  </r>
  <r>
    <n v="1819"/>
    <x v="1"/>
    <s v="T"/>
    <x v="34"/>
    <x v="34"/>
    <x v="56"/>
    <x v="9"/>
    <n v="2"/>
    <s v="I"/>
    <s v="18-19"/>
    <n v="2018"/>
    <n v="54"/>
    <n v="0"/>
    <n v="0"/>
    <n v="0"/>
    <n v="0"/>
    <n v="0"/>
    <n v="0"/>
    <n v="0"/>
    <n v="0"/>
    <n v="0"/>
    <n v="0"/>
    <n v="0"/>
    <n v="9"/>
    <n v="0"/>
    <n v="0"/>
    <n v="0"/>
    <n v="0"/>
    <n v="0"/>
    <n v="63"/>
    <n v="63"/>
    <n v="0"/>
    <n v="0"/>
  </r>
  <r>
    <n v="1819"/>
    <x v="1"/>
    <s v="T"/>
    <x v="34"/>
    <x v="34"/>
    <x v="75"/>
    <x v="9"/>
    <n v="2"/>
    <s v="I"/>
    <s v="18-19"/>
    <n v="2018"/>
    <n v="529"/>
    <n v="0"/>
    <n v="0"/>
    <n v="0"/>
    <n v="0"/>
    <n v="0"/>
    <n v="3"/>
    <n v="0"/>
    <n v="0"/>
    <n v="0"/>
    <n v="0"/>
    <n v="0"/>
    <n v="246"/>
    <n v="0"/>
    <n v="3"/>
    <n v="0"/>
    <n v="0"/>
    <n v="0"/>
    <n v="781"/>
    <n v="778"/>
    <n v="3"/>
    <n v="0"/>
  </r>
  <r>
    <n v="1819"/>
    <x v="1"/>
    <s v="T"/>
    <x v="34"/>
    <x v="34"/>
    <x v="76"/>
    <x v="9"/>
    <n v="2"/>
    <s v="I"/>
    <s v="18-19"/>
    <n v="2018"/>
    <n v="1692"/>
    <n v="0"/>
    <n v="0"/>
    <n v="0"/>
    <n v="0"/>
    <n v="0"/>
    <n v="39"/>
    <n v="0"/>
    <n v="0"/>
    <n v="0"/>
    <n v="0"/>
    <n v="0"/>
    <n v="666"/>
    <n v="0"/>
    <n v="0"/>
    <n v="0"/>
    <n v="0"/>
    <n v="0"/>
    <n v="2397"/>
    <n v="2397"/>
    <n v="0"/>
    <n v="0"/>
  </r>
  <r>
    <n v="1819"/>
    <x v="1"/>
    <s v="T"/>
    <x v="34"/>
    <x v="34"/>
    <x v="216"/>
    <x v="9"/>
    <n v="2"/>
    <s v="I"/>
    <s v="18-19"/>
    <n v="2018"/>
    <n v="87"/>
    <n v="0"/>
    <n v="0"/>
    <n v="0"/>
    <n v="0"/>
    <n v="0"/>
    <n v="0"/>
    <n v="0"/>
    <n v="0"/>
    <n v="0"/>
    <n v="0"/>
    <n v="0"/>
    <n v="27"/>
    <n v="0"/>
    <n v="0"/>
    <n v="0"/>
    <n v="0"/>
    <n v="0"/>
    <n v="114"/>
    <n v="114"/>
    <n v="0"/>
    <n v="0"/>
  </r>
  <r>
    <n v="1819"/>
    <x v="1"/>
    <s v="T"/>
    <x v="34"/>
    <x v="34"/>
    <x v="62"/>
    <x v="9"/>
    <n v="2"/>
    <s v="I"/>
    <s v="18-19"/>
    <n v="2018"/>
    <n v="316"/>
    <n v="0"/>
    <n v="0"/>
    <n v="0"/>
    <n v="0"/>
    <n v="0"/>
    <n v="6"/>
    <n v="0"/>
    <n v="0"/>
    <n v="0"/>
    <n v="0"/>
    <n v="0"/>
    <n v="77"/>
    <n v="0"/>
    <n v="0"/>
    <n v="0"/>
    <n v="0"/>
    <n v="0"/>
    <n v="399"/>
    <n v="399"/>
    <n v="0"/>
    <n v="0"/>
  </r>
  <r>
    <n v="1819"/>
    <x v="1"/>
    <s v="T"/>
    <x v="14"/>
    <x v="14"/>
    <x v="171"/>
    <x v="9"/>
    <n v="2"/>
    <s v="I"/>
    <s v="18-19"/>
    <n v="2018"/>
    <n v="12"/>
    <n v="0"/>
    <n v="0"/>
    <n v="0"/>
    <n v="0"/>
    <n v="0"/>
    <n v="0"/>
    <n v="0"/>
    <n v="0"/>
    <n v="0"/>
    <n v="0"/>
    <n v="0"/>
    <n v="0"/>
    <n v="0"/>
    <n v="0"/>
    <n v="0"/>
    <n v="0"/>
    <n v="0"/>
    <n v="12"/>
    <n v="12"/>
    <n v="0"/>
    <n v="0"/>
  </r>
  <r>
    <n v="1819"/>
    <x v="1"/>
    <s v="T"/>
    <x v="14"/>
    <x v="14"/>
    <x v="71"/>
    <x v="9"/>
    <n v="2"/>
    <s v="I"/>
    <s v="18-19"/>
    <n v="2018"/>
    <n v="1294"/>
    <n v="0"/>
    <n v="0"/>
    <n v="0"/>
    <n v="72"/>
    <n v="0"/>
    <n v="6"/>
    <n v="0"/>
    <n v="0"/>
    <n v="0"/>
    <n v="0"/>
    <n v="0"/>
    <n v="587"/>
    <n v="0"/>
    <n v="0"/>
    <n v="18"/>
    <n v="0"/>
    <n v="0"/>
    <n v="1977"/>
    <n v="1887"/>
    <n v="90"/>
    <n v="0"/>
  </r>
  <r>
    <n v="1819"/>
    <x v="1"/>
    <s v="T"/>
    <x v="35"/>
    <x v="35"/>
    <x v="131"/>
    <x v="9"/>
    <n v="2"/>
    <s v="I"/>
    <s v="18-19"/>
    <n v="2018"/>
    <n v="255"/>
    <n v="0"/>
    <n v="0"/>
    <n v="0"/>
    <n v="0"/>
    <n v="0"/>
    <n v="6"/>
    <n v="0"/>
    <n v="0"/>
    <n v="0"/>
    <n v="0"/>
    <n v="0"/>
    <n v="111"/>
    <n v="0"/>
    <n v="0"/>
    <n v="0"/>
    <n v="0"/>
    <n v="0"/>
    <n v="372"/>
    <n v="372"/>
    <n v="0"/>
    <n v="0"/>
  </r>
  <r>
    <n v="1819"/>
    <x v="1"/>
    <s v="T"/>
    <x v="35"/>
    <x v="35"/>
    <x v="0"/>
    <x v="9"/>
    <n v="2"/>
    <s v="I"/>
    <s v="18-19"/>
    <n v="2018"/>
    <n v="564"/>
    <n v="0"/>
    <n v="0"/>
    <n v="0"/>
    <n v="0"/>
    <n v="0"/>
    <n v="5"/>
    <n v="0"/>
    <n v="0"/>
    <n v="0"/>
    <n v="0"/>
    <n v="0"/>
    <n v="207"/>
    <n v="0"/>
    <n v="0"/>
    <n v="0"/>
    <n v="0"/>
    <n v="0"/>
    <n v="776"/>
    <n v="776"/>
    <n v="0"/>
    <n v="0"/>
  </r>
  <r>
    <n v="1819"/>
    <x v="1"/>
    <s v="T"/>
    <x v="35"/>
    <x v="35"/>
    <x v="24"/>
    <x v="9"/>
    <n v="2"/>
    <s v="I"/>
    <s v="18-19"/>
    <n v="2018"/>
    <n v="72"/>
    <n v="0"/>
    <n v="0"/>
    <n v="0"/>
    <n v="0"/>
    <n v="0"/>
    <n v="0"/>
    <n v="0"/>
    <n v="0"/>
    <n v="0"/>
    <n v="0"/>
    <n v="0"/>
    <n v="21"/>
    <n v="0"/>
    <n v="0"/>
    <n v="0"/>
    <n v="0"/>
    <n v="0"/>
    <n v="93"/>
    <n v="93"/>
    <n v="0"/>
    <n v="0"/>
  </r>
  <r>
    <n v="1819"/>
    <x v="1"/>
    <s v="T"/>
    <x v="35"/>
    <x v="35"/>
    <x v="26"/>
    <x v="9"/>
    <n v="2"/>
    <s v="I"/>
    <s v="18-19"/>
    <n v="2018"/>
    <n v="1781"/>
    <n v="0"/>
    <n v="0"/>
    <n v="0"/>
    <n v="11"/>
    <n v="0"/>
    <n v="30"/>
    <n v="0"/>
    <n v="0"/>
    <n v="0"/>
    <n v="0"/>
    <n v="0"/>
    <n v="741"/>
    <n v="0"/>
    <n v="0"/>
    <n v="0"/>
    <n v="0"/>
    <n v="0"/>
    <n v="2563"/>
    <n v="2552"/>
    <n v="11"/>
    <n v="0"/>
  </r>
  <r>
    <n v="1819"/>
    <x v="1"/>
    <s v="T"/>
    <x v="35"/>
    <x v="35"/>
    <x v="28"/>
    <x v="9"/>
    <n v="2"/>
    <s v="I"/>
    <s v="18-19"/>
    <n v="2018"/>
    <n v="1688"/>
    <n v="0"/>
    <n v="0"/>
    <n v="0"/>
    <n v="18"/>
    <n v="0"/>
    <n v="38"/>
    <n v="0"/>
    <n v="0"/>
    <n v="0"/>
    <n v="0"/>
    <n v="0"/>
    <n v="590"/>
    <n v="0"/>
    <n v="0"/>
    <n v="0"/>
    <n v="0"/>
    <n v="0"/>
    <n v="2334"/>
    <n v="2316"/>
    <n v="18"/>
    <n v="0"/>
  </r>
  <r>
    <n v="1819"/>
    <x v="1"/>
    <s v="T"/>
    <x v="35"/>
    <x v="35"/>
    <x v="15"/>
    <x v="9"/>
    <n v="2"/>
    <s v="I"/>
    <s v="18-19"/>
    <n v="2018"/>
    <n v="850"/>
    <n v="0"/>
    <n v="0"/>
    <n v="0"/>
    <n v="0"/>
    <n v="0"/>
    <n v="32"/>
    <n v="0"/>
    <n v="0"/>
    <n v="0"/>
    <n v="0"/>
    <n v="0"/>
    <n v="317"/>
    <n v="0"/>
    <n v="3"/>
    <n v="0"/>
    <n v="0"/>
    <n v="0"/>
    <n v="1202"/>
    <n v="1199"/>
    <n v="3"/>
    <n v="0"/>
  </r>
  <r>
    <n v="1819"/>
    <x v="1"/>
    <s v="T"/>
    <x v="35"/>
    <x v="35"/>
    <x v="39"/>
    <x v="9"/>
    <n v="2"/>
    <s v="I"/>
    <s v="18-19"/>
    <n v="2018"/>
    <n v="949"/>
    <n v="0"/>
    <n v="0"/>
    <n v="0"/>
    <n v="0"/>
    <n v="0"/>
    <n v="11"/>
    <n v="0"/>
    <n v="0"/>
    <n v="0"/>
    <n v="0"/>
    <n v="0"/>
    <n v="310"/>
    <n v="0"/>
    <n v="0"/>
    <n v="0"/>
    <n v="0"/>
    <n v="0"/>
    <n v="1270"/>
    <n v="1270"/>
    <n v="0"/>
    <n v="0"/>
  </r>
  <r>
    <n v="1819"/>
    <x v="1"/>
    <s v="T"/>
    <x v="35"/>
    <x v="35"/>
    <x v="77"/>
    <x v="9"/>
    <n v="2"/>
    <s v="I"/>
    <s v="18-19"/>
    <n v="2018"/>
    <n v="275"/>
    <n v="0"/>
    <n v="0"/>
    <n v="0"/>
    <n v="0"/>
    <n v="0"/>
    <n v="0"/>
    <n v="0"/>
    <n v="0"/>
    <n v="0"/>
    <n v="0"/>
    <n v="0"/>
    <n v="94"/>
    <n v="0"/>
    <n v="0"/>
    <n v="0"/>
    <n v="0"/>
    <n v="0"/>
    <n v="369"/>
    <n v="369"/>
    <n v="0"/>
    <n v="0"/>
  </r>
  <r>
    <n v="1819"/>
    <x v="1"/>
    <s v="T"/>
    <x v="35"/>
    <x v="35"/>
    <x v="117"/>
    <x v="9"/>
    <n v="2"/>
    <s v="I"/>
    <s v="18-19"/>
    <n v="2018"/>
    <n v="133"/>
    <n v="0"/>
    <n v="0"/>
    <n v="0"/>
    <n v="0"/>
    <n v="0"/>
    <n v="0"/>
    <n v="0"/>
    <n v="0"/>
    <n v="0"/>
    <n v="0"/>
    <n v="0"/>
    <n v="22"/>
    <n v="0"/>
    <n v="0"/>
    <n v="0"/>
    <n v="0"/>
    <n v="0"/>
    <n v="155"/>
    <n v="155"/>
    <n v="0"/>
    <n v="0"/>
  </r>
  <r>
    <n v="1819"/>
    <x v="1"/>
    <s v="T"/>
    <x v="35"/>
    <x v="35"/>
    <x v="18"/>
    <x v="9"/>
    <n v="2"/>
    <s v="I"/>
    <s v="18-19"/>
    <n v="2018"/>
    <n v="279"/>
    <n v="0"/>
    <n v="0"/>
    <n v="0"/>
    <n v="0"/>
    <n v="0"/>
    <n v="3"/>
    <n v="0"/>
    <n v="0"/>
    <n v="0"/>
    <n v="0"/>
    <n v="0"/>
    <n v="76"/>
    <n v="0"/>
    <n v="0"/>
    <n v="0"/>
    <n v="0"/>
    <n v="0"/>
    <n v="358"/>
    <n v="358"/>
    <n v="0"/>
    <n v="0"/>
  </r>
  <r>
    <n v="1819"/>
    <x v="1"/>
    <s v="T"/>
    <x v="35"/>
    <x v="35"/>
    <x v="49"/>
    <x v="9"/>
    <n v="2"/>
    <s v="I"/>
    <s v="18-19"/>
    <n v="2018"/>
    <n v="2643"/>
    <n v="0"/>
    <n v="0"/>
    <n v="0"/>
    <n v="0"/>
    <n v="0"/>
    <n v="75"/>
    <n v="0"/>
    <n v="0"/>
    <n v="0"/>
    <n v="0"/>
    <n v="0"/>
    <n v="1080"/>
    <n v="0"/>
    <n v="0"/>
    <n v="0"/>
    <n v="0"/>
    <n v="0"/>
    <n v="3798"/>
    <n v="3798"/>
    <n v="0"/>
    <n v="0"/>
  </r>
  <r>
    <n v="1819"/>
    <x v="1"/>
    <s v="T"/>
    <x v="35"/>
    <x v="35"/>
    <x v="139"/>
    <x v="9"/>
    <n v="2"/>
    <s v="I"/>
    <s v="18-19"/>
    <n v="2018"/>
    <n v="133"/>
    <n v="0"/>
    <n v="0"/>
    <n v="0"/>
    <n v="0"/>
    <n v="0"/>
    <n v="0"/>
    <n v="0"/>
    <n v="0"/>
    <n v="0"/>
    <n v="0"/>
    <n v="0"/>
    <n v="53"/>
    <n v="0"/>
    <n v="0"/>
    <n v="0"/>
    <n v="0"/>
    <n v="0"/>
    <n v="186"/>
    <n v="186"/>
    <n v="0"/>
    <n v="0"/>
  </r>
  <r>
    <n v="1819"/>
    <x v="1"/>
    <s v="T"/>
    <x v="35"/>
    <x v="35"/>
    <x v="141"/>
    <x v="9"/>
    <n v="2"/>
    <s v="I"/>
    <s v="18-19"/>
    <n v="2018"/>
    <n v="3"/>
    <n v="0"/>
    <n v="0"/>
    <n v="0"/>
    <n v="0"/>
    <n v="0"/>
    <n v="0"/>
    <n v="0"/>
    <n v="0"/>
    <n v="0"/>
    <n v="0"/>
    <n v="0"/>
    <n v="3"/>
    <n v="0"/>
    <n v="0"/>
    <n v="0"/>
    <n v="0"/>
    <n v="0"/>
    <n v="6"/>
    <n v="6"/>
    <n v="0"/>
    <n v="0"/>
  </r>
  <r>
    <n v="1819"/>
    <x v="1"/>
    <s v="T"/>
    <x v="35"/>
    <x v="35"/>
    <x v="3"/>
    <x v="9"/>
    <n v="2"/>
    <s v="I"/>
    <s v="18-19"/>
    <n v="2018"/>
    <n v="325"/>
    <n v="0"/>
    <n v="0"/>
    <n v="0"/>
    <n v="0"/>
    <n v="0"/>
    <n v="0"/>
    <n v="0"/>
    <n v="0"/>
    <n v="0"/>
    <n v="0"/>
    <n v="0"/>
    <n v="130"/>
    <n v="0"/>
    <n v="0"/>
    <n v="0"/>
    <n v="0"/>
    <n v="0"/>
    <n v="455"/>
    <n v="455"/>
    <n v="0"/>
    <n v="0"/>
  </r>
  <r>
    <n v="1819"/>
    <x v="1"/>
    <s v="T"/>
    <x v="35"/>
    <x v="35"/>
    <x v="53"/>
    <x v="9"/>
    <n v="2"/>
    <s v="I"/>
    <s v="18-19"/>
    <n v="2018"/>
    <n v="281"/>
    <n v="0"/>
    <n v="0"/>
    <n v="0"/>
    <n v="0"/>
    <n v="0"/>
    <n v="0"/>
    <n v="0"/>
    <n v="0"/>
    <n v="0"/>
    <n v="0"/>
    <n v="0"/>
    <n v="138"/>
    <n v="0"/>
    <n v="0"/>
    <n v="0"/>
    <n v="0"/>
    <n v="0"/>
    <n v="419"/>
    <n v="419"/>
    <n v="0"/>
    <n v="0"/>
  </r>
  <r>
    <n v="1819"/>
    <x v="1"/>
    <s v="T"/>
    <x v="35"/>
    <x v="35"/>
    <x v="126"/>
    <x v="9"/>
    <n v="2"/>
    <s v="I"/>
    <s v="18-19"/>
    <n v="2018"/>
    <n v="70"/>
    <n v="0"/>
    <n v="0"/>
    <n v="0"/>
    <n v="0"/>
    <n v="0"/>
    <n v="0"/>
    <n v="0"/>
    <n v="0"/>
    <n v="0"/>
    <n v="0"/>
    <n v="0"/>
    <n v="40"/>
    <n v="0"/>
    <n v="0"/>
    <n v="0"/>
    <n v="0"/>
    <n v="0"/>
    <n v="110"/>
    <n v="110"/>
    <n v="0"/>
    <n v="0"/>
  </r>
  <r>
    <n v="1819"/>
    <x v="1"/>
    <s v="T"/>
    <x v="35"/>
    <x v="35"/>
    <x v="127"/>
    <x v="9"/>
    <n v="2"/>
    <s v="I"/>
    <s v="18-19"/>
    <n v="2018"/>
    <n v="30"/>
    <n v="0"/>
    <n v="0"/>
    <n v="0"/>
    <n v="0"/>
    <n v="0"/>
    <n v="0"/>
    <n v="0"/>
    <n v="0"/>
    <n v="0"/>
    <n v="0"/>
    <n v="0"/>
    <n v="15"/>
    <n v="0"/>
    <n v="0"/>
    <n v="0"/>
    <n v="0"/>
    <n v="0"/>
    <n v="45"/>
    <n v="45"/>
    <n v="0"/>
    <n v="0"/>
  </r>
  <r>
    <n v="1819"/>
    <x v="1"/>
    <s v="T"/>
    <x v="35"/>
    <x v="35"/>
    <x v="227"/>
    <x v="9"/>
    <n v="2"/>
    <s v="I"/>
    <s v="18-19"/>
    <n v="2018"/>
    <n v="35"/>
    <n v="0"/>
    <n v="0"/>
    <n v="0"/>
    <n v="0"/>
    <n v="0"/>
    <n v="5"/>
    <n v="0"/>
    <n v="0"/>
    <n v="0"/>
    <n v="0"/>
    <n v="0"/>
    <n v="0"/>
    <n v="0"/>
    <n v="0"/>
    <n v="0"/>
    <n v="0"/>
    <n v="0"/>
    <n v="40"/>
    <n v="40"/>
    <n v="0"/>
    <n v="0"/>
  </r>
  <r>
    <n v="1819"/>
    <x v="1"/>
    <s v="T"/>
    <x v="36"/>
    <x v="36"/>
    <x v="22"/>
    <x v="9"/>
    <n v="2"/>
    <s v="I"/>
    <s v="18-19"/>
    <n v="2018"/>
    <n v="60"/>
    <n v="0"/>
    <n v="0"/>
    <n v="0"/>
    <n v="0"/>
    <n v="0"/>
    <n v="0"/>
    <n v="0"/>
    <n v="0"/>
    <n v="0"/>
    <n v="0"/>
    <n v="0"/>
    <n v="45"/>
    <n v="0"/>
    <n v="0"/>
    <n v="0"/>
    <n v="0"/>
    <n v="0"/>
    <n v="105"/>
    <n v="105"/>
    <n v="0"/>
    <n v="0"/>
  </r>
  <r>
    <n v="1819"/>
    <x v="1"/>
    <s v="T"/>
    <x v="36"/>
    <x v="36"/>
    <x v="29"/>
    <x v="9"/>
    <n v="2"/>
    <s v="I"/>
    <s v="18-19"/>
    <n v="2018"/>
    <n v="798"/>
    <n v="4"/>
    <n v="0"/>
    <n v="0"/>
    <n v="0"/>
    <n v="0"/>
    <n v="15"/>
    <n v="0"/>
    <n v="0"/>
    <n v="0"/>
    <n v="0"/>
    <n v="0"/>
    <n v="315"/>
    <n v="0"/>
    <n v="0"/>
    <n v="0"/>
    <n v="0"/>
    <n v="0"/>
    <n v="1132"/>
    <n v="1128"/>
    <n v="4"/>
    <n v="0"/>
  </r>
  <r>
    <n v="1819"/>
    <x v="1"/>
    <s v="T"/>
    <x v="36"/>
    <x v="36"/>
    <x v="43"/>
    <x v="9"/>
    <n v="2"/>
    <s v="I"/>
    <s v="18-19"/>
    <n v="2018"/>
    <n v="1137"/>
    <n v="0"/>
    <n v="0"/>
    <n v="0"/>
    <n v="6"/>
    <n v="0"/>
    <n v="24"/>
    <n v="0"/>
    <n v="0"/>
    <n v="0"/>
    <n v="0"/>
    <n v="0"/>
    <n v="369"/>
    <n v="0"/>
    <n v="0"/>
    <n v="3"/>
    <n v="0"/>
    <n v="0"/>
    <n v="1539"/>
    <n v="1530"/>
    <n v="9"/>
    <n v="0"/>
  </r>
  <r>
    <n v="1819"/>
    <x v="1"/>
    <s v="T"/>
    <x v="36"/>
    <x v="36"/>
    <x v="67"/>
    <x v="9"/>
    <n v="2"/>
    <s v="I"/>
    <s v="18-19"/>
    <n v="2018"/>
    <n v="51"/>
    <n v="0"/>
    <n v="0"/>
    <n v="0"/>
    <n v="0"/>
    <n v="0"/>
    <n v="3"/>
    <n v="0"/>
    <n v="0"/>
    <n v="0"/>
    <n v="0"/>
    <n v="0"/>
    <n v="21"/>
    <n v="0"/>
    <n v="0"/>
    <n v="0"/>
    <n v="0"/>
    <n v="0"/>
    <n v="75"/>
    <n v="75"/>
    <n v="0"/>
    <n v="0"/>
  </r>
  <r>
    <n v="1819"/>
    <x v="1"/>
    <s v="T"/>
    <x v="36"/>
    <x v="36"/>
    <x v="97"/>
    <x v="9"/>
    <n v="2"/>
    <s v="I"/>
    <s v="18-19"/>
    <n v="2018"/>
    <n v="531"/>
    <n v="0"/>
    <n v="0"/>
    <n v="0"/>
    <n v="0"/>
    <n v="0"/>
    <n v="6"/>
    <n v="0"/>
    <n v="0"/>
    <n v="0"/>
    <n v="0"/>
    <n v="0"/>
    <n v="162"/>
    <n v="0"/>
    <n v="3"/>
    <n v="0"/>
    <n v="0"/>
    <n v="0"/>
    <n v="702"/>
    <n v="699"/>
    <n v="3"/>
    <n v="0"/>
  </r>
  <r>
    <n v="1819"/>
    <x v="1"/>
    <s v="T"/>
    <x v="36"/>
    <x v="36"/>
    <x v="54"/>
    <x v="9"/>
    <n v="2"/>
    <s v="I"/>
    <s v="18-19"/>
    <n v="2018"/>
    <n v="597"/>
    <n v="0"/>
    <n v="0"/>
    <n v="0"/>
    <n v="0"/>
    <n v="0"/>
    <n v="21"/>
    <n v="0"/>
    <n v="0"/>
    <n v="0"/>
    <n v="0"/>
    <n v="0"/>
    <n v="237"/>
    <n v="0"/>
    <n v="0"/>
    <n v="0"/>
    <n v="0"/>
    <n v="0"/>
    <n v="855"/>
    <n v="855"/>
    <n v="0"/>
    <n v="0"/>
  </r>
  <r>
    <n v="1819"/>
    <x v="1"/>
    <s v="T"/>
    <x v="36"/>
    <x v="36"/>
    <x v="55"/>
    <x v="9"/>
    <n v="2"/>
    <s v="I"/>
    <s v="18-19"/>
    <n v="2018"/>
    <n v="2928"/>
    <n v="0"/>
    <n v="0"/>
    <n v="0"/>
    <n v="66"/>
    <n v="0"/>
    <n v="51"/>
    <n v="0"/>
    <n v="0"/>
    <n v="0"/>
    <n v="0"/>
    <n v="0"/>
    <n v="1189"/>
    <n v="0"/>
    <n v="0"/>
    <n v="24"/>
    <n v="0"/>
    <n v="0"/>
    <n v="4258"/>
    <n v="4168"/>
    <n v="90"/>
    <n v="0"/>
  </r>
  <r>
    <n v="1819"/>
    <x v="1"/>
    <s v="T"/>
    <x v="36"/>
    <x v="36"/>
    <x v="59"/>
    <x v="9"/>
    <n v="2"/>
    <s v="I"/>
    <s v="18-19"/>
    <n v="2018"/>
    <n v="1200"/>
    <n v="0"/>
    <n v="0"/>
    <n v="0"/>
    <n v="0"/>
    <n v="0"/>
    <n v="30"/>
    <n v="0"/>
    <n v="0"/>
    <n v="0"/>
    <n v="0"/>
    <n v="0"/>
    <n v="465"/>
    <n v="0"/>
    <n v="0"/>
    <n v="0"/>
    <n v="0"/>
    <n v="0"/>
    <n v="1695"/>
    <n v="1695"/>
    <n v="0"/>
    <n v="0"/>
  </r>
  <r>
    <n v="1819"/>
    <x v="1"/>
    <s v="T"/>
    <x v="36"/>
    <x v="36"/>
    <x v="212"/>
    <x v="9"/>
    <n v="2"/>
    <s v="I"/>
    <s v="18-19"/>
    <n v="2018"/>
    <n v="8"/>
    <n v="0"/>
    <n v="0"/>
    <n v="0"/>
    <n v="0"/>
    <n v="0"/>
    <n v="0"/>
    <n v="0"/>
    <n v="0"/>
    <n v="0"/>
    <n v="0"/>
    <n v="0"/>
    <n v="3"/>
    <n v="0"/>
    <n v="0"/>
    <n v="0"/>
    <n v="0"/>
    <n v="0"/>
    <n v="11"/>
    <n v="11"/>
    <n v="0"/>
    <n v="0"/>
  </r>
  <r>
    <n v="1819"/>
    <x v="1"/>
    <s v="T"/>
    <x v="2"/>
    <x v="2"/>
    <x v="7"/>
    <x v="9"/>
    <n v="2"/>
    <s v="I"/>
    <s v="18-19"/>
    <n v="2018"/>
    <n v="4733"/>
    <n v="3"/>
    <n v="0"/>
    <n v="0"/>
    <n v="0"/>
    <n v="0"/>
    <n v="114"/>
    <n v="0"/>
    <n v="0"/>
    <n v="0"/>
    <n v="0"/>
    <n v="0"/>
    <n v="1816"/>
    <n v="0"/>
    <n v="6"/>
    <n v="0"/>
    <n v="0"/>
    <n v="0"/>
    <n v="6672"/>
    <n v="6663"/>
    <n v="9"/>
    <n v="0"/>
  </r>
  <r>
    <n v="1819"/>
    <x v="1"/>
    <s v="T"/>
    <x v="2"/>
    <x v="2"/>
    <x v="142"/>
    <x v="9"/>
    <n v="2"/>
    <s v="I"/>
    <s v="18-19"/>
    <n v="2018"/>
    <n v="0"/>
    <n v="0"/>
    <n v="0"/>
    <n v="0"/>
    <n v="528.5"/>
    <n v="0"/>
    <n v="0"/>
    <n v="0"/>
    <n v="0"/>
    <n v="0"/>
    <n v="6"/>
    <n v="0"/>
    <n v="0"/>
    <n v="0"/>
    <n v="0"/>
    <n v="588.5"/>
    <n v="0"/>
    <n v="0"/>
    <n v="1123"/>
    <n v="0"/>
    <n v="1123"/>
    <n v="0"/>
  </r>
  <r>
    <n v="1819"/>
    <x v="1"/>
    <s v="T"/>
    <x v="2"/>
    <x v="2"/>
    <x v="35"/>
    <x v="9"/>
    <n v="2"/>
    <s v="I"/>
    <s v="18-19"/>
    <n v="2018"/>
    <n v="1020"/>
    <n v="0"/>
    <n v="0"/>
    <n v="0"/>
    <n v="0"/>
    <n v="0"/>
    <n v="27"/>
    <n v="0"/>
    <n v="0"/>
    <n v="0"/>
    <n v="0"/>
    <n v="0"/>
    <n v="366"/>
    <n v="0"/>
    <n v="0"/>
    <n v="0"/>
    <n v="0"/>
    <n v="0"/>
    <n v="1413"/>
    <n v="1413"/>
    <n v="0"/>
    <n v="0"/>
  </r>
  <r>
    <n v="1819"/>
    <x v="1"/>
    <s v="T"/>
    <x v="3"/>
    <x v="3"/>
    <x v="8"/>
    <x v="9"/>
    <n v="2"/>
    <s v="I"/>
    <s v="18-19"/>
    <n v="2018"/>
    <n v="1845"/>
    <n v="0"/>
    <n v="0"/>
    <n v="0"/>
    <n v="613"/>
    <n v="0"/>
    <n v="6"/>
    <n v="0"/>
    <n v="0"/>
    <n v="0"/>
    <n v="9"/>
    <n v="0"/>
    <n v="638"/>
    <n v="0"/>
    <n v="0"/>
    <n v="386"/>
    <n v="0"/>
    <n v="0"/>
    <n v="3497"/>
    <n v="2489"/>
    <n v="1008"/>
    <n v="0"/>
  </r>
  <r>
    <n v="1819"/>
    <x v="1"/>
    <s v="T"/>
    <x v="3"/>
    <x v="3"/>
    <x v="78"/>
    <x v="9"/>
    <n v="2"/>
    <s v="I"/>
    <s v="18-19"/>
    <n v="2018"/>
    <n v="332"/>
    <n v="0"/>
    <n v="0"/>
    <n v="0"/>
    <n v="0"/>
    <n v="0"/>
    <n v="4"/>
    <n v="0"/>
    <n v="0"/>
    <n v="0"/>
    <n v="0"/>
    <n v="0"/>
    <n v="153"/>
    <n v="0"/>
    <n v="0"/>
    <n v="0"/>
    <n v="0"/>
    <n v="0"/>
    <n v="489"/>
    <n v="489"/>
    <n v="0"/>
    <n v="0"/>
  </r>
  <r>
    <n v="1819"/>
    <x v="1"/>
    <s v="T"/>
    <x v="13"/>
    <x v="13"/>
    <x v="137"/>
    <x v="9"/>
    <n v="2"/>
    <s v="I"/>
    <s v="18-19"/>
    <n v="2018"/>
    <n v="877"/>
    <n v="0"/>
    <n v="0"/>
    <n v="0"/>
    <n v="0"/>
    <n v="0"/>
    <n v="21"/>
    <n v="0"/>
    <n v="0"/>
    <n v="0"/>
    <n v="0"/>
    <n v="0"/>
    <n v="347"/>
    <n v="0"/>
    <n v="0"/>
    <n v="0"/>
    <n v="0"/>
    <n v="0"/>
    <n v="1245"/>
    <n v="1245"/>
    <n v="0"/>
    <n v="0"/>
  </r>
  <r>
    <n v="1819"/>
    <x v="1"/>
    <s v="T"/>
    <x v="13"/>
    <x v="13"/>
    <x v="96"/>
    <x v="9"/>
    <n v="2"/>
    <s v="I"/>
    <s v="18-19"/>
    <n v="2018"/>
    <n v="60"/>
    <n v="0"/>
    <n v="0"/>
    <n v="0"/>
    <n v="0"/>
    <n v="0"/>
    <n v="0"/>
    <n v="0"/>
    <n v="0"/>
    <n v="0"/>
    <n v="0"/>
    <n v="0"/>
    <n v="48"/>
    <n v="0"/>
    <n v="0"/>
    <n v="0"/>
    <n v="0"/>
    <n v="0"/>
    <n v="108"/>
    <n v="108"/>
    <n v="0"/>
    <n v="0"/>
  </r>
  <r>
    <n v="1819"/>
    <x v="1"/>
    <s v="T"/>
    <x v="13"/>
    <x v="13"/>
    <x v="44"/>
    <x v="9"/>
    <n v="2"/>
    <s v="I"/>
    <s v="18-19"/>
    <n v="2018"/>
    <n v="52"/>
    <n v="0"/>
    <n v="0"/>
    <n v="0"/>
    <n v="0"/>
    <n v="0"/>
    <n v="3"/>
    <n v="0"/>
    <n v="0"/>
    <n v="0"/>
    <n v="0"/>
    <n v="0"/>
    <n v="39"/>
    <n v="0"/>
    <n v="0"/>
    <n v="0"/>
    <n v="0"/>
    <n v="0"/>
    <n v="94"/>
    <n v="94"/>
    <n v="0"/>
    <n v="0"/>
  </r>
  <r>
    <n v="1819"/>
    <x v="1"/>
    <s v="T"/>
    <x v="13"/>
    <x v="13"/>
    <x v="143"/>
    <x v="9"/>
    <n v="2"/>
    <s v="I"/>
    <s v="18-19"/>
    <n v="2018"/>
    <n v="0"/>
    <n v="0"/>
    <n v="0"/>
    <n v="3"/>
    <n v="73.5"/>
    <n v="0"/>
    <n v="0"/>
    <n v="0"/>
    <n v="0"/>
    <n v="0"/>
    <n v="6"/>
    <n v="0"/>
    <n v="0"/>
    <n v="0"/>
    <n v="0"/>
    <n v="40"/>
    <n v="0"/>
    <n v="0"/>
    <n v="122.5"/>
    <n v="3"/>
    <n v="119.5"/>
    <n v="0"/>
  </r>
  <r>
    <n v="1819"/>
    <x v="1"/>
    <s v="T"/>
    <x v="13"/>
    <x v="13"/>
    <x v="70"/>
    <x v="9"/>
    <n v="2"/>
    <s v="I"/>
    <s v="18-19"/>
    <n v="2018"/>
    <n v="36"/>
    <n v="0"/>
    <n v="0"/>
    <n v="0"/>
    <n v="0"/>
    <n v="0"/>
    <n v="3"/>
    <n v="0"/>
    <n v="0"/>
    <n v="0"/>
    <n v="0"/>
    <n v="0"/>
    <n v="15"/>
    <n v="0"/>
    <n v="0"/>
    <n v="0"/>
    <n v="0"/>
    <n v="0"/>
    <n v="54"/>
    <n v="54"/>
    <n v="0"/>
    <n v="0"/>
  </r>
  <r>
    <n v="1819"/>
    <x v="1"/>
    <s v="T"/>
    <x v="13"/>
    <x v="13"/>
    <x v="4"/>
    <x v="9"/>
    <n v="2"/>
    <s v="I"/>
    <s v="18-19"/>
    <n v="2018"/>
    <n v="36"/>
    <n v="0"/>
    <n v="0"/>
    <n v="0"/>
    <n v="0"/>
    <n v="0"/>
    <n v="6"/>
    <n v="0"/>
    <n v="0"/>
    <n v="0"/>
    <n v="0"/>
    <n v="0"/>
    <n v="6"/>
    <n v="0"/>
    <n v="0"/>
    <n v="0"/>
    <n v="0"/>
    <n v="0"/>
    <n v="48"/>
    <n v="48"/>
    <n v="0"/>
    <n v="0"/>
  </r>
  <r>
    <n v="1819"/>
    <x v="1"/>
    <s v="T"/>
    <x v="13"/>
    <x v="13"/>
    <x v="213"/>
    <x v="9"/>
    <n v="2"/>
    <s v="I"/>
    <s v="18-19"/>
    <n v="2018"/>
    <n v="84"/>
    <n v="0"/>
    <n v="0"/>
    <n v="0"/>
    <n v="0"/>
    <n v="0"/>
    <n v="15"/>
    <n v="0"/>
    <n v="0"/>
    <n v="0"/>
    <n v="0"/>
    <n v="0"/>
    <n v="51"/>
    <n v="0"/>
    <n v="0"/>
    <n v="0"/>
    <n v="0"/>
    <n v="0"/>
    <n v="150"/>
    <n v="150"/>
    <n v="0"/>
    <n v="0"/>
  </r>
  <r>
    <n v="1819"/>
    <x v="1"/>
    <s v="T"/>
    <x v="38"/>
    <x v="38"/>
    <x v="123"/>
    <x v="9"/>
    <n v="2"/>
    <s v="I"/>
    <s v="18-19"/>
    <n v="2018"/>
    <n v="3"/>
    <n v="0"/>
    <n v="0"/>
    <n v="0"/>
    <n v="0"/>
    <n v="0"/>
    <n v="0"/>
    <n v="0"/>
    <n v="0"/>
    <n v="0"/>
    <n v="0"/>
    <n v="0"/>
    <n v="0"/>
    <n v="0"/>
    <n v="0"/>
    <n v="0"/>
    <n v="0"/>
    <n v="0"/>
    <n v="3"/>
    <n v="3"/>
    <n v="0"/>
    <n v="0"/>
  </r>
  <r>
    <n v="1819"/>
    <x v="1"/>
    <s v="T"/>
    <x v="38"/>
    <x v="38"/>
    <x v="80"/>
    <x v="9"/>
    <n v="2"/>
    <s v="I"/>
    <s v="18-19"/>
    <n v="2018"/>
    <n v="3"/>
    <n v="0"/>
    <n v="0"/>
    <n v="0"/>
    <n v="0"/>
    <n v="0"/>
    <n v="0"/>
    <n v="0"/>
    <n v="0"/>
    <n v="0"/>
    <n v="0"/>
    <n v="0"/>
    <n v="0"/>
    <n v="0"/>
    <n v="0"/>
    <n v="0"/>
    <n v="0"/>
    <n v="0"/>
    <n v="3"/>
    <n v="3"/>
    <n v="0"/>
    <n v="0"/>
  </r>
  <r>
    <n v="1819"/>
    <x v="1"/>
    <s v="T"/>
    <x v="38"/>
    <x v="38"/>
    <x v="81"/>
    <x v="9"/>
    <n v="2"/>
    <s v="I"/>
    <s v="18-19"/>
    <n v="2018"/>
    <n v="3"/>
    <n v="0"/>
    <n v="0"/>
    <n v="0"/>
    <n v="0"/>
    <n v="0"/>
    <n v="0"/>
    <n v="0"/>
    <n v="0"/>
    <n v="0"/>
    <n v="0"/>
    <n v="0"/>
    <n v="0"/>
    <n v="0"/>
    <n v="0"/>
    <n v="0"/>
    <n v="0"/>
    <n v="0"/>
    <n v="3"/>
    <n v="3"/>
    <n v="0"/>
    <n v="0"/>
  </r>
  <r>
    <n v="1819"/>
    <x v="1"/>
    <s v="T"/>
    <x v="31"/>
    <x v="31"/>
    <x v="131"/>
    <x v="9"/>
    <n v="2"/>
    <s v="I"/>
    <s v="18-19"/>
    <n v="2018"/>
    <n v="45"/>
    <n v="0"/>
    <n v="0"/>
    <n v="0"/>
    <n v="0"/>
    <n v="0"/>
    <n v="0"/>
    <n v="0"/>
    <n v="0"/>
    <n v="0"/>
    <n v="0"/>
    <n v="0"/>
    <n v="20"/>
    <n v="0"/>
    <n v="0"/>
    <n v="0"/>
    <n v="0"/>
    <n v="0"/>
    <n v="65"/>
    <n v="65"/>
    <n v="0"/>
    <n v="0"/>
  </r>
  <r>
    <n v="1819"/>
    <x v="1"/>
    <s v="T"/>
    <x v="31"/>
    <x v="31"/>
    <x v="171"/>
    <x v="9"/>
    <n v="2"/>
    <s v="I"/>
    <s v="18-19"/>
    <n v="2018"/>
    <n v="93"/>
    <n v="0"/>
    <n v="0"/>
    <n v="0"/>
    <n v="0"/>
    <n v="0"/>
    <n v="0"/>
    <n v="0"/>
    <n v="0"/>
    <n v="0"/>
    <n v="0"/>
    <n v="0"/>
    <n v="18"/>
    <n v="0"/>
    <n v="0"/>
    <n v="0"/>
    <n v="0"/>
    <n v="0"/>
    <n v="111"/>
    <n v="111"/>
    <n v="0"/>
    <n v="0"/>
  </r>
  <r>
    <n v="1819"/>
    <x v="1"/>
    <s v="T"/>
    <x v="31"/>
    <x v="31"/>
    <x v="22"/>
    <x v="9"/>
    <n v="2"/>
    <s v="I"/>
    <s v="18-19"/>
    <n v="2018"/>
    <n v="9"/>
    <n v="0"/>
    <n v="0"/>
    <n v="0"/>
    <n v="0"/>
    <n v="0"/>
    <n v="0"/>
    <n v="0"/>
    <n v="0"/>
    <n v="0"/>
    <n v="0"/>
    <n v="0"/>
    <n v="15"/>
    <n v="0"/>
    <n v="0"/>
    <n v="0"/>
    <n v="0"/>
    <n v="0"/>
    <n v="24"/>
    <n v="24"/>
    <n v="0"/>
    <n v="0"/>
  </r>
  <r>
    <n v="1819"/>
    <x v="1"/>
    <s v="T"/>
    <x v="31"/>
    <x v="31"/>
    <x v="26"/>
    <x v="9"/>
    <n v="2"/>
    <s v="I"/>
    <s v="18-19"/>
    <n v="2018"/>
    <n v="0"/>
    <n v="0"/>
    <n v="0"/>
    <n v="0"/>
    <n v="3"/>
    <n v="0"/>
    <n v="0"/>
    <n v="0"/>
    <n v="0"/>
    <n v="0"/>
    <n v="0"/>
    <n v="0"/>
    <n v="0"/>
    <n v="0"/>
    <n v="0"/>
    <n v="0"/>
    <n v="0"/>
    <n v="0"/>
    <n v="3"/>
    <n v="0"/>
    <n v="3"/>
    <n v="0"/>
  </r>
  <r>
    <n v="1819"/>
    <x v="1"/>
    <s v="T"/>
    <x v="31"/>
    <x v="31"/>
    <x v="7"/>
    <x v="9"/>
    <n v="2"/>
    <s v="I"/>
    <s v="18-19"/>
    <n v="2018"/>
    <n v="240"/>
    <n v="0"/>
    <n v="0"/>
    <n v="0"/>
    <n v="0"/>
    <n v="0"/>
    <n v="9"/>
    <n v="0"/>
    <n v="0"/>
    <n v="0"/>
    <n v="0"/>
    <n v="0"/>
    <n v="144"/>
    <n v="0"/>
    <n v="0"/>
    <n v="0"/>
    <n v="0"/>
    <n v="0"/>
    <n v="393"/>
    <n v="393"/>
    <n v="0"/>
    <n v="0"/>
  </r>
  <r>
    <n v="1819"/>
    <x v="1"/>
    <s v="T"/>
    <x v="31"/>
    <x v="31"/>
    <x v="28"/>
    <x v="9"/>
    <n v="2"/>
    <s v="I"/>
    <s v="18-19"/>
    <n v="2018"/>
    <n v="27"/>
    <n v="0"/>
    <n v="0"/>
    <n v="0"/>
    <n v="0"/>
    <n v="0"/>
    <n v="0"/>
    <n v="0"/>
    <n v="0"/>
    <n v="0"/>
    <n v="0"/>
    <n v="0"/>
    <n v="9"/>
    <n v="0"/>
    <n v="0"/>
    <n v="3"/>
    <n v="0"/>
    <n v="0"/>
    <n v="39"/>
    <n v="36"/>
    <n v="3"/>
    <n v="0"/>
  </r>
  <r>
    <n v="1819"/>
    <x v="1"/>
    <s v="T"/>
    <x v="31"/>
    <x v="31"/>
    <x v="29"/>
    <x v="9"/>
    <n v="2"/>
    <s v="I"/>
    <s v="18-19"/>
    <n v="2018"/>
    <n v="45"/>
    <n v="0"/>
    <n v="0"/>
    <n v="0"/>
    <n v="0"/>
    <n v="0"/>
    <n v="3"/>
    <n v="0"/>
    <n v="0"/>
    <n v="0"/>
    <n v="0"/>
    <n v="0"/>
    <n v="27"/>
    <n v="0"/>
    <n v="0"/>
    <n v="0"/>
    <n v="0"/>
    <n v="0"/>
    <n v="75"/>
    <n v="75"/>
    <n v="0"/>
    <n v="0"/>
  </r>
  <r>
    <n v="1819"/>
    <x v="1"/>
    <s v="T"/>
    <x v="31"/>
    <x v="31"/>
    <x v="73"/>
    <x v="9"/>
    <n v="2"/>
    <s v="I"/>
    <s v="18-19"/>
    <n v="2018"/>
    <n v="51"/>
    <n v="0"/>
    <n v="0"/>
    <n v="0"/>
    <n v="0"/>
    <n v="0"/>
    <n v="3"/>
    <n v="0"/>
    <n v="0"/>
    <n v="0"/>
    <n v="0"/>
    <n v="0"/>
    <n v="27"/>
    <n v="0"/>
    <n v="0"/>
    <n v="0"/>
    <n v="0"/>
    <n v="0"/>
    <n v="81"/>
    <n v="81"/>
    <n v="0"/>
    <n v="0"/>
  </r>
  <r>
    <n v="1819"/>
    <x v="1"/>
    <s v="T"/>
    <x v="31"/>
    <x v="31"/>
    <x v="15"/>
    <x v="9"/>
    <n v="2"/>
    <s v="I"/>
    <s v="18-19"/>
    <n v="2018"/>
    <n v="3"/>
    <n v="0"/>
    <n v="0"/>
    <n v="0"/>
    <n v="0"/>
    <n v="0"/>
    <n v="0"/>
    <n v="0"/>
    <n v="0"/>
    <n v="0"/>
    <n v="0"/>
    <n v="0"/>
    <n v="0"/>
    <n v="0"/>
    <n v="0"/>
    <n v="0"/>
    <n v="0"/>
    <n v="0"/>
    <n v="3"/>
    <n v="3"/>
    <n v="0"/>
    <n v="0"/>
  </r>
  <r>
    <n v="1819"/>
    <x v="1"/>
    <s v="T"/>
    <x v="31"/>
    <x v="31"/>
    <x v="35"/>
    <x v="9"/>
    <n v="2"/>
    <s v="I"/>
    <s v="18-19"/>
    <n v="2018"/>
    <n v="48"/>
    <n v="0"/>
    <n v="0"/>
    <n v="0"/>
    <n v="0"/>
    <n v="0"/>
    <n v="0"/>
    <n v="0"/>
    <n v="0"/>
    <n v="0"/>
    <n v="0"/>
    <n v="0"/>
    <n v="24"/>
    <n v="0"/>
    <n v="0"/>
    <n v="0"/>
    <n v="0"/>
    <n v="0"/>
    <n v="72"/>
    <n v="72"/>
    <n v="0"/>
    <n v="0"/>
  </r>
  <r>
    <n v="1819"/>
    <x v="1"/>
    <s v="T"/>
    <x v="31"/>
    <x v="31"/>
    <x v="8"/>
    <x v="9"/>
    <n v="2"/>
    <s v="I"/>
    <s v="18-19"/>
    <n v="2018"/>
    <n v="42"/>
    <n v="0"/>
    <n v="0"/>
    <n v="0"/>
    <n v="30"/>
    <n v="0"/>
    <n v="0"/>
    <n v="0"/>
    <n v="0"/>
    <n v="0"/>
    <n v="0"/>
    <n v="0"/>
    <n v="18"/>
    <n v="0"/>
    <n v="0"/>
    <n v="12"/>
    <n v="0"/>
    <n v="0"/>
    <n v="102"/>
    <n v="60"/>
    <n v="42"/>
    <n v="0"/>
  </r>
  <r>
    <n v="1819"/>
    <x v="1"/>
    <s v="T"/>
    <x v="31"/>
    <x v="31"/>
    <x v="36"/>
    <x v="9"/>
    <n v="2"/>
    <s v="I"/>
    <s v="18-19"/>
    <n v="2018"/>
    <n v="42"/>
    <n v="0"/>
    <n v="0"/>
    <n v="0"/>
    <n v="12"/>
    <n v="0"/>
    <n v="0"/>
    <n v="0"/>
    <n v="0"/>
    <n v="0"/>
    <n v="0"/>
    <n v="0"/>
    <n v="39"/>
    <n v="0"/>
    <n v="0"/>
    <n v="4"/>
    <n v="0"/>
    <n v="0"/>
    <n v="97"/>
    <n v="81"/>
    <n v="16"/>
    <n v="0"/>
  </r>
  <r>
    <n v="1819"/>
    <x v="1"/>
    <s v="T"/>
    <x v="31"/>
    <x v="31"/>
    <x v="74"/>
    <x v="9"/>
    <n v="2"/>
    <s v="I"/>
    <s v="18-19"/>
    <n v="2018"/>
    <n v="105"/>
    <n v="0"/>
    <n v="0"/>
    <n v="0"/>
    <n v="0"/>
    <n v="0"/>
    <n v="6"/>
    <n v="0"/>
    <n v="0"/>
    <n v="0"/>
    <n v="0"/>
    <n v="0"/>
    <n v="24"/>
    <n v="0"/>
    <n v="0"/>
    <n v="0"/>
    <n v="0"/>
    <n v="0"/>
    <n v="135"/>
    <n v="135"/>
    <n v="0"/>
    <n v="0"/>
  </r>
  <r>
    <n v="1819"/>
    <x v="1"/>
    <s v="T"/>
    <x v="31"/>
    <x v="31"/>
    <x v="95"/>
    <x v="9"/>
    <n v="2"/>
    <s v="I"/>
    <s v="18-19"/>
    <n v="2018"/>
    <n v="32"/>
    <n v="0"/>
    <n v="0"/>
    <n v="0"/>
    <n v="0"/>
    <n v="0"/>
    <n v="0"/>
    <n v="0"/>
    <n v="0"/>
    <n v="0"/>
    <n v="0"/>
    <n v="0"/>
    <n v="22"/>
    <n v="0"/>
    <n v="4"/>
    <n v="0"/>
    <n v="0"/>
    <n v="0"/>
    <n v="58"/>
    <n v="54"/>
    <n v="4"/>
    <n v="0"/>
  </r>
  <r>
    <n v="1819"/>
    <x v="1"/>
    <s v="T"/>
    <x v="31"/>
    <x v="31"/>
    <x v="39"/>
    <x v="9"/>
    <n v="2"/>
    <s v="I"/>
    <s v="18-19"/>
    <n v="2018"/>
    <n v="24"/>
    <n v="0"/>
    <n v="0"/>
    <n v="0"/>
    <n v="0"/>
    <n v="0"/>
    <n v="0"/>
    <n v="0"/>
    <n v="0"/>
    <n v="0"/>
    <n v="0"/>
    <n v="0"/>
    <n v="15"/>
    <n v="0"/>
    <n v="0"/>
    <n v="0"/>
    <n v="0"/>
    <n v="0"/>
    <n v="39"/>
    <n v="39"/>
    <n v="0"/>
    <n v="0"/>
  </r>
  <r>
    <n v="1819"/>
    <x v="1"/>
    <s v="T"/>
    <x v="31"/>
    <x v="31"/>
    <x v="77"/>
    <x v="9"/>
    <n v="2"/>
    <s v="I"/>
    <s v="18-19"/>
    <n v="2018"/>
    <n v="18"/>
    <n v="0"/>
    <n v="0"/>
    <n v="0"/>
    <n v="0"/>
    <n v="0"/>
    <n v="0"/>
    <n v="0"/>
    <n v="0"/>
    <n v="0"/>
    <n v="0"/>
    <n v="0"/>
    <n v="3"/>
    <n v="0"/>
    <n v="0"/>
    <n v="0"/>
    <n v="0"/>
    <n v="0"/>
    <n v="21"/>
    <n v="21"/>
    <n v="0"/>
    <n v="0"/>
  </r>
  <r>
    <n v="1819"/>
    <x v="1"/>
    <s v="T"/>
    <x v="31"/>
    <x v="31"/>
    <x v="40"/>
    <x v="9"/>
    <n v="2"/>
    <s v="I"/>
    <s v="18-19"/>
    <n v="2018"/>
    <n v="29"/>
    <n v="0"/>
    <n v="0"/>
    <n v="0"/>
    <n v="0"/>
    <n v="0"/>
    <n v="0"/>
    <n v="0"/>
    <n v="0"/>
    <n v="0"/>
    <n v="0"/>
    <n v="0"/>
    <n v="7"/>
    <n v="0"/>
    <n v="0"/>
    <n v="0"/>
    <n v="0"/>
    <n v="0"/>
    <n v="36"/>
    <n v="36"/>
    <n v="0"/>
    <n v="0"/>
  </r>
  <r>
    <n v="1819"/>
    <x v="1"/>
    <s v="T"/>
    <x v="31"/>
    <x v="31"/>
    <x v="43"/>
    <x v="9"/>
    <n v="2"/>
    <s v="I"/>
    <s v="18-19"/>
    <n v="2018"/>
    <n v="57"/>
    <n v="0"/>
    <n v="0"/>
    <n v="0"/>
    <n v="57"/>
    <n v="0"/>
    <n v="3"/>
    <n v="0"/>
    <n v="0"/>
    <n v="0"/>
    <n v="3"/>
    <n v="0"/>
    <n v="24"/>
    <n v="0"/>
    <n v="0"/>
    <n v="6"/>
    <n v="0"/>
    <n v="0"/>
    <n v="150"/>
    <n v="84"/>
    <n v="66"/>
    <n v="0"/>
  </r>
  <r>
    <n v="1819"/>
    <x v="1"/>
    <s v="T"/>
    <x v="31"/>
    <x v="31"/>
    <x v="78"/>
    <x v="9"/>
    <n v="2"/>
    <s v="I"/>
    <s v="18-19"/>
    <n v="2018"/>
    <n v="51"/>
    <n v="0"/>
    <n v="0"/>
    <n v="0"/>
    <n v="0"/>
    <n v="0"/>
    <n v="6"/>
    <n v="0"/>
    <n v="0"/>
    <n v="0"/>
    <n v="0"/>
    <n v="0"/>
    <n v="48"/>
    <n v="0"/>
    <n v="0"/>
    <n v="0"/>
    <n v="0"/>
    <n v="0"/>
    <n v="105"/>
    <n v="105"/>
    <n v="0"/>
    <n v="0"/>
  </r>
  <r>
    <n v="1819"/>
    <x v="1"/>
    <s v="T"/>
    <x v="31"/>
    <x v="31"/>
    <x v="18"/>
    <x v="9"/>
    <n v="2"/>
    <s v="I"/>
    <s v="18-19"/>
    <n v="2018"/>
    <n v="42"/>
    <n v="0"/>
    <n v="0"/>
    <n v="0"/>
    <n v="0"/>
    <n v="0"/>
    <n v="0"/>
    <n v="0"/>
    <n v="0"/>
    <n v="0"/>
    <n v="0"/>
    <n v="0"/>
    <n v="27"/>
    <n v="0"/>
    <n v="0"/>
    <n v="0"/>
    <n v="0"/>
    <n v="0"/>
    <n v="69"/>
    <n v="69"/>
    <n v="0"/>
    <n v="0"/>
  </r>
  <r>
    <n v="1819"/>
    <x v="1"/>
    <s v="T"/>
    <x v="31"/>
    <x v="31"/>
    <x v="97"/>
    <x v="9"/>
    <n v="2"/>
    <s v="I"/>
    <s v="18-19"/>
    <n v="2018"/>
    <n v="6"/>
    <n v="0"/>
    <n v="0"/>
    <n v="0"/>
    <n v="0"/>
    <n v="0"/>
    <n v="0"/>
    <n v="0"/>
    <n v="0"/>
    <n v="0"/>
    <n v="0"/>
    <n v="0"/>
    <n v="0"/>
    <n v="0"/>
    <n v="0"/>
    <n v="0"/>
    <n v="0"/>
    <n v="0"/>
    <n v="6"/>
    <n v="6"/>
    <n v="0"/>
    <n v="0"/>
  </r>
  <r>
    <n v="1819"/>
    <x v="1"/>
    <s v="T"/>
    <x v="31"/>
    <x v="31"/>
    <x v="49"/>
    <x v="9"/>
    <n v="2"/>
    <s v="I"/>
    <s v="18-19"/>
    <n v="2018"/>
    <n v="9"/>
    <n v="0"/>
    <n v="0"/>
    <n v="0"/>
    <n v="3"/>
    <n v="0"/>
    <n v="0"/>
    <n v="0"/>
    <n v="0"/>
    <n v="0"/>
    <n v="0"/>
    <n v="0"/>
    <n v="6"/>
    <n v="0"/>
    <n v="0"/>
    <n v="0"/>
    <n v="0"/>
    <n v="0"/>
    <n v="18"/>
    <n v="15"/>
    <n v="3"/>
    <n v="0"/>
  </r>
  <r>
    <n v="1819"/>
    <x v="1"/>
    <s v="T"/>
    <x v="31"/>
    <x v="31"/>
    <x v="12"/>
    <x v="9"/>
    <n v="2"/>
    <s v="I"/>
    <s v="18-19"/>
    <n v="2018"/>
    <n v="24"/>
    <n v="0"/>
    <n v="0"/>
    <n v="0"/>
    <n v="0"/>
    <n v="0"/>
    <n v="9"/>
    <n v="0"/>
    <n v="0"/>
    <n v="0"/>
    <n v="0"/>
    <n v="0"/>
    <n v="21"/>
    <n v="0"/>
    <n v="0"/>
    <n v="0"/>
    <n v="0"/>
    <n v="0"/>
    <n v="54"/>
    <n v="54"/>
    <n v="0"/>
    <n v="0"/>
  </r>
  <r>
    <n v="1819"/>
    <x v="1"/>
    <s v="T"/>
    <x v="31"/>
    <x v="31"/>
    <x v="52"/>
    <x v="9"/>
    <n v="2"/>
    <s v="I"/>
    <s v="18-19"/>
    <n v="2018"/>
    <n v="195"/>
    <n v="0"/>
    <n v="0"/>
    <n v="0"/>
    <n v="0"/>
    <n v="0"/>
    <n v="3"/>
    <n v="0"/>
    <n v="0"/>
    <n v="0"/>
    <n v="0"/>
    <n v="0"/>
    <n v="108"/>
    <n v="0"/>
    <n v="0"/>
    <n v="0"/>
    <n v="0"/>
    <n v="0"/>
    <n v="306"/>
    <n v="306"/>
    <n v="0"/>
    <n v="0"/>
  </r>
  <r>
    <n v="1819"/>
    <x v="1"/>
    <s v="T"/>
    <x v="31"/>
    <x v="31"/>
    <x v="54"/>
    <x v="9"/>
    <n v="2"/>
    <s v="I"/>
    <s v="18-19"/>
    <n v="2018"/>
    <n v="105"/>
    <n v="0"/>
    <n v="0"/>
    <n v="0"/>
    <n v="0"/>
    <n v="0"/>
    <n v="0"/>
    <n v="0"/>
    <n v="0"/>
    <n v="0"/>
    <n v="0"/>
    <n v="0"/>
    <n v="36"/>
    <n v="0"/>
    <n v="0"/>
    <n v="0"/>
    <n v="0"/>
    <n v="0"/>
    <n v="141"/>
    <n v="141"/>
    <n v="0"/>
    <n v="0"/>
  </r>
  <r>
    <n v="1819"/>
    <x v="1"/>
    <s v="T"/>
    <x v="31"/>
    <x v="31"/>
    <x v="55"/>
    <x v="9"/>
    <n v="2"/>
    <s v="I"/>
    <s v="18-19"/>
    <n v="2018"/>
    <n v="0"/>
    <n v="0"/>
    <n v="0"/>
    <n v="0"/>
    <n v="33"/>
    <n v="0"/>
    <n v="0"/>
    <n v="0"/>
    <n v="0"/>
    <n v="0"/>
    <n v="0"/>
    <n v="0"/>
    <n v="0"/>
    <n v="0"/>
    <n v="0"/>
    <n v="12"/>
    <n v="0"/>
    <n v="0"/>
    <n v="45"/>
    <n v="0"/>
    <n v="45"/>
    <n v="0"/>
  </r>
  <r>
    <n v="1819"/>
    <x v="1"/>
    <s v="T"/>
    <x v="31"/>
    <x v="31"/>
    <x v="56"/>
    <x v="9"/>
    <n v="2"/>
    <s v="I"/>
    <s v="18-19"/>
    <n v="2018"/>
    <n v="45"/>
    <n v="0"/>
    <n v="0"/>
    <n v="0"/>
    <n v="0"/>
    <n v="0"/>
    <n v="3"/>
    <n v="0"/>
    <n v="0"/>
    <n v="0"/>
    <n v="0"/>
    <n v="0"/>
    <n v="15"/>
    <n v="0"/>
    <n v="0"/>
    <n v="0"/>
    <n v="0"/>
    <n v="0"/>
    <n v="63"/>
    <n v="63"/>
    <n v="0"/>
    <n v="0"/>
  </r>
  <r>
    <n v="1819"/>
    <x v="1"/>
    <s v="T"/>
    <x v="31"/>
    <x v="31"/>
    <x v="59"/>
    <x v="9"/>
    <n v="2"/>
    <s v="I"/>
    <s v="18-19"/>
    <n v="2018"/>
    <n v="30"/>
    <n v="0"/>
    <n v="0"/>
    <n v="0"/>
    <n v="0"/>
    <n v="0"/>
    <n v="6"/>
    <n v="0"/>
    <n v="0"/>
    <n v="0"/>
    <n v="0"/>
    <n v="0"/>
    <n v="6"/>
    <n v="0"/>
    <n v="0"/>
    <n v="0"/>
    <n v="0"/>
    <n v="0"/>
    <n v="42"/>
    <n v="42"/>
    <n v="0"/>
    <n v="0"/>
  </r>
  <r>
    <n v="1819"/>
    <x v="1"/>
    <s v="T"/>
    <x v="31"/>
    <x v="31"/>
    <x v="75"/>
    <x v="9"/>
    <n v="2"/>
    <s v="I"/>
    <s v="18-19"/>
    <n v="2018"/>
    <n v="136"/>
    <n v="0"/>
    <n v="0"/>
    <n v="0"/>
    <n v="0"/>
    <n v="0"/>
    <n v="0"/>
    <n v="0"/>
    <n v="0"/>
    <n v="0"/>
    <n v="0"/>
    <n v="0"/>
    <n v="79"/>
    <n v="0"/>
    <n v="0"/>
    <n v="0"/>
    <n v="0"/>
    <n v="0"/>
    <n v="215"/>
    <n v="215"/>
    <n v="0"/>
    <n v="0"/>
  </r>
  <r>
    <n v="1819"/>
    <x v="1"/>
    <s v="T"/>
    <x v="31"/>
    <x v="31"/>
    <x v="76"/>
    <x v="9"/>
    <n v="2"/>
    <s v="I"/>
    <s v="18-19"/>
    <n v="2018"/>
    <n v="189"/>
    <n v="0"/>
    <n v="0"/>
    <n v="0"/>
    <n v="0"/>
    <n v="0"/>
    <n v="6"/>
    <n v="0"/>
    <n v="0"/>
    <n v="0"/>
    <n v="0"/>
    <n v="0"/>
    <n v="90"/>
    <n v="0"/>
    <n v="0"/>
    <n v="3"/>
    <n v="0"/>
    <n v="0"/>
    <n v="288"/>
    <n v="285"/>
    <n v="3"/>
    <n v="0"/>
  </r>
  <r>
    <n v="1819"/>
    <x v="1"/>
    <s v="T"/>
    <x v="31"/>
    <x v="31"/>
    <x v="11"/>
    <x v="9"/>
    <n v="2"/>
    <s v="I"/>
    <s v="18-19"/>
    <n v="2018"/>
    <n v="6"/>
    <n v="0"/>
    <n v="0"/>
    <n v="0"/>
    <n v="0"/>
    <n v="0"/>
    <n v="0"/>
    <n v="0"/>
    <n v="0"/>
    <n v="0"/>
    <n v="0"/>
    <n v="0"/>
    <n v="3"/>
    <n v="0"/>
    <n v="0"/>
    <n v="0"/>
    <n v="0"/>
    <n v="0"/>
    <n v="9"/>
    <n v="9"/>
    <n v="0"/>
    <n v="0"/>
  </r>
  <r>
    <n v="1819"/>
    <x v="1"/>
    <s v="T"/>
    <x v="31"/>
    <x v="31"/>
    <x v="62"/>
    <x v="9"/>
    <n v="2"/>
    <s v="I"/>
    <s v="18-19"/>
    <n v="2018"/>
    <n v="3"/>
    <n v="0"/>
    <n v="0"/>
    <n v="0"/>
    <n v="0"/>
    <n v="0"/>
    <n v="0"/>
    <n v="0"/>
    <n v="0"/>
    <n v="0"/>
    <n v="0"/>
    <n v="0"/>
    <n v="3"/>
    <n v="0"/>
    <n v="0"/>
    <n v="0"/>
    <n v="0"/>
    <n v="0"/>
    <n v="6"/>
    <n v="6"/>
    <n v="0"/>
    <n v="0"/>
  </r>
  <r>
    <n v="1819"/>
    <x v="1"/>
    <s v="T"/>
    <x v="18"/>
    <x v="18"/>
    <x v="22"/>
    <x v="9"/>
    <n v="2"/>
    <s v="S"/>
    <s v="18-19"/>
    <n v="2018"/>
    <n v="3"/>
    <n v="0"/>
    <n v="0"/>
    <n v="0"/>
    <n v="0"/>
    <n v="0"/>
    <n v="0"/>
    <n v="0"/>
    <n v="0"/>
    <n v="0"/>
    <n v="0"/>
    <n v="0"/>
    <n v="0"/>
    <n v="0"/>
    <n v="0"/>
    <n v="0"/>
    <n v="0"/>
    <n v="0"/>
    <n v="3"/>
    <n v="3"/>
    <n v="0"/>
    <n v="0"/>
  </r>
  <r>
    <n v="1819"/>
    <x v="1"/>
    <s v="T"/>
    <x v="18"/>
    <x v="18"/>
    <x v="26"/>
    <x v="9"/>
    <n v="2"/>
    <s v="S"/>
    <s v="18-19"/>
    <n v="2018"/>
    <n v="11"/>
    <n v="0"/>
    <n v="0"/>
    <n v="0"/>
    <n v="0"/>
    <n v="0"/>
    <n v="0"/>
    <n v="0"/>
    <n v="0"/>
    <n v="0"/>
    <n v="0"/>
    <n v="0"/>
    <n v="0"/>
    <n v="0"/>
    <n v="0"/>
    <n v="0"/>
    <n v="0"/>
    <n v="0"/>
    <n v="11"/>
    <n v="11"/>
    <n v="0"/>
    <n v="0"/>
  </r>
  <r>
    <n v="1819"/>
    <x v="1"/>
    <s v="T"/>
    <x v="18"/>
    <x v="18"/>
    <x v="7"/>
    <x v="9"/>
    <n v="2"/>
    <s v="S"/>
    <s v="18-19"/>
    <n v="2018"/>
    <n v="34"/>
    <n v="0"/>
    <n v="0"/>
    <n v="0"/>
    <n v="0"/>
    <n v="0"/>
    <n v="0"/>
    <n v="0"/>
    <n v="0"/>
    <n v="0"/>
    <n v="0"/>
    <n v="0"/>
    <n v="6"/>
    <n v="0"/>
    <n v="0"/>
    <n v="0"/>
    <n v="0"/>
    <n v="0"/>
    <n v="40"/>
    <n v="40"/>
    <n v="0"/>
    <n v="0"/>
  </r>
  <r>
    <n v="1819"/>
    <x v="1"/>
    <s v="T"/>
    <x v="18"/>
    <x v="18"/>
    <x v="121"/>
    <x v="9"/>
    <n v="2"/>
    <s v="S"/>
    <s v="18-19"/>
    <n v="2018"/>
    <n v="0"/>
    <n v="0"/>
    <n v="0"/>
    <n v="0"/>
    <n v="0"/>
    <n v="0"/>
    <n v="0"/>
    <n v="0"/>
    <n v="0"/>
    <n v="0"/>
    <n v="0"/>
    <n v="0"/>
    <n v="0"/>
    <n v="0"/>
    <n v="0"/>
    <n v="0"/>
    <n v="0"/>
    <n v="0"/>
    <n v="0"/>
    <n v="0"/>
    <n v="0"/>
    <n v="0"/>
  </r>
  <r>
    <n v="1819"/>
    <x v="1"/>
    <s v="T"/>
    <x v="18"/>
    <x v="18"/>
    <x v="109"/>
    <x v="9"/>
    <n v="2"/>
    <s v="S"/>
    <s v="18-19"/>
    <n v="2018"/>
    <n v="367"/>
    <n v="0"/>
    <n v="0"/>
    <n v="0"/>
    <n v="0"/>
    <n v="0"/>
    <n v="37"/>
    <n v="0"/>
    <n v="0"/>
    <n v="0"/>
    <n v="0"/>
    <n v="0"/>
    <n v="50"/>
    <n v="0"/>
    <n v="0"/>
    <n v="0"/>
    <n v="0"/>
    <n v="0"/>
    <n v="454"/>
    <n v="454"/>
    <n v="0"/>
    <n v="0"/>
  </r>
  <r>
    <n v="1819"/>
    <x v="1"/>
    <s v="T"/>
    <x v="18"/>
    <x v="18"/>
    <x v="28"/>
    <x v="9"/>
    <n v="2"/>
    <s v="S"/>
    <s v="18-19"/>
    <n v="2018"/>
    <n v="43"/>
    <n v="0"/>
    <n v="0"/>
    <n v="0"/>
    <n v="0"/>
    <n v="0"/>
    <n v="0"/>
    <n v="0"/>
    <n v="0"/>
    <n v="0"/>
    <n v="0"/>
    <n v="0"/>
    <n v="8"/>
    <n v="0"/>
    <n v="0"/>
    <n v="0"/>
    <n v="0"/>
    <n v="0"/>
    <n v="51"/>
    <n v="51"/>
    <n v="0"/>
    <n v="0"/>
  </r>
  <r>
    <n v="1819"/>
    <x v="1"/>
    <s v="T"/>
    <x v="18"/>
    <x v="18"/>
    <x v="122"/>
    <x v="9"/>
    <n v="2"/>
    <s v="S"/>
    <s v="18-19"/>
    <n v="2018"/>
    <n v="45"/>
    <n v="0"/>
    <n v="0"/>
    <n v="0"/>
    <n v="0"/>
    <n v="0"/>
    <n v="3"/>
    <n v="0"/>
    <n v="0"/>
    <n v="0"/>
    <n v="0"/>
    <n v="0"/>
    <n v="15"/>
    <n v="0"/>
    <n v="0"/>
    <n v="0"/>
    <n v="0"/>
    <n v="0"/>
    <n v="63"/>
    <n v="63"/>
    <n v="0"/>
    <n v="0"/>
  </r>
  <r>
    <n v="1819"/>
    <x v="1"/>
    <s v="T"/>
    <x v="18"/>
    <x v="18"/>
    <x v="137"/>
    <x v="9"/>
    <n v="2"/>
    <s v="S"/>
    <s v="18-19"/>
    <n v="2018"/>
    <n v="5"/>
    <n v="0"/>
    <n v="0"/>
    <n v="0"/>
    <n v="0"/>
    <n v="0"/>
    <n v="0"/>
    <n v="0"/>
    <n v="0"/>
    <n v="0"/>
    <n v="0"/>
    <n v="0"/>
    <n v="0"/>
    <n v="0"/>
    <n v="0"/>
    <n v="0"/>
    <n v="0"/>
    <n v="0"/>
    <n v="5"/>
    <n v="5"/>
    <n v="0"/>
    <n v="0"/>
  </r>
  <r>
    <n v="1819"/>
    <x v="1"/>
    <s v="T"/>
    <x v="18"/>
    <x v="18"/>
    <x v="15"/>
    <x v="9"/>
    <n v="2"/>
    <s v="S"/>
    <s v="18-19"/>
    <n v="2018"/>
    <n v="7"/>
    <n v="0"/>
    <n v="0"/>
    <n v="0"/>
    <n v="0"/>
    <n v="0"/>
    <n v="0"/>
    <n v="0"/>
    <n v="0"/>
    <n v="0"/>
    <n v="0"/>
    <n v="0"/>
    <n v="8"/>
    <n v="0"/>
    <n v="0"/>
    <n v="0"/>
    <n v="0"/>
    <n v="0"/>
    <n v="15"/>
    <n v="15"/>
    <n v="0"/>
    <n v="0"/>
  </r>
  <r>
    <n v="1819"/>
    <x v="1"/>
    <s v="T"/>
    <x v="18"/>
    <x v="18"/>
    <x v="66"/>
    <x v="9"/>
    <n v="2"/>
    <s v="S"/>
    <s v="18-19"/>
    <n v="2018"/>
    <n v="0"/>
    <n v="0"/>
    <n v="0"/>
    <n v="0"/>
    <n v="0"/>
    <n v="0"/>
    <n v="0"/>
    <n v="0"/>
    <n v="0"/>
    <n v="0"/>
    <n v="0"/>
    <n v="0"/>
    <n v="7"/>
    <n v="0"/>
    <n v="0"/>
    <n v="0"/>
    <n v="0"/>
    <n v="0"/>
    <n v="7"/>
    <n v="7"/>
    <n v="0"/>
    <n v="0"/>
  </r>
  <r>
    <n v="1819"/>
    <x v="1"/>
    <s v="T"/>
    <x v="18"/>
    <x v="18"/>
    <x v="112"/>
    <x v="9"/>
    <n v="2"/>
    <s v="S"/>
    <s v="18-19"/>
    <n v="2018"/>
    <n v="142"/>
    <n v="0"/>
    <n v="0"/>
    <n v="0"/>
    <n v="0"/>
    <n v="0"/>
    <n v="13"/>
    <n v="0"/>
    <n v="0"/>
    <n v="0"/>
    <n v="0"/>
    <n v="0"/>
    <n v="14"/>
    <n v="0"/>
    <n v="0"/>
    <n v="0"/>
    <n v="0"/>
    <n v="0"/>
    <n v="169"/>
    <n v="169"/>
    <n v="0"/>
    <n v="0"/>
  </r>
  <r>
    <n v="1819"/>
    <x v="1"/>
    <s v="T"/>
    <x v="18"/>
    <x v="18"/>
    <x v="35"/>
    <x v="9"/>
    <n v="2"/>
    <s v="S"/>
    <s v="18-19"/>
    <n v="2018"/>
    <n v="30"/>
    <n v="0"/>
    <n v="0"/>
    <n v="0"/>
    <n v="0"/>
    <n v="0"/>
    <n v="3"/>
    <n v="0"/>
    <n v="0"/>
    <n v="0"/>
    <n v="0"/>
    <n v="0"/>
    <n v="3"/>
    <n v="0"/>
    <n v="0"/>
    <n v="0"/>
    <n v="0"/>
    <n v="0"/>
    <n v="36"/>
    <n v="36"/>
    <n v="0"/>
    <n v="0"/>
  </r>
  <r>
    <n v="1819"/>
    <x v="1"/>
    <s v="T"/>
    <x v="18"/>
    <x v="18"/>
    <x v="36"/>
    <x v="9"/>
    <n v="2"/>
    <s v="S"/>
    <s v="18-19"/>
    <n v="2018"/>
    <n v="30"/>
    <n v="0"/>
    <n v="0"/>
    <n v="0"/>
    <n v="0"/>
    <n v="0"/>
    <n v="6"/>
    <n v="0"/>
    <n v="0"/>
    <n v="0"/>
    <n v="0"/>
    <n v="0"/>
    <n v="18"/>
    <n v="0"/>
    <n v="0"/>
    <n v="0"/>
    <n v="0"/>
    <n v="0"/>
    <n v="54"/>
    <n v="54"/>
    <n v="0"/>
    <n v="0"/>
  </r>
  <r>
    <n v="1819"/>
    <x v="1"/>
    <s v="T"/>
    <x v="18"/>
    <x v="18"/>
    <x v="79"/>
    <x v="9"/>
    <n v="2"/>
    <s v="S"/>
    <s v="18-19"/>
    <n v="2018"/>
    <n v="72"/>
    <n v="0"/>
    <n v="0"/>
    <n v="0"/>
    <n v="0"/>
    <n v="0"/>
    <n v="3"/>
    <n v="0"/>
    <n v="0"/>
    <n v="0"/>
    <n v="0"/>
    <n v="0"/>
    <n v="12"/>
    <n v="0"/>
    <n v="0"/>
    <n v="0"/>
    <n v="0"/>
    <n v="0"/>
    <n v="87"/>
    <n v="87"/>
    <n v="0"/>
    <n v="0"/>
  </r>
  <r>
    <n v="1819"/>
    <x v="1"/>
    <s v="T"/>
    <x v="18"/>
    <x v="18"/>
    <x v="172"/>
    <x v="9"/>
    <n v="2"/>
    <s v="S"/>
    <s v="18-19"/>
    <n v="2018"/>
    <n v="134"/>
    <n v="0"/>
    <n v="0"/>
    <n v="0"/>
    <n v="0"/>
    <n v="0"/>
    <n v="9"/>
    <n v="0"/>
    <n v="0"/>
    <n v="0"/>
    <n v="0"/>
    <n v="0"/>
    <n v="25"/>
    <n v="0"/>
    <n v="0"/>
    <n v="0"/>
    <n v="0"/>
    <n v="0"/>
    <n v="168"/>
    <n v="168"/>
    <n v="0"/>
    <n v="0"/>
  </r>
  <r>
    <n v="1819"/>
    <x v="1"/>
    <s v="T"/>
    <x v="18"/>
    <x v="18"/>
    <x v="74"/>
    <x v="9"/>
    <n v="2"/>
    <s v="S"/>
    <s v="18-19"/>
    <n v="2018"/>
    <n v="24"/>
    <n v="0"/>
    <n v="0"/>
    <n v="0"/>
    <n v="0"/>
    <n v="0"/>
    <n v="0"/>
    <n v="0"/>
    <n v="0"/>
    <n v="0"/>
    <n v="0"/>
    <n v="0"/>
    <n v="0"/>
    <n v="0"/>
    <n v="0"/>
    <n v="0"/>
    <n v="0"/>
    <n v="0"/>
    <n v="24"/>
    <n v="24"/>
    <n v="0"/>
    <n v="0"/>
  </r>
  <r>
    <n v="1819"/>
    <x v="1"/>
    <s v="T"/>
    <x v="18"/>
    <x v="18"/>
    <x v="40"/>
    <x v="9"/>
    <n v="2"/>
    <s v="S"/>
    <s v="18-19"/>
    <n v="2018"/>
    <n v="7"/>
    <n v="0"/>
    <n v="0"/>
    <n v="0"/>
    <n v="0"/>
    <n v="0"/>
    <n v="0"/>
    <n v="0"/>
    <n v="0"/>
    <n v="0"/>
    <n v="0"/>
    <n v="0"/>
    <n v="4"/>
    <n v="0"/>
    <n v="0"/>
    <n v="0"/>
    <n v="0"/>
    <n v="0"/>
    <n v="11"/>
    <n v="11"/>
    <n v="0"/>
    <n v="0"/>
  </r>
  <r>
    <n v="1819"/>
    <x v="1"/>
    <s v="T"/>
    <x v="18"/>
    <x v="18"/>
    <x v="43"/>
    <x v="9"/>
    <n v="2"/>
    <s v="S"/>
    <s v="18-19"/>
    <n v="2018"/>
    <n v="18"/>
    <n v="0"/>
    <n v="0"/>
    <n v="0"/>
    <n v="0"/>
    <n v="0"/>
    <n v="0"/>
    <n v="0"/>
    <n v="0"/>
    <n v="0"/>
    <n v="0"/>
    <n v="0"/>
    <n v="0"/>
    <n v="0"/>
    <n v="0"/>
    <n v="0"/>
    <n v="0"/>
    <n v="0"/>
    <n v="18"/>
    <n v="18"/>
    <n v="0"/>
    <n v="0"/>
  </r>
  <r>
    <n v="1819"/>
    <x v="1"/>
    <s v="T"/>
    <x v="18"/>
    <x v="18"/>
    <x v="228"/>
    <x v="9"/>
    <n v="2"/>
    <s v="S"/>
    <s v="18-19"/>
    <n v="2018"/>
    <n v="24"/>
    <n v="0"/>
    <n v="0"/>
    <n v="0"/>
    <n v="0"/>
    <n v="0"/>
    <n v="0"/>
    <n v="0"/>
    <n v="0"/>
    <n v="0"/>
    <n v="0"/>
    <n v="0"/>
    <n v="9"/>
    <n v="0"/>
    <n v="0"/>
    <n v="0"/>
    <n v="0"/>
    <n v="0"/>
    <n v="33"/>
    <n v="33"/>
    <n v="0"/>
    <n v="0"/>
  </r>
  <r>
    <n v="1819"/>
    <x v="1"/>
    <s v="T"/>
    <x v="18"/>
    <x v="18"/>
    <x v="173"/>
    <x v="9"/>
    <n v="2"/>
    <s v="S"/>
    <s v="18-19"/>
    <n v="2018"/>
    <n v="195"/>
    <n v="0"/>
    <n v="0"/>
    <n v="0"/>
    <n v="0"/>
    <n v="0"/>
    <n v="9"/>
    <n v="0"/>
    <n v="0"/>
    <n v="0"/>
    <n v="0"/>
    <n v="0"/>
    <n v="36"/>
    <n v="0"/>
    <n v="0"/>
    <n v="0"/>
    <n v="0"/>
    <n v="0"/>
    <n v="240"/>
    <n v="240"/>
    <n v="0"/>
    <n v="0"/>
  </r>
  <r>
    <n v="1819"/>
    <x v="1"/>
    <s v="T"/>
    <x v="18"/>
    <x v="18"/>
    <x v="49"/>
    <x v="9"/>
    <n v="2"/>
    <s v="S"/>
    <s v="18-19"/>
    <n v="2018"/>
    <n v="79"/>
    <n v="0"/>
    <n v="0"/>
    <n v="0"/>
    <n v="0"/>
    <n v="0"/>
    <n v="3"/>
    <n v="0"/>
    <n v="0"/>
    <n v="0"/>
    <n v="0"/>
    <n v="0"/>
    <n v="0"/>
    <n v="0"/>
    <n v="0"/>
    <n v="0"/>
    <n v="0"/>
    <n v="0"/>
    <n v="82"/>
    <n v="82"/>
    <n v="0"/>
    <n v="0"/>
  </r>
  <r>
    <n v="1819"/>
    <x v="1"/>
    <s v="T"/>
    <x v="18"/>
    <x v="18"/>
    <x v="123"/>
    <x v="9"/>
    <n v="2"/>
    <s v="S"/>
    <s v="18-19"/>
    <n v="2018"/>
    <n v="593"/>
    <n v="0"/>
    <n v="0"/>
    <n v="0"/>
    <n v="0"/>
    <n v="0"/>
    <n v="28"/>
    <n v="0"/>
    <n v="0"/>
    <n v="0"/>
    <n v="0"/>
    <n v="0"/>
    <n v="94"/>
    <n v="0"/>
    <n v="0"/>
    <n v="0"/>
    <n v="0"/>
    <n v="0"/>
    <n v="715"/>
    <n v="715"/>
    <n v="0"/>
    <n v="0"/>
  </r>
  <r>
    <n v="1819"/>
    <x v="1"/>
    <s v="T"/>
    <x v="18"/>
    <x v="18"/>
    <x v="12"/>
    <x v="9"/>
    <n v="2"/>
    <s v="S"/>
    <s v="18-19"/>
    <n v="2018"/>
    <n v="14"/>
    <n v="0"/>
    <n v="0"/>
    <n v="0"/>
    <n v="0"/>
    <n v="0"/>
    <n v="0"/>
    <n v="0"/>
    <n v="0"/>
    <n v="0"/>
    <n v="0"/>
    <n v="0"/>
    <n v="6"/>
    <n v="0"/>
    <n v="0"/>
    <n v="0"/>
    <n v="0"/>
    <n v="0"/>
    <n v="20"/>
    <n v="20"/>
    <n v="0"/>
    <n v="0"/>
  </r>
  <r>
    <n v="1819"/>
    <x v="1"/>
    <s v="T"/>
    <x v="18"/>
    <x v="18"/>
    <x v="80"/>
    <x v="9"/>
    <n v="2"/>
    <s v="S"/>
    <s v="18-19"/>
    <n v="2018"/>
    <n v="66"/>
    <n v="0"/>
    <n v="0"/>
    <n v="0"/>
    <n v="0"/>
    <n v="0"/>
    <n v="0"/>
    <n v="0"/>
    <n v="0"/>
    <n v="0"/>
    <n v="0"/>
    <n v="0"/>
    <n v="6"/>
    <n v="0"/>
    <n v="0"/>
    <n v="0"/>
    <n v="0"/>
    <n v="0"/>
    <n v="72"/>
    <n v="72"/>
    <n v="0"/>
    <n v="0"/>
  </r>
  <r>
    <n v="1819"/>
    <x v="1"/>
    <s v="T"/>
    <x v="18"/>
    <x v="18"/>
    <x v="52"/>
    <x v="9"/>
    <n v="2"/>
    <s v="S"/>
    <s v="18-19"/>
    <n v="2018"/>
    <n v="0"/>
    <n v="0"/>
    <n v="0"/>
    <n v="0"/>
    <n v="0"/>
    <n v="0"/>
    <n v="0"/>
    <n v="0"/>
    <n v="0"/>
    <n v="0"/>
    <n v="0"/>
    <n v="0"/>
    <n v="3"/>
    <n v="0"/>
    <n v="0"/>
    <n v="0"/>
    <n v="0"/>
    <n v="0"/>
    <n v="3"/>
    <n v="3"/>
    <n v="0"/>
    <n v="0"/>
  </r>
  <r>
    <n v="1819"/>
    <x v="1"/>
    <s v="T"/>
    <x v="18"/>
    <x v="18"/>
    <x v="53"/>
    <x v="9"/>
    <n v="2"/>
    <s v="S"/>
    <s v="18-19"/>
    <n v="2018"/>
    <n v="210"/>
    <n v="0"/>
    <n v="0"/>
    <n v="0"/>
    <n v="0"/>
    <n v="0"/>
    <n v="0"/>
    <n v="0"/>
    <n v="0"/>
    <n v="0"/>
    <n v="0"/>
    <n v="0"/>
    <n v="45"/>
    <n v="0"/>
    <n v="0"/>
    <n v="0"/>
    <n v="0"/>
    <n v="0"/>
    <n v="255"/>
    <n v="255"/>
    <n v="0"/>
    <n v="0"/>
  </r>
  <r>
    <n v="1819"/>
    <x v="1"/>
    <s v="T"/>
    <x v="18"/>
    <x v="18"/>
    <x v="54"/>
    <x v="9"/>
    <n v="2"/>
    <s v="S"/>
    <s v="18-19"/>
    <n v="2018"/>
    <n v="3"/>
    <n v="0"/>
    <n v="0"/>
    <n v="0"/>
    <n v="0"/>
    <n v="0"/>
    <n v="0"/>
    <n v="0"/>
    <n v="0"/>
    <n v="0"/>
    <n v="0"/>
    <n v="0"/>
    <n v="0"/>
    <n v="0"/>
    <n v="0"/>
    <n v="0"/>
    <n v="0"/>
    <n v="0"/>
    <n v="3"/>
    <n v="3"/>
    <n v="0"/>
    <n v="0"/>
  </r>
  <r>
    <n v="1819"/>
    <x v="1"/>
    <s v="T"/>
    <x v="18"/>
    <x v="18"/>
    <x v="55"/>
    <x v="9"/>
    <n v="2"/>
    <s v="S"/>
    <s v="18-19"/>
    <n v="2018"/>
    <n v="33"/>
    <n v="0"/>
    <n v="0"/>
    <n v="0"/>
    <n v="0"/>
    <n v="0"/>
    <n v="0"/>
    <n v="0"/>
    <n v="0"/>
    <n v="0"/>
    <n v="0"/>
    <n v="0"/>
    <n v="9"/>
    <n v="0"/>
    <n v="0"/>
    <n v="0"/>
    <n v="0"/>
    <n v="0"/>
    <n v="42"/>
    <n v="42"/>
    <n v="0"/>
    <n v="0"/>
  </r>
  <r>
    <n v="1819"/>
    <x v="1"/>
    <s v="T"/>
    <x v="18"/>
    <x v="18"/>
    <x v="59"/>
    <x v="9"/>
    <n v="2"/>
    <s v="S"/>
    <s v="18-19"/>
    <n v="2018"/>
    <n v="3"/>
    <n v="0"/>
    <n v="0"/>
    <n v="0"/>
    <n v="0"/>
    <n v="0"/>
    <n v="0"/>
    <n v="0"/>
    <n v="0"/>
    <n v="0"/>
    <n v="0"/>
    <n v="0"/>
    <n v="0"/>
    <n v="0"/>
    <n v="0"/>
    <n v="0"/>
    <n v="0"/>
    <n v="0"/>
    <n v="3"/>
    <n v="3"/>
    <n v="0"/>
    <n v="0"/>
  </r>
  <r>
    <n v="1819"/>
    <x v="1"/>
    <s v="T"/>
    <x v="18"/>
    <x v="18"/>
    <x v="76"/>
    <x v="9"/>
    <n v="2"/>
    <s v="S"/>
    <s v="18-19"/>
    <n v="2018"/>
    <n v="30"/>
    <n v="0"/>
    <n v="0"/>
    <n v="0"/>
    <n v="0"/>
    <n v="0"/>
    <n v="3"/>
    <n v="0"/>
    <n v="0"/>
    <n v="0"/>
    <n v="0"/>
    <n v="0"/>
    <n v="0"/>
    <n v="0"/>
    <n v="0"/>
    <n v="0"/>
    <n v="0"/>
    <n v="0"/>
    <n v="33"/>
    <n v="33"/>
    <n v="0"/>
    <n v="0"/>
  </r>
  <r>
    <n v="1819"/>
    <x v="1"/>
    <s v="T"/>
    <x v="18"/>
    <x v="18"/>
    <x v="81"/>
    <x v="9"/>
    <n v="2"/>
    <s v="S"/>
    <s v="18-19"/>
    <n v="2018"/>
    <n v="213"/>
    <n v="0"/>
    <n v="0"/>
    <n v="0"/>
    <n v="0"/>
    <n v="0"/>
    <n v="18"/>
    <n v="0"/>
    <n v="0"/>
    <n v="0"/>
    <n v="0"/>
    <n v="0"/>
    <n v="39"/>
    <n v="0"/>
    <n v="0"/>
    <n v="0"/>
    <n v="0"/>
    <n v="0"/>
    <n v="270"/>
    <n v="270"/>
    <n v="0"/>
    <n v="0"/>
  </r>
  <r>
    <n v="1819"/>
    <x v="1"/>
    <s v="T"/>
    <x v="18"/>
    <x v="18"/>
    <x v="82"/>
    <x v="9"/>
    <n v="2"/>
    <s v="S"/>
    <s v="18-19"/>
    <n v="2018"/>
    <n v="162"/>
    <n v="0"/>
    <n v="0"/>
    <n v="0"/>
    <n v="0"/>
    <n v="0"/>
    <n v="6"/>
    <n v="0"/>
    <n v="0"/>
    <n v="0"/>
    <n v="0"/>
    <n v="0"/>
    <n v="21"/>
    <n v="0"/>
    <n v="0"/>
    <n v="0"/>
    <n v="0"/>
    <n v="0"/>
    <n v="189"/>
    <n v="189"/>
    <n v="0"/>
    <n v="0"/>
  </r>
  <r>
    <n v="1819"/>
    <x v="2"/>
    <s v="B"/>
    <x v="0"/>
    <x v="0"/>
    <x v="0"/>
    <x v="0"/>
    <n v="3"/>
    <s v="I"/>
    <s v="18-19"/>
    <n v="2018"/>
    <n v="2076"/>
    <n v="0"/>
    <n v="0"/>
    <n v="0"/>
    <n v="10"/>
    <n v="0"/>
    <n v="338"/>
    <n v="0"/>
    <n v="0"/>
    <n v="0"/>
    <n v="32"/>
    <n v="0"/>
    <n v="0"/>
    <n v="0"/>
    <n v="0"/>
    <n v="0"/>
    <n v="0"/>
    <n v="0"/>
    <n v="2456"/>
    <n v="2414"/>
    <n v="42"/>
    <n v="0"/>
  </r>
  <r>
    <n v="1819"/>
    <x v="2"/>
    <s v="B"/>
    <x v="0"/>
    <x v="0"/>
    <x v="1"/>
    <x v="0"/>
    <n v="3"/>
    <s v="I"/>
    <s v="18-19"/>
    <n v="2018"/>
    <n v="792"/>
    <n v="0"/>
    <n v="0"/>
    <n v="0"/>
    <n v="34"/>
    <n v="0"/>
    <n v="165"/>
    <n v="0"/>
    <n v="0"/>
    <n v="0"/>
    <n v="82.5"/>
    <n v="0"/>
    <n v="0"/>
    <n v="0"/>
    <n v="0"/>
    <n v="0"/>
    <n v="0"/>
    <n v="18"/>
    <n v="1073.5"/>
    <n v="957"/>
    <n v="116.5"/>
    <n v="0"/>
  </r>
  <r>
    <n v="1819"/>
    <x v="2"/>
    <s v="B"/>
    <x v="0"/>
    <x v="0"/>
    <x v="3"/>
    <x v="0"/>
    <n v="3"/>
    <s v="I"/>
    <s v="18-19"/>
    <n v="2018"/>
    <n v="1145"/>
    <n v="0"/>
    <n v="0"/>
    <n v="0"/>
    <n v="6"/>
    <n v="0"/>
    <n v="181"/>
    <n v="0"/>
    <n v="0"/>
    <n v="0"/>
    <n v="0"/>
    <n v="0"/>
    <n v="0"/>
    <n v="0"/>
    <n v="0"/>
    <n v="0"/>
    <n v="0"/>
    <n v="0"/>
    <n v="1332"/>
    <n v="1326"/>
    <n v="6"/>
    <n v="0"/>
  </r>
  <r>
    <n v="1819"/>
    <x v="2"/>
    <s v="B"/>
    <x v="1"/>
    <x v="1"/>
    <x v="4"/>
    <x v="0"/>
    <n v="3"/>
    <s v="I"/>
    <s v="18-19"/>
    <n v="2018"/>
    <n v="25541"/>
    <n v="22"/>
    <n v="0"/>
    <n v="34"/>
    <n v="1290"/>
    <n v="0"/>
    <n v="12173"/>
    <n v="8"/>
    <n v="1"/>
    <n v="12"/>
    <n v="1547"/>
    <n v="0"/>
    <n v="0"/>
    <n v="0"/>
    <n v="0"/>
    <n v="0"/>
    <n v="78"/>
    <n v="126"/>
    <n v="40628"/>
    <n v="37760"/>
    <n v="2867"/>
    <n v="1"/>
  </r>
  <r>
    <n v="1819"/>
    <x v="2"/>
    <s v="B"/>
    <x v="2"/>
    <x v="2"/>
    <x v="5"/>
    <x v="0"/>
    <n v="3"/>
    <s v="I"/>
    <s v="18-19"/>
    <n v="2018"/>
    <n v="0"/>
    <n v="0"/>
    <n v="0"/>
    <n v="0"/>
    <n v="188"/>
    <n v="0"/>
    <n v="0"/>
    <n v="0"/>
    <n v="0"/>
    <n v="0"/>
    <n v="1053.5"/>
    <n v="0"/>
    <n v="0"/>
    <n v="0"/>
    <n v="0"/>
    <n v="0"/>
    <n v="0"/>
    <n v="0"/>
    <n v="1241.5"/>
    <n v="0"/>
    <n v="1241.5"/>
    <n v="0"/>
  </r>
  <r>
    <n v="1819"/>
    <x v="2"/>
    <s v="B"/>
    <x v="2"/>
    <x v="2"/>
    <x v="6"/>
    <x v="0"/>
    <n v="3"/>
    <s v="I"/>
    <s v="18-19"/>
    <n v="2018"/>
    <n v="0"/>
    <n v="0"/>
    <n v="0"/>
    <n v="0"/>
    <n v="870.5"/>
    <n v="0"/>
    <n v="0"/>
    <n v="0"/>
    <n v="0"/>
    <n v="0"/>
    <n v="5849"/>
    <n v="0"/>
    <n v="0"/>
    <n v="0"/>
    <n v="0"/>
    <n v="0"/>
    <n v="0"/>
    <n v="0"/>
    <n v="6719.5"/>
    <n v="0"/>
    <n v="6719.5"/>
    <n v="0"/>
  </r>
  <r>
    <n v="1819"/>
    <x v="2"/>
    <s v="B"/>
    <x v="2"/>
    <x v="2"/>
    <x v="7"/>
    <x v="0"/>
    <n v="3"/>
    <s v="I"/>
    <s v="18-19"/>
    <n v="2018"/>
    <n v="31576.5"/>
    <n v="1.5"/>
    <n v="0"/>
    <n v="0"/>
    <n v="2651"/>
    <n v="0"/>
    <n v="57779"/>
    <n v="4.5"/>
    <n v="0"/>
    <n v="0"/>
    <n v="8154.5"/>
    <n v="0"/>
    <n v="0"/>
    <n v="0"/>
    <n v="0"/>
    <n v="0"/>
    <n v="18"/>
    <n v="78"/>
    <n v="100167"/>
    <n v="89355.5"/>
    <n v="10811.5"/>
    <n v="0"/>
  </r>
  <r>
    <n v="1819"/>
    <x v="2"/>
    <s v="B"/>
    <x v="3"/>
    <x v="3"/>
    <x v="8"/>
    <x v="0"/>
    <n v="3"/>
    <s v="I"/>
    <s v="18-19"/>
    <n v="2018"/>
    <n v="11316"/>
    <n v="5"/>
    <n v="0"/>
    <n v="261"/>
    <n v="2785"/>
    <n v="0"/>
    <n v="4310"/>
    <n v="3"/>
    <n v="0"/>
    <n v="87"/>
    <n v="3103"/>
    <n v="0"/>
    <n v="0"/>
    <n v="0"/>
    <n v="0"/>
    <n v="0"/>
    <n v="222"/>
    <n v="348"/>
    <n v="21870"/>
    <n v="15974"/>
    <n v="5896"/>
    <n v="0"/>
  </r>
  <r>
    <n v="1819"/>
    <x v="2"/>
    <s v="B"/>
    <x v="4"/>
    <x v="4"/>
    <x v="9"/>
    <x v="0"/>
    <n v="3"/>
    <s v="I"/>
    <s v="18-19"/>
    <n v="2018"/>
    <n v="0"/>
    <n v="0"/>
    <n v="0"/>
    <n v="0"/>
    <n v="60"/>
    <n v="2892"/>
    <n v="0"/>
    <n v="0"/>
    <n v="0"/>
    <n v="0"/>
    <n v="830"/>
    <n v="4452"/>
    <n v="0"/>
    <n v="0"/>
    <n v="0"/>
    <n v="0"/>
    <n v="0"/>
    <n v="0"/>
    <n v="8234"/>
    <n v="0"/>
    <n v="890"/>
    <n v="7344"/>
  </r>
  <r>
    <n v="1819"/>
    <x v="2"/>
    <s v="B"/>
    <x v="5"/>
    <x v="5"/>
    <x v="10"/>
    <x v="0"/>
    <n v="3"/>
    <s v="I"/>
    <s v="18-19"/>
    <n v="2018"/>
    <n v="0"/>
    <n v="0"/>
    <n v="0"/>
    <n v="3"/>
    <n v="144"/>
    <n v="0"/>
    <n v="0"/>
    <n v="0"/>
    <n v="0"/>
    <n v="3"/>
    <n v="323"/>
    <n v="0"/>
    <n v="0"/>
    <n v="0"/>
    <n v="0"/>
    <n v="0"/>
    <n v="0"/>
    <n v="0"/>
    <n v="473"/>
    <n v="6"/>
    <n v="467"/>
    <n v="0"/>
  </r>
  <r>
    <n v="1819"/>
    <x v="2"/>
    <s v="B"/>
    <x v="5"/>
    <x v="5"/>
    <x v="11"/>
    <x v="0"/>
    <n v="3"/>
    <s v="I"/>
    <s v="18-19"/>
    <n v="2018"/>
    <n v="20188"/>
    <n v="9"/>
    <n v="0"/>
    <n v="177"/>
    <n v="1607.5"/>
    <n v="6"/>
    <n v="9751"/>
    <n v="6"/>
    <n v="0"/>
    <n v="36"/>
    <n v="2716"/>
    <n v="3"/>
    <n v="0"/>
    <n v="0"/>
    <n v="0"/>
    <n v="0"/>
    <n v="12"/>
    <n v="120"/>
    <n v="34499.5"/>
    <n v="30152"/>
    <n v="4338.5"/>
    <n v="9"/>
  </r>
  <r>
    <n v="1819"/>
    <x v="2"/>
    <s v="B"/>
    <x v="6"/>
    <x v="6"/>
    <x v="12"/>
    <x v="0"/>
    <n v="3"/>
    <s v="I"/>
    <s v="18-19"/>
    <n v="2018"/>
    <n v="7670"/>
    <n v="93"/>
    <n v="0"/>
    <n v="2"/>
    <n v="443"/>
    <n v="0"/>
    <n v="12296"/>
    <n v="880"/>
    <n v="0"/>
    <n v="31"/>
    <n v="4671"/>
    <n v="0"/>
    <n v="0"/>
    <n v="0"/>
    <n v="0"/>
    <n v="0"/>
    <n v="54"/>
    <n v="522"/>
    <n v="26086"/>
    <n v="19999"/>
    <n v="6087"/>
    <n v="0"/>
  </r>
  <r>
    <n v="1819"/>
    <x v="2"/>
    <s v="B"/>
    <x v="7"/>
    <x v="7"/>
    <x v="13"/>
    <x v="0"/>
    <n v="3"/>
    <s v="I"/>
    <s v="18-19"/>
    <n v="2018"/>
    <n v="0"/>
    <n v="0"/>
    <n v="0"/>
    <n v="0"/>
    <n v="7"/>
    <n v="2155"/>
    <n v="0"/>
    <n v="0"/>
    <n v="0"/>
    <n v="0"/>
    <n v="41"/>
    <n v="3246"/>
    <n v="0"/>
    <n v="0"/>
    <n v="0"/>
    <n v="0"/>
    <n v="0"/>
    <n v="0"/>
    <n v="5449"/>
    <n v="0"/>
    <n v="48"/>
    <n v="5401"/>
  </r>
  <r>
    <n v="1819"/>
    <x v="2"/>
    <s v="B"/>
    <x v="7"/>
    <x v="7"/>
    <x v="14"/>
    <x v="0"/>
    <n v="3"/>
    <s v="I"/>
    <s v="18-19"/>
    <n v="2018"/>
    <n v="27"/>
    <n v="0"/>
    <n v="0"/>
    <n v="0"/>
    <n v="17"/>
    <n v="15"/>
    <n v="3"/>
    <n v="0"/>
    <n v="0"/>
    <n v="0"/>
    <n v="111.5"/>
    <n v="27"/>
    <n v="0"/>
    <n v="0"/>
    <n v="0"/>
    <n v="0"/>
    <n v="6"/>
    <n v="18"/>
    <n v="200.5"/>
    <n v="30"/>
    <n v="128.5"/>
    <n v="42"/>
  </r>
  <r>
    <n v="1819"/>
    <x v="2"/>
    <s v="B"/>
    <x v="8"/>
    <x v="8"/>
    <x v="15"/>
    <x v="0"/>
    <n v="3"/>
    <s v="I"/>
    <s v="18-19"/>
    <n v="2018"/>
    <n v="4278"/>
    <n v="1.5"/>
    <n v="0"/>
    <n v="36"/>
    <n v="163"/>
    <n v="0"/>
    <n v="2398.5"/>
    <n v="9.5"/>
    <n v="0"/>
    <n v="9"/>
    <n v="1658.5"/>
    <n v="0"/>
    <n v="0"/>
    <n v="0"/>
    <n v="0"/>
    <n v="0"/>
    <n v="6"/>
    <n v="138"/>
    <n v="8554"/>
    <n v="6721.5"/>
    <n v="1832.5"/>
    <n v="0"/>
  </r>
  <r>
    <n v="1819"/>
    <x v="2"/>
    <s v="B"/>
    <x v="8"/>
    <x v="8"/>
    <x v="16"/>
    <x v="0"/>
    <n v="3"/>
    <s v="I"/>
    <s v="18-19"/>
    <n v="2018"/>
    <n v="0"/>
    <n v="0"/>
    <n v="0"/>
    <n v="0"/>
    <n v="15"/>
    <n v="0"/>
    <n v="0"/>
    <n v="0"/>
    <n v="0"/>
    <n v="0"/>
    <n v="43"/>
    <n v="0"/>
    <n v="0"/>
    <n v="0"/>
    <n v="0"/>
    <n v="0"/>
    <n v="0"/>
    <n v="0"/>
    <n v="58"/>
    <n v="0"/>
    <n v="58"/>
    <n v="0"/>
  </r>
  <r>
    <n v="1819"/>
    <x v="2"/>
    <s v="B"/>
    <x v="8"/>
    <x v="8"/>
    <x v="113"/>
    <x v="0"/>
    <n v="3"/>
    <s v="I"/>
    <s v="18-19"/>
    <n v="2018"/>
    <n v="469"/>
    <n v="0"/>
    <n v="0"/>
    <n v="25"/>
    <n v="162"/>
    <n v="0"/>
    <n v="188"/>
    <n v="0"/>
    <n v="0"/>
    <n v="9"/>
    <n v="934"/>
    <n v="0"/>
    <n v="0"/>
    <n v="0"/>
    <n v="0"/>
    <n v="0"/>
    <n v="0"/>
    <n v="6"/>
    <n v="1787"/>
    <n v="691"/>
    <n v="1096"/>
    <n v="0"/>
  </r>
  <r>
    <n v="1819"/>
    <x v="2"/>
    <s v="B"/>
    <x v="8"/>
    <x v="8"/>
    <x v="17"/>
    <x v="0"/>
    <n v="3"/>
    <s v="I"/>
    <s v="18-19"/>
    <n v="2018"/>
    <n v="120"/>
    <n v="0"/>
    <n v="0"/>
    <n v="33"/>
    <n v="459.5"/>
    <n v="0"/>
    <n v="45"/>
    <n v="0"/>
    <n v="0"/>
    <n v="3"/>
    <n v="656.5"/>
    <n v="0"/>
    <n v="0"/>
    <n v="0"/>
    <n v="0"/>
    <n v="0"/>
    <n v="6"/>
    <n v="24"/>
    <n v="1317"/>
    <n v="201"/>
    <n v="1116"/>
    <n v="0"/>
  </r>
  <r>
    <n v="1819"/>
    <x v="2"/>
    <s v="B"/>
    <x v="8"/>
    <x v="8"/>
    <x v="18"/>
    <x v="0"/>
    <n v="3"/>
    <s v="I"/>
    <s v="18-19"/>
    <n v="2018"/>
    <n v="8388"/>
    <n v="0"/>
    <n v="0"/>
    <n v="3"/>
    <n v="732"/>
    <n v="0"/>
    <n v="5384"/>
    <n v="0"/>
    <n v="0"/>
    <n v="3"/>
    <n v="1726"/>
    <n v="0"/>
    <n v="0"/>
    <n v="0"/>
    <n v="0"/>
    <n v="0"/>
    <n v="42"/>
    <n v="66"/>
    <n v="16236"/>
    <n v="13778"/>
    <n v="2458"/>
    <n v="0"/>
  </r>
  <r>
    <n v="1819"/>
    <x v="2"/>
    <s v="B"/>
    <x v="9"/>
    <x v="9"/>
    <x v="19"/>
    <x v="0"/>
    <n v="3"/>
    <s v="I"/>
    <s v="18-19"/>
    <n v="2018"/>
    <n v="1346"/>
    <n v="0"/>
    <n v="0"/>
    <n v="0"/>
    <n v="17"/>
    <n v="0"/>
    <n v="413"/>
    <n v="2"/>
    <n v="0"/>
    <n v="0"/>
    <n v="90"/>
    <n v="0"/>
    <n v="0"/>
    <n v="0"/>
    <n v="0"/>
    <n v="0"/>
    <n v="0"/>
    <n v="18"/>
    <n v="1868"/>
    <n v="1759"/>
    <n v="109"/>
    <n v="0"/>
  </r>
  <r>
    <n v="1819"/>
    <x v="2"/>
    <s v="B"/>
    <x v="9"/>
    <x v="9"/>
    <x v="145"/>
    <x v="0"/>
    <n v="3"/>
    <s v="I"/>
    <s v="18-19"/>
    <n v="2018"/>
    <n v="87"/>
    <n v="0"/>
    <n v="0"/>
    <n v="0"/>
    <n v="0"/>
    <n v="0"/>
    <n v="117"/>
    <n v="0"/>
    <n v="0"/>
    <n v="0"/>
    <n v="0"/>
    <n v="0"/>
    <n v="0"/>
    <n v="0"/>
    <n v="0"/>
    <n v="0"/>
    <n v="0"/>
    <n v="0"/>
    <n v="204"/>
    <n v="204"/>
    <n v="0"/>
    <n v="0"/>
  </r>
  <r>
    <n v="1819"/>
    <x v="2"/>
    <s v="B"/>
    <x v="9"/>
    <x v="9"/>
    <x v="20"/>
    <x v="0"/>
    <n v="3"/>
    <s v="I"/>
    <s v="18-19"/>
    <n v="2018"/>
    <n v="143"/>
    <n v="0"/>
    <n v="0"/>
    <n v="0"/>
    <n v="0"/>
    <n v="0"/>
    <n v="15"/>
    <n v="0"/>
    <n v="0"/>
    <n v="0"/>
    <n v="3"/>
    <n v="0"/>
    <n v="0"/>
    <n v="0"/>
    <n v="0"/>
    <n v="0"/>
    <n v="0"/>
    <n v="0"/>
    <n v="161"/>
    <n v="158"/>
    <n v="3"/>
    <n v="0"/>
  </r>
  <r>
    <n v="1819"/>
    <x v="2"/>
    <s v="B"/>
    <x v="9"/>
    <x v="9"/>
    <x v="21"/>
    <x v="0"/>
    <n v="3"/>
    <s v="I"/>
    <s v="18-19"/>
    <n v="2018"/>
    <n v="999"/>
    <n v="0"/>
    <n v="0"/>
    <n v="0"/>
    <n v="4"/>
    <n v="0"/>
    <n v="516"/>
    <n v="0"/>
    <n v="0"/>
    <n v="0"/>
    <n v="1"/>
    <n v="0"/>
    <n v="0"/>
    <n v="0"/>
    <n v="0"/>
    <n v="0"/>
    <n v="0"/>
    <n v="6"/>
    <n v="1520"/>
    <n v="1515"/>
    <n v="5"/>
    <n v="0"/>
  </r>
  <r>
    <n v="1819"/>
    <x v="2"/>
    <s v="B"/>
    <x v="9"/>
    <x v="9"/>
    <x v="22"/>
    <x v="0"/>
    <n v="3"/>
    <s v="I"/>
    <s v="18-19"/>
    <n v="2018"/>
    <n v="3313"/>
    <n v="3"/>
    <n v="0"/>
    <n v="6"/>
    <n v="73"/>
    <n v="0"/>
    <n v="975"/>
    <n v="0"/>
    <n v="0"/>
    <n v="0"/>
    <n v="374"/>
    <n v="0"/>
    <n v="0"/>
    <n v="0"/>
    <n v="0"/>
    <n v="0"/>
    <n v="24"/>
    <n v="96"/>
    <n v="4744"/>
    <n v="4294"/>
    <n v="450"/>
    <n v="0"/>
  </r>
  <r>
    <n v="1819"/>
    <x v="2"/>
    <s v="B"/>
    <x v="9"/>
    <x v="9"/>
    <x v="146"/>
    <x v="0"/>
    <n v="3"/>
    <s v="I"/>
    <s v="18-19"/>
    <n v="2018"/>
    <n v="1647"/>
    <n v="0"/>
    <n v="0"/>
    <n v="0"/>
    <n v="35"/>
    <n v="0"/>
    <n v="687"/>
    <n v="0"/>
    <n v="0"/>
    <n v="0"/>
    <n v="122"/>
    <n v="0"/>
    <n v="0"/>
    <n v="0"/>
    <n v="0"/>
    <n v="0"/>
    <n v="0"/>
    <n v="12"/>
    <n v="2491"/>
    <n v="2334"/>
    <n v="157"/>
    <n v="0"/>
  </r>
  <r>
    <n v="1819"/>
    <x v="2"/>
    <s v="B"/>
    <x v="9"/>
    <x v="9"/>
    <x v="23"/>
    <x v="0"/>
    <n v="3"/>
    <s v="I"/>
    <s v="18-19"/>
    <n v="2018"/>
    <n v="262"/>
    <n v="0"/>
    <n v="0"/>
    <n v="0"/>
    <n v="0"/>
    <n v="0"/>
    <n v="178"/>
    <n v="0"/>
    <n v="0"/>
    <n v="0"/>
    <n v="0"/>
    <n v="0"/>
    <n v="0"/>
    <n v="0"/>
    <n v="0"/>
    <n v="0"/>
    <n v="0"/>
    <n v="0"/>
    <n v="440"/>
    <n v="440"/>
    <n v="0"/>
    <n v="0"/>
  </r>
  <r>
    <n v="1819"/>
    <x v="2"/>
    <s v="B"/>
    <x v="9"/>
    <x v="9"/>
    <x v="24"/>
    <x v="0"/>
    <n v="3"/>
    <s v="I"/>
    <s v="18-19"/>
    <n v="2018"/>
    <n v="1920"/>
    <n v="0"/>
    <n v="0"/>
    <n v="0"/>
    <n v="9"/>
    <n v="0"/>
    <n v="1379"/>
    <n v="0"/>
    <n v="0"/>
    <n v="0"/>
    <n v="102"/>
    <n v="0"/>
    <n v="0"/>
    <n v="0"/>
    <n v="0"/>
    <n v="0"/>
    <n v="0"/>
    <n v="36"/>
    <n v="3410"/>
    <n v="3299"/>
    <n v="111"/>
    <n v="0"/>
  </r>
  <r>
    <n v="1819"/>
    <x v="2"/>
    <s v="B"/>
    <x v="9"/>
    <x v="9"/>
    <x v="25"/>
    <x v="0"/>
    <n v="3"/>
    <s v="I"/>
    <s v="18-19"/>
    <n v="2018"/>
    <n v="0"/>
    <n v="0"/>
    <n v="0"/>
    <n v="1.5"/>
    <n v="34.5"/>
    <n v="0"/>
    <n v="0"/>
    <n v="0"/>
    <n v="0"/>
    <n v="0"/>
    <n v="190.5"/>
    <n v="0"/>
    <n v="0"/>
    <n v="0"/>
    <n v="0"/>
    <n v="0"/>
    <n v="12"/>
    <n v="90"/>
    <n v="226.5"/>
    <n v="1.5"/>
    <n v="225"/>
    <n v="0"/>
  </r>
  <r>
    <n v="1819"/>
    <x v="2"/>
    <s v="B"/>
    <x v="9"/>
    <x v="9"/>
    <x v="26"/>
    <x v="0"/>
    <n v="3"/>
    <s v="I"/>
    <s v="18-19"/>
    <n v="2018"/>
    <n v="11034"/>
    <n v="0"/>
    <n v="0"/>
    <n v="0"/>
    <n v="80"/>
    <n v="0"/>
    <n v="1896"/>
    <n v="26"/>
    <n v="0"/>
    <n v="1.5"/>
    <n v="792"/>
    <n v="0"/>
    <n v="0"/>
    <n v="0"/>
    <n v="0"/>
    <n v="0"/>
    <n v="30"/>
    <n v="276"/>
    <n v="13829.5"/>
    <n v="12931.5"/>
    <n v="898"/>
    <n v="0"/>
  </r>
  <r>
    <n v="1819"/>
    <x v="2"/>
    <s v="B"/>
    <x v="9"/>
    <x v="9"/>
    <x v="27"/>
    <x v="0"/>
    <n v="3"/>
    <s v="I"/>
    <s v="18-19"/>
    <n v="2018"/>
    <n v="236"/>
    <n v="0"/>
    <n v="0"/>
    <n v="0"/>
    <n v="112.5"/>
    <n v="0"/>
    <n v="72"/>
    <n v="0"/>
    <n v="0"/>
    <n v="3"/>
    <n v="39.5"/>
    <n v="0"/>
    <n v="0"/>
    <n v="0"/>
    <n v="0"/>
    <n v="0"/>
    <n v="0"/>
    <n v="0"/>
    <n v="463"/>
    <n v="311"/>
    <n v="152"/>
    <n v="0"/>
  </r>
  <r>
    <n v="1819"/>
    <x v="2"/>
    <s v="B"/>
    <x v="9"/>
    <x v="9"/>
    <x v="28"/>
    <x v="0"/>
    <n v="3"/>
    <s v="I"/>
    <s v="18-19"/>
    <n v="2018"/>
    <n v="9317"/>
    <n v="5"/>
    <n v="0"/>
    <n v="27"/>
    <n v="144"/>
    <n v="0"/>
    <n v="1506"/>
    <n v="0"/>
    <n v="0"/>
    <n v="11"/>
    <n v="1309"/>
    <n v="0"/>
    <n v="0"/>
    <n v="0"/>
    <n v="0"/>
    <n v="0"/>
    <n v="48"/>
    <n v="360"/>
    <n v="12319"/>
    <n v="10861"/>
    <n v="1458"/>
    <n v="0"/>
  </r>
  <r>
    <n v="1819"/>
    <x v="2"/>
    <s v="B"/>
    <x v="9"/>
    <x v="9"/>
    <x v="29"/>
    <x v="0"/>
    <n v="3"/>
    <s v="I"/>
    <s v="18-19"/>
    <n v="2018"/>
    <n v="3750"/>
    <n v="0"/>
    <n v="0"/>
    <n v="0"/>
    <n v="23"/>
    <n v="0"/>
    <n v="1033"/>
    <n v="0"/>
    <n v="0"/>
    <n v="0"/>
    <n v="65"/>
    <n v="0"/>
    <n v="0"/>
    <n v="0"/>
    <n v="0"/>
    <n v="0"/>
    <n v="12"/>
    <n v="30"/>
    <n v="4871"/>
    <n v="4783"/>
    <n v="88"/>
    <n v="0"/>
  </r>
  <r>
    <n v="1819"/>
    <x v="2"/>
    <s v="B"/>
    <x v="9"/>
    <x v="9"/>
    <x v="30"/>
    <x v="0"/>
    <n v="3"/>
    <s v="I"/>
    <s v="18-19"/>
    <n v="2018"/>
    <n v="2328"/>
    <n v="3"/>
    <n v="0"/>
    <n v="0"/>
    <n v="27"/>
    <n v="0"/>
    <n v="883"/>
    <n v="12"/>
    <n v="0"/>
    <n v="0"/>
    <n v="115"/>
    <n v="0"/>
    <n v="0"/>
    <n v="0"/>
    <n v="0"/>
    <n v="0"/>
    <n v="12"/>
    <n v="6"/>
    <n v="3368"/>
    <n v="3211"/>
    <n v="157"/>
    <n v="0"/>
  </r>
  <r>
    <n v="1819"/>
    <x v="2"/>
    <s v="B"/>
    <x v="9"/>
    <x v="9"/>
    <x v="147"/>
    <x v="0"/>
    <n v="3"/>
    <s v="I"/>
    <s v="18-19"/>
    <n v="2018"/>
    <n v="264"/>
    <n v="0"/>
    <n v="0"/>
    <n v="0"/>
    <n v="0"/>
    <n v="0"/>
    <n v="98"/>
    <n v="0"/>
    <n v="0"/>
    <n v="0"/>
    <n v="0"/>
    <n v="0"/>
    <n v="0"/>
    <n v="0"/>
    <n v="0"/>
    <n v="0"/>
    <n v="0"/>
    <n v="0"/>
    <n v="362"/>
    <n v="362"/>
    <n v="0"/>
    <n v="0"/>
  </r>
  <r>
    <n v="1819"/>
    <x v="2"/>
    <s v="B"/>
    <x v="9"/>
    <x v="9"/>
    <x v="31"/>
    <x v="0"/>
    <n v="3"/>
    <s v="I"/>
    <s v="18-19"/>
    <n v="2018"/>
    <n v="1032"/>
    <n v="0"/>
    <n v="0"/>
    <n v="0"/>
    <n v="18"/>
    <n v="0"/>
    <n v="576"/>
    <n v="0"/>
    <n v="0"/>
    <n v="0"/>
    <n v="146"/>
    <n v="0"/>
    <n v="0"/>
    <n v="0"/>
    <n v="0"/>
    <n v="0"/>
    <n v="6"/>
    <n v="18"/>
    <n v="1772"/>
    <n v="1608"/>
    <n v="164"/>
    <n v="0"/>
  </r>
  <r>
    <n v="1819"/>
    <x v="2"/>
    <s v="B"/>
    <x v="9"/>
    <x v="9"/>
    <x v="32"/>
    <x v="0"/>
    <n v="3"/>
    <s v="I"/>
    <s v="18-19"/>
    <n v="2018"/>
    <n v="537"/>
    <n v="3"/>
    <n v="0"/>
    <n v="3"/>
    <n v="37"/>
    <n v="0"/>
    <n v="122"/>
    <n v="0"/>
    <n v="0"/>
    <n v="0"/>
    <n v="260"/>
    <n v="0"/>
    <n v="0"/>
    <n v="0"/>
    <n v="0"/>
    <n v="0"/>
    <n v="0"/>
    <n v="12"/>
    <n v="962"/>
    <n v="662"/>
    <n v="300"/>
    <n v="0"/>
  </r>
  <r>
    <n v="1819"/>
    <x v="2"/>
    <s v="B"/>
    <x v="9"/>
    <x v="9"/>
    <x v="33"/>
    <x v="0"/>
    <n v="3"/>
    <s v="I"/>
    <s v="18-19"/>
    <n v="2018"/>
    <n v="7352"/>
    <n v="0"/>
    <n v="0"/>
    <n v="0"/>
    <n v="0"/>
    <n v="0"/>
    <n v="3292"/>
    <n v="0"/>
    <n v="0"/>
    <n v="0"/>
    <n v="0"/>
    <n v="0"/>
    <n v="0"/>
    <n v="0"/>
    <n v="0"/>
    <n v="0"/>
    <n v="0"/>
    <n v="0"/>
    <n v="10644"/>
    <n v="10644"/>
    <n v="0"/>
    <n v="0"/>
  </r>
  <r>
    <n v="1819"/>
    <x v="2"/>
    <s v="B"/>
    <x v="9"/>
    <x v="9"/>
    <x v="148"/>
    <x v="0"/>
    <n v="3"/>
    <s v="I"/>
    <s v="18-19"/>
    <n v="2018"/>
    <n v="0"/>
    <n v="0"/>
    <n v="0"/>
    <n v="0"/>
    <n v="0"/>
    <n v="0"/>
    <n v="0"/>
    <n v="0"/>
    <n v="0"/>
    <n v="0"/>
    <n v="24"/>
    <n v="0"/>
    <n v="0"/>
    <n v="0"/>
    <n v="0"/>
    <n v="0"/>
    <n v="0"/>
    <n v="0"/>
    <n v="24"/>
    <n v="0"/>
    <n v="24"/>
    <n v="0"/>
  </r>
  <r>
    <n v="1819"/>
    <x v="2"/>
    <s v="B"/>
    <x v="9"/>
    <x v="9"/>
    <x v="149"/>
    <x v="0"/>
    <n v="3"/>
    <s v="I"/>
    <s v="18-19"/>
    <n v="2018"/>
    <n v="0"/>
    <n v="0"/>
    <n v="0"/>
    <n v="0"/>
    <n v="3"/>
    <n v="0"/>
    <n v="0"/>
    <n v="0"/>
    <n v="0"/>
    <n v="0"/>
    <n v="27"/>
    <n v="0"/>
    <n v="0"/>
    <n v="0"/>
    <n v="0"/>
    <n v="0"/>
    <n v="0"/>
    <n v="0"/>
    <n v="30"/>
    <n v="0"/>
    <n v="30"/>
    <n v="0"/>
  </r>
  <r>
    <n v="1819"/>
    <x v="2"/>
    <s v="B"/>
    <x v="9"/>
    <x v="9"/>
    <x v="34"/>
    <x v="0"/>
    <n v="3"/>
    <s v="I"/>
    <s v="18-19"/>
    <n v="2018"/>
    <n v="1289"/>
    <n v="0"/>
    <n v="0"/>
    <n v="6"/>
    <n v="71"/>
    <n v="0"/>
    <n v="559"/>
    <n v="0"/>
    <n v="0"/>
    <n v="0"/>
    <n v="204"/>
    <n v="0"/>
    <n v="0"/>
    <n v="0"/>
    <n v="0"/>
    <n v="0"/>
    <n v="18"/>
    <n v="84"/>
    <n v="2129"/>
    <n v="1854"/>
    <n v="275"/>
    <n v="0"/>
  </r>
  <r>
    <n v="1819"/>
    <x v="2"/>
    <s v="B"/>
    <x v="9"/>
    <x v="9"/>
    <x v="35"/>
    <x v="0"/>
    <n v="3"/>
    <s v="I"/>
    <s v="18-19"/>
    <n v="2018"/>
    <n v="3590"/>
    <n v="3"/>
    <n v="0"/>
    <n v="0"/>
    <n v="20"/>
    <n v="0"/>
    <n v="4894"/>
    <n v="0"/>
    <n v="0"/>
    <n v="3"/>
    <n v="467"/>
    <n v="0"/>
    <n v="0"/>
    <n v="0"/>
    <n v="0"/>
    <n v="0"/>
    <n v="6"/>
    <n v="132"/>
    <n v="8977"/>
    <n v="8487"/>
    <n v="490"/>
    <n v="0"/>
  </r>
  <r>
    <n v="1819"/>
    <x v="2"/>
    <s v="B"/>
    <x v="9"/>
    <x v="9"/>
    <x v="36"/>
    <x v="0"/>
    <n v="3"/>
    <s v="I"/>
    <s v="18-19"/>
    <n v="2018"/>
    <n v="8176"/>
    <n v="9"/>
    <n v="0"/>
    <n v="0"/>
    <n v="59"/>
    <n v="0"/>
    <n v="4889"/>
    <n v="2"/>
    <n v="0"/>
    <n v="0"/>
    <n v="724"/>
    <n v="0"/>
    <n v="0"/>
    <n v="0"/>
    <n v="0"/>
    <n v="0"/>
    <n v="30"/>
    <n v="132"/>
    <n v="13859"/>
    <n v="13065"/>
    <n v="794"/>
    <n v="0"/>
  </r>
  <r>
    <n v="1819"/>
    <x v="2"/>
    <s v="B"/>
    <x v="9"/>
    <x v="9"/>
    <x v="37"/>
    <x v="0"/>
    <n v="3"/>
    <s v="I"/>
    <s v="18-19"/>
    <n v="2018"/>
    <n v="2658"/>
    <n v="0"/>
    <n v="0"/>
    <n v="0"/>
    <n v="34"/>
    <n v="0"/>
    <n v="1302"/>
    <n v="9"/>
    <n v="0"/>
    <n v="0"/>
    <n v="335"/>
    <n v="0"/>
    <n v="0"/>
    <n v="0"/>
    <n v="0"/>
    <n v="0"/>
    <n v="18"/>
    <n v="72"/>
    <n v="4338"/>
    <n v="3960"/>
    <n v="378"/>
    <n v="0"/>
  </r>
  <r>
    <n v="1819"/>
    <x v="2"/>
    <s v="B"/>
    <x v="9"/>
    <x v="9"/>
    <x v="38"/>
    <x v="0"/>
    <n v="3"/>
    <s v="I"/>
    <s v="18-19"/>
    <n v="2018"/>
    <n v="2549"/>
    <n v="17"/>
    <n v="0"/>
    <n v="0"/>
    <n v="9"/>
    <n v="0"/>
    <n v="1228"/>
    <n v="71"/>
    <n v="0"/>
    <n v="0"/>
    <n v="316"/>
    <n v="0"/>
    <n v="0"/>
    <n v="0"/>
    <n v="0"/>
    <n v="0"/>
    <n v="6"/>
    <n v="66"/>
    <n v="4190"/>
    <n v="3777"/>
    <n v="413"/>
    <n v="0"/>
  </r>
  <r>
    <n v="1819"/>
    <x v="2"/>
    <s v="B"/>
    <x v="9"/>
    <x v="9"/>
    <x v="39"/>
    <x v="0"/>
    <n v="3"/>
    <s v="I"/>
    <s v="18-19"/>
    <n v="2018"/>
    <n v="1880"/>
    <n v="3"/>
    <n v="0"/>
    <n v="0"/>
    <n v="36"/>
    <n v="0"/>
    <n v="765"/>
    <n v="0"/>
    <n v="0"/>
    <n v="0"/>
    <n v="136"/>
    <n v="0"/>
    <n v="0"/>
    <n v="0"/>
    <n v="0"/>
    <n v="0"/>
    <n v="6"/>
    <n v="24"/>
    <n v="2820"/>
    <n v="2645"/>
    <n v="175"/>
    <n v="0"/>
  </r>
  <r>
    <n v="1819"/>
    <x v="2"/>
    <s v="B"/>
    <x v="9"/>
    <x v="9"/>
    <x v="40"/>
    <x v="0"/>
    <n v="3"/>
    <s v="I"/>
    <s v="18-19"/>
    <n v="2018"/>
    <n v="1749"/>
    <n v="13"/>
    <n v="0"/>
    <n v="0"/>
    <n v="20"/>
    <n v="0"/>
    <n v="560"/>
    <n v="36"/>
    <n v="0"/>
    <n v="0"/>
    <n v="226"/>
    <n v="0"/>
    <n v="0"/>
    <n v="0"/>
    <n v="0"/>
    <n v="0"/>
    <n v="6"/>
    <n v="42"/>
    <n v="2604"/>
    <n v="2309"/>
    <n v="295"/>
    <n v="0"/>
  </r>
  <r>
    <n v="1819"/>
    <x v="2"/>
    <s v="B"/>
    <x v="9"/>
    <x v="9"/>
    <x v="41"/>
    <x v="0"/>
    <n v="3"/>
    <s v="I"/>
    <s v="18-19"/>
    <n v="2018"/>
    <n v="1530"/>
    <n v="0"/>
    <n v="0"/>
    <n v="0"/>
    <n v="18"/>
    <n v="0"/>
    <n v="630"/>
    <n v="0"/>
    <n v="0"/>
    <n v="0"/>
    <n v="177"/>
    <n v="0"/>
    <n v="0"/>
    <n v="0"/>
    <n v="0"/>
    <n v="0"/>
    <n v="0"/>
    <n v="30"/>
    <n v="2355"/>
    <n v="2160"/>
    <n v="195"/>
    <n v="0"/>
  </r>
  <r>
    <n v="1819"/>
    <x v="2"/>
    <s v="B"/>
    <x v="9"/>
    <x v="9"/>
    <x v="42"/>
    <x v="0"/>
    <n v="3"/>
    <s v="I"/>
    <s v="18-19"/>
    <n v="2018"/>
    <n v="6706"/>
    <n v="3"/>
    <n v="0"/>
    <n v="3"/>
    <n v="38"/>
    <n v="0"/>
    <n v="2165"/>
    <n v="9"/>
    <n v="0"/>
    <n v="0"/>
    <n v="383"/>
    <n v="0"/>
    <n v="0"/>
    <n v="0"/>
    <n v="0"/>
    <n v="0"/>
    <n v="6"/>
    <n v="102"/>
    <n v="9307"/>
    <n v="8874"/>
    <n v="433"/>
    <n v="0"/>
  </r>
  <r>
    <n v="1819"/>
    <x v="2"/>
    <s v="B"/>
    <x v="9"/>
    <x v="9"/>
    <x v="43"/>
    <x v="0"/>
    <n v="3"/>
    <s v="I"/>
    <s v="18-19"/>
    <n v="2018"/>
    <n v="3588"/>
    <n v="3"/>
    <n v="0"/>
    <n v="0"/>
    <n v="59"/>
    <n v="0"/>
    <n v="1269"/>
    <n v="0"/>
    <n v="0"/>
    <n v="0"/>
    <n v="366"/>
    <n v="0"/>
    <n v="0"/>
    <n v="0"/>
    <n v="0"/>
    <n v="0"/>
    <n v="48"/>
    <n v="132"/>
    <n v="5285"/>
    <n v="4857"/>
    <n v="428"/>
    <n v="0"/>
  </r>
  <r>
    <n v="1819"/>
    <x v="2"/>
    <s v="B"/>
    <x v="9"/>
    <x v="9"/>
    <x v="44"/>
    <x v="0"/>
    <n v="3"/>
    <s v="I"/>
    <s v="18-19"/>
    <n v="2018"/>
    <n v="881"/>
    <n v="0"/>
    <n v="0"/>
    <n v="0"/>
    <n v="0"/>
    <n v="0"/>
    <n v="437"/>
    <n v="0"/>
    <n v="0"/>
    <n v="0"/>
    <n v="0"/>
    <n v="0"/>
    <n v="0"/>
    <n v="0"/>
    <n v="0"/>
    <n v="0"/>
    <n v="0"/>
    <n v="0"/>
    <n v="1318"/>
    <n v="1318"/>
    <n v="0"/>
    <n v="0"/>
  </r>
  <r>
    <n v="1819"/>
    <x v="2"/>
    <s v="B"/>
    <x v="9"/>
    <x v="9"/>
    <x v="45"/>
    <x v="0"/>
    <n v="3"/>
    <s v="I"/>
    <s v="18-19"/>
    <n v="2018"/>
    <n v="592"/>
    <n v="0"/>
    <n v="0"/>
    <n v="0"/>
    <n v="18"/>
    <n v="0"/>
    <n v="120"/>
    <n v="0"/>
    <n v="0"/>
    <n v="0"/>
    <n v="139"/>
    <n v="0"/>
    <n v="0"/>
    <n v="0"/>
    <n v="0"/>
    <n v="0"/>
    <n v="0"/>
    <n v="54"/>
    <n v="869"/>
    <n v="712"/>
    <n v="157"/>
    <n v="0"/>
  </r>
  <r>
    <n v="1819"/>
    <x v="2"/>
    <s v="B"/>
    <x v="9"/>
    <x v="9"/>
    <x v="151"/>
    <x v="0"/>
    <n v="3"/>
    <s v="I"/>
    <s v="18-19"/>
    <n v="2018"/>
    <n v="584"/>
    <n v="0"/>
    <n v="0"/>
    <n v="0"/>
    <n v="0"/>
    <n v="0"/>
    <n v="86"/>
    <n v="0"/>
    <n v="0"/>
    <n v="0"/>
    <n v="0"/>
    <n v="0"/>
    <n v="0"/>
    <n v="0"/>
    <n v="0"/>
    <n v="0"/>
    <n v="0"/>
    <n v="0"/>
    <n v="670"/>
    <n v="670"/>
    <n v="0"/>
    <n v="0"/>
  </r>
  <r>
    <n v="1819"/>
    <x v="2"/>
    <s v="B"/>
    <x v="9"/>
    <x v="9"/>
    <x v="46"/>
    <x v="0"/>
    <n v="3"/>
    <s v="I"/>
    <s v="18-19"/>
    <n v="2018"/>
    <n v="66"/>
    <n v="0"/>
    <n v="0"/>
    <n v="0"/>
    <n v="0"/>
    <n v="0"/>
    <n v="11"/>
    <n v="0"/>
    <n v="0"/>
    <n v="0"/>
    <n v="0"/>
    <n v="0"/>
    <n v="0"/>
    <n v="0"/>
    <n v="0"/>
    <n v="0"/>
    <n v="0"/>
    <n v="0"/>
    <n v="77"/>
    <n v="77"/>
    <n v="0"/>
    <n v="0"/>
  </r>
  <r>
    <n v="1819"/>
    <x v="2"/>
    <s v="B"/>
    <x v="9"/>
    <x v="9"/>
    <x v="152"/>
    <x v="0"/>
    <n v="3"/>
    <s v="I"/>
    <s v="18-19"/>
    <n v="2018"/>
    <n v="190"/>
    <n v="3"/>
    <n v="0"/>
    <n v="0"/>
    <n v="0"/>
    <n v="0"/>
    <n v="405"/>
    <n v="0"/>
    <n v="0"/>
    <n v="0"/>
    <n v="21"/>
    <n v="0"/>
    <n v="0"/>
    <n v="0"/>
    <n v="0"/>
    <n v="0"/>
    <n v="0"/>
    <n v="0"/>
    <n v="619"/>
    <n v="595"/>
    <n v="24"/>
    <n v="0"/>
  </r>
  <r>
    <n v="1819"/>
    <x v="2"/>
    <s v="B"/>
    <x v="9"/>
    <x v="9"/>
    <x v="153"/>
    <x v="0"/>
    <n v="3"/>
    <s v="I"/>
    <s v="18-19"/>
    <n v="2018"/>
    <n v="236"/>
    <n v="0"/>
    <n v="0"/>
    <n v="0"/>
    <n v="0"/>
    <n v="0"/>
    <n v="111"/>
    <n v="0"/>
    <n v="0"/>
    <n v="0"/>
    <n v="0"/>
    <n v="0"/>
    <n v="0"/>
    <n v="0"/>
    <n v="0"/>
    <n v="0"/>
    <n v="0"/>
    <n v="0"/>
    <n v="347"/>
    <n v="347"/>
    <n v="0"/>
    <n v="0"/>
  </r>
  <r>
    <n v="1819"/>
    <x v="2"/>
    <s v="B"/>
    <x v="9"/>
    <x v="9"/>
    <x v="47"/>
    <x v="0"/>
    <n v="3"/>
    <s v="I"/>
    <s v="18-19"/>
    <n v="2018"/>
    <n v="360"/>
    <n v="0"/>
    <n v="0"/>
    <n v="0"/>
    <n v="0"/>
    <n v="0"/>
    <n v="120"/>
    <n v="0"/>
    <n v="0"/>
    <n v="0"/>
    <n v="0"/>
    <n v="0"/>
    <n v="0"/>
    <n v="0"/>
    <n v="0"/>
    <n v="0"/>
    <n v="0"/>
    <n v="0"/>
    <n v="480"/>
    <n v="480"/>
    <n v="0"/>
    <n v="0"/>
  </r>
  <r>
    <n v="1819"/>
    <x v="2"/>
    <s v="B"/>
    <x v="9"/>
    <x v="9"/>
    <x v="48"/>
    <x v="0"/>
    <n v="3"/>
    <s v="I"/>
    <s v="18-19"/>
    <n v="2018"/>
    <n v="628"/>
    <n v="0"/>
    <n v="0"/>
    <n v="6"/>
    <n v="84"/>
    <n v="0"/>
    <n v="153"/>
    <n v="0"/>
    <n v="0"/>
    <n v="0"/>
    <n v="366"/>
    <n v="0"/>
    <n v="0"/>
    <n v="0"/>
    <n v="0"/>
    <n v="0"/>
    <n v="0"/>
    <n v="96"/>
    <n v="1237"/>
    <n v="787"/>
    <n v="450"/>
    <n v="0"/>
  </r>
  <r>
    <n v="1819"/>
    <x v="2"/>
    <s v="B"/>
    <x v="9"/>
    <x v="9"/>
    <x v="49"/>
    <x v="0"/>
    <n v="3"/>
    <s v="I"/>
    <s v="18-19"/>
    <n v="2018"/>
    <n v="7380"/>
    <n v="11"/>
    <n v="0"/>
    <n v="15"/>
    <n v="39"/>
    <n v="0"/>
    <n v="6108"/>
    <n v="36"/>
    <n v="0"/>
    <n v="0"/>
    <n v="667"/>
    <n v="0"/>
    <n v="0"/>
    <n v="0"/>
    <n v="0"/>
    <n v="0"/>
    <n v="0"/>
    <n v="198"/>
    <n v="14256"/>
    <n v="13503"/>
    <n v="753"/>
    <n v="0"/>
  </r>
  <r>
    <n v="1819"/>
    <x v="2"/>
    <s v="B"/>
    <x v="9"/>
    <x v="9"/>
    <x v="229"/>
    <x v="0"/>
    <n v="3"/>
    <s v="I"/>
    <s v="18-19"/>
    <n v="2018"/>
    <n v="9"/>
    <n v="0"/>
    <n v="0"/>
    <n v="0"/>
    <n v="4"/>
    <n v="0"/>
    <n v="0"/>
    <n v="0"/>
    <n v="0"/>
    <n v="0"/>
    <n v="4"/>
    <n v="0"/>
    <n v="0"/>
    <n v="0"/>
    <n v="0"/>
    <n v="0"/>
    <n v="0"/>
    <n v="0"/>
    <n v="17"/>
    <n v="9"/>
    <n v="8"/>
    <n v="0"/>
  </r>
  <r>
    <n v="1819"/>
    <x v="2"/>
    <s v="B"/>
    <x v="9"/>
    <x v="9"/>
    <x v="154"/>
    <x v="0"/>
    <n v="3"/>
    <s v="I"/>
    <s v="18-19"/>
    <n v="2018"/>
    <n v="30"/>
    <n v="0"/>
    <n v="0"/>
    <n v="0"/>
    <n v="0"/>
    <n v="0"/>
    <n v="6"/>
    <n v="0"/>
    <n v="0"/>
    <n v="0"/>
    <n v="0"/>
    <n v="0"/>
    <n v="0"/>
    <n v="0"/>
    <n v="0"/>
    <n v="0"/>
    <n v="0"/>
    <n v="0"/>
    <n v="36"/>
    <n v="36"/>
    <n v="0"/>
    <n v="0"/>
  </r>
  <r>
    <n v="1819"/>
    <x v="2"/>
    <s v="B"/>
    <x v="9"/>
    <x v="9"/>
    <x v="50"/>
    <x v="0"/>
    <n v="3"/>
    <s v="I"/>
    <s v="18-19"/>
    <n v="2018"/>
    <n v="0"/>
    <n v="0"/>
    <n v="0"/>
    <n v="0"/>
    <n v="42.5"/>
    <n v="0"/>
    <n v="0"/>
    <n v="0"/>
    <n v="0"/>
    <n v="0"/>
    <n v="99"/>
    <n v="0"/>
    <n v="0"/>
    <n v="0"/>
    <n v="0"/>
    <n v="0"/>
    <n v="6"/>
    <n v="48"/>
    <n v="141.5"/>
    <n v="0"/>
    <n v="141.5"/>
    <n v="0"/>
  </r>
  <r>
    <n v="1819"/>
    <x v="2"/>
    <s v="B"/>
    <x v="9"/>
    <x v="9"/>
    <x v="155"/>
    <x v="0"/>
    <n v="3"/>
    <s v="I"/>
    <s v="18-19"/>
    <n v="2018"/>
    <n v="229"/>
    <n v="0"/>
    <n v="0"/>
    <n v="0"/>
    <n v="0"/>
    <n v="0"/>
    <n v="57"/>
    <n v="0"/>
    <n v="0"/>
    <n v="0"/>
    <n v="0"/>
    <n v="0"/>
    <n v="0"/>
    <n v="0"/>
    <n v="0"/>
    <n v="0"/>
    <n v="0"/>
    <n v="0"/>
    <n v="286"/>
    <n v="286"/>
    <n v="0"/>
    <n v="0"/>
  </r>
  <r>
    <n v="1819"/>
    <x v="2"/>
    <s v="B"/>
    <x v="9"/>
    <x v="9"/>
    <x v="52"/>
    <x v="0"/>
    <n v="3"/>
    <s v="I"/>
    <s v="18-19"/>
    <n v="2018"/>
    <n v="1597"/>
    <n v="0"/>
    <n v="0"/>
    <n v="0"/>
    <n v="26"/>
    <n v="0"/>
    <n v="642"/>
    <n v="0"/>
    <n v="0"/>
    <n v="0"/>
    <n v="195"/>
    <n v="0"/>
    <n v="0"/>
    <n v="0"/>
    <n v="0"/>
    <n v="0"/>
    <n v="6"/>
    <n v="36"/>
    <n v="2460"/>
    <n v="2239"/>
    <n v="221"/>
    <n v="0"/>
  </r>
  <r>
    <n v="1819"/>
    <x v="2"/>
    <s v="B"/>
    <x v="9"/>
    <x v="9"/>
    <x v="53"/>
    <x v="0"/>
    <n v="3"/>
    <s v="I"/>
    <s v="18-19"/>
    <n v="2018"/>
    <n v="3865"/>
    <n v="0"/>
    <n v="0"/>
    <n v="11"/>
    <n v="27"/>
    <n v="0"/>
    <n v="929"/>
    <n v="27"/>
    <n v="0"/>
    <n v="0"/>
    <n v="581"/>
    <n v="0"/>
    <n v="0"/>
    <n v="0"/>
    <n v="0"/>
    <n v="0"/>
    <n v="12"/>
    <n v="192"/>
    <n v="5440"/>
    <n v="4805"/>
    <n v="635"/>
    <n v="0"/>
  </r>
  <r>
    <n v="1819"/>
    <x v="2"/>
    <s v="B"/>
    <x v="9"/>
    <x v="9"/>
    <x v="54"/>
    <x v="0"/>
    <n v="3"/>
    <s v="I"/>
    <s v="18-19"/>
    <n v="2018"/>
    <n v="3759"/>
    <n v="0"/>
    <n v="0"/>
    <n v="18"/>
    <n v="33"/>
    <n v="0"/>
    <n v="1735"/>
    <n v="3"/>
    <n v="0"/>
    <n v="0"/>
    <n v="229"/>
    <n v="0"/>
    <n v="0"/>
    <n v="0"/>
    <n v="0"/>
    <n v="0"/>
    <n v="6"/>
    <n v="90"/>
    <n v="5777"/>
    <n v="5512"/>
    <n v="265"/>
    <n v="0"/>
  </r>
  <r>
    <n v="1819"/>
    <x v="2"/>
    <s v="B"/>
    <x v="9"/>
    <x v="9"/>
    <x v="55"/>
    <x v="0"/>
    <n v="3"/>
    <s v="I"/>
    <s v="18-19"/>
    <n v="2018"/>
    <n v="11980"/>
    <n v="0"/>
    <n v="0"/>
    <n v="0"/>
    <n v="81"/>
    <n v="0"/>
    <n v="4419"/>
    <n v="0"/>
    <n v="0"/>
    <n v="0"/>
    <n v="545"/>
    <n v="0"/>
    <n v="0"/>
    <n v="0"/>
    <n v="0"/>
    <n v="0"/>
    <n v="30"/>
    <n v="114"/>
    <n v="17025"/>
    <n v="16399"/>
    <n v="626"/>
    <n v="0"/>
  </r>
  <r>
    <n v="1819"/>
    <x v="2"/>
    <s v="B"/>
    <x v="9"/>
    <x v="9"/>
    <x v="56"/>
    <x v="0"/>
    <n v="3"/>
    <s v="I"/>
    <s v="18-19"/>
    <n v="2018"/>
    <n v="1605"/>
    <n v="0"/>
    <n v="0"/>
    <n v="0"/>
    <n v="35"/>
    <n v="0"/>
    <n v="705"/>
    <n v="0"/>
    <n v="0"/>
    <n v="0"/>
    <n v="192"/>
    <n v="0"/>
    <n v="0"/>
    <n v="0"/>
    <n v="0"/>
    <n v="0"/>
    <n v="0"/>
    <n v="24"/>
    <n v="2537"/>
    <n v="2310"/>
    <n v="227"/>
    <n v="0"/>
  </r>
  <r>
    <n v="1819"/>
    <x v="2"/>
    <s v="B"/>
    <x v="9"/>
    <x v="9"/>
    <x v="156"/>
    <x v="0"/>
    <n v="3"/>
    <s v="I"/>
    <s v="18-19"/>
    <n v="2018"/>
    <n v="0"/>
    <n v="0"/>
    <n v="0"/>
    <n v="0"/>
    <n v="0"/>
    <n v="0"/>
    <n v="0"/>
    <n v="0"/>
    <n v="0"/>
    <n v="0"/>
    <n v="12"/>
    <n v="0"/>
    <n v="0"/>
    <n v="0"/>
    <n v="0"/>
    <n v="0"/>
    <n v="0"/>
    <n v="0"/>
    <n v="12"/>
    <n v="0"/>
    <n v="12"/>
    <n v="0"/>
  </r>
  <r>
    <n v="1819"/>
    <x v="2"/>
    <s v="B"/>
    <x v="9"/>
    <x v="9"/>
    <x v="57"/>
    <x v="0"/>
    <n v="3"/>
    <s v="I"/>
    <s v="18-19"/>
    <n v="2018"/>
    <n v="554"/>
    <n v="6"/>
    <n v="0"/>
    <n v="0"/>
    <n v="16"/>
    <n v="0"/>
    <n v="305"/>
    <n v="12"/>
    <n v="0"/>
    <n v="6"/>
    <n v="133"/>
    <n v="0"/>
    <n v="0"/>
    <n v="0"/>
    <n v="0"/>
    <n v="0"/>
    <n v="0"/>
    <n v="12"/>
    <n v="1032"/>
    <n v="865"/>
    <n v="167"/>
    <n v="0"/>
  </r>
  <r>
    <n v="1819"/>
    <x v="2"/>
    <s v="B"/>
    <x v="9"/>
    <x v="9"/>
    <x v="58"/>
    <x v="0"/>
    <n v="3"/>
    <s v="I"/>
    <s v="18-19"/>
    <n v="2018"/>
    <n v="176"/>
    <n v="0"/>
    <n v="0"/>
    <n v="3"/>
    <n v="34"/>
    <n v="0"/>
    <n v="188"/>
    <n v="0"/>
    <n v="0"/>
    <n v="0"/>
    <n v="304"/>
    <n v="0"/>
    <n v="0"/>
    <n v="0"/>
    <n v="0"/>
    <n v="0"/>
    <n v="12"/>
    <n v="36"/>
    <n v="705"/>
    <n v="367"/>
    <n v="338"/>
    <n v="0"/>
  </r>
  <r>
    <n v="1819"/>
    <x v="2"/>
    <s v="B"/>
    <x v="9"/>
    <x v="9"/>
    <x v="59"/>
    <x v="0"/>
    <n v="3"/>
    <s v="I"/>
    <s v="18-19"/>
    <n v="2018"/>
    <n v="5041"/>
    <n v="0"/>
    <n v="0"/>
    <n v="0"/>
    <n v="16"/>
    <n v="0"/>
    <n v="1969"/>
    <n v="0"/>
    <n v="0"/>
    <n v="0"/>
    <n v="333"/>
    <n v="0"/>
    <n v="0"/>
    <n v="0"/>
    <n v="0"/>
    <n v="0"/>
    <n v="30"/>
    <n v="138"/>
    <n v="7359"/>
    <n v="7010"/>
    <n v="349"/>
    <n v="0"/>
  </r>
  <r>
    <n v="1819"/>
    <x v="2"/>
    <s v="B"/>
    <x v="9"/>
    <x v="9"/>
    <x v="60"/>
    <x v="0"/>
    <n v="3"/>
    <s v="I"/>
    <s v="18-19"/>
    <n v="2018"/>
    <n v="3132"/>
    <n v="0"/>
    <n v="0"/>
    <n v="0"/>
    <n v="621"/>
    <n v="0"/>
    <n v="846"/>
    <n v="0"/>
    <n v="0"/>
    <n v="0"/>
    <n v="368"/>
    <n v="0"/>
    <n v="0"/>
    <n v="0"/>
    <n v="0"/>
    <n v="0"/>
    <n v="18"/>
    <n v="30"/>
    <n v="4967"/>
    <n v="3978"/>
    <n v="989"/>
    <n v="0"/>
  </r>
  <r>
    <n v="1819"/>
    <x v="2"/>
    <s v="B"/>
    <x v="9"/>
    <x v="9"/>
    <x v="61"/>
    <x v="0"/>
    <n v="3"/>
    <s v="I"/>
    <s v="18-19"/>
    <n v="2018"/>
    <n v="1515"/>
    <n v="3"/>
    <n v="0"/>
    <n v="0"/>
    <n v="162"/>
    <n v="0"/>
    <n v="2470"/>
    <n v="0"/>
    <n v="0"/>
    <n v="3"/>
    <n v="607"/>
    <n v="0"/>
    <n v="0"/>
    <n v="0"/>
    <n v="0"/>
    <n v="0"/>
    <n v="0"/>
    <n v="18"/>
    <n v="4760"/>
    <n v="3988"/>
    <n v="772"/>
    <n v="0"/>
  </r>
  <r>
    <n v="1819"/>
    <x v="2"/>
    <s v="B"/>
    <x v="9"/>
    <x v="9"/>
    <x v="62"/>
    <x v="0"/>
    <n v="3"/>
    <s v="I"/>
    <s v="18-19"/>
    <n v="2018"/>
    <n v="2311"/>
    <n v="3"/>
    <n v="0"/>
    <n v="0"/>
    <n v="27"/>
    <n v="0"/>
    <n v="1894"/>
    <n v="1"/>
    <n v="0"/>
    <n v="3"/>
    <n v="365"/>
    <n v="0"/>
    <n v="0"/>
    <n v="0"/>
    <n v="0"/>
    <n v="0"/>
    <n v="6"/>
    <n v="30"/>
    <n v="4604"/>
    <n v="4208"/>
    <n v="396"/>
    <n v="0"/>
  </r>
  <r>
    <n v="1819"/>
    <x v="2"/>
    <s v="B"/>
    <x v="10"/>
    <x v="10"/>
    <x v="73"/>
    <x v="0"/>
    <n v="3"/>
    <s v="I"/>
    <s v="18-19"/>
    <n v="2018"/>
    <n v="0"/>
    <n v="0"/>
    <n v="0"/>
    <n v="0"/>
    <n v="3"/>
    <n v="0"/>
    <n v="0"/>
    <n v="0"/>
    <n v="0"/>
    <n v="0"/>
    <n v="7"/>
    <n v="0"/>
    <n v="0"/>
    <n v="0"/>
    <n v="0"/>
    <n v="0"/>
    <n v="12"/>
    <n v="66"/>
    <n v="10"/>
    <n v="0"/>
    <n v="10"/>
    <n v="0"/>
  </r>
  <r>
    <n v="1819"/>
    <x v="2"/>
    <s v="B"/>
    <x v="10"/>
    <x v="10"/>
    <x v="63"/>
    <x v="0"/>
    <n v="3"/>
    <s v="I"/>
    <s v="18-19"/>
    <n v="2018"/>
    <n v="10671"/>
    <n v="4"/>
    <n v="0"/>
    <n v="0"/>
    <n v="142"/>
    <n v="0"/>
    <n v="6835"/>
    <n v="3"/>
    <n v="0"/>
    <n v="0"/>
    <n v="294"/>
    <n v="0"/>
    <n v="0"/>
    <n v="0"/>
    <n v="0"/>
    <n v="0"/>
    <n v="24"/>
    <n v="120"/>
    <n v="17949"/>
    <n v="17506"/>
    <n v="443"/>
    <n v="0"/>
  </r>
  <r>
    <n v="1819"/>
    <x v="2"/>
    <s v="B"/>
    <x v="11"/>
    <x v="11"/>
    <x v="64"/>
    <x v="0"/>
    <n v="3"/>
    <s v="I"/>
    <s v="18-19"/>
    <n v="2018"/>
    <n v="581"/>
    <n v="0"/>
    <n v="0"/>
    <n v="0"/>
    <n v="9"/>
    <n v="0"/>
    <n v="515"/>
    <n v="0"/>
    <n v="0"/>
    <n v="0"/>
    <n v="33"/>
    <n v="0"/>
    <n v="0"/>
    <n v="0"/>
    <n v="0"/>
    <n v="0"/>
    <n v="0"/>
    <n v="0"/>
    <n v="1138"/>
    <n v="1096"/>
    <n v="42"/>
    <n v="0"/>
  </r>
  <r>
    <n v="1819"/>
    <x v="2"/>
    <s v="B"/>
    <x v="11"/>
    <x v="11"/>
    <x v="65"/>
    <x v="0"/>
    <n v="3"/>
    <s v="I"/>
    <s v="18-19"/>
    <n v="2018"/>
    <n v="384"/>
    <n v="0"/>
    <n v="0"/>
    <n v="0"/>
    <n v="40"/>
    <n v="0"/>
    <n v="211"/>
    <n v="0"/>
    <n v="0"/>
    <n v="0"/>
    <n v="284"/>
    <n v="0"/>
    <n v="0"/>
    <n v="0"/>
    <n v="0"/>
    <n v="0"/>
    <n v="12"/>
    <n v="42"/>
    <n v="919"/>
    <n v="595"/>
    <n v="324"/>
    <n v="0"/>
  </r>
  <r>
    <n v="1819"/>
    <x v="2"/>
    <s v="B"/>
    <x v="11"/>
    <x v="11"/>
    <x v="66"/>
    <x v="0"/>
    <n v="3"/>
    <s v="I"/>
    <s v="18-19"/>
    <n v="2018"/>
    <n v="2123"/>
    <n v="7"/>
    <n v="0"/>
    <n v="9"/>
    <n v="20"/>
    <n v="0"/>
    <n v="1217"/>
    <n v="12"/>
    <n v="0"/>
    <n v="0"/>
    <n v="157"/>
    <n v="0"/>
    <n v="0"/>
    <n v="0"/>
    <n v="0"/>
    <n v="0"/>
    <n v="0"/>
    <n v="6"/>
    <n v="3545"/>
    <n v="3349"/>
    <n v="196"/>
    <n v="0"/>
  </r>
  <r>
    <n v="1819"/>
    <x v="2"/>
    <s v="B"/>
    <x v="11"/>
    <x v="11"/>
    <x v="158"/>
    <x v="0"/>
    <n v="3"/>
    <s v="I"/>
    <s v="18-19"/>
    <n v="2018"/>
    <n v="58"/>
    <n v="0"/>
    <n v="0"/>
    <n v="0"/>
    <n v="0"/>
    <n v="0"/>
    <n v="55"/>
    <n v="0"/>
    <n v="0"/>
    <n v="3"/>
    <n v="0"/>
    <n v="0"/>
    <n v="0"/>
    <n v="0"/>
    <n v="0"/>
    <n v="0"/>
    <n v="0"/>
    <n v="0"/>
    <n v="116"/>
    <n v="116"/>
    <n v="0"/>
    <n v="0"/>
  </r>
  <r>
    <n v="1819"/>
    <x v="2"/>
    <s v="B"/>
    <x v="11"/>
    <x v="11"/>
    <x v="159"/>
    <x v="0"/>
    <n v="3"/>
    <s v="I"/>
    <s v="18-19"/>
    <n v="2018"/>
    <n v="124"/>
    <n v="0"/>
    <n v="0"/>
    <n v="0"/>
    <n v="0"/>
    <n v="0"/>
    <n v="37"/>
    <n v="0"/>
    <n v="0"/>
    <n v="0"/>
    <n v="7"/>
    <n v="0"/>
    <n v="0"/>
    <n v="0"/>
    <n v="0"/>
    <n v="0"/>
    <n v="0"/>
    <n v="0"/>
    <n v="168"/>
    <n v="161"/>
    <n v="7"/>
    <n v="0"/>
  </r>
  <r>
    <n v="1819"/>
    <x v="2"/>
    <s v="B"/>
    <x v="11"/>
    <x v="11"/>
    <x v="67"/>
    <x v="0"/>
    <n v="3"/>
    <s v="I"/>
    <s v="18-19"/>
    <n v="2018"/>
    <n v="2559"/>
    <n v="3"/>
    <n v="0"/>
    <n v="9"/>
    <n v="66"/>
    <n v="0"/>
    <n v="1177"/>
    <n v="3"/>
    <n v="0"/>
    <n v="0"/>
    <n v="24"/>
    <n v="0"/>
    <n v="0"/>
    <n v="0"/>
    <n v="0"/>
    <n v="0"/>
    <n v="0"/>
    <n v="0"/>
    <n v="3841"/>
    <n v="3745"/>
    <n v="96"/>
    <n v="0"/>
  </r>
  <r>
    <n v="1819"/>
    <x v="2"/>
    <s v="B"/>
    <x v="11"/>
    <x v="11"/>
    <x v="160"/>
    <x v="0"/>
    <n v="3"/>
    <s v="I"/>
    <s v="18-19"/>
    <n v="2018"/>
    <n v="82"/>
    <n v="0"/>
    <n v="0"/>
    <n v="0"/>
    <n v="4"/>
    <n v="0"/>
    <n v="17"/>
    <n v="0"/>
    <n v="0"/>
    <n v="0"/>
    <n v="12"/>
    <n v="0"/>
    <n v="0"/>
    <n v="0"/>
    <n v="0"/>
    <n v="0"/>
    <n v="0"/>
    <n v="0"/>
    <n v="115"/>
    <n v="99"/>
    <n v="16"/>
    <n v="0"/>
  </r>
  <r>
    <n v="1819"/>
    <x v="2"/>
    <s v="B"/>
    <x v="11"/>
    <x v="11"/>
    <x v="68"/>
    <x v="0"/>
    <n v="3"/>
    <s v="I"/>
    <s v="18-19"/>
    <n v="2018"/>
    <n v="627"/>
    <n v="0"/>
    <n v="0"/>
    <n v="3"/>
    <n v="26"/>
    <n v="0"/>
    <n v="206"/>
    <n v="6"/>
    <n v="0"/>
    <n v="0"/>
    <n v="297"/>
    <n v="0"/>
    <n v="0"/>
    <n v="0"/>
    <n v="0"/>
    <n v="0"/>
    <n v="6"/>
    <n v="102"/>
    <n v="1165"/>
    <n v="836"/>
    <n v="329"/>
    <n v="0"/>
  </r>
  <r>
    <n v="1819"/>
    <x v="2"/>
    <s v="B"/>
    <x v="11"/>
    <x v="11"/>
    <x v="161"/>
    <x v="0"/>
    <n v="3"/>
    <s v="I"/>
    <s v="18-19"/>
    <n v="2018"/>
    <n v="15"/>
    <n v="0"/>
    <n v="0"/>
    <n v="0"/>
    <n v="3"/>
    <n v="0"/>
    <n v="3"/>
    <n v="0"/>
    <n v="0"/>
    <n v="0"/>
    <n v="55"/>
    <n v="0"/>
    <n v="0"/>
    <n v="0"/>
    <n v="0"/>
    <n v="0"/>
    <n v="0"/>
    <n v="0"/>
    <n v="76"/>
    <n v="18"/>
    <n v="58"/>
    <n v="0"/>
  </r>
  <r>
    <n v="1819"/>
    <x v="2"/>
    <s v="B"/>
    <x v="11"/>
    <x v="11"/>
    <x v="162"/>
    <x v="0"/>
    <n v="3"/>
    <s v="I"/>
    <s v="18-19"/>
    <n v="2018"/>
    <n v="59"/>
    <n v="0"/>
    <n v="0"/>
    <n v="0"/>
    <n v="0"/>
    <n v="0"/>
    <n v="56"/>
    <n v="0"/>
    <n v="0"/>
    <n v="0"/>
    <n v="3"/>
    <n v="0"/>
    <n v="0"/>
    <n v="0"/>
    <n v="0"/>
    <n v="0"/>
    <n v="0"/>
    <n v="0"/>
    <n v="118"/>
    <n v="115"/>
    <n v="3"/>
    <n v="0"/>
  </r>
  <r>
    <n v="1819"/>
    <x v="2"/>
    <s v="B"/>
    <x v="11"/>
    <x v="11"/>
    <x v="163"/>
    <x v="0"/>
    <n v="3"/>
    <s v="I"/>
    <s v="18-19"/>
    <n v="2018"/>
    <n v="30"/>
    <n v="0"/>
    <n v="0"/>
    <n v="0"/>
    <n v="7"/>
    <n v="0"/>
    <n v="10"/>
    <n v="0"/>
    <n v="0"/>
    <n v="0"/>
    <n v="24"/>
    <n v="0"/>
    <n v="0"/>
    <n v="0"/>
    <n v="0"/>
    <n v="0"/>
    <n v="0"/>
    <n v="0"/>
    <n v="71"/>
    <n v="40"/>
    <n v="31"/>
    <n v="0"/>
  </r>
  <r>
    <n v="1819"/>
    <x v="2"/>
    <s v="B"/>
    <x v="12"/>
    <x v="12"/>
    <x v="69"/>
    <x v="0"/>
    <n v="3"/>
    <s v="I"/>
    <s v="18-19"/>
    <n v="2018"/>
    <n v="5240"/>
    <n v="0"/>
    <n v="0"/>
    <n v="0"/>
    <n v="384"/>
    <n v="0"/>
    <n v="2631"/>
    <n v="0"/>
    <n v="0"/>
    <n v="0"/>
    <n v="532"/>
    <n v="0"/>
    <n v="0"/>
    <n v="0"/>
    <n v="0"/>
    <n v="0"/>
    <n v="0"/>
    <n v="0"/>
    <n v="8787"/>
    <n v="7871"/>
    <n v="916"/>
    <n v="0"/>
  </r>
  <r>
    <n v="1819"/>
    <x v="2"/>
    <s v="B"/>
    <x v="13"/>
    <x v="13"/>
    <x v="164"/>
    <x v="0"/>
    <n v="3"/>
    <s v="I"/>
    <s v="18-19"/>
    <n v="2018"/>
    <n v="92"/>
    <n v="0"/>
    <n v="0"/>
    <n v="0"/>
    <n v="0"/>
    <n v="0"/>
    <n v="18"/>
    <n v="0"/>
    <n v="0"/>
    <n v="0"/>
    <n v="0"/>
    <n v="0"/>
    <n v="0"/>
    <n v="0"/>
    <n v="0"/>
    <n v="0"/>
    <n v="0"/>
    <n v="0"/>
    <n v="110"/>
    <n v="110"/>
    <n v="0"/>
    <n v="0"/>
  </r>
  <r>
    <n v="1819"/>
    <x v="2"/>
    <s v="B"/>
    <x v="13"/>
    <x v="13"/>
    <x v="26"/>
    <x v="0"/>
    <n v="3"/>
    <s v="I"/>
    <s v="18-19"/>
    <n v="2018"/>
    <n v="0"/>
    <n v="0"/>
    <n v="0"/>
    <n v="0"/>
    <n v="0"/>
    <n v="0"/>
    <n v="0"/>
    <n v="0"/>
    <n v="0"/>
    <n v="0"/>
    <n v="3"/>
    <n v="0"/>
    <n v="0"/>
    <n v="0"/>
    <n v="0"/>
    <n v="0"/>
    <n v="0"/>
    <n v="0"/>
    <n v="3"/>
    <n v="0"/>
    <n v="3"/>
    <n v="0"/>
  </r>
  <r>
    <n v="1819"/>
    <x v="2"/>
    <s v="B"/>
    <x v="13"/>
    <x v="13"/>
    <x v="36"/>
    <x v="0"/>
    <n v="3"/>
    <s v="I"/>
    <s v="18-19"/>
    <n v="2018"/>
    <n v="0"/>
    <n v="0"/>
    <n v="0"/>
    <n v="0"/>
    <n v="60"/>
    <n v="0"/>
    <n v="0"/>
    <n v="0"/>
    <n v="0"/>
    <n v="0"/>
    <n v="4"/>
    <n v="0"/>
    <n v="0"/>
    <n v="0"/>
    <n v="0"/>
    <n v="0"/>
    <n v="0"/>
    <n v="0"/>
    <n v="64"/>
    <n v="0"/>
    <n v="64"/>
    <n v="0"/>
  </r>
  <r>
    <n v="1819"/>
    <x v="2"/>
    <s v="B"/>
    <x v="13"/>
    <x v="13"/>
    <x v="43"/>
    <x v="0"/>
    <n v="3"/>
    <s v="I"/>
    <s v="18-19"/>
    <n v="2018"/>
    <n v="0"/>
    <n v="0"/>
    <n v="0"/>
    <n v="0"/>
    <n v="9"/>
    <n v="0"/>
    <n v="0"/>
    <n v="0"/>
    <n v="0"/>
    <n v="0"/>
    <n v="0"/>
    <n v="0"/>
    <n v="0"/>
    <n v="0"/>
    <n v="0"/>
    <n v="0"/>
    <n v="0"/>
    <n v="0"/>
    <n v="9"/>
    <n v="0"/>
    <n v="9"/>
    <n v="0"/>
  </r>
  <r>
    <n v="1819"/>
    <x v="2"/>
    <s v="B"/>
    <x v="13"/>
    <x v="13"/>
    <x v="70"/>
    <x v="0"/>
    <n v="3"/>
    <s v="I"/>
    <s v="18-19"/>
    <n v="2018"/>
    <n v="431"/>
    <n v="0"/>
    <n v="0"/>
    <n v="0"/>
    <n v="0"/>
    <n v="0"/>
    <n v="218"/>
    <n v="1"/>
    <n v="0"/>
    <n v="0"/>
    <n v="0"/>
    <n v="0"/>
    <n v="0"/>
    <n v="0"/>
    <n v="0"/>
    <n v="0"/>
    <n v="0"/>
    <n v="0"/>
    <n v="650"/>
    <n v="649"/>
    <n v="1"/>
    <n v="0"/>
  </r>
  <r>
    <n v="1819"/>
    <x v="2"/>
    <s v="B"/>
    <x v="13"/>
    <x v="13"/>
    <x v="165"/>
    <x v="0"/>
    <n v="3"/>
    <s v="I"/>
    <s v="18-19"/>
    <n v="2018"/>
    <n v="183"/>
    <n v="0"/>
    <n v="0"/>
    <n v="0"/>
    <n v="0"/>
    <n v="0"/>
    <n v="109"/>
    <n v="0"/>
    <n v="0"/>
    <n v="0"/>
    <n v="0"/>
    <n v="0"/>
    <n v="0"/>
    <n v="0"/>
    <n v="0"/>
    <n v="0"/>
    <n v="0"/>
    <n v="0"/>
    <n v="292"/>
    <n v="292"/>
    <n v="0"/>
    <n v="0"/>
  </r>
  <r>
    <n v="1819"/>
    <x v="2"/>
    <s v="B"/>
    <x v="13"/>
    <x v="13"/>
    <x v="71"/>
    <x v="0"/>
    <n v="3"/>
    <s v="I"/>
    <s v="18-19"/>
    <n v="2018"/>
    <n v="3080"/>
    <n v="0"/>
    <n v="0"/>
    <n v="0"/>
    <n v="0"/>
    <n v="0"/>
    <n v="272"/>
    <n v="0"/>
    <n v="0"/>
    <n v="0"/>
    <n v="0"/>
    <n v="0"/>
    <n v="0"/>
    <n v="0"/>
    <n v="0"/>
    <n v="0"/>
    <n v="0"/>
    <n v="0"/>
    <n v="3352"/>
    <n v="3352"/>
    <n v="0"/>
    <n v="0"/>
  </r>
  <r>
    <n v="1819"/>
    <x v="2"/>
    <s v="B"/>
    <x v="13"/>
    <x v="13"/>
    <x v="51"/>
    <x v="0"/>
    <n v="3"/>
    <s v="I"/>
    <s v="18-19"/>
    <n v="2018"/>
    <n v="5129"/>
    <n v="0"/>
    <n v="0"/>
    <n v="0"/>
    <n v="0"/>
    <n v="0"/>
    <n v="9601"/>
    <n v="0"/>
    <n v="0"/>
    <n v="0"/>
    <n v="8"/>
    <n v="0"/>
    <n v="0"/>
    <n v="0"/>
    <n v="0"/>
    <n v="0"/>
    <n v="0"/>
    <n v="0"/>
    <n v="14738"/>
    <n v="14730"/>
    <n v="8"/>
    <n v="0"/>
  </r>
  <r>
    <n v="1819"/>
    <x v="2"/>
    <s v="B"/>
    <x v="13"/>
    <x v="13"/>
    <x v="54"/>
    <x v="0"/>
    <n v="3"/>
    <s v="I"/>
    <s v="18-19"/>
    <n v="2018"/>
    <n v="0"/>
    <n v="0"/>
    <n v="0"/>
    <n v="0"/>
    <n v="30"/>
    <n v="0"/>
    <n v="0"/>
    <n v="0"/>
    <n v="0"/>
    <n v="0"/>
    <n v="3"/>
    <n v="0"/>
    <n v="0"/>
    <n v="0"/>
    <n v="0"/>
    <n v="0"/>
    <n v="0"/>
    <n v="0"/>
    <n v="33"/>
    <n v="0"/>
    <n v="33"/>
    <n v="0"/>
  </r>
  <r>
    <n v="1819"/>
    <x v="2"/>
    <s v="B"/>
    <x v="13"/>
    <x v="13"/>
    <x v="11"/>
    <x v="0"/>
    <n v="3"/>
    <s v="I"/>
    <s v="18-19"/>
    <n v="2018"/>
    <n v="0"/>
    <n v="0"/>
    <n v="0"/>
    <n v="0"/>
    <n v="3"/>
    <n v="0"/>
    <n v="0"/>
    <n v="0"/>
    <n v="0"/>
    <n v="0"/>
    <n v="3"/>
    <n v="0"/>
    <n v="0"/>
    <n v="0"/>
    <n v="0"/>
    <n v="0"/>
    <n v="0"/>
    <n v="0"/>
    <n v="6"/>
    <n v="0"/>
    <n v="6"/>
    <n v="0"/>
  </r>
  <r>
    <n v="1819"/>
    <x v="2"/>
    <s v="B"/>
    <x v="13"/>
    <x v="13"/>
    <x v="72"/>
    <x v="0"/>
    <n v="3"/>
    <s v="I"/>
    <s v="18-19"/>
    <n v="2018"/>
    <n v="2041"/>
    <n v="0"/>
    <n v="0"/>
    <n v="0"/>
    <n v="576"/>
    <n v="0"/>
    <n v="252"/>
    <n v="0"/>
    <n v="0"/>
    <n v="0"/>
    <n v="15"/>
    <n v="0"/>
    <n v="0"/>
    <n v="0"/>
    <n v="0"/>
    <n v="0"/>
    <n v="0"/>
    <n v="0"/>
    <n v="2884"/>
    <n v="2293"/>
    <n v="591"/>
    <n v="0"/>
  </r>
  <r>
    <n v="1819"/>
    <x v="2"/>
    <s v="E"/>
    <x v="14"/>
    <x v="14"/>
    <x v="171"/>
    <x v="1"/>
    <n v="3"/>
    <s v="I"/>
    <s v="18-19"/>
    <n v="2018"/>
    <n v="66"/>
    <n v="0"/>
    <n v="0"/>
    <n v="0"/>
    <n v="0"/>
    <n v="0"/>
    <n v="0"/>
    <n v="0"/>
    <n v="0"/>
    <n v="0"/>
    <n v="0"/>
    <n v="0"/>
    <n v="18"/>
    <n v="0"/>
    <n v="0"/>
    <n v="0"/>
    <n v="0"/>
    <n v="0"/>
    <n v="84"/>
    <n v="84"/>
    <n v="0"/>
    <n v="0"/>
  </r>
  <r>
    <n v="1819"/>
    <x v="2"/>
    <s v="E"/>
    <x v="14"/>
    <x v="14"/>
    <x v="71"/>
    <x v="1"/>
    <n v="3"/>
    <s v="I"/>
    <s v="18-19"/>
    <n v="2018"/>
    <n v="1737"/>
    <n v="0"/>
    <n v="0"/>
    <n v="0"/>
    <n v="216"/>
    <n v="0"/>
    <n v="72"/>
    <n v="0"/>
    <n v="0"/>
    <n v="0"/>
    <n v="6"/>
    <n v="0"/>
    <n v="470"/>
    <n v="0"/>
    <n v="0"/>
    <n v="18"/>
    <n v="0"/>
    <n v="0"/>
    <n v="2519"/>
    <n v="2279"/>
    <n v="240"/>
    <n v="0"/>
  </r>
  <r>
    <n v="1819"/>
    <x v="2"/>
    <s v="E"/>
    <x v="15"/>
    <x v="15"/>
    <x v="22"/>
    <x v="1"/>
    <n v="3"/>
    <s v="I"/>
    <s v="18-19"/>
    <n v="2018"/>
    <n v="180"/>
    <n v="0"/>
    <n v="0"/>
    <n v="0"/>
    <n v="0"/>
    <n v="0"/>
    <n v="29"/>
    <n v="0"/>
    <n v="0"/>
    <n v="0"/>
    <n v="0"/>
    <n v="0"/>
    <n v="13"/>
    <n v="0"/>
    <n v="0"/>
    <n v="0"/>
    <n v="0"/>
    <n v="0"/>
    <n v="222"/>
    <n v="222"/>
    <n v="0"/>
    <n v="0"/>
  </r>
  <r>
    <n v="1819"/>
    <x v="2"/>
    <s v="E"/>
    <x v="15"/>
    <x v="15"/>
    <x v="24"/>
    <x v="1"/>
    <n v="3"/>
    <s v="I"/>
    <s v="18-19"/>
    <n v="2018"/>
    <n v="153"/>
    <n v="0"/>
    <n v="0"/>
    <n v="0"/>
    <n v="0"/>
    <n v="0"/>
    <n v="21"/>
    <n v="0"/>
    <n v="0"/>
    <n v="0"/>
    <n v="0"/>
    <n v="0"/>
    <n v="15"/>
    <n v="0"/>
    <n v="0"/>
    <n v="0"/>
    <n v="0"/>
    <n v="0"/>
    <n v="189"/>
    <n v="189"/>
    <n v="0"/>
    <n v="0"/>
  </r>
  <r>
    <n v="1819"/>
    <x v="2"/>
    <s v="E"/>
    <x v="15"/>
    <x v="15"/>
    <x v="167"/>
    <x v="1"/>
    <n v="3"/>
    <s v="I"/>
    <s v="18-19"/>
    <n v="2018"/>
    <n v="138"/>
    <n v="0"/>
    <n v="0"/>
    <n v="0"/>
    <n v="0"/>
    <n v="0"/>
    <n v="9"/>
    <n v="0"/>
    <n v="0"/>
    <n v="0"/>
    <n v="0"/>
    <n v="0"/>
    <n v="9"/>
    <n v="0"/>
    <n v="0"/>
    <n v="0"/>
    <n v="0"/>
    <n v="0"/>
    <n v="156"/>
    <n v="156"/>
    <n v="0"/>
    <n v="0"/>
  </r>
  <r>
    <n v="1819"/>
    <x v="2"/>
    <s v="E"/>
    <x v="15"/>
    <x v="15"/>
    <x v="29"/>
    <x v="1"/>
    <n v="3"/>
    <s v="I"/>
    <s v="18-19"/>
    <n v="2018"/>
    <n v="1089"/>
    <n v="0"/>
    <n v="0"/>
    <n v="0"/>
    <n v="0"/>
    <n v="0"/>
    <n v="123"/>
    <n v="0"/>
    <n v="0"/>
    <n v="0"/>
    <n v="0"/>
    <n v="0"/>
    <n v="144"/>
    <n v="0"/>
    <n v="0"/>
    <n v="0"/>
    <n v="0"/>
    <n v="0"/>
    <n v="1356"/>
    <n v="1356"/>
    <n v="0"/>
    <n v="0"/>
  </r>
  <r>
    <n v="1819"/>
    <x v="2"/>
    <s v="E"/>
    <x v="15"/>
    <x v="15"/>
    <x v="73"/>
    <x v="1"/>
    <n v="3"/>
    <s v="I"/>
    <s v="18-19"/>
    <n v="2018"/>
    <n v="1077"/>
    <n v="0"/>
    <n v="0"/>
    <n v="0"/>
    <n v="0"/>
    <n v="0"/>
    <n v="135"/>
    <n v="0"/>
    <n v="0"/>
    <n v="0"/>
    <n v="0"/>
    <n v="0"/>
    <n v="105"/>
    <n v="0"/>
    <n v="0"/>
    <n v="0"/>
    <n v="0"/>
    <n v="0"/>
    <n v="1317"/>
    <n v="1317"/>
    <n v="0"/>
    <n v="0"/>
  </r>
  <r>
    <n v="1819"/>
    <x v="2"/>
    <s v="E"/>
    <x v="15"/>
    <x v="15"/>
    <x v="137"/>
    <x v="1"/>
    <n v="3"/>
    <s v="I"/>
    <s v="18-19"/>
    <n v="2018"/>
    <n v="5"/>
    <n v="0"/>
    <n v="0"/>
    <n v="0"/>
    <n v="0"/>
    <n v="0"/>
    <n v="1"/>
    <n v="0"/>
    <n v="0"/>
    <n v="0"/>
    <n v="0"/>
    <n v="0"/>
    <n v="1"/>
    <n v="0"/>
    <n v="0"/>
    <n v="0"/>
    <n v="0"/>
    <n v="0"/>
    <n v="7"/>
    <n v="7"/>
    <n v="0"/>
    <n v="0"/>
  </r>
  <r>
    <n v="1819"/>
    <x v="2"/>
    <s v="E"/>
    <x v="15"/>
    <x v="15"/>
    <x v="36"/>
    <x v="1"/>
    <n v="3"/>
    <s v="I"/>
    <s v="18-19"/>
    <n v="2018"/>
    <n v="1773"/>
    <n v="3"/>
    <n v="0"/>
    <n v="0"/>
    <n v="108"/>
    <n v="0"/>
    <n v="432"/>
    <n v="0"/>
    <n v="0"/>
    <n v="0"/>
    <n v="112"/>
    <n v="0"/>
    <n v="240"/>
    <n v="0"/>
    <n v="0"/>
    <n v="8"/>
    <n v="0"/>
    <n v="0"/>
    <n v="2676"/>
    <n v="2445"/>
    <n v="231"/>
    <n v="0"/>
  </r>
  <r>
    <n v="1819"/>
    <x v="2"/>
    <s v="E"/>
    <x v="15"/>
    <x v="15"/>
    <x v="74"/>
    <x v="1"/>
    <n v="3"/>
    <s v="I"/>
    <s v="18-19"/>
    <n v="2018"/>
    <n v="450"/>
    <n v="0"/>
    <n v="0"/>
    <n v="0"/>
    <n v="0"/>
    <n v="0"/>
    <n v="45"/>
    <n v="0"/>
    <n v="0"/>
    <n v="0"/>
    <n v="0"/>
    <n v="0"/>
    <n v="47"/>
    <n v="0"/>
    <n v="0"/>
    <n v="0"/>
    <n v="0"/>
    <n v="0"/>
    <n v="542"/>
    <n v="542"/>
    <n v="0"/>
    <n v="0"/>
  </r>
  <r>
    <n v="1819"/>
    <x v="2"/>
    <s v="E"/>
    <x v="15"/>
    <x v="15"/>
    <x v="95"/>
    <x v="1"/>
    <n v="3"/>
    <s v="I"/>
    <s v="18-19"/>
    <n v="2018"/>
    <n v="35"/>
    <n v="0"/>
    <n v="0"/>
    <n v="0"/>
    <n v="0"/>
    <n v="0"/>
    <n v="10"/>
    <n v="0"/>
    <n v="0"/>
    <n v="0"/>
    <n v="0"/>
    <n v="0"/>
    <n v="7"/>
    <n v="0"/>
    <n v="0"/>
    <n v="0"/>
    <n v="0"/>
    <n v="0"/>
    <n v="52"/>
    <n v="52"/>
    <n v="0"/>
    <n v="0"/>
  </r>
  <r>
    <n v="1819"/>
    <x v="2"/>
    <s v="E"/>
    <x v="15"/>
    <x v="15"/>
    <x v="39"/>
    <x v="1"/>
    <n v="3"/>
    <s v="I"/>
    <s v="18-19"/>
    <n v="2018"/>
    <n v="27"/>
    <n v="0"/>
    <n v="0"/>
    <n v="0"/>
    <n v="0"/>
    <n v="0"/>
    <n v="6"/>
    <n v="0"/>
    <n v="0"/>
    <n v="0"/>
    <n v="0"/>
    <n v="0"/>
    <n v="3"/>
    <n v="0"/>
    <n v="0"/>
    <n v="0"/>
    <n v="0"/>
    <n v="0"/>
    <n v="36"/>
    <n v="36"/>
    <n v="0"/>
    <n v="0"/>
  </r>
  <r>
    <n v="1819"/>
    <x v="2"/>
    <s v="E"/>
    <x v="15"/>
    <x v="15"/>
    <x v="40"/>
    <x v="1"/>
    <n v="3"/>
    <s v="I"/>
    <s v="18-19"/>
    <n v="2018"/>
    <n v="101"/>
    <n v="0"/>
    <n v="0"/>
    <n v="0"/>
    <n v="0"/>
    <n v="0"/>
    <n v="36"/>
    <n v="0"/>
    <n v="0"/>
    <n v="0"/>
    <n v="0"/>
    <n v="0"/>
    <n v="7"/>
    <n v="0"/>
    <n v="0"/>
    <n v="0"/>
    <n v="0"/>
    <n v="0"/>
    <n v="144"/>
    <n v="144"/>
    <n v="0"/>
    <n v="0"/>
  </r>
  <r>
    <n v="1819"/>
    <x v="2"/>
    <s v="E"/>
    <x v="15"/>
    <x v="15"/>
    <x v="43"/>
    <x v="1"/>
    <n v="3"/>
    <s v="I"/>
    <s v="18-19"/>
    <n v="2018"/>
    <n v="486"/>
    <n v="3"/>
    <n v="0"/>
    <n v="0"/>
    <n v="0"/>
    <n v="0"/>
    <n v="60"/>
    <n v="0"/>
    <n v="0"/>
    <n v="0"/>
    <n v="0"/>
    <n v="0"/>
    <n v="84"/>
    <n v="0"/>
    <n v="0"/>
    <n v="0"/>
    <n v="0"/>
    <n v="0"/>
    <n v="633"/>
    <n v="630"/>
    <n v="3"/>
    <n v="0"/>
  </r>
  <r>
    <n v="1819"/>
    <x v="2"/>
    <s v="E"/>
    <x v="15"/>
    <x v="15"/>
    <x v="67"/>
    <x v="1"/>
    <n v="3"/>
    <s v="I"/>
    <s v="18-19"/>
    <n v="2018"/>
    <n v="24"/>
    <n v="0"/>
    <n v="0"/>
    <n v="0"/>
    <n v="0"/>
    <n v="0"/>
    <n v="3"/>
    <n v="0"/>
    <n v="0"/>
    <n v="0"/>
    <n v="0"/>
    <n v="0"/>
    <n v="3"/>
    <n v="0"/>
    <n v="0"/>
    <n v="0"/>
    <n v="0"/>
    <n v="0"/>
    <n v="30"/>
    <n v="30"/>
    <n v="0"/>
    <n v="0"/>
  </r>
  <r>
    <n v="1819"/>
    <x v="2"/>
    <s v="E"/>
    <x v="15"/>
    <x v="15"/>
    <x v="97"/>
    <x v="1"/>
    <n v="3"/>
    <s v="I"/>
    <s v="18-19"/>
    <n v="2018"/>
    <n v="117"/>
    <n v="0"/>
    <n v="0"/>
    <n v="0"/>
    <n v="0"/>
    <n v="0"/>
    <n v="30"/>
    <n v="0"/>
    <n v="0"/>
    <n v="0"/>
    <n v="0"/>
    <n v="0"/>
    <n v="24"/>
    <n v="0"/>
    <n v="0"/>
    <n v="0"/>
    <n v="0"/>
    <n v="0"/>
    <n v="171"/>
    <n v="171"/>
    <n v="0"/>
    <n v="0"/>
  </r>
  <r>
    <n v="1819"/>
    <x v="2"/>
    <s v="E"/>
    <x v="15"/>
    <x v="15"/>
    <x v="12"/>
    <x v="1"/>
    <n v="3"/>
    <s v="I"/>
    <s v="18-19"/>
    <n v="2018"/>
    <n v="459"/>
    <n v="8"/>
    <n v="0"/>
    <n v="0"/>
    <n v="0"/>
    <n v="0"/>
    <n v="44"/>
    <n v="0"/>
    <n v="0"/>
    <n v="0"/>
    <n v="0"/>
    <n v="0"/>
    <n v="67"/>
    <n v="0"/>
    <n v="0"/>
    <n v="0"/>
    <n v="0"/>
    <n v="0"/>
    <n v="578"/>
    <n v="570"/>
    <n v="8"/>
    <n v="0"/>
  </r>
  <r>
    <n v="1819"/>
    <x v="2"/>
    <s v="E"/>
    <x v="15"/>
    <x v="15"/>
    <x v="52"/>
    <x v="1"/>
    <n v="3"/>
    <s v="I"/>
    <s v="18-19"/>
    <n v="2018"/>
    <n v="351"/>
    <n v="0"/>
    <n v="0"/>
    <n v="0"/>
    <n v="0"/>
    <n v="0"/>
    <n v="63"/>
    <n v="0"/>
    <n v="0"/>
    <n v="0"/>
    <n v="0"/>
    <n v="0"/>
    <n v="36"/>
    <n v="0"/>
    <n v="0"/>
    <n v="0"/>
    <n v="0"/>
    <n v="0"/>
    <n v="450"/>
    <n v="450"/>
    <n v="0"/>
    <n v="0"/>
  </r>
  <r>
    <n v="1819"/>
    <x v="2"/>
    <s v="E"/>
    <x v="15"/>
    <x v="15"/>
    <x v="54"/>
    <x v="1"/>
    <n v="3"/>
    <s v="I"/>
    <s v="18-19"/>
    <n v="2018"/>
    <n v="420"/>
    <n v="0"/>
    <n v="0"/>
    <n v="0"/>
    <n v="0"/>
    <n v="0"/>
    <n v="96"/>
    <n v="0"/>
    <n v="0"/>
    <n v="0"/>
    <n v="0"/>
    <n v="0"/>
    <n v="42"/>
    <n v="0"/>
    <n v="0"/>
    <n v="0"/>
    <n v="0"/>
    <n v="0"/>
    <n v="558"/>
    <n v="558"/>
    <n v="0"/>
    <n v="0"/>
  </r>
  <r>
    <n v="1819"/>
    <x v="2"/>
    <s v="E"/>
    <x v="15"/>
    <x v="15"/>
    <x v="55"/>
    <x v="1"/>
    <n v="3"/>
    <s v="I"/>
    <s v="18-19"/>
    <n v="2018"/>
    <n v="2034"/>
    <n v="0"/>
    <n v="0"/>
    <n v="0"/>
    <n v="33"/>
    <n v="0"/>
    <n v="270"/>
    <n v="0"/>
    <n v="0"/>
    <n v="0"/>
    <n v="0"/>
    <n v="0"/>
    <n v="179"/>
    <n v="0"/>
    <n v="0"/>
    <n v="0"/>
    <n v="0"/>
    <n v="0"/>
    <n v="2516"/>
    <n v="2483"/>
    <n v="33"/>
    <n v="0"/>
  </r>
  <r>
    <n v="1819"/>
    <x v="2"/>
    <s v="E"/>
    <x v="15"/>
    <x v="15"/>
    <x v="56"/>
    <x v="1"/>
    <n v="3"/>
    <s v="I"/>
    <s v="18-19"/>
    <n v="2018"/>
    <n v="45"/>
    <n v="0"/>
    <n v="0"/>
    <n v="0"/>
    <n v="0"/>
    <n v="0"/>
    <n v="9"/>
    <n v="0"/>
    <n v="0"/>
    <n v="0"/>
    <n v="0"/>
    <n v="0"/>
    <n v="12"/>
    <n v="0"/>
    <n v="0"/>
    <n v="0"/>
    <n v="0"/>
    <n v="0"/>
    <n v="66"/>
    <n v="66"/>
    <n v="0"/>
    <n v="0"/>
  </r>
  <r>
    <n v="1819"/>
    <x v="2"/>
    <s v="E"/>
    <x v="15"/>
    <x v="15"/>
    <x v="59"/>
    <x v="1"/>
    <n v="3"/>
    <s v="I"/>
    <s v="18-19"/>
    <n v="2018"/>
    <n v="499"/>
    <n v="0"/>
    <n v="0"/>
    <n v="0"/>
    <n v="0"/>
    <n v="0"/>
    <n v="42"/>
    <n v="0"/>
    <n v="0"/>
    <n v="0"/>
    <n v="0"/>
    <n v="0"/>
    <n v="57"/>
    <n v="0"/>
    <n v="0"/>
    <n v="0"/>
    <n v="0"/>
    <n v="0"/>
    <n v="598"/>
    <n v="598"/>
    <n v="0"/>
    <n v="0"/>
  </r>
  <r>
    <n v="1819"/>
    <x v="2"/>
    <s v="E"/>
    <x v="15"/>
    <x v="15"/>
    <x v="75"/>
    <x v="1"/>
    <n v="3"/>
    <s v="I"/>
    <s v="18-19"/>
    <n v="2018"/>
    <n v="376"/>
    <n v="0"/>
    <n v="0"/>
    <n v="0"/>
    <n v="0"/>
    <n v="0"/>
    <n v="58"/>
    <n v="0"/>
    <n v="0"/>
    <n v="0"/>
    <n v="0"/>
    <n v="0"/>
    <n v="28"/>
    <n v="0"/>
    <n v="0"/>
    <n v="0"/>
    <n v="0"/>
    <n v="0"/>
    <n v="462"/>
    <n v="462"/>
    <n v="0"/>
    <n v="0"/>
  </r>
  <r>
    <n v="1819"/>
    <x v="2"/>
    <s v="E"/>
    <x v="15"/>
    <x v="15"/>
    <x v="76"/>
    <x v="1"/>
    <n v="3"/>
    <s v="I"/>
    <s v="18-19"/>
    <n v="2018"/>
    <n v="530"/>
    <n v="0"/>
    <n v="0"/>
    <n v="0"/>
    <n v="0"/>
    <n v="0"/>
    <n v="132"/>
    <n v="0"/>
    <n v="0"/>
    <n v="0"/>
    <n v="0"/>
    <n v="0"/>
    <n v="81"/>
    <n v="0"/>
    <n v="0"/>
    <n v="0"/>
    <n v="0"/>
    <n v="0"/>
    <n v="743"/>
    <n v="743"/>
    <n v="0"/>
    <n v="0"/>
  </r>
  <r>
    <n v="1819"/>
    <x v="2"/>
    <s v="E"/>
    <x v="15"/>
    <x v="15"/>
    <x v="62"/>
    <x v="1"/>
    <n v="3"/>
    <s v="I"/>
    <s v="18-19"/>
    <n v="2018"/>
    <n v="27"/>
    <n v="0"/>
    <n v="0"/>
    <n v="0"/>
    <n v="0"/>
    <n v="0"/>
    <n v="3"/>
    <n v="0"/>
    <n v="0"/>
    <n v="0"/>
    <n v="0"/>
    <n v="0"/>
    <n v="3"/>
    <n v="0"/>
    <n v="0"/>
    <n v="0"/>
    <n v="0"/>
    <n v="0"/>
    <n v="33"/>
    <n v="33"/>
    <n v="0"/>
    <n v="0"/>
  </r>
  <r>
    <n v="1819"/>
    <x v="2"/>
    <s v="E"/>
    <x v="15"/>
    <x v="15"/>
    <x v="120"/>
    <x v="1"/>
    <n v="3"/>
    <s v="I"/>
    <s v="18-19"/>
    <n v="2018"/>
    <n v="90"/>
    <n v="0"/>
    <n v="0"/>
    <n v="0"/>
    <n v="0"/>
    <n v="0"/>
    <n v="6"/>
    <n v="0"/>
    <n v="0"/>
    <n v="0"/>
    <n v="0"/>
    <n v="0"/>
    <n v="0"/>
    <n v="0"/>
    <n v="0"/>
    <n v="0"/>
    <n v="0"/>
    <n v="0"/>
    <n v="96"/>
    <n v="96"/>
    <n v="0"/>
    <n v="0"/>
  </r>
  <r>
    <n v="1819"/>
    <x v="2"/>
    <s v="E"/>
    <x v="16"/>
    <x v="16"/>
    <x v="26"/>
    <x v="1"/>
    <n v="3"/>
    <s v="I"/>
    <s v="18-19"/>
    <n v="2018"/>
    <n v="1173"/>
    <n v="0"/>
    <n v="0"/>
    <n v="0"/>
    <n v="0"/>
    <n v="0"/>
    <n v="148"/>
    <n v="0"/>
    <n v="0"/>
    <n v="0"/>
    <n v="0"/>
    <n v="0"/>
    <n v="176"/>
    <n v="0"/>
    <n v="0"/>
    <n v="0"/>
    <n v="0"/>
    <n v="0"/>
    <n v="1497"/>
    <n v="1497"/>
    <n v="0"/>
    <n v="0"/>
  </r>
  <r>
    <n v="1819"/>
    <x v="2"/>
    <s v="E"/>
    <x v="16"/>
    <x v="16"/>
    <x v="28"/>
    <x v="1"/>
    <n v="3"/>
    <s v="I"/>
    <s v="18-19"/>
    <n v="2018"/>
    <n v="607"/>
    <n v="0"/>
    <n v="0"/>
    <n v="0"/>
    <n v="0"/>
    <n v="0"/>
    <n v="132"/>
    <n v="4"/>
    <n v="0"/>
    <n v="0"/>
    <n v="0"/>
    <n v="0"/>
    <n v="108"/>
    <n v="0"/>
    <n v="0"/>
    <n v="0"/>
    <n v="0"/>
    <n v="0"/>
    <n v="851"/>
    <n v="847"/>
    <n v="4"/>
    <n v="0"/>
  </r>
  <r>
    <n v="1819"/>
    <x v="2"/>
    <s v="E"/>
    <x v="16"/>
    <x v="16"/>
    <x v="77"/>
    <x v="1"/>
    <n v="3"/>
    <s v="I"/>
    <s v="18-19"/>
    <n v="2018"/>
    <n v="108"/>
    <n v="0"/>
    <n v="0"/>
    <n v="0"/>
    <n v="0"/>
    <n v="0"/>
    <n v="21"/>
    <n v="0"/>
    <n v="0"/>
    <n v="0"/>
    <n v="0"/>
    <n v="0"/>
    <n v="18"/>
    <n v="0"/>
    <n v="0"/>
    <n v="0"/>
    <n v="0"/>
    <n v="0"/>
    <n v="147"/>
    <n v="147"/>
    <n v="0"/>
    <n v="0"/>
  </r>
  <r>
    <n v="1819"/>
    <x v="2"/>
    <s v="E"/>
    <x v="16"/>
    <x v="16"/>
    <x v="49"/>
    <x v="1"/>
    <n v="3"/>
    <s v="I"/>
    <s v="18-19"/>
    <n v="2018"/>
    <n v="1161"/>
    <n v="14"/>
    <n v="0"/>
    <n v="0"/>
    <n v="171"/>
    <n v="0"/>
    <n v="1383"/>
    <n v="6"/>
    <n v="0"/>
    <n v="0"/>
    <n v="45"/>
    <n v="0"/>
    <n v="173"/>
    <n v="0"/>
    <n v="0"/>
    <n v="0"/>
    <n v="0"/>
    <n v="0"/>
    <n v="2953"/>
    <n v="2717"/>
    <n v="236"/>
    <n v="0"/>
  </r>
  <r>
    <n v="1819"/>
    <x v="2"/>
    <s v="E"/>
    <x v="16"/>
    <x v="16"/>
    <x v="139"/>
    <x v="1"/>
    <n v="3"/>
    <s v="I"/>
    <s v="18-19"/>
    <n v="2018"/>
    <n v="273"/>
    <n v="0"/>
    <n v="0"/>
    <n v="0"/>
    <n v="0"/>
    <n v="0"/>
    <n v="4"/>
    <n v="0"/>
    <n v="0"/>
    <n v="0"/>
    <n v="0"/>
    <n v="0"/>
    <n v="56"/>
    <n v="0"/>
    <n v="0"/>
    <n v="0"/>
    <n v="0"/>
    <n v="0"/>
    <n v="333"/>
    <n v="333"/>
    <n v="0"/>
    <n v="0"/>
  </r>
  <r>
    <n v="1819"/>
    <x v="2"/>
    <s v="E"/>
    <x v="16"/>
    <x v="16"/>
    <x v="3"/>
    <x v="1"/>
    <n v="3"/>
    <s v="I"/>
    <s v="18-19"/>
    <n v="2018"/>
    <n v="415"/>
    <n v="0"/>
    <n v="0"/>
    <n v="0"/>
    <n v="0"/>
    <n v="0"/>
    <n v="25"/>
    <n v="0"/>
    <n v="0"/>
    <n v="0"/>
    <n v="0"/>
    <n v="0"/>
    <n v="70"/>
    <n v="0"/>
    <n v="0"/>
    <n v="0"/>
    <n v="0"/>
    <n v="0"/>
    <n v="510"/>
    <n v="510"/>
    <n v="0"/>
    <n v="0"/>
  </r>
  <r>
    <n v="1819"/>
    <x v="2"/>
    <s v="E"/>
    <x v="16"/>
    <x v="16"/>
    <x v="53"/>
    <x v="1"/>
    <n v="3"/>
    <s v="I"/>
    <s v="18-19"/>
    <n v="2018"/>
    <n v="105"/>
    <n v="0"/>
    <n v="0"/>
    <n v="0"/>
    <n v="0"/>
    <n v="0"/>
    <n v="34"/>
    <n v="3"/>
    <n v="0"/>
    <n v="0"/>
    <n v="0"/>
    <n v="0"/>
    <n v="28"/>
    <n v="0"/>
    <n v="0"/>
    <n v="0"/>
    <n v="0"/>
    <n v="0"/>
    <n v="170"/>
    <n v="167"/>
    <n v="3"/>
    <n v="0"/>
  </r>
  <r>
    <n v="1819"/>
    <x v="2"/>
    <s v="E"/>
    <x v="2"/>
    <x v="2"/>
    <x v="230"/>
    <x v="1"/>
    <n v="3"/>
    <s v="I"/>
    <s v="18-19"/>
    <n v="2018"/>
    <n v="0"/>
    <n v="0"/>
    <n v="0"/>
    <n v="0"/>
    <n v="108"/>
    <n v="0"/>
    <n v="0"/>
    <n v="0"/>
    <n v="0"/>
    <n v="0"/>
    <n v="0"/>
    <n v="0"/>
    <n v="0"/>
    <n v="0"/>
    <n v="0"/>
    <n v="0"/>
    <n v="0"/>
    <n v="0"/>
    <n v="108"/>
    <n v="0"/>
    <n v="108"/>
    <n v="0"/>
  </r>
  <r>
    <n v="1819"/>
    <x v="2"/>
    <s v="E"/>
    <x v="2"/>
    <x v="2"/>
    <x v="7"/>
    <x v="1"/>
    <n v="3"/>
    <s v="I"/>
    <s v="18-19"/>
    <n v="2018"/>
    <n v="4377"/>
    <n v="0"/>
    <n v="0"/>
    <n v="0"/>
    <n v="0"/>
    <n v="0"/>
    <n v="936"/>
    <n v="0"/>
    <n v="0"/>
    <n v="0"/>
    <n v="0"/>
    <n v="0"/>
    <n v="459"/>
    <n v="0"/>
    <n v="0"/>
    <n v="0"/>
    <n v="0"/>
    <n v="0"/>
    <n v="5772"/>
    <n v="5772"/>
    <n v="0"/>
    <n v="0"/>
  </r>
  <r>
    <n v="1819"/>
    <x v="2"/>
    <s v="E"/>
    <x v="2"/>
    <x v="2"/>
    <x v="35"/>
    <x v="1"/>
    <n v="3"/>
    <s v="I"/>
    <s v="18-19"/>
    <n v="2018"/>
    <n v="780"/>
    <n v="3"/>
    <n v="0"/>
    <n v="0"/>
    <n v="0"/>
    <n v="0"/>
    <n v="213"/>
    <n v="0"/>
    <n v="0"/>
    <n v="0"/>
    <n v="0"/>
    <n v="0"/>
    <n v="48"/>
    <n v="0"/>
    <n v="0"/>
    <n v="0"/>
    <n v="0"/>
    <n v="0"/>
    <n v="1044"/>
    <n v="1041"/>
    <n v="3"/>
    <n v="0"/>
  </r>
  <r>
    <n v="1819"/>
    <x v="2"/>
    <s v="E"/>
    <x v="2"/>
    <x v="2"/>
    <x v="168"/>
    <x v="1"/>
    <n v="3"/>
    <s v="I"/>
    <s v="18-19"/>
    <n v="2018"/>
    <n v="267"/>
    <n v="0"/>
    <n v="0"/>
    <n v="0"/>
    <n v="0"/>
    <n v="0"/>
    <n v="30"/>
    <n v="0"/>
    <n v="0"/>
    <n v="0"/>
    <n v="0"/>
    <n v="0"/>
    <n v="15"/>
    <n v="0"/>
    <n v="0"/>
    <n v="0"/>
    <n v="0"/>
    <n v="0"/>
    <n v="312"/>
    <n v="312"/>
    <n v="0"/>
    <n v="0"/>
  </r>
  <r>
    <n v="1819"/>
    <x v="2"/>
    <s v="E"/>
    <x v="2"/>
    <x v="2"/>
    <x v="18"/>
    <x v="1"/>
    <n v="3"/>
    <s v="I"/>
    <s v="18-19"/>
    <n v="2018"/>
    <n v="241"/>
    <n v="0"/>
    <n v="0"/>
    <n v="0"/>
    <n v="0"/>
    <n v="0"/>
    <n v="45"/>
    <n v="0"/>
    <n v="0"/>
    <n v="0"/>
    <n v="0"/>
    <n v="0"/>
    <n v="18"/>
    <n v="0"/>
    <n v="0"/>
    <n v="0"/>
    <n v="0"/>
    <n v="0"/>
    <n v="304"/>
    <n v="304"/>
    <n v="0"/>
    <n v="0"/>
  </r>
  <r>
    <n v="1819"/>
    <x v="2"/>
    <s v="E"/>
    <x v="3"/>
    <x v="3"/>
    <x v="8"/>
    <x v="1"/>
    <n v="3"/>
    <s v="I"/>
    <s v="18-19"/>
    <n v="2018"/>
    <n v="1433"/>
    <n v="3"/>
    <n v="0"/>
    <n v="0"/>
    <n v="117"/>
    <n v="0"/>
    <n v="32"/>
    <n v="0"/>
    <n v="0"/>
    <n v="0"/>
    <n v="15"/>
    <n v="0"/>
    <n v="507"/>
    <n v="0"/>
    <n v="1"/>
    <n v="22"/>
    <n v="0"/>
    <n v="0"/>
    <n v="2130"/>
    <n v="1972"/>
    <n v="158"/>
    <n v="0"/>
  </r>
  <r>
    <n v="1819"/>
    <x v="2"/>
    <s v="E"/>
    <x v="3"/>
    <x v="3"/>
    <x v="78"/>
    <x v="1"/>
    <n v="3"/>
    <s v="I"/>
    <s v="18-19"/>
    <n v="2018"/>
    <n v="287"/>
    <n v="0"/>
    <n v="0"/>
    <n v="0"/>
    <n v="0"/>
    <n v="0"/>
    <n v="24"/>
    <n v="0"/>
    <n v="0"/>
    <n v="0"/>
    <n v="0"/>
    <n v="0"/>
    <n v="69"/>
    <n v="0"/>
    <n v="0"/>
    <n v="0"/>
    <n v="0"/>
    <n v="0"/>
    <n v="380"/>
    <n v="380"/>
    <n v="0"/>
    <n v="0"/>
  </r>
  <r>
    <n v="1819"/>
    <x v="2"/>
    <s v="E"/>
    <x v="26"/>
    <x v="26"/>
    <x v="169"/>
    <x v="1"/>
    <n v="3"/>
    <s v="I"/>
    <s v="18-19"/>
    <n v="2018"/>
    <n v="138"/>
    <n v="0"/>
    <n v="0"/>
    <n v="0"/>
    <n v="0"/>
    <n v="0"/>
    <n v="3"/>
    <n v="0"/>
    <n v="0"/>
    <n v="0"/>
    <n v="0"/>
    <n v="0"/>
    <n v="9"/>
    <n v="0"/>
    <n v="0"/>
    <n v="0"/>
    <n v="0"/>
    <n v="0"/>
    <n v="150"/>
    <n v="150"/>
    <n v="0"/>
    <n v="0"/>
  </r>
  <r>
    <n v="1819"/>
    <x v="2"/>
    <s v="E"/>
    <x v="26"/>
    <x v="26"/>
    <x v="72"/>
    <x v="1"/>
    <n v="3"/>
    <s v="I"/>
    <s v="18-19"/>
    <n v="2018"/>
    <n v="495"/>
    <n v="0"/>
    <n v="0"/>
    <n v="0"/>
    <n v="222"/>
    <n v="0"/>
    <n v="0"/>
    <n v="0"/>
    <n v="0"/>
    <n v="0"/>
    <n v="9"/>
    <n v="0"/>
    <n v="67"/>
    <n v="0"/>
    <n v="0"/>
    <n v="6"/>
    <n v="0"/>
    <n v="0"/>
    <n v="799"/>
    <n v="562"/>
    <n v="237"/>
    <n v="0"/>
  </r>
  <r>
    <n v="1819"/>
    <x v="2"/>
    <s v="E"/>
    <x v="38"/>
    <x v="38"/>
    <x v="109"/>
    <x v="1"/>
    <n v="3"/>
    <s v="I"/>
    <s v="18-19"/>
    <n v="2018"/>
    <n v="18"/>
    <n v="0"/>
    <n v="0"/>
    <n v="0"/>
    <n v="0"/>
    <n v="0"/>
    <n v="0"/>
    <n v="0"/>
    <n v="0"/>
    <n v="0"/>
    <n v="0"/>
    <n v="0"/>
    <n v="0"/>
    <n v="0"/>
    <n v="0"/>
    <n v="0"/>
    <n v="0"/>
    <n v="0"/>
    <n v="18"/>
    <n v="18"/>
    <n v="0"/>
    <n v="0"/>
  </r>
  <r>
    <n v="1819"/>
    <x v="2"/>
    <s v="E"/>
    <x v="38"/>
    <x v="38"/>
    <x v="123"/>
    <x v="1"/>
    <n v="3"/>
    <s v="I"/>
    <s v="18-19"/>
    <n v="2018"/>
    <n v="0"/>
    <n v="0"/>
    <n v="0"/>
    <n v="0"/>
    <n v="0"/>
    <n v="0"/>
    <n v="3"/>
    <n v="0"/>
    <n v="0"/>
    <n v="0"/>
    <n v="0"/>
    <n v="0"/>
    <n v="0"/>
    <n v="0"/>
    <n v="0"/>
    <n v="0"/>
    <n v="0"/>
    <n v="0"/>
    <n v="3"/>
    <n v="3"/>
    <n v="0"/>
    <n v="0"/>
  </r>
  <r>
    <n v="1819"/>
    <x v="2"/>
    <s v="E"/>
    <x v="38"/>
    <x v="38"/>
    <x v="82"/>
    <x v="1"/>
    <n v="3"/>
    <s v="I"/>
    <s v="18-19"/>
    <n v="2018"/>
    <n v="0"/>
    <n v="0"/>
    <n v="0"/>
    <n v="0"/>
    <n v="0"/>
    <n v="0"/>
    <n v="3"/>
    <n v="0"/>
    <n v="0"/>
    <n v="0"/>
    <n v="0"/>
    <n v="0"/>
    <n v="0"/>
    <n v="0"/>
    <n v="0"/>
    <n v="0"/>
    <n v="0"/>
    <n v="0"/>
    <n v="3"/>
    <n v="3"/>
    <n v="0"/>
    <n v="0"/>
  </r>
  <r>
    <n v="1819"/>
    <x v="2"/>
    <s v="E"/>
    <x v="17"/>
    <x v="17"/>
    <x v="44"/>
    <x v="1"/>
    <n v="3"/>
    <s v="I"/>
    <s v="18-19"/>
    <n v="2018"/>
    <n v="18"/>
    <n v="0"/>
    <n v="0"/>
    <n v="0"/>
    <n v="0"/>
    <n v="0"/>
    <n v="12"/>
    <n v="0"/>
    <n v="0"/>
    <n v="0"/>
    <n v="0"/>
    <n v="0"/>
    <n v="3"/>
    <n v="0"/>
    <n v="0"/>
    <n v="0"/>
    <n v="0"/>
    <n v="0"/>
    <n v="33"/>
    <n v="33"/>
    <n v="0"/>
    <n v="0"/>
  </r>
  <r>
    <n v="1819"/>
    <x v="2"/>
    <s v="E"/>
    <x v="17"/>
    <x v="17"/>
    <x v="70"/>
    <x v="1"/>
    <n v="3"/>
    <s v="I"/>
    <s v="18-19"/>
    <n v="2018"/>
    <n v="52"/>
    <n v="0"/>
    <n v="0"/>
    <n v="0"/>
    <n v="0"/>
    <n v="0"/>
    <n v="11"/>
    <n v="0"/>
    <n v="0"/>
    <n v="0"/>
    <n v="0"/>
    <n v="0"/>
    <n v="6"/>
    <n v="0"/>
    <n v="0"/>
    <n v="0"/>
    <n v="0"/>
    <n v="0"/>
    <n v="69"/>
    <n v="69"/>
    <n v="0"/>
    <n v="0"/>
  </r>
  <r>
    <n v="1819"/>
    <x v="2"/>
    <s v="E"/>
    <x v="17"/>
    <x v="17"/>
    <x v="170"/>
    <x v="1"/>
    <n v="3"/>
    <s v="I"/>
    <s v="18-19"/>
    <n v="2018"/>
    <n v="92"/>
    <n v="0"/>
    <n v="0"/>
    <n v="0"/>
    <n v="0"/>
    <n v="0"/>
    <n v="18"/>
    <n v="0"/>
    <n v="0"/>
    <n v="0"/>
    <n v="0"/>
    <n v="0"/>
    <n v="6"/>
    <n v="0"/>
    <n v="0"/>
    <n v="0"/>
    <n v="0"/>
    <n v="0"/>
    <n v="116"/>
    <n v="116"/>
    <n v="0"/>
    <n v="0"/>
  </r>
  <r>
    <n v="1819"/>
    <x v="2"/>
    <s v="E"/>
    <x v="31"/>
    <x v="31"/>
    <x v="131"/>
    <x v="1"/>
    <n v="3"/>
    <s v="I"/>
    <s v="18-19"/>
    <n v="2018"/>
    <n v="3"/>
    <n v="0"/>
    <n v="0"/>
    <n v="0"/>
    <n v="0"/>
    <n v="0"/>
    <n v="3"/>
    <n v="0"/>
    <n v="0"/>
    <n v="0"/>
    <n v="0"/>
    <n v="0"/>
    <n v="3"/>
    <n v="0"/>
    <n v="0"/>
    <n v="0"/>
    <n v="0"/>
    <n v="0"/>
    <n v="9"/>
    <n v="9"/>
    <n v="0"/>
    <n v="0"/>
  </r>
  <r>
    <n v="1819"/>
    <x v="2"/>
    <s v="E"/>
    <x v="31"/>
    <x v="31"/>
    <x v="171"/>
    <x v="1"/>
    <n v="3"/>
    <s v="I"/>
    <s v="18-19"/>
    <n v="2018"/>
    <n v="135"/>
    <n v="0"/>
    <n v="0"/>
    <n v="0"/>
    <n v="0"/>
    <n v="0"/>
    <n v="0"/>
    <n v="0"/>
    <n v="0"/>
    <n v="0"/>
    <n v="0"/>
    <n v="0"/>
    <n v="27"/>
    <n v="0"/>
    <n v="0"/>
    <n v="0"/>
    <n v="0"/>
    <n v="0"/>
    <n v="162"/>
    <n v="162"/>
    <n v="0"/>
    <n v="0"/>
  </r>
  <r>
    <n v="1819"/>
    <x v="2"/>
    <s v="E"/>
    <x v="31"/>
    <x v="31"/>
    <x v="22"/>
    <x v="1"/>
    <n v="3"/>
    <s v="I"/>
    <s v="18-19"/>
    <n v="2018"/>
    <n v="6"/>
    <n v="0"/>
    <n v="0"/>
    <n v="0"/>
    <n v="0"/>
    <n v="0"/>
    <n v="3"/>
    <n v="0"/>
    <n v="0"/>
    <n v="0"/>
    <n v="0"/>
    <n v="0"/>
    <n v="0"/>
    <n v="0"/>
    <n v="0"/>
    <n v="0"/>
    <n v="0"/>
    <n v="0"/>
    <n v="9"/>
    <n v="9"/>
    <n v="0"/>
    <n v="0"/>
  </r>
  <r>
    <n v="1819"/>
    <x v="2"/>
    <s v="E"/>
    <x v="31"/>
    <x v="31"/>
    <x v="24"/>
    <x v="1"/>
    <n v="3"/>
    <s v="I"/>
    <s v="18-19"/>
    <n v="2018"/>
    <n v="6"/>
    <n v="0"/>
    <n v="0"/>
    <n v="0"/>
    <n v="0"/>
    <n v="0"/>
    <n v="3"/>
    <n v="0"/>
    <n v="0"/>
    <n v="0"/>
    <n v="0"/>
    <n v="0"/>
    <n v="0"/>
    <n v="0"/>
    <n v="0"/>
    <n v="0"/>
    <n v="0"/>
    <n v="0"/>
    <n v="9"/>
    <n v="9"/>
    <n v="0"/>
    <n v="0"/>
  </r>
  <r>
    <n v="1819"/>
    <x v="2"/>
    <s v="E"/>
    <x v="31"/>
    <x v="31"/>
    <x v="26"/>
    <x v="1"/>
    <n v="3"/>
    <s v="I"/>
    <s v="18-19"/>
    <n v="2018"/>
    <n v="0"/>
    <n v="0"/>
    <n v="0"/>
    <n v="0"/>
    <n v="39"/>
    <n v="0"/>
    <n v="0"/>
    <n v="0"/>
    <n v="0"/>
    <n v="0"/>
    <n v="0"/>
    <n v="0"/>
    <n v="0"/>
    <n v="0"/>
    <n v="0"/>
    <n v="0"/>
    <n v="0"/>
    <n v="0"/>
    <n v="39"/>
    <n v="0"/>
    <n v="39"/>
    <n v="0"/>
  </r>
  <r>
    <n v="1819"/>
    <x v="2"/>
    <s v="E"/>
    <x v="31"/>
    <x v="31"/>
    <x v="7"/>
    <x v="1"/>
    <n v="3"/>
    <s v="I"/>
    <s v="18-19"/>
    <n v="2018"/>
    <n v="129"/>
    <n v="0"/>
    <n v="0"/>
    <n v="0"/>
    <n v="0"/>
    <n v="0"/>
    <n v="40"/>
    <n v="0"/>
    <n v="0"/>
    <n v="0"/>
    <n v="0"/>
    <n v="0"/>
    <n v="0"/>
    <n v="0"/>
    <n v="0"/>
    <n v="0"/>
    <n v="0"/>
    <n v="0"/>
    <n v="169"/>
    <n v="169"/>
    <n v="0"/>
    <n v="0"/>
  </r>
  <r>
    <n v="1819"/>
    <x v="2"/>
    <s v="E"/>
    <x v="31"/>
    <x v="31"/>
    <x v="28"/>
    <x v="1"/>
    <n v="3"/>
    <s v="I"/>
    <s v="18-19"/>
    <n v="2018"/>
    <n v="3"/>
    <n v="0"/>
    <n v="0"/>
    <n v="0"/>
    <n v="33"/>
    <n v="0"/>
    <n v="0"/>
    <n v="0"/>
    <n v="0"/>
    <n v="0"/>
    <n v="0"/>
    <n v="0"/>
    <n v="0"/>
    <n v="0"/>
    <n v="0"/>
    <n v="0"/>
    <n v="0"/>
    <n v="0"/>
    <n v="36"/>
    <n v="3"/>
    <n v="33"/>
    <n v="0"/>
  </r>
  <r>
    <n v="1819"/>
    <x v="2"/>
    <s v="E"/>
    <x v="31"/>
    <x v="31"/>
    <x v="29"/>
    <x v="1"/>
    <n v="3"/>
    <s v="I"/>
    <s v="18-19"/>
    <n v="2018"/>
    <n v="27"/>
    <n v="0"/>
    <n v="0"/>
    <n v="0"/>
    <n v="0"/>
    <n v="0"/>
    <n v="3"/>
    <n v="0"/>
    <n v="0"/>
    <n v="0"/>
    <n v="0"/>
    <n v="0"/>
    <n v="3"/>
    <n v="0"/>
    <n v="0"/>
    <n v="0"/>
    <n v="0"/>
    <n v="0"/>
    <n v="33"/>
    <n v="33"/>
    <n v="0"/>
    <n v="0"/>
  </r>
  <r>
    <n v="1819"/>
    <x v="2"/>
    <s v="E"/>
    <x v="31"/>
    <x v="31"/>
    <x v="15"/>
    <x v="1"/>
    <n v="3"/>
    <s v="I"/>
    <s v="18-19"/>
    <n v="2018"/>
    <n v="3"/>
    <n v="0"/>
    <n v="0"/>
    <n v="0"/>
    <n v="0"/>
    <n v="0"/>
    <n v="3"/>
    <n v="0"/>
    <n v="0"/>
    <n v="0"/>
    <n v="0"/>
    <n v="0"/>
    <n v="0"/>
    <n v="0"/>
    <n v="0"/>
    <n v="0"/>
    <n v="0"/>
    <n v="0"/>
    <n v="6"/>
    <n v="6"/>
    <n v="0"/>
    <n v="0"/>
  </r>
  <r>
    <n v="1819"/>
    <x v="2"/>
    <s v="E"/>
    <x v="31"/>
    <x v="31"/>
    <x v="35"/>
    <x v="1"/>
    <n v="3"/>
    <s v="I"/>
    <s v="18-19"/>
    <n v="2018"/>
    <n v="30"/>
    <n v="0"/>
    <n v="0"/>
    <n v="0"/>
    <n v="0"/>
    <n v="0"/>
    <n v="9"/>
    <n v="0"/>
    <n v="0"/>
    <n v="0"/>
    <n v="0"/>
    <n v="0"/>
    <n v="3"/>
    <n v="0"/>
    <n v="0"/>
    <n v="0"/>
    <n v="0"/>
    <n v="0"/>
    <n v="42"/>
    <n v="42"/>
    <n v="0"/>
    <n v="0"/>
  </r>
  <r>
    <n v="1819"/>
    <x v="2"/>
    <s v="E"/>
    <x v="31"/>
    <x v="31"/>
    <x v="36"/>
    <x v="1"/>
    <n v="3"/>
    <s v="I"/>
    <s v="18-19"/>
    <n v="2018"/>
    <n v="9"/>
    <n v="0"/>
    <n v="0"/>
    <n v="0"/>
    <n v="44"/>
    <n v="0"/>
    <n v="9"/>
    <n v="0"/>
    <n v="0"/>
    <n v="0"/>
    <n v="24"/>
    <n v="0"/>
    <n v="0"/>
    <n v="0"/>
    <n v="0"/>
    <n v="0"/>
    <n v="0"/>
    <n v="0"/>
    <n v="86"/>
    <n v="18"/>
    <n v="68"/>
    <n v="0"/>
  </r>
  <r>
    <n v="1819"/>
    <x v="2"/>
    <s v="E"/>
    <x v="31"/>
    <x v="31"/>
    <x v="74"/>
    <x v="1"/>
    <n v="3"/>
    <s v="I"/>
    <s v="18-19"/>
    <n v="2018"/>
    <n v="27"/>
    <n v="0"/>
    <n v="0"/>
    <n v="0"/>
    <n v="0"/>
    <n v="0"/>
    <n v="18"/>
    <n v="0"/>
    <n v="0"/>
    <n v="0"/>
    <n v="0"/>
    <n v="0"/>
    <n v="0"/>
    <n v="0"/>
    <n v="0"/>
    <n v="0"/>
    <n v="0"/>
    <n v="0"/>
    <n v="45"/>
    <n v="45"/>
    <n v="0"/>
    <n v="0"/>
  </r>
  <r>
    <n v="1819"/>
    <x v="2"/>
    <s v="E"/>
    <x v="31"/>
    <x v="31"/>
    <x v="95"/>
    <x v="1"/>
    <n v="3"/>
    <s v="I"/>
    <s v="18-19"/>
    <n v="2018"/>
    <n v="16"/>
    <n v="0"/>
    <n v="0"/>
    <n v="0"/>
    <n v="0"/>
    <n v="0"/>
    <n v="4"/>
    <n v="0"/>
    <n v="0"/>
    <n v="0"/>
    <n v="0"/>
    <n v="0"/>
    <n v="0"/>
    <n v="0"/>
    <n v="0"/>
    <n v="0"/>
    <n v="0"/>
    <n v="0"/>
    <n v="20"/>
    <n v="20"/>
    <n v="0"/>
    <n v="0"/>
  </r>
  <r>
    <n v="1819"/>
    <x v="2"/>
    <s v="E"/>
    <x v="31"/>
    <x v="31"/>
    <x v="39"/>
    <x v="1"/>
    <n v="3"/>
    <s v="I"/>
    <s v="18-19"/>
    <n v="2018"/>
    <n v="6"/>
    <n v="0"/>
    <n v="0"/>
    <n v="0"/>
    <n v="0"/>
    <n v="0"/>
    <n v="0"/>
    <n v="0"/>
    <n v="0"/>
    <n v="0"/>
    <n v="0"/>
    <n v="0"/>
    <n v="0"/>
    <n v="0"/>
    <n v="0"/>
    <n v="0"/>
    <n v="0"/>
    <n v="0"/>
    <n v="6"/>
    <n v="6"/>
    <n v="0"/>
    <n v="0"/>
  </r>
  <r>
    <n v="1819"/>
    <x v="2"/>
    <s v="E"/>
    <x v="31"/>
    <x v="31"/>
    <x v="77"/>
    <x v="1"/>
    <n v="3"/>
    <s v="I"/>
    <s v="18-19"/>
    <n v="2018"/>
    <n v="0"/>
    <n v="0"/>
    <n v="0"/>
    <n v="0"/>
    <n v="0"/>
    <n v="0"/>
    <n v="3"/>
    <n v="0"/>
    <n v="0"/>
    <n v="0"/>
    <n v="0"/>
    <n v="0"/>
    <n v="0"/>
    <n v="0"/>
    <n v="0"/>
    <n v="0"/>
    <n v="0"/>
    <n v="0"/>
    <n v="3"/>
    <n v="3"/>
    <n v="0"/>
    <n v="0"/>
  </r>
  <r>
    <n v="1819"/>
    <x v="2"/>
    <s v="E"/>
    <x v="31"/>
    <x v="31"/>
    <x v="43"/>
    <x v="1"/>
    <n v="3"/>
    <s v="I"/>
    <s v="18-19"/>
    <n v="2018"/>
    <n v="30"/>
    <n v="0"/>
    <n v="0"/>
    <n v="0"/>
    <n v="0"/>
    <n v="0"/>
    <n v="12"/>
    <n v="0"/>
    <n v="0"/>
    <n v="0"/>
    <n v="0"/>
    <n v="0"/>
    <n v="6"/>
    <n v="0"/>
    <n v="0"/>
    <n v="0"/>
    <n v="0"/>
    <n v="0"/>
    <n v="48"/>
    <n v="48"/>
    <n v="0"/>
    <n v="0"/>
  </r>
  <r>
    <n v="1819"/>
    <x v="2"/>
    <s v="E"/>
    <x v="31"/>
    <x v="31"/>
    <x v="78"/>
    <x v="1"/>
    <n v="3"/>
    <s v="I"/>
    <s v="18-19"/>
    <n v="2018"/>
    <n v="3"/>
    <n v="0"/>
    <n v="0"/>
    <n v="0"/>
    <n v="0"/>
    <n v="0"/>
    <n v="0"/>
    <n v="0"/>
    <n v="0"/>
    <n v="0"/>
    <n v="0"/>
    <n v="0"/>
    <n v="3"/>
    <n v="0"/>
    <n v="0"/>
    <n v="0"/>
    <n v="0"/>
    <n v="0"/>
    <n v="6"/>
    <n v="6"/>
    <n v="0"/>
    <n v="0"/>
  </r>
  <r>
    <n v="1819"/>
    <x v="2"/>
    <s v="E"/>
    <x v="31"/>
    <x v="31"/>
    <x v="18"/>
    <x v="1"/>
    <n v="3"/>
    <s v="I"/>
    <s v="18-19"/>
    <n v="2018"/>
    <n v="75"/>
    <n v="0"/>
    <n v="0"/>
    <n v="0"/>
    <n v="0"/>
    <n v="0"/>
    <n v="30"/>
    <n v="0"/>
    <n v="0"/>
    <n v="0"/>
    <n v="0"/>
    <n v="0"/>
    <n v="0"/>
    <n v="0"/>
    <n v="0"/>
    <n v="0"/>
    <n v="0"/>
    <n v="0"/>
    <n v="105"/>
    <n v="105"/>
    <n v="0"/>
    <n v="0"/>
  </r>
  <r>
    <n v="1819"/>
    <x v="2"/>
    <s v="E"/>
    <x v="31"/>
    <x v="31"/>
    <x v="97"/>
    <x v="1"/>
    <n v="3"/>
    <s v="I"/>
    <s v="18-19"/>
    <n v="2018"/>
    <n v="0"/>
    <n v="0"/>
    <n v="0"/>
    <n v="0"/>
    <n v="15"/>
    <n v="0"/>
    <n v="0"/>
    <n v="0"/>
    <n v="0"/>
    <n v="0"/>
    <n v="0"/>
    <n v="0"/>
    <n v="0"/>
    <n v="0"/>
    <n v="0"/>
    <n v="0"/>
    <n v="0"/>
    <n v="0"/>
    <n v="15"/>
    <n v="0"/>
    <n v="15"/>
    <n v="0"/>
  </r>
  <r>
    <n v="1819"/>
    <x v="2"/>
    <s v="E"/>
    <x v="31"/>
    <x v="31"/>
    <x v="49"/>
    <x v="1"/>
    <n v="3"/>
    <s v="I"/>
    <s v="18-19"/>
    <n v="2018"/>
    <n v="0"/>
    <n v="0"/>
    <n v="0"/>
    <n v="0"/>
    <n v="42"/>
    <n v="0"/>
    <n v="0"/>
    <n v="0"/>
    <n v="0"/>
    <n v="0"/>
    <n v="3"/>
    <n v="0"/>
    <n v="0"/>
    <n v="0"/>
    <n v="0"/>
    <n v="0"/>
    <n v="0"/>
    <n v="0"/>
    <n v="45"/>
    <n v="0"/>
    <n v="45"/>
    <n v="0"/>
  </r>
  <r>
    <n v="1819"/>
    <x v="2"/>
    <s v="E"/>
    <x v="31"/>
    <x v="31"/>
    <x v="12"/>
    <x v="1"/>
    <n v="3"/>
    <s v="I"/>
    <s v="18-19"/>
    <n v="2018"/>
    <n v="30"/>
    <n v="0"/>
    <n v="0"/>
    <n v="0"/>
    <n v="0"/>
    <n v="0"/>
    <n v="6"/>
    <n v="0"/>
    <n v="0"/>
    <n v="0"/>
    <n v="0"/>
    <n v="0"/>
    <n v="0"/>
    <n v="0"/>
    <n v="0"/>
    <n v="0"/>
    <n v="0"/>
    <n v="0"/>
    <n v="36"/>
    <n v="36"/>
    <n v="0"/>
    <n v="0"/>
  </r>
  <r>
    <n v="1819"/>
    <x v="2"/>
    <s v="E"/>
    <x v="31"/>
    <x v="31"/>
    <x v="52"/>
    <x v="1"/>
    <n v="3"/>
    <s v="I"/>
    <s v="18-19"/>
    <n v="2018"/>
    <n v="51"/>
    <n v="0"/>
    <n v="0"/>
    <n v="0"/>
    <n v="0"/>
    <n v="0"/>
    <n v="18"/>
    <n v="0"/>
    <n v="0"/>
    <n v="0"/>
    <n v="0"/>
    <n v="0"/>
    <n v="3"/>
    <n v="0"/>
    <n v="0"/>
    <n v="0"/>
    <n v="0"/>
    <n v="0"/>
    <n v="72"/>
    <n v="72"/>
    <n v="0"/>
    <n v="0"/>
  </r>
  <r>
    <n v="1819"/>
    <x v="2"/>
    <s v="E"/>
    <x v="31"/>
    <x v="31"/>
    <x v="54"/>
    <x v="1"/>
    <n v="3"/>
    <s v="I"/>
    <s v="18-19"/>
    <n v="2018"/>
    <n v="6"/>
    <n v="0"/>
    <n v="0"/>
    <n v="0"/>
    <n v="12"/>
    <n v="0"/>
    <n v="6"/>
    <n v="0"/>
    <n v="0"/>
    <n v="0"/>
    <n v="0"/>
    <n v="0"/>
    <n v="0"/>
    <n v="0"/>
    <n v="0"/>
    <n v="0"/>
    <n v="0"/>
    <n v="0"/>
    <n v="24"/>
    <n v="12"/>
    <n v="12"/>
    <n v="0"/>
  </r>
  <r>
    <n v="1819"/>
    <x v="2"/>
    <s v="E"/>
    <x v="31"/>
    <x v="31"/>
    <x v="56"/>
    <x v="1"/>
    <n v="3"/>
    <s v="I"/>
    <s v="18-19"/>
    <n v="2018"/>
    <n v="33"/>
    <n v="0"/>
    <n v="0"/>
    <n v="0"/>
    <n v="0"/>
    <n v="0"/>
    <n v="3"/>
    <n v="0"/>
    <n v="0"/>
    <n v="0"/>
    <n v="0"/>
    <n v="0"/>
    <n v="0"/>
    <n v="0"/>
    <n v="0"/>
    <n v="0"/>
    <n v="0"/>
    <n v="0"/>
    <n v="36"/>
    <n v="36"/>
    <n v="0"/>
    <n v="0"/>
  </r>
  <r>
    <n v="1819"/>
    <x v="2"/>
    <s v="E"/>
    <x v="31"/>
    <x v="31"/>
    <x v="59"/>
    <x v="1"/>
    <n v="3"/>
    <s v="I"/>
    <s v="18-19"/>
    <n v="2018"/>
    <n v="18"/>
    <n v="0"/>
    <n v="0"/>
    <n v="0"/>
    <n v="0"/>
    <n v="0"/>
    <n v="0"/>
    <n v="0"/>
    <n v="0"/>
    <n v="0"/>
    <n v="0"/>
    <n v="0"/>
    <n v="3"/>
    <n v="0"/>
    <n v="0"/>
    <n v="0"/>
    <n v="0"/>
    <n v="0"/>
    <n v="21"/>
    <n v="21"/>
    <n v="0"/>
    <n v="0"/>
  </r>
  <r>
    <n v="1819"/>
    <x v="2"/>
    <s v="E"/>
    <x v="31"/>
    <x v="31"/>
    <x v="75"/>
    <x v="1"/>
    <n v="3"/>
    <s v="I"/>
    <s v="18-19"/>
    <n v="2018"/>
    <n v="4"/>
    <n v="0"/>
    <n v="0"/>
    <n v="0"/>
    <n v="0"/>
    <n v="0"/>
    <n v="0"/>
    <n v="0"/>
    <n v="0"/>
    <n v="0"/>
    <n v="0"/>
    <n v="0"/>
    <n v="0"/>
    <n v="0"/>
    <n v="0"/>
    <n v="0"/>
    <n v="0"/>
    <n v="0"/>
    <n v="4"/>
    <n v="4"/>
    <n v="0"/>
    <n v="0"/>
  </r>
  <r>
    <n v="1819"/>
    <x v="2"/>
    <s v="E"/>
    <x v="31"/>
    <x v="31"/>
    <x v="76"/>
    <x v="1"/>
    <n v="3"/>
    <s v="I"/>
    <s v="18-19"/>
    <n v="2018"/>
    <n v="36"/>
    <n v="0"/>
    <n v="0"/>
    <n v="0"/>
    <n v="6"/>
    <n v="0"/>
    <n v="12"/>
    <n v="0"/>
    <n v="0"/>
    <n v="0"/>
    <n v="0"/>
    <n v="0"/>
    <n v="0"/>
    <n v="0"/>
    <n v="0"/>
    <n v="0"/>
    <n v="0"/>
    <n v="0"/>
    <n v="54"/>
    <n v="48"/>
    <n v="6"/>
    <n v="0"/>
  </r>
  <r>
    <n v="1819"/>
    <x v="2"/>
    <s v="E"/>
    <x v="31"/>
    <x v="31"/>
    <x v="11"/>
    <x v="1"/>
    <n v="3"/>
    <s v="I"/>
    <s v="18-19"/>
    <n v="2018"/>
    <n v="0"/>
    <n v="0"/>
    <n v="0"/>
    <n v="0"/>
    <n v="0"/>
    <n v="0"/>
    <n v="0"/>
    <n v="0"/>
    <n v="0"/>
    <n v="0"/>
    <n v="0"/>
    <n v="0"/>
    <n v="3"/>
    <n v="0"/>
    <n v="0"/>
    <n v="0"/>
    <n v="0"/>
    <n v="0"/>
    <n v="3"/>
    <n v="3"/>
    <n v="0"/>
    <n v="0"/>
  </r>
  <r>
    <n v="1819"/>
    <x v="2"/>
    <s v="E"/>
    <x v="31"/>
    <x v="31"/>
    <x v="62"/>
    <x v="1"/>
    <n v="3"/>
    <s v="I"/>
    <s v="18-19"/>
    <n v="2018"/>
    <n v="0"/>
    <n v="0"/>
    <n v="0"/>
    <n v="0"/>
    <n v="0"/>
    <n v="0"/>
    <n v="3"/>
    <n v="0"/>
    <n v="0"/>
    <n v="0"/>
    <n v="0"/>
    <n v="0"/>
    <n v="0"/>
    <n v="0"/>
    <n v="0"/>
    <n v="0"/>
    <n v="0"/>
    <n v="0"/>
    <n v="3"/>
    <n v="3"/>
    <n v="0"/>
    <n v="0"/>
  </r>
  <r>
    <n v="1819"/>
    <x v="2"/>
    <s v="E"/>
    <x v="18"/>
    <x v="18"/>
    <x v="22"/>
    <x v="1"/>
    <n v="3"/>
    <s v="S"/>
    <s v="18-19"/>
    <n v="2018"/>
    <n v="6"/>
    <n v="0"/>
    <n v="0"/>
    <n v="0"/>
    <n v="0"/>
    <n v="0"/>
    <n v="0"/>
    <n v="0"/>
    <n v="0"/>
    <n v="0"/>
    <n v="0"/>
    <n v="0"/>
    <n v="0"/>
    <n v="0"/>
    <n v="0"/>
    <n v="0"/>
    <n v="0"/>
    <n v="0"/>
    <n v="6"/>
    <n v="6"/>
    <n v="0"/>
    <n v="0"/>
  </r>
  <r>
    <n v="1819"/>
    <x v="2"/>
    <s v="E"/>
    <x v="18"/>
    <x v="18"/>
    <x v="7"/>
    <x v="1"/>
    <n v="3"/>
    <s v="S"/>
    <s v="18-19"/>
    <n v="2018"/>
    <n v="5"/>
    <n v="0"/>
    <n v="0"/>
    <n v="0"/>
    <n v="0"/>
    <n v="0"/>
    <n v="0"/>
    <n v="0"/>
    <n v="0"/>
    <n v="0"/>
    <n v="0"/>
    <n v="0"/>
    <n v="0"/>
    <n v="0"/>
    <n v="0"/>
    <n v="0"/>
    <n v="0"/>
    <n v="0"/>
    <n v="5"/>
    <n v="5"/>
    <n v="0"/>
    <n v="0"/>
  </r>
  <r>
    <n v="1819"/>
    <x v="2"/>
    <s v="E"/>
    <x v="18"/>
    <x v="18"/>
    <x v="121"/>
    <x v="1"/>
    <n v="3"/>
    <s v="S"/>
    <s v="18-19"/>
    <n v="2018"/>
    <n v="0"/>
    <n v="0"/>
    <n v="0"/>
    <n v="0"/>
    <n v="0"/>
    <n v="0"/>
    <n v="0"/>
    <n v="0"/>
    <n v="0"/>
    <n v="0"/>
    <n v="0"/>
    <n v="0"/>
    <n v="0"/>
    <n v="0"/>
    <n v="0"/>
    <n v="0"/>
    <n v="0"/>
    <n v="0"/>
    <n v="0"/>
    <n v="0"/>
    <n v="0"/>
    <n v="0"/>
  </r>
  <r>
    <n v="1819"/>
    <x v="2"/>
    <s v="E"/>
    <x v="18"/>
    <x v="18"/>
    <x v="109"/>
    <x v="1"/>
    <n v="3"/>
    <s v="S"/>
    <s v="18-19"/>
    <n v="2018"/>
    <n v="120"/>
    <n v="0"/>
    <n v="0"/>
    <n v="0"/>
    <n v="0"/>
    <n v="0"/>
    <n v="0"/>
    <n v="0"/>
    <n v="0"/>
    <n v="0"/>
    <n v="0"/>
    <n v="0"/>
    <n v="12"/>
    <n v="0"/>
    <n v="0"/>
    <n v="0"/>
    <n v="0"/>
    <n v="0"/>
    <n v="132"/>
    <n v="132"/>
    <n v="0"/>
    <n v="0"/>
  </r>
  <r>
    <n v="1819"/>
    <x v="2"/>
    <s v="E"/>
    <x v="18"/>
    <x v="18"/>
    <x v="122"/>
    <x v="1"/>
    <n v="3"/>
    <s v="S"/>
    <s v="18-19"/>
    <n v="2018"/>
    <n v="18"/>
    <n v="0"/>
    <n v="0"/>
    <n v="0"/>
    <n v="0"/>
    <n v="0"/>
    <n v="0"/>
    <n v="0"/>
    <n v="0"/>
    <n v="0"/>
    <n v="0"/>
    <n v="0"/>
    <n v="6"/>
    <n v="0"/>
    <n v="0"/>
    <n v="0"/>
    <n v="0"/>
    <n v="0"/>
    <n v="24"/>
    <n v="24"/>
    <n v="0"/>
    <n v="0"/>
  </r>
  <r>
    <n v="1819"/>
    <x v="2"/>
    <s v="E"/>
    <x v="18"/>
    <x v="18"/>
    <x v="137"/>
    <x v="1"/>
    <n v="3"/>
    <s v="S"/>
    <s v="18-19"/>
    <n v="2018"/>
    <n v="1"/>
    <n v="0"/>
    <n v="0"/>
    <n v="0"/>
    <n v="0"/>
    <n v="0"/>
    <n v="0"/>
    <n v="0"/>
    <n v="0"/>
    <n v="0"/>
    <n v="0"/>
    <n v="0"/>
    <n v="0"/>
    <n v="0"/>
    <n v="0"/>
    <n v="0"/>
    <n v="0"/>
    <n v="0"/>
    <n v="1"/>
    <n v="1"/>
    <n v="0"/>
    <n v="0"/>
  </r>
  <r>
    <n v="1819"/>
    <x v="2"/>
    <s v="E"/>
    <x v="18"/>
    <x v="18"/>
    <x v="207"/>
    <x v="1"/>
    <n v="3"/>
    <s v="S"/>
    <s v="18-19"/>
    <n v="2018"/>
    <n v="39"/>
    <n v="0"/>
    <n v="0"/>
    <n v="0"/>
    <n v="0"/>
    <n v="0"/>
    <n v="0"/>
    <n v="0"/>
    <n v="0"/>
    <n v="0"/>
    <n v="0"/>
    <n v="0"/>
    <n v="0"/>
    <n v="0"/>
    <n v="0"/>
    <n v="0"/>
    <n v="0"/>
    <n v="0"/>
    <n v="39"/>
    <n v="39"/>
    <n v="0"/>
    <n v="0"/>
  </r>
  <r>
    <n v="1819"/>
    <x v="2"/>
    <s v="E"/>
    <x v="18"/>
    <x v="18"/>
    <x v="112"/>
    <x v="1"/>
    <n v="3"/>
    <s v="S"/>
    <s v="18-19"/>
    <n v="2018"/>
    <n v="6"/>
    <n v="0"/>
    <n v="0"/>
    <n v="0"/>
    <n v="0"/>
    <n v="0"/>
    <n v="3"/>
    <n v="0"/>
    <n v="0"/>
    <n v="0"/>
    <n v="0"/>
    <n v="0"/>
    <n v="3"/>
    <n v="0"/>
    <n v="0"/>
    <n v="0"/>
    <n v="0"/>
    <n v="0"/>
    <n v="12"/>
    <n v="12"/>
    <n v="0"/>
    <n v="0"/>
  </r>
  <r>
    <n v="1819"/>
    <x v="2"/>
    <s v="E"/>
    <x v="18"/>
    <x v="18"/>
    <x v="35"/>
    <x v="1"/>
    <n v="3"/>
    <s v="S"/>
    <s v="18-19"/>
    <n v="2018"/>
    <n v="27"/>
    <n v="0"/>
    <n v="0"/>
    <n v="0"/>
    <n v="0"/>
    <n v="0"/>
    <n v="3"/>
    <n v="0"/>
    <n v="0"/>
    <n v="0"/>
    <n v="0"/>
    <n v="0"/>
    <n v="3"/>
    <n v="0"/>
    <n v="0"/>
    <n v="0"/>
    <n v="0"/>
    <n v="0"/>
    <n v="33"/>
    <n v="33"/>
    <n v="0"/>
    <n v="0"/>
  </r>
  <r>
    <n v="1819"/>
    <x v="2"/>
    <s v="E"/>
    <x v="18"/>
    <x v="18"/>
    <x v="36"/>
    <x v="1"/>
    <n v="3"/>
    <s v="S"/>
    <s v="18-19"/>
    <n v="2018"/>
    <n v="6"/>
    <n v="0"/>
    <n v="0"/>
    <n v="0"/>
    <n v="0"/>
    <n v="0"/>
    <n v="0"/>
    <n v="0"/>
    <n v="0"/>
    <n v="0"/>
    <n v="0"/>
    <n v="0"/>
    <n v="3"/>
    <n v="0"/>
    <n v="0"/>
    <n v="0"/>
    <n v="0"/>
    <n v="0"/>
    <n v="9"/>
    <n v="9"/>
    <n v="0"/>
    <n v="0"/>
  </r>
  <r>
    <n v="1819"/>
    <x v="2"/>
    <s v="E"/>
    <x v="18"/>
    <x v="18"/>
    <x v="79"/>
    <x v="1"/>
    <n v="3"/>
    <s v="S"/>
    <s v="18-19"/>
    <n v="2018"/>
    <n v="3"/>
    <n v="0"/>
    <n v="0"/>
    <n v="0"/>
    <n v="0"/>
    <n v="0"/>
    <n v="0"/>
    <n v="0"/>
    <n v="0"/>
    <n v="0"/>
    <n v="0"/>
    <n v="0"/>
    <n v="0"/>
    <n v="0"/>
    <n v="0"/>
    <n v="0"/>
    <n v="0"/>
    <n v="0"/>
    <n v="3"/>
    <n v="3"/>
    <n v="0"/>
    <n v="0"/>
  </r>
  <r>
    <n v="1819"/>
    <x v="2"/>
    <s v="E"/>
    <x v="18"/>
    <x v="18"/>
    <x v="74"/>
    <x v="1"/>
    <n v="3"/>
    <s v="S"/>
    <s v="18-19"/>
    <n v="2018"/>
    <n v="12"/>
    <n v="0"/>
    <n v="0"/>
    <n v="0"/>
    <n v="0"/>
    <n v="0"/>
    <n v="0"/>
    <n v="0"/>
    <n v="0"/>
    <n v="0"/>
    <n v="0"/>
    <n v="0"/>
    <n v="0"/>
    <n v="0"/>
    <n v="0"/>
    <n v="0"/>
    <n v="0"/>
    <n v="0"/>
    <n v="12"/>
    <n v="12"/>
    <n v="0"/>
    <n v="0"/>
  </r>
  <r>
    <n v="1819"/>
    <x v="2"/>
    <s v="E"/>
    <x v="18"/>
    <x v="18"/>
    <x v="77"/>
    <x v="1"/>
    <n v="3"/>
    <s v="S"/>
    <s v="18-19"/>
    <n v="2018"/>
    <n v="3"/>
    <n v="0"/>
    <n v="0"/>
    <n v="0"/>
    <n v="0"/>
    <n v="0"/>
    <n v="0"/>
    <n v="0"/>
    <n v="0"/>
    <n v="0"/>
    <n v="0"/>
    <n v="0"/>
    <n v="0"/>
    <n v="0"/>
    <n v="0"/>
    <n v="0"/>
    <n v="0"/>
    <n v="0"/>
    <n v="3"/>
    <n v="3"/>
    <n v="0"/>
    <n v="0"/>
  </r>
  <r>
    <n v="1819"/>
    <x v="2"/>
    <s v="E"/>
    <x v="18"/>
    <x v="18"/>
    <x v="40"/>
    <x v="1"/>
    <n v="3"/>
    <s v="S"/>
    <s v="18-19"/>
    <n v="2018"/>
    <n v="4"/>
    <n v="0"/>
    <n v="0"/>
    <n v="0"/>
    <n v="0"/>
    <n v="0"/>
    <n v="0"/>
    <n v="0"/>
    <n v="0"/>
    <n v="0"/>
    <n v="0"/>
    <n v="0"/>
    <n v="0"/>
    <n v="0"/>
    <n v="0"/>
    <n v="0"/>
    <n v="0"/>
    <n v="0"/>
    <n v="4"/>
    <n v="4"/>
    <n v="0"/>
    <n v="0"/>
  </r>
  <r>
    <n v="1819"/>
    <x v="2"/>
    <s v="E"/>
    <x v="18"/>
    <x v="18"/>
    <x v="43"/>
    <x v="1"/>
    <n v="3"/>
    <s v="S"/>
    <s v="18-19"/>
    <n v="2018"/>
    <n v="9"/>
    <n v="0"/>
    <n v="0"/>
    <n v="0"/>
    <n v="0"/>
    <n v="0"/>
    <n v="0"/>
    <n v="0"/>
    <n v="0"/>
    <n v="0"/>
    <n v="0"/>
    <n v="0"/>
    <n v="3"/>
    <n v="0"/>
    <n v="0"/>
    <n v="0"/>
    <n v="0"/>
    <n v="0"/>
    <n v="12"/>
    <n v="12"/>
    <n v="0"/>
    <n v="0"/>
  </r>
  <r>
    <n v="1819"/>
    <x v="2"/>
    <s v="E"/>
    <x v="18"/>
    <x v="18"/>
    <x v="78"/>
    <x v="1"/>
    <n v="3"/>
    <s v="S"/>
    <s v="18-19"/>
    <n v="2018"/>
    <n v="1"/>
    <n v="0"/>
    <n v="0"/>
    <n v="0"/>
    <n v="0"/>
    <n v="0"/>
    <n v="0"/>
    <n v="0"/>
    <n v="0"/>
    <n v="0"/>
    <n v="0"/>
    <n v="0"/>
    <n v="0"/>
    <n v="0"/>
    <n v="0"/>
    <n v="0"/>
    <n v="0"/>
    <n v="0"/>
    <n v="1"/>
    <n v="1"/>
    <n v="0"/>
    <n v="0"/>
  </r>
  <r>
    <n v="1819"/>
    <x v="2"/>
    <s v="E"/>
    <x v="18"/>
    <x v="18"/>
    <x v="173"/>
    <x v="1"/>
    <n v="3"/>
    <s v="S"/>
    <s v="18-19"/>
    <n v="2018"/>
    <n v="30"/>
    <n v="0"/>
    <n v="0"/>
    <n v="0"/>
    <n v="0"/>
    <n v="0"/>
    <n v="0"/>
    <n v="0"/>
    <n v="0"/>
    <n v="0"/>
    <n v="0"/>
    <n v="0"/>
    <n v="3"/>
    <n v="0"/>
    <n v="0"/>
    <n v="0"/>
    <n v="0"/>
    <n v="0"/>
    <n v="33"/>
    <n v="33"/>
    <n v="0"/>
    <n v="0"/>
  </r>
  <r>
    <n v="1819"/>
    <x v="2"/>
    <s v="E"/>
    <x v="18"/>
    <x v="18"/>
    <x v="49"/>
    <x v="1"/>
    <n v="3"/>
    <s v="S"/>
    <s v="18-19"/>
    <n v="2018"/>
    <n v="15"/>
    <n v="0"/>
    <n v="0"/>
    <n v="0"/>
    <n v="0"/>
    <n v="0"/>
    <n v="0"/>
    <n v="0"/>
    <n v="0"/>
    <n v="0"/>
    <n v="0"/>
    <n v="0"/>
    <n v="0"/>
    <n v="0"/>
    <n v="0"/>
    <n v="0"/>
    <n v="0"/>
    <n v="0"/>
    <n v="15"/>
    <n v="15"/>
    <n v="0"/>
    <n v="0"/>
  </r>
  <r>
    <n v="1819"/>
    <x v="2"/>
    <s v="E"/>
    <x v="18"/>
    <x v="18"/>
    <x v="123"/>
    <x v="1"/>
    <n v="3"/>
    <s v="S"/>
    <s v="18-19"/>
    <n v="2018"/>
    <n v="198"/>
    <n v="0"/>
    <n v="0"/>
    <n v="0"/>
    <n v="0"/>
    <n v="0"/>
    <n v="6"/>
    <n v="0"/>
    <n v="0"/>
    <n v="0"/>
    <n v="0"/>
    <n v="0"/>
    <n v="36"/>
    <n v="0"/>
    <n v="0"/>
    <n v="0"/>
    <n v="0"/>
    <n v="0"/>
    <n v="240"/>
    <n v="240"/>
    <n v="0"/>
    <n v="0"/>
  </r>
  <r>
    <n v="1819"/>
    <x v="2"/>
    <s v="E"/>
    <x v="18"/>
    <x v="18"/>
    <x v="174"/>
    <x v="1"/>
    <n v="3"/>
    <s v="S"/>
    <s v="18-19"/>
    <n v="2018"/>
    <n v="6"/>
    <n v="0"/>
    <n v="0"/>
    <n v="0"/>
    <n v="0"/>
    <n v="0"/>
    <n v="0"/>
    <n v="0"/>
    <n v="0"/>
    <n v="0"/>
    <n v="0"/>
    <n v="0"/>
    <n v="9"/>
    <n v="0"/>
    <n v="0"/>
    <n v="0"/>
    <n v="0"/>
    <n v="0"/>
    <n v="15"/>
    <n v="15"/>
    <n v="0"/>
    <n v="0"/>
  </r>
  <r>
    <n v="1819"/>
    <x v="2"/>
    <s v="E"/>
    <x v="18"/>
    <x v="18"/>
    <x v="12"/>
    <x v="1"/>
    <n v="3"/>
    <s v="S"/>
    <s v="18-19"/>
    <n v="2018"/>
    <n v="3"/>
    <n v="0"/>
    <n v="0"/>
    <n v="0"/>
    <n v="0"/>
    <n v="0"/>
    <n v="0"/>
    <n v="0"/>
    <n v="0"/>
    <n v="0"/>
    <n v="0"/>
    <n v="0"/>
    <n v="0"/>
    <n v="0"/>
    <n v="0"/>
    <n v="0"/>
    <n v="0"/>
    <n v="0"/>
    <n v="3"/>
    <n v="3"/>
    <n v="0"/>
    <n v="0"/>
  </r>
  <r>
    <n v="1819"/>
    <x v="2"/>
    <s v="E"/>
    <x v="18"/>
    <x v="18"/>
    <x v="53"/>
    <x v="1"/>
    <n v="3"/>
    <s v="S"/>
    <s v="18-19"/>
    <n v="2018"/>
    <n v="45"/>
    <n v="0"/>
    <n v="0"/>
    <n v="0"/>
    <n v="0"/>
    <n v="0"/>
    <n v="0"/>
    <n v="0"/>
    <n v="0"/>
    <n v="0"/>
    <n v="0"/>
    <n v="0"/>
    <n v="10"/>
    <n v="0"/>
    <n v="0"/>
    <n v="0"/>
    <n v="0"/>
    <n v="0"/>
    <n v="55"/>
    <n v="55"/>
    <n v="0"/>
    <n v="0"/>
  </r>
  <r>
    <n v="1819"/>
    <x v="2"/>
    <s v="E"/>
    <x v="18"/>
    <x v="18"/>
    <x v="54"/>
    <x v="1"/>
    <n v="3"/>
    <s v="S"/>
    <s v="18-19"/>
    <n v="2018"/>
    <n v="3"/>
    <n v="0"/>
    <n v="0"/>
    <n v="0"/>
    <n v="0"/>
    <n v="0"/>
    <n v="0"/>
    <n v="0"/>
    <n v="0"/>
    <n v="0"/>
    <n v="0"/>
    <n v="0"/>
    <n v="0"/>
    <n v="0"/>
    <n v="0"/>
    <n v="0"/>
    <n v="0"/>
    <n v="0"/>
    <n v="3"/>
    <n v="3"/>
    <n v="0"/>
    <n v="0"/>
  </r>
  <r>
    <n v="1819"/>
    <x v="2"/>
    <s v="E"/>
    <x v="18"/>
    <x v="18"/>
    <x v="55"/>
    <x v="1"/>
    <n v="3"/>
    <s v="S"/>
    <s v="18-19"/>
    <n v="2018"/>
    <n v="24"/>
    <n v="0"/>
    <n v="0"/>
    <n v="0"/>
    <n v="0"/>
    <n v="0"/>
    <n v="3"/>
    <n v="0"/>
    <n v="0"/>
    <n v="0"/>
    <n v="0"/>
    <n v="0"/>
    <n v="3"/>
    <n v="0"/>
    <n v="0"/>
    <n v="0"/>
    <n v="0"/>
    <n v="0"/>
    <n v="30"/>
    <n v="30"/>
    <n v="0"/>
    <n v="0"/>
  </r>
  <r>
    <n v="1819"/>
    <x v="2"/>
    <s v="E"/>
    <x v="18"/>
    <x v="18"/>
    <x v="59"/>
    <x v="1"/>
    <n v="3"/>
    <s v="S"/>
    <s v="18-19"/>
    <n v="2018"/>
    <n v="18"/>
    <n v="0"/>
    <n v="0"/>
    <n v="0"/>
    <n v="0"/>
    <n v="0"/>
    <n v="0"/>
    <n v="0"/>
    <n v="0"/>
    <n v="0"/>
    <n v="0"/>
    <n v="0"/>
    <n v="0"/>
    <n v="0"/>
    <n v="0"/>
    <n v="0"/>
    <n v="0"/>
    <n v="0"/>
    <n v="18"/>
    <n v="18"/>
    <n v="0"/>
    <n v="0"/>
  </r>
  <r>
    <n v="1819"/>
    <x v="2"/>
    <s v="E"/>
    <x v="18"/>
    <x v="18"/>
    <x v="75"/>
    <x v="1"/>
    <n v="3"/>
    <s v="S"/>
    <s v="18-19"/>
    <n v="2018"/>
    <n v="4"/>
    <n v="0"/>
    <n v="0"/>
    <n v="0"/>
    <n v="0"/>
    <n v="0"/>
    <n v="0"/>
    <n v="0"/>
    <n v="0"/>
    <n v="0"/>
    <n v="0"/>
    <n v="0"/>
    <n v="0"/>
    <n v="0"/>
    <n v="0"/>
    <n v="0"/>
    <n v="0"/>
    <n v="0"/>
    <n v="4"/>
    <n v="4"/>
    <n v="0"/>
    <n v="0"/>
  </r>
  <r>
    <n v="1819"/>
    <x v="2"/>
    <s v="E"/>
    <x v="18"/>
    <x v="18"/>
    <x v="76"/>
    <x v="1"/>
    <n v="3"/>
    <s v="S"/>
    <s v="18-19"/>
    <n v="2018"/>
    <n v="12"/>
    <n v="0"/>
    <n v="0"/>
    <n v="0"/>
    <n v="0"/>
    <n v="0"/>
    <n v="0"/>
    <n v="0"/>
    <n v="0"/>
    <n v="0"/>
    <n v="0"/>
    <n v="0"/>
    <n v="0"/>
    <n v="0"/>
    <n v="0"/>
    <n v="0"/>
    <n v="0"/>
    <n v="0"/>
    <n v="12"/>
    <n v="12"/>
    <n v="0"/>
    <n v="0"/>
  </r>
  <r>
    <n v="1819"/>
    <x v="2"/>
    <s v="E"/>
    <x v="18"/>
    <x v="18"/>
    <x v="61"/>
    <x v="1"/>
    <n v="3"/>
    <s v="S"/>
    <s v="18-19"/>
    <n v="2018"/>
    <n v="21"/>
    <n v="0"/>
    <n v="0"/>
    <n v="0"/>
    <n v="0"/>
    <n v="0"/>
    <n v="3"/>
    <n v="0"/>
    <n v="0"/>
    <n v="0"/>
    <n v="0"/>
    <n v="0"/>
    <n v="0"/>
    <n v="0"/>
    <n v="0"/>
    <n v="0"/>
    <n v="0"/>
    <n v="0"/>
    <n v="24"/>
    <n v="24"/>
    <n v="0"/>
    <n v="0"/>
  </r>
  <r>
    <n v="1819"/>
    <x v="2"/>
    <s v="E"/>
    <x v="18"/>
    <x v="18"/>
    <x v="81"/>
    <x v="1"/>
    <n v="3"/>
    <s v="S"/>
    <s v="18-19"/>
    <n v="2018"/>
    <n v="56"/>
    <n v="0"/>
    <n v="0"/>
    <n v="0"/>
    <n v="0"/>
    <n v="0"/>
    <n v="0"/>
    <n v="0"/>
    <n v="0"/>
    <n v="0"/>
    <n v="0"/>
    <n v="0"/>
    <n v="2"/>
    <n v="0"/>
    <n v="0"/>
    <n v="0"/>
    <n v="0"/>
    <n v="0"/>
    <n v="58"/>
    <n v="58"/>
    <n v="0"/>
    <n v="0"/>
  </r>
  <r>
    <n v="1819"/>
    <x v="2"/>
    <s v="E"/>
    <x v="18"/>
    <x v="18"/>
    <x v="82"/>
    <x v="1"/>
    <n v="3"/>
    <s v="S"/>
    <s v="18-19"/>
    <n v="2018"/>
    <n v="168"/>
    <n v="0"/>
    <n v="0"/>
    <n v="0"/>
    <n v="0"/>
    <n v="0"/>
    <n v="12"/>
    <n v="0"/>
    <n v="0"/>
    <n v="0"/>
    <n v="0"/>
    <n v="0"/>
    <n v="21"/>
    <n v="0"/>
    <n v="0"/>
    <n v="0"/>
    <n v="0"/>
    <n v="0"/>
    <n v="201"/>
    <n v="201"/>
    <n v="0"/>
    <n v="0"/>
  </r>
  <r>
    <n v="1819"/>
    <x v="2"/>
    <s v="I"/>
    <x v="20"/>
    <x v="20"/>
    <x v="164"/>
    <x v="2"/>
    <n v="3"/>
    <s v="I"/>
    <s v="18-19"/>
    <n v="2018"/>
    <n v="20"/>
    <n v="0"/>
    <n v="0"/>
    <n v="0"/>
    <n v="0"/>
    <n v="0"/>
    <n v="2"/>
    <n v="0"/>
    <n v="6"/>
    <n v="0"/>
    <n v="0"/>
    <n v="0"/>
    <n v="0"/>
    <n v="0"/>
    <n v="0"/>
    <n v="0"/>
    <n v="0"/>
    <n v="0"/>
    <n v="28"/>
    <n v="22"/>
    <n v="0"/>
    <n v="6"/>
  </r>
  <r>
    <n v="1819"/>
    <x v="2"/>
    <s v="I"/>
    <x v="20"/>
    <x v="20"/>
    <x v="105"/>
    <x v="2"/>
    <n v="3"/>
    <s v="I"/>
    <s v="18-19"/>
    <n v="2018"/>
    <n v="318"/>
    <n v="3"/>
    <n v="0"/>
    <n v="0"/>
    <n v="0"/>
    <n v="0"/>
    <n v="12"/>
    <n v="0"/>
    <n v="0"/>
    <n v="0"/>
    <n v="0"/>
    <n v="0"/>
    <n v="0"/>
    <n v="0"/>
    <n v="0"/>
    <n v="0"/>
    <n v="0"/>
    <n v="0"/>
    <n v="333"/>
    <n v="330"/>
    <n v="3"/>
    <n v="0"/>
  </r>
  <r>
    <n v="1819"/>
    <x v="2"/>
    <s v="I"/>
    <x v="20"/>
    <x v="20"/>
    <x v="78"/>
    <x v="2"/>
    <n v="3"/>
    <s v="I"/>
    <s v="18-19"/>
    <n v="2018"/>
    <n v="9883"/>
    <n v="6"/>
    <n v="0"/>
    <n v="0"/>
    <n v="180"/>
    <n v="0"/>
    <n v="648"/>
    <n v="2"/>
    <n v="0"/>
    <n v="0"/>
    <n v="60"/>
    <n v="0"/>
    <n v="0"/>
    <n v="0"/>
    <n v="0"/>
    <n v="0"/>
    <n v="0"/>
    <n v="0"/>
    <n v="10779"/>
    <n v="10531"/>
    <n v="248"/>
    <n v="0"/>
  </r>
  <r>
    <n v="1819"/>
    <x v="2"/>
    <s v="I"/>
    <x v="20"/>
    <x v="20"/>
    <x v="165"/>
    <x v="2"/>
    <n v="3"/>
    <s v="I"/>
    <s v="18-19"/>
    <n v="2018"/>
    <n v="151"/>
    <n v="6"/>
    <n v="0"/>
    <n v="0"/>
    <n v="0"/>
    <n v="0"/>
    <n v="11"/>
    <n v="0"/>
    <n v="0"/>
    <n v="0"/>
    <n v="0"/>
    <n v="0"/>
    <n v="0"/>
    <n v="0"/>
    <n v="0"/>
    <n v="0"/>
    <n v="0"/>
    <n v="0"/>
    <n v="168"/>
    <n v="162"/>
    <n v="6"/>
    <n v="0"/>
  </r>
  <r>
    <n v="1819"/>
    <x v="2"/>
    <s v="I"/>
    <x v="20"/>
    <x v="20"/>
    <x v="83"/>
    <x v="2"/>
    <n v="3"/>
    <s v="I"/>
    <s v="18-19"/>
    <n v="2018"/>
    <n v="3944"/>
    <n v="0"/>
    <n v="0"/>
    <n v="0"/>
    <n v="3810"/>
    <n v="0"/>
    <n v="185"/>
    <n v="0"/>
    <n v="0"/>
    <n v="0"/>
    <n v="850"/>
    <n v="0"/>
    <n v="0"/>
    <n v="0"/>
    <n v="0"/>
    <n v="0"/>
    <n v="0"/>
    <n v="0"/>
    <n v="8789"/>
    <n v="4129"/>
    <n v="4660"/>
    <n v="0"/>
  </r>
  <r>
    <n v="1819"/>
    <x v="2"/>
    <s v="I"/>
    <x v="20"/>
    <x v="20"/>
    <x v="106"/>
    <x v="2"/>
    <n v="3"/>
    <s v="I"/>
    <s v="18-19"/>
    <n v="2018"/>
    <n v="5269"/>
    <n v="3"/>
    <n v="0"/>
    <n v="0"/>
    <n v="27"/>
    <n v="0"/>
    <n v="245"/>
    <n v="0"/>
    <n v="0"/>
    <n v="0"/>
    <n v="3"/>
    <n v="0"/>
    <n v="0"/>
    <n v="0"/>
    <n v="0"/>
    <n v="0"/>
    <n v="0"/>
    <n v="0"/>
    <n v="5547"/>
    <n v="5514"/>
    <n v="33"/>
    <n v="0"/>
  </r>
  <r>
    <n v="1819"/>
    <x v="2"/>
    <s v="I"/>
    <x v="0"/>
    <x v="0"/>
    <x v="0"/>
    <x v="3"/>
    <n v="3"/>
    <s v="I"/>
    <s v="18-19"/>
    <n v="2018"/>
    <n v="0"/>
    <n v="0"/>
    <n v="0"/>
    <n v="0"/>
    <n v="193"/>
    <n v="0"/>
    <n v="0"/>
    <n v="0"/>
    <n v="0"/>
    <n v="5"/>
    <n v="136"/>
    <n v="0"/>
    <n v="0"/>
    <n v="0"/>
    <n v="0"/>
    <n v="0"/>
    <n v="12"/>
    <n v="18"/>
    <n v="334"/>
    <n v="5"/>
    <n v="329"/>
    <n v="0"/>
  </r>
  <r>
    <n v="1819"/>
    <x v="2"/>
    <s v="I"/>
    <x v="0"/>
    <x v="0"/>
    <x v="175"/>
    <x v="3"/>
    <n v="3"/>
    <s v="I"/>
    <s v="18-19"/>
    <n v="2018"/>
    <n v="0"/>
    <n v="0"/>
    <n v="0"/>
    <n v="0"/>
    <n v="101"/>
    <n v="0"/>
    <n v="0"/>
    <n v="0"/>
    <n v="0"/>
    <n v="0"/>
    <n v="247"/>
    <n v="0"/>
    <n v="0"/>
    <n v="0"/>
    <n v="0"/>
    <n v="0"/>
    <n v="0"/>
    <n v="0"/>
    <n v="348"/>
    <n v="0"/>
    <n v="348"/>
    <n v="0"/>
  </r>
  <r>
    <n v="1819"/>
    <x v="2"/>
    <s v="I"/>
    <x v="0"/>
    <x v="0"/>
    <x v="25"/>
    <x v="3"/>
    <n v="3"/>
    <s v="I"/>
    <s v="18-19"/>
    <n v="2018"/>
    <n v="0"/>
    <n v="0"/>
    <n v="0"/>
    <n v="0"/>
    <n v="86"/>
    <n v="0"/>
    <n v="0"/>
    <n v="0"/>
    <n v="0"/>
    <n v="0"/>
    <n v="111"/>
    <n v="0"/>
    <n v="0"/>
    <n v="0"/>
    <n v="0"/>
    <n v="0"/>
    <n v="24"/>
    <n v="30"/>
    <n v="197"/>
    <n v="0"/>
    <n v="197"/>
    <n v="0"/>
  </r>
  <r>
    <n v="1819"/>
    <x v="2"/>
    <s v="I"/>
    <x v="0"/>
    <x v="0"/>
    <x v="176"/>
    <x v="3"/>
    <n v="3"/>
    <s v="I"/>
    <s v="18-19"/>
    <n v="2018"/>
    <n v="313"/>
    <n v="0"/>
    <n v="0"/>
    <n v="0"/>
    <n v="0"/>
    <n v="0"/>
    <n v="0"/>
    <n v="0"/>
    <n v="0"/>
    <n v="0"/>
    <n v="0"/>
    <n v="0"/>
    <n v="0"/>
    <n v="0"/>
    <n v="0"/>
    <n v="0"/>
    <n v="0"/>
    <n v="0"/>
    <n v="313"/>
    <n v="313"/>
    <n v="0"/>
    <n v="0"/>
  </r>
  <r>
    <n v="1819"/>
    <x v="2"/>
    <s v="I"/>
    <x v="0"/>
    <x v="0"/>
    <x v="84"/>
    <x v="3"/>
    <n v="3"/>
    <s v="I"/>
    <s v="18-19"/>
    <n v="2018"/>
    <n v="0"/>
    <n v="0"/>
    <n v="0"/>
    <n v="0"/>
    <n v="350"/>
    <n v="0"/>
    <n v="0"/>
    <n v="0"/>
    <n v="0"/>
    <n v="0"/>
    <n v="360"/>
    <n v="0"/>
    <n v="0"/>
    <n v="0"/>
    <n v="0"/>
    <n v="0"/>
    <n v="0"/>
    <n v="0"/>
    <n v="710"/>
    <n v="0"/>
    <n v="710"/>
    <n v="0"/>
  </r>
  <r>
    <n v="1819"/>
    <x v="2"/>
    <s v="I"/>
    <x v="0"/>
    <x v="0"/>
    <x v="85"/>
    <x v="3"/>
    <n v="3"/>
    <s v="I"/>
    <s v="18-19"/>
    <n v="2018"/>
    <n v="0"/>
    <n v="0"/>
    <n v="0"/>
    <n v="0"/>
    <n v="36"/>
    <n v="0"/>
    <n v="0"/>
    <n v="0"/>
    <n v="0"/>
    <n v="0"/>
    <n v="22.5"/>
    <n v="0"/>
    <n v="0"/>
    <n v="0"/>
    <n v="0"/>
    <n v="0"/>
    <n v="0"/>
    <n v="0"/>
    <n v="58.5"/>
    <n v="0"/>
    <n v="58.5"/>
    <n v="0"/>
  </r>
  <r>
    <n v="1819"/>
    <x v="2"/>
    <s v="I"/>
    <x v="0"/>
    <x v="0"/>
    <x v="177"/>
    <x v="3"/>
    <n v="3"/>
    <s v="I"/>
    <s v="18-19"/>
    <n v="2018"/>
    <n v="0"/>
    <n v="0"/>
    <n v="0"/>
    <n v="0"/>
    <n v="0"/>
    <n v="12956"/>
    <n v="0"/>
    <n v="0"/>
    <n v="0"/>
    <n v="0"/>
    <n v="0"/>
    <n v="3000"/>
    <n v="0"/>
    <n v="0"/>
    <n v="0"/>
    <n v="0"/>
    <n v="0"/>
    <n v="0"/>
    <n v="15956"/>
    <n v="0"/>
    <n v="0"/>
    <n v="15956"/>
  </r>
  <r>
    <n v="1819"/>
    <x v="2"/>
    <s v="I"/>
    <x v="0"/>
    <x v="0"/>
    <x v="178"/>
    <x v="3"/>
    <n v="3"/>
    <s v="I"/>
    <s v="18-19"/>
    <n v="2018"/>
    <n v="0"/>
    <n v="0"/>
    <n v="0"/>
    <n v="0"/>
    <n v="0"/>
    <n v="8954"/>
    <n v="0"/>
    <n v="0"/>
    <n v="0"/>
    <n v="0"/>
    <n v="0"/>
    <n v="2874"/>
    <n v="0"/>
    <n v="0"/>
    <n v="0"/>
    <n v="0"/>
    <n v="0"/>
    <n v="0"/>
    <n v="11828"/>
    <n v="0"/>
    <n v="0"/>
    <n v="11828"/>
  </r>
  <r>
    <n v="1819"/>
    <x v="2"/>
    <s v="I"/>
    <x v="0"/>
    <x v="0"/>
    <x v="179"/>
    <x v="3"/>
    <n v="3"/>
    <s v="I"/>
    <s v="18-19"/>
    <n v="2018"/>
    <n v="0"/>
    <n v="0"/>
    <n v="0"/>
    <n v="0"/>
    <n v="53"/>
    <n v="0"/>
    <n v="0"/>
    <n v="0"/>
    <n v="0"/>
    <n v="0"/>
    <n v="208"/>
    <n v="0"/>
    <n v="0"/>
    <n v="0"/>
    <n v="0"/>
    <n v="0"/>
    <n v="0"/>
    <n v="12"/>
    <n v="261"/>
    <n v="0"/>
    <n v="261"/>
    <n v="0"/>
  </r>
  <r>
    <n v="1819"/>
    <x v="2"/>
    <s v="I"/>
    <x v="0"/>
    <x v="0"/>
    <x v="139"/>
    <x v="3"/>
    <n v="3"/>
    <s v="I"/>
    <s v="18-19"/>
    <n v="2018"/>
    <n v="484"/>
    <n v="0"/>
    <n v="0"/>
    <n v="0"/>
    <n v="68"/>
    <n v="0"/>
    <n v="32"/>
    <n v="0"/>
    <n v="0"/>
    <n v="0"/>
    <n v="179"/>
    <n v="0"/>
    <n v="0"/>
    <n v="0"/>
    <n v="0"/>
    <n v="0"/>
    <n v="12"/>
    <n v="36"/>
    <n v="763"/>
    <n v="516"/>
    <n v="247"/>
    <n v="0"/>
  </r>
  <r>
    <n v="1819"/>
    <x v="2"/>
    <s v="I"/>
    <x v="0"/>
    <x v="0"/>
    <x v="180"/>
    <x v="3"/>
    <n v="3"/>
    <s v="I"/>
    <s v="18-19"/>
    <n v="2018"/>
    <n v="0"/>
    <n v="0"/>
    <n v="0"/>
    <n v="0"/>
    <n v="71"/>
    <n v="0"/>
    <n v="0"/>
    <n v="0"/>
    <n v="0"/>
    <n v="0"/>
    <n v="135"/>
    <n v="0"/>
    <n v="0"/>
    <n v="0"/>
    <n v="0"/>
    <n v="0"/>
    <n v="30"/>
    <n v="36"/>
    <n v="206"/>
    <n v="0"/>
    <n v="206"/>
    <n v="0"/>
  </r>
  <r>
    <n v="1819"/>
    <x v="2"/>
    <s v="I"/>
    <x v="0"/>
    <x v="0"/>
    <x v="1"/>
    <x v="3"/>
    <n v="3"/>
    <s v="I"/>
    <s v="18-19"/>
    <n v="2018"/>
    <n v="0"/>
    <n v="0"/>
    <n v="0"/>
    <n v="0"/>
    <n v="13"/>
    <n v="0"/>
    <n v="0"/>
    <n v="0"/>
    <n v="0"/>
    <n v="0"/>
    <n v="19"/>
    <n v="0"/>
    <n v="0"/>
    <n v="0"/>
    <n v="0"/>
    <n v="0"/>
    <n v="0"/>
    <n v="0"/>
    <n v="32"/>
    <n v="0"/>
    <n v="32"/>
    <n v="0"/>
  </r>
  <r>
    <n v="1819"/>
    <x v="2"/>
    <s v="I"/>
    <x v="0"/>
    <x v="0"/>
    <x v="86"/>
    <x v="3"/>
    <n v="3"/>
    <s v="I"/>
    <s v="18-19"/>
    <n v="2018"/>
    <n v="396"/>
    <n v="0"/>
    <n v="0"/>
    <n v="0"/>
    <n v="20"/>
    <n v="0"/>
    <n v="640"/>
    <n v="0"/>
    <n v="0"/>
    <n v="0"/>
    <n v="22"/>
    <n v="0"/>
    <n v="0"/>
    <n v="0"/>
    <n v="0"/>
    <n v="0"/>
    <n v="0"/>
    <n v="0"/>
    <n v="1078"/>
    <n v="1036"/>
    <n v="42"/>
    <n v="0"/>
  </r>
  <r>
    <n v="1819"/>
    <x v="2"/>
    <s v="I"/>
    <x v="0"/>
    <x v="0"/>
    <x v="2"/>
    <x v="3"/>
    <n v="3"/>
    <s v="I"/>
    <s v="18-19"/>
    <n v="2018"/>
    <n v="0"/>
    <n v="0"/>
    <n v="0"/>
    <n v="0"/>
    <n v="22"/>
    <n v="0"/>
    <n v="0"/>
    <n v="0"/>
    <n v="0"/>
    <n v="0"/>
    <n v="75"/>
    <n v="0"/>
    <n v="0"/>
    <n v="0"/>
    <n v="0"/>
    <n v="0"/>
    <n v="24"/>
    <n v="24"/>
    <n v="97"/>
    <n v="0"/>
    <n v="97"/>
    <n v="0"/>
  </r>
  <r>
    <n v="1819"/>
    <x v="2"/>
    <s v="I"/>
    <x v="0"/>
    <x v="0"/>
    <x v="3"/>
    <x v="3"/>
    <n v="3"/>
    <s v="I"/>
    <s v="18-19"/>
    <n v="2018"/>
    <n v="0"/>
    <n v="0"/>
    <n v="0"/>
    <n v="0"/>
    <n v="428"/>
    <n v="0"/>
    <n v="0"/>
    <n v="0"/>
    <n v="0"/>
    <n v="0"/>
    <n v="51"/>
    <n v="0"/>
    <n v="0"/>
    <n v="0"/>
    <n v="0"/>
    <n v="0"/>
    <n v="0"/>
    <n v="12"/>
    <n v="479"/>
    <n v="0"/>
    <n v="479"/>
    <n v="0"/>
  </r>
  <r>
    <n v="1819"/>
    <x v="2"/>
    <s v="I"/>
    <x v="0"/>
    <x v="0"/>
    <x v="87"/>
    <x v="3"/>
    <n v="3"/>
    <s v="I"/>
    <s v="18-19"/>
    <n v="2018"/>
    <n v="298"/>
    <n v="0"/>
    <n v="0"/>
    <n v="0"/>
    <n v="0"/>
    <n v="0"/>
    <n v="29"/>
    <n v="0"/>
    <n v="0"/>
    <n v="0"/>
    <n v="0"/>
    <n v="0"/>
    <n v="0"/>
    <n v="0"/>
    <n v="0"/>
    <n v="0"/>
    <n v="0"/>
    <n v="0"/>
    <n v="327"/>
    <n v="327"/>
    <n v="0"/>
    <n v="0"/>
  </r>
  <r>
    <n v="1819"/>
    <x v="2"/>
    <s v="I"/>
    <x v="0"/>
    <x v="0"/>
    <x v="88"/>
    <x v="3"/>
    <n v="3"/>
    <s v="I"/>
    <s v="18-19"/>
    <n v="2018"/>
    <n v="1427"/>
    <n v="1"/>
    <n v="0"/>
    <n v="0"/>
    <n v="0"/>
    <n v="0"/>
    <n v="37"/>
    <n v="0"/>
    <n v="0"/>
    <n v="0"/>
    <n v="0"/>
    <n v="0"/>
    <n v="0"/>
    <n v="0"/>
    <n v="0"/>
    <n v="0"/>
    <n v="0"/>
    <n v="0"/>
    <n v="1465"/>
    <n v="1464"/>
    <n v="1"/>
    <n v="0"/>
  </r>
  <r>
    <n v="1819"/>
    <x v="2"/>
    <s v="I"/>
    <x v="0"/>
    <x v="0"/>
    <x v="181"/>
    <x v="10"/>
    <n v="3"/>
    <s v="I"/>
    <s v="18-19"/>
    <n v="2018"/>
    <n v="240"/>
    <n v="0"/>
    <n v="0"/>
    <n v="0"/>
    <n v="0"/>
    <n v="0"/>
    <n v="0"/>
    <n v="0"/>
    <n v="0"/>
    <n v="0"/>
    <n v="0"/>
    <n v="0"/>
    <n v="0"/>
    <n v="0"/>
    <n v="0"/>
    <n v="0"/>
    <n v="0"/>
    <n v="0"/>
    <n v="240"/>
    <n v="240"/>
    <n v="0"/>
    <n v="0"/>
  </r>
  <r>
    <n v="1819"/>
    <x v="2"/>
    <s v="I"/>
    <x v="0"/>
    <x v="0"/>
    <x v="89"/>
    <x v="3"/>
    <n v="3"/>
    <s v="I"/>
    <s v="18-19"/>
    <n v="2018"/>
    <n v="349"/>
    <n v="0"/>
    <n v="0"/>
    <n v="0"/>
    <n v="30"/>
    <n v="0"/>
    <n v="13"/>
    <n v="0"/>
    <n v="0"/>
    <n v="0"/>
    <n v="10"/>
    <n v="0"/>
    <n v="0"/>
    <n v="0"/>
    <n v="0"/>
    <n v="0"/>
    <n v="0"/>
    <n v="0"/>
    <n v="402"/>
    <n v="362"/>
    <n v="40"/>
    <n v="0"/>
  </r>
  <r>
    <n v="1819"/>
    <x v="2"/>
    <s v="I"/>
    <x v="14"/>
    <x v="14"/>
    <x v="71"/>
    <x v="2"/>
    <n v="3"/>
    <s v="I"/>
    <s v="18-19"/>
    <n v="2018"/>
    <n v="9564"/>
    <n v="0"/>
    <n v="0"/>
    <n v="105"/>
    <n v="2342"/>
    <n v="0"/>
    <n v="345"/>
    <n v="0"/>
    <n v="0"/>
    <n v="3"/>
    <n v="78"/>
    <n v="0"/>
    <n v="0"/>
    <n v="0"/>
    <n v="0"/>
    <n v="0"/>
    <n v="6"/>
    <n v="12"/>
    <n v="12437"/>
    <n v="10017"/>
    <n v="2420"/>
    <n v="0"/>
  </r>
  <r>
    <n v="1819"/>
    <x v="2"/>
    <s v="I"/>
    <x v="1"/>
    <x v="1"/>
    <x v="90"/>
    <x v="2"/>
    <n v="3"/>
    <s v="I"/>
    <s v="18-19"/>
    <n v="2018"/>
    <n v="5287"/>
    <n v="3"/>
    <n v="0"/>
    <n v="0"/>
    <n v="2141"/>
    <n v="0"/>
    <n v="219"/>
    <n v="0"/>
    <n v="0"/>
    <n v="0"/>
    <n v="521"/>
    <n v="0"/>
    <n v="0"/>
    <n v="0"/>
    <n v="0"/>
    <n v="0"/>
    <n v="0"/>
    <n v="0"/>
    <n v="8171"/>
    <n v="5506"/>
    <n v="2665"/>
    <n v="0"/>
  </r>
  <r>
    <n v="1819"/>
    <x v="2"/>
    <s v="I"/>
    <x v="21"/>
    <x v="21"/>
    <x v="182"/>
    <x v="10"/>
    <n v="3"/>
    <s v="I"/>
    <s v="18-19"/>
    <n v="2018"/>
    <n v="6"/>
    <n v="0"/>
    <n v="0"/>
    <n v="0"/>
    <n v="0"/>
    <n v="0"/>
    <n v="3"/>
    <n v="0"/>
    <n v="0"/>
    <n v="0"/>
    <n v="0"/>
    <n v="0"/>
    <n v="0"/>
    <n v="0"/>
    <n v="0"/>
    <n v="0"/>
    <n v="0"/>
    <n v="0"/>
    <n v="9"/>
    <n v="9"/>
    <n v="0"/>
    <n v="0"/>
  </r>
  <r>
    <n v="1819"/>
    <x v="2"/>
    <s v="I"/>
    <x v="21"/>
    <x v="21"/>
    <x v="183"/>
    <x v="10"/>
    <n v="3"/>
    <s v="I"/>
    <s v="18-19"/>
    <n v="2018"/>
    <n v="100"/>
    <n v="0"/>
    <n v="0"/>
    <n v="0"/>
    <n v="0"/>
    <n v="0"/>
    <n v="0"/>
    <n v="0"/>
    <n v="0"/>
    <n v="0"/>
    <n v="0"/>
    <n v="0"/>
    <n v="0"/>
    <n v="0"/>
    <n v="0"/>
    <n v="0"/>
    <n v="0"/>
    <n v="0"/>
    <n v="100"/>
    <n v="100"/>
    <n v="0"/>
    <n v="0"/>
  </r>
  <r>
    <n v="1819"/>
    <x v="2"/>
    <s v="I"/>
    <x v="21"/>
    <x v="21"/>
    <x v="183"/>
    <x v="2"/>
    <n v="3"/>
    <s v="I"/>
    <s v="18-19"/>
    <n v="2018"/>
    <n v="255"/>
    <n v="0"/>
    <n v="0"/>
    <n v="0"/>
    <n v="0"/>
    <n v="0"/>
    <n v="0"/>
    <n v="0"/>
    <n v="0"/>
    <n v="0"/>
    <n v="0"/>
    <n v="0"/>
    <n v="0"/>
    <n v="0"/>
    <n v="0"/>
    <n v="0"/>
    <n v="0"/>
    <n v="0"/>
    <n v="255"/>
    <n v="255"/>
    <n v="0"/>
    <n v="0"/>
  </r>
  <r>
    <n v="1819"/>
    <x v="2"/>
    <s v="I"/>
    <x v="21"/>
    <x v="21"/>
    <x v="91"/>
    <x v="2"/>
    <n v="3"/>
    <s v="I"/>
    <s v="18-19"/>
    <n v="2018"/>
    <n v="0"/>
    <n v="0"/>
    <n v="0"/>
    <n v="0"/>
    <n v="8"/>
    <n v="5513.5"/>
    <n v="0"/>
    <n v="0"/>
    <n v="0"/>
    <n v="0"/>
    <n v="69"/>
    <n v="4211"/>
    <n v="0"/>
    <n v="0"/>
    <n v="0"/>
    <n v="0"/>
    <n v="6"/>
    <n v="6"/>
    <n v="9801.5"/>
    <n v="0"/>
    <n v="77"/>
    <n v="9724.5"/>
  </r>
  <r>
    <n v="1819"/>
    <x v="2"/>
    <s v="I"/>
    <x v="21"/>
    <x v="21"/>
    <x v="184"/>
    <x v="10"/>
    <n v="3"/>
    <s v="I"/>
    <s v="18-19"/>
    <n v="2018"/>
    <n v="379"/>
    <n v="0"/>
    <n v="0"/>
    <n v="0"/>
    <n v="0"/>
    <n v="0"/>
    <n v="0"/>
    <n v="0"/>
    <n v="0"/>
    <n v="0"/>
    <n v="0"/>
    <n v="0"/>
    <n v="0"/>
    <n v="0"/>
    <n v="0"/>
    <n v="0"/>
    <n v="0"/>
    <n v="0"/>
    <n v="379"/>
    <n v="379"/>
    <n v="0"/>
    <n v="0"/>
  </r>
  <r>
    <n v="1819"/>
    <x v="2"/>
    <s v="I"/>
    <x v="21"/>
    <x v="21"/>
    <x v="184"/>
    <x v="2"/>
    <n v="3"/>
    <s v="I"/>
    <s v="18-19"/>
    <n v="2018"/>
    <n v="551"/>
    <n v="0"/>
    <n v="0"/>
    <n v="0"/>
    <n v="0"/>
    <n v="0"/>
    <n v="0"/>
    <n v="0"/>
    <n v="0"/>
    <n v="0"/>
    <n v="0"/>
    <n v="0"/>
    <n v="0"/>
    <n v="0"/>
    <n v="0"/>
    <n v="0"/>
    <n v="0"/>
    <n v="0"/>
    <n v="551"/>
    <n v="551"/>
    <n v="0"/>
    <n v="0"/>
  </r>
  <r>
    <n v="1819"/>
    <x v="2"/>
    <s v="I"/>
    <x v="21"/>
    <x v="21"/>
    <x v="185"/>
    <x v="10"/>
    <n v="3"/>
    <s v="I"/>
    <s v="18-19"/>
    <n v="2018"/>
    <n v="36"/>
    <n v="0"/>
    <n v="0"/>
    <n v="0"/>
    <n v="0"/>
    <n v="0"/>
    <n v="6"/>
    <n v="0"/>
    <n v="0"/>
    <n v="0"/>
    <n v="0"/>
    <n v="0"/>
    <n v="0"/>
    <n v="0"/>
    <n v="0"/>
    <n v="0"/>
    <n v="0"/>
    <n v="0"/>
    <n v="42"/>
    <n v="42"/>
    <n v="0"/>
    <n v="0"/>
  </r>
  <r>
    <n v="1819"/>
    <x v="2"/>
    <s v="I"/>
    <x v="15"/>
    <x v="15"/>
    <x v="92"/>
    <x v="4"/>
    <n v="3"/>
    <s v="I"/>
    <s v="18-19"/>
    <n v="2018"/>
    <n v="750"/>
    <n v="3"/>
    <n v="0"/>
    <n v="0"/>
    <n v="0"/>
    <n v="0"/>
    <n v="39"/>
    <n v="0"/>
    <n v="0"/>
    <n v="0"/>
    <n v="0"/>
    <n v="0"/>
    <n v="0"/>
    <n v="0"/>
    <n v="0"/>
    <n v="0"/>
    <n v="0"/>
    <n v="0"/>
    <n v="792"/>
    <n v="789"/>
    <n v="3"/>
    <n v="0"/>
  </r>
  <r>
    <n v="1819"/>
    <x v="2"/>
    <s v="I"/>
    <x v="15"/>
    <x v="15"/>
    <x v="21"/>
    <x v="4"/>
    <n v="3"/>
    <s v="I"/>
    <s v="18-19"/>
    <n v="2018"/>
    <n v="450"/>
    <n v="0"/>
    <n v="0"/>
    <n v="0"/>
    <n v="25"/>
    <n v="0"/>
    <n v="21"/>
    <n v="0"/>
    <n v="0"/>
    <n v="0"/>
    <n v="0"/>
    <n v="0"/>
    <n v="0"/>
    <n v="0"/>
    <n v="0"/>
    <n v="0"/>
    <n v="0"/>
    <n v="0"/>
    <n v="496"/>
    <n v="471"/>
    <n v="25"/>
    <n v="0"/>
  </r>
  <r>
    <n v="1819"/>
    <x v="2"/>
    <s v="I"/>
    <x v="15"/>
    <x v="15"/>
    <x v="22"/>
    <x v="4"/>
    <n v="3"/>
    <s v="I"/>
    <s v="18-19"/>
    <n v="2018"/>
    <n v="1811"/>
    <n v="0"/>
    <n v="0"/>
    <n v="0"/>
    <n v="103"/>
    <n v="0"/>
    <n v="94"/>
    <n v="0"/>
    <n v="0"/>
    <n v="0"/>
    <n v="21"/>
    <n v="0"/>
    <n v="0"/>
    <n v="0"/>
    <n v="0"/>
    <n v="0"/>
    <n v="0"/>
    <n v="0"/>
    <n v="2029"/>
    <n v="1905"/>
    <n v="124"/>
    <n v="0"/>
  </r>
  <r>
    <n v="1819"/>
    <x v="2"/>
    <s v="I"/>
    <x v="15"/>
    <x v="15"/>
    <x v="93"/>
    <x v="4"/>
    <n v="3"/>
    <s v="I"/>
    <s v="18-19"/>
    <n v="2018"/>
    <n v="1457"/>
    <n v="0"/>
    <n v="0"/>
    <n v="0"/>
    <n v="0"/>
    <n v="0"/>
    <n v="91"/>
    <n v="0"/>
    <n v="0"/>
    <n v="0"/>
    <n v="0"/>
    <n v="0"/>
    <n v="0"/>
    <n v="0"/>
    <n v="0"/>
    <n v="0"/>
    <n v="0"/>
    <n v="0"/>
    <n v="1548"/>
    <n v="1548"/>
    <n v="0"/>
    <n v="0"/>
  </r>
  <r>
    <n v="1819"/>
    <x v="2"/>
    <s v="I"/>
    <x v="15"/>
    <x v="15"/>
    <x v="186"/>
    <x v="4"/>
    <n v="3"/>
    <s v="I"/>
    <s v="18-19"/>
    <n v="2018"/>
    <n v="4"/>
    <n v="0"/>
    <n v="0"/>
    <n v="0"/>
    <n v="0"/>
    <n v="0"/>
    <n v="0"/>
    <n v="0"/>
    <n v="0"/>
    <n v="0"/>
    <n v="0"/>
    <n v="0"/>
    <n v="0"/>
    <n v="0"/>
    <n v="0"/>
    <n v="0"/>
    <n v="0"/>
    <n v="0"/>
    <n v="4"/>
    <n v="4"/>
    <n v="0"/>
    <n v="0"/>
  </r>
  <r>
    <n v="1819"/>
    <x v="2"/>
    <s v="I"/>
    <x v="15"/>
    <x v="15"/>
    <x v="30"/>
    <x v="4"/>
    <n v="3"/>
    <s v="I"/>
    <s v="18-19"/>
    <n v="2018"/>
    <n v="1014"/>
    <n v="0"/>
    <n v="0"/>
    <n v="0"/>
    <n v="0"/>
    <n v="0"/>
    <n v="55"/>
    <n v="0"/>
    <n v="0"/>
    <n v="0"/>
    <n v="0"/>
    <n v="0"/>
    <n v="0"/>
    <n v="0"/>
    <n v="0"/>
    <n v="0"/>
    <n v="0"/>
    <n v="0"/>
    <n v="1069"/>
    <n v="1069"/>
    <n v="0"/>
    <n v="0"/>
  </r>
  <r>
    <n v="1819"/>
    <x v="2"/>
    <s v="I"/>
    <x v="15"/>
    <x v="15"/>
    <x v="94"/>
    <x v="4"/>
    <n v="3"/>
    <s v="I"/>
    <s v="18-19"/>
    <n v="2018"/>
    <n v="6826"/>
    <n v="0"/>
    <n v="0"/>
    <n v="3"/>
    <n v="145"/>
    <n v="0"/>
    <n v="693"/>
    <n v="0"/>
    <n v="0"/>
    <n v="0"/>
    <n v="56"/>
    <n v="0"/>
    <n v="0"/>
    <n v="0"/>
    <n v="0"/>
    <n v="0"/>
    <n v="0"/>
    <n v="0"/>
    <n v="7723"/>
    <n v="7522"/>
    <n v="201"/>
    <n v="0"/>
  </r>
  <r>
    <n v="1819"/>
    <x v="2"/>
    <s v="I"/>
    <x v="15"/>
    <x v="15"/>
    <x v="66"/>
    <x v="4"/>
    <n v="3"/>
    <s v="I"/>
    <s v="18-19"/>
    <n v="2018"/>
    <n v="712"/>
    <n v="0"/>
    <n v="0"/>
    <n v="0"/>
    <n v="0"/>
    <n v="0"/>
    <n v="76"/>
    <n v="0"/>
    <n v="0"/>
    <n v="0"/>
    <n v="0"/>
    <n v="0"/>
    <n v="0"/>
    <n v="0"/>
    <n v="0"/>
    <n v="0"/>
    <n v="0"/>
    <n v="0"/>
    <n v="788"/>
    <n v="788"/>
    <n v="0"/>
    <n v="0"/>
  </r>
  <r>
    <n v="1819"/>
    <x v="2"/>
    <s v="I"/>
    <x v="15"/>
    <x v="15"/>
    <x v="35"/>
    <x v="4"/>
    <n v="3"/>
    <s v="I"/>
    <s v="18-19"/>
    <n v="2018"/>
    <n v="4260"/>
    <n v="6"/>
    <n v="0"/>
    <n v="6"/>
    <n v="36"/>
    <n v="0"/>
    <n v="399"/>
    <n v="6"/>
    <n v="0"/>
    <n v="3"/>
    <n v="68"/>
    <n v="0"/>
    <n v="0"/>
    <n v="0"/>
    <n v="0"/>
    <n v="0"/>
    <n v="0"/>
    <n v="0"/>
    <n v="4784"/>
    <n v="4668"/>
    <n v="116"/>
    <n v="0"/>
  </r>
  <r>
    <n v="1819"/>
    <x v="2"/>
    <s v="I"/>
    <x v="15"/>
    <x v="15"/>
    <x v="231"/>
    <x v="4"/>
    <n v="3"/>
    <s v="I"/>
    <s v="18-19"/>
    <n v="2018"/>
    <n v="3"/>
    <n v="0"/>
    <n v="0"/>
    <n v="0"/>
    <n v="0"/>
    <n v="0"/>
    <n v="0"/>
    <n v="0"/>
    <n v="0"/>
    <n v="0"/>
    <n v="0"/>
    <n v="0"/>
    <n v="0"/>
    <n v="0"/>
    <n v="0"/>
    <n v="0"/>
    <n v="0"/>
    <n v="0"/>
    <n v="3"/>
    <n v="3"/>
    <n v="0"/>
    <n v="0"/>
  </r>
  <r>
    <n v="1819"/>
    <x v="2"/>
    <s v="I"/>
    <x v="15"/>
    <x v="15"/>
    <x v="36"/>
    <x v="4"/>
    <n v="3"/>
    <s v="I"/>
    <s v="18-19"/>
    <n v="2018"/>
    <n v="7713"/>
    <n v="0"/>
    <n v="0"/>
    <n v="0"/>
    <n v="177"/>
    <n v="0"/>
    <n v="811"/>
    <n v="3"/>
    <n v="0"/>
    <n v="0"/>
    <n v="28"/>
    <n v="0"/>
    <n v="0"/>
    <n v="0"/>
    <n v="0"/>
    <n v="0"/>
    <n v="0"/>
    <n v="0"/>
    <n v="8732"/>
    <n v="8524"/>
    <n v="208"/>
    <n v="0"/>
  </r>
  <r>
    <n v="1819"/>
    <x v="2"/>
    <s v="I"/>
    <x v="15"/>
    <x v="15"/>
    <x v="187"/>
    <x v="4"/>
    <n v="3"/>
    <s v="I"/>
    <s v="18-19"/>
    <n v="2018"/>
    <n v="219"/>
    <n v="0"/>
    <n v="0"/>
    <n v="0"/>
    <n v="0"/>
    <n v="0"/>
    <n v="9"/>
    <n v="0"/>
    <n v="0"/>
    <n v="0"/>
    <n v="0"/>
    <n v="0"/>
    <n v="0"/>
    <n v="0"/>
    <n v="0"/>
    <n v="0"/>
    <n v="0"/>
    <n v="0"/>
    <n v="228"/>
    <n v="228"/>
    <n v="0"/>
    <n v="0"/>
  </r>
  <r>
    <n v="1819"/>
    <x v="2"/>
    <s v="I"/>
    <x v="15"/>
    <x v="15"/>
    <x v="37"/>
    <x v="4"/>
    <n v="3"/>
    <s v="I"/>
    <s v="18-19"/>
    <n v="2018"/>
    <n v="96"/>
    <n v="0"/>
    <n v="0"/>
    <n v="0"/>
    <n v="0"/>
    <n v="0"/>
    <n v="6"/>
    <n v="0"/>
    <n v="0"/>
    <n v="0"/>
    <n v="0"/>
    <n v="0"/>
    <n v="0"/>
    <n v="0"/>
    <n v="0"/>
    <n v="0"/>
    <n v="0"/>
    <n v="0"/>
    <n v="102"/>
    <n v="102"/>
    <n v="0"/>
    <n v="0"/>
  </r>
  <r>
    <n v="1819"/>
    <x v="2"/>
    <s v="I"/>
    <x v="15"/>
    <x v="15"/>
    <x v="95"/>
    <x v="4"/>
    <n v="3"/>
    <s v="I"/>
    <s v="18-19"/>
    <n v="2018"/>
    <n v="682"/>
    <n v="0"/>
    <n v="0"/>
    <n v="0"/>
    <n v="0"/>
    <n v="0"/>
    <n v="30"/>
    <n v="4"/>
    <n v="0"/>
    <n v="0"/>
    <n v="0"/>
    <n v="0"/>
    <n v="0"/>
    <n v="0"/>
    <n v="0"/>
    <n v="0"/>
    <n v="0"/>
    <n v="0"/>
    <n v="716"/>
    <n v="712"/>
    <n v="4"/>
    <n v="0"/>
  </r>
  <r>
    <n v="1819"/>
    <x v="2"/>
    <s v="I"/>
    <x v="15"/>
    <x v="15"/>
    <x v="39"/>
    <x v="4"/>
    <n v="3"/>
    <s v="I"/>
    <s v="18-19"/>
    <n v="2018"/>
    <n v="808"/>
    <n v="3"/>
    <n v="0"/>
    <n v="0"/>
    <n v="53"/>
    <n v="0"/>
    <n v="39"/>
    <n v="0"/>
    <n v="0"/>
    <n v="0"/>
    <n v="0"/>
    <n v="0"/>
    <n v="0"/>
    <n v="0"/>
    <n v="0"/>
    <n v="0"/>
    <n v="0"/>
    <n v="0"/>
    <n v="903"/>
    <n v="847"/>
    <n v="56"/>
    <n v="0"/>
  </r>
  <r>
    <n v="1819"/>
    <x v="2"/>
    <s v="I"/>
    <x v="15"/>
    <x v="15"/>
    <x v="40"/>
    <x v="4"/>
    <n v="3"/>
    <s v="I"/>
    <s v="18-19"/>
    <n v="2018"/>
    <n v="613"/>
    <n v="0"/>
    <n v="0"/>
    <n v="0"/>
    <n v="0"/>
    <n v="0"/>
    <n v="58"/>
    <n v="0"/>
    <n v="0"/>
    <n v="0"/>
    <n v="0"/>
    <n v="0"/>
    <n v="0"/>
    <n v="0"/>
    <n v="0"/>
    <n v="0"/>
    <n v="0"/>
    <n v="0"/>
    <n v="671"/>
    <n v="671"/>
    <n v="0"/>
    <n v="0"/>
  </r>
  <r>
    <n v="1819"/>
    <x v="2"/>
    <s v="I"/>
    <x v="15"/>
    <x v="15"/>
    <x v="96"/>
    <x v="4"/>
    <n v="3"/>
    <s v="I"/>
    <s v="18-19"/>
    <n v="2018"/>
    <n v="195"/>
    <n v="0"/>
    <n v="0"/>
    <n v="0"/>
    <n v="0"/>
    <n v="0"/>
    <n v="12"/>
    <n v="0"/>
    <n v="0"/>
    <n v="0"/>
    <n v="0"/>
    <n v="0"/>
    <n v="0"/>
    <n v="0"/>
    <n v="0"/>
    <n v="0"/>
    <n v="0"/>
    <n v="0"/>
    <n v="207"/>
    <n v="207"/>
    <n v="0"/>
    <n v="0"/>
  </r>
  <r>
    <n v="1819"/>
    <x v="2"/>
    <s v="I"/>
    <x v="15"/>
    <x v="15"/>
    <x v="43"/>
    <x v="4"/>
    <n v="3"/>
    <s v="I"/>
    <s v="18-19"/>
    <n v="2018"/>
    <n v="2631"/>
    <n v="0"/>
    <n v="0"/>
    <n v="3"/>
    <n v="79"/>
    <n v="0"/>
    <n v="81"/>
    <n v="0"/>
    <n v="0"/>
    <n v="0"/>
    <n v="49"/>
    <n v="0"/>
    <n v="0"/>
    <n v="0"/>
    <n v="0"/>
    <n v="0"/>
    <n v="0"/>
    <n v="0"/>
    <n v="2843"/>
    <n v="2715"/>
    <n v="128"/>
    <n v="0"/>
  </r>
  <r>
    <n v="1819"/>
    <x v="2"/>
    <s v="I"/>
    <x v="15"/>
    <x v="15"/>
    <x v="67"/>
    <x v="4"/>
    <n v="3"/>
    <s v="I"/>
    <s v="18-19"/>
    <n v="2018"/>
    <n v="210"/>
    <n v="0"/>
    <n v="0"/>
    <n v="0"/>
    <n v="0"/>
    <n v="0"/>
    <n v="30"/>
    <n v="0"/>
    <n v="0"/>
    <n v="0"/>
    <n v="0"/>
    <n v="0"/>
    <n v="0"/>
    <n v="0"/>
    <n v="0"/>
    <n v="0"/>
    <n v="0"/>
    <n v="0"/>
    <n v="240"/>
    <n v="240"/>
    <n v="0"/>
    <n v="0"/>
  </r>
  <r>
    <n v="1819"/>
    <x v="2"/>
    <s v="I"/>
    <x v="15"/>
    <x v="15"/>
    <x v="97"/>
    <x v="4"/>
    <n v="3"/>
    <s v="I"/>
    <s v="18-19"/>
    <n v="2018"/>
    <n v="1154"/>
    <n v="3"/>
    <n v="0"/>
    <n v="0"/>
    <n v="117"/>
    <n v="0"/>
    <n v="66"/>
    <n v="0"/>
    <n v="0"/>
    <n v="0"/>
    <n v="33"/>
    <n v="0"/>
    <n v="0"/>
    <n v="0"/>
    <n v="0"/>
    <n v="0"/>
    <n v="0"/>
    <n v="0"/>
    <n v="1373"/>
    <n v="1220"/>
    <n v="153"/>
    <n v="0"/>
  </r>
  <r>
    <n v="1819"/>
    <x v="2"/>
    <s v="I"/>
    <x v="15"/>
    <x v="15"/>
    <x v="153"/>
    <x v="4"/>
    <n v="3"/>
    <s v="I"/>
    <s v="18-19"/>
    <n v="2018"/>
    <n v="3"/>
    <n v="0"/>
    <n v="0"/>
    <n v="0"/>
    <n v="0"/>
    <n v="0"/>
    <n v="0"/>
    <n v="0"/>
    <n v="0"/>
    <n v="0"/>
    <n v="0"/>
    <n v="0"/>
    <n v="0"/>
    <n v="0"/>
    <n v="0"/>
    <n v="0"/>
    <n v="0"/>
    <n v="0"/>
    <n v="3"/>
    <n v="3"/>
    <n v="0"/>
    <n v="0"/>
  </r>
  <r>
    <n v="1819"/>
    <x v="2"/>
    <s v="I"/>
    <x v="15"/>
    <x v="15"/>
    <x v="47"/>
    <x v="4"/>
    <n v="3"/>
    <s v="I"/>
    <s v="18-19"/>
    <n v="2018"/>
    <n v="192"/>
    <n v="0"/>
    <n v="0"/>
    <n v="0"/>
    <n v="0"/>
    <n v="0"/>
    <n v="3"/>
    <n v="0"/>
    <n v="0"/>
    <n v="0"/>
    <n v="0"/>
    <n v="0"/>
    <n v="0"/>
    <n v="0"/>
    <n v="0"/>
    <n v="0"/>
    <n v="0"/>
    <n v="0"/>
    <n v="195"/>
    <n v="195"/>
    <n v="0"/>
    <n v="0"/>
  </r>
  <r>
    <n v="1819"/>
    <x v="2"/>
    <s v="I"/>
    <x v="15"/>
    <x v="15"/>
    <x v="188"/>
    <x v="4"/>
    <n v="3"/>
    <s v="I"/>
    <s v="18-19"/>
    <n v="2018"/>
    <n v="511"/>
    <n v="3"/>
    <n v="0"/>
    <n v="0"/>
    <n v="51"/>
    <n v="0"/>
    <n v="45"/>
    <n v="0"/>
    <n v="0"/>
    <n v="0"/>
    <n v="6"/>
    <n v="0"/>
    <n v="0"/>
    <n v="0"/>
    <n v="0"/>
    <n v="0"/>
    <n v="0"/>
    <n v="0"/>
    <n v="616"/>
    <n v="556"/>
    <n v="60"/>
    <n v="0"/>
  </r>
  <r>
    <n v="1819"/>
    <x v="2"/>
    <s v="I"/>
    <x v="15"/>
    <x v="15"/>
    <x v="98"/>
    <x v="4"/>
    <n v="3"/>
    <s v="I"/>
    <s v="18-19"/>
    <n v="2018"/>
    <n v="72"/>
    <n v="0"/>
    <n v="0"/>
    <n v="0"/>
    <n v="155"/>
    <n v="0"/>
    <n v="3"/>
    <n v="0"/>
    <n v="0"/>
    <n v="0"/>
    <n v="138"/>
    <n v="0"/>
    <n v="0"/>
    <n v="0"/>
    <n v="0"/>
    <n v="0"/>
    <n v="0"/>
    <n v="0"/>
    <n v="368"/>
    <n v="75"/>
    <n v="293"/>
    <n v="0"/>
  </r>
  <r>
    <n v="1819"/>
    <x v="2"/>
    <s v="I"/>
    <x v="15"/>
    <x v="15"/>
    <x v="189"/>
    <x v="4"/>
    <n v="3"/>
    <s v="I"/>
    <s v="18-19"/>
    <n v="2018"/>
    <n v="90"/>
    <n v="0"/>
    <n v="0"/>
    <n v="0"/>
    <n v="0"/>
    <n v="0"/>
    <n v="3"/>
    <n v="0"/>
    <n v="0"/>
    <n v="0"/>
    <n v="0"/>
    <n v="0"/>
    <n v="0"/>
    <n v="0"/>
    <n v="0"/>
    <n v="0"/>
    <n v="0"/>
    <n v="0"/>
    <n v="93"/>
    <n v="93"/>
    <n v="0"/>
    <n v="0"/>
  </r>
  <r>
    <n v="1819"/>
    <x v="2"/>
    <s v="I"/>
    <x v="15"/>
    <x v="15"/>
    <x v="68"/>
    <x v="4"/>
    <n v="3"/>
    <s v="I"/>
    <s v="18-19"/>
    <n v="2018"/>
    <n v="95"/>
    <n v="0"/>
    <n v="0"/>
    <n v="0"/>
    <n v="0"/>
    <n v="0"/>
    <n v="6"/>
    <n v="0"/>
    <n v="0"/>
    <n v="0"/>
    <n v="0"/>
    <n v="0"/>
    <n v="0"/>
    <n v="0"/>
    <n v="0"/>
    <n v="0"/>
    <n v="0"/>
    <n v="0"/>
    <n v="101"/>
    <n v="101"/>
    <n v="0"/>
    <n v="0"/>
  </r>
  <r>
    <n v="1819"/>
    <x v="2"/>
    <s v="I"/>
    <x v="15"/>
    <x v="15"/>
    <x v="51"/>
    <x v="4"/>
    <n v="3"/>
    <s v="I"/>
    <s v="18-19"/>
    <n v="2018"/>
    <n v="0"/>
    <n v="0"/>
    <n v="0"/>
    <n v="0"/>
    <n v="0"/>
    <n v="0"/>
    <n v="0"/>
    <n v="0"/>
    <n v="0"/>
    <n v="0"/>
    <n v="0"/>
    <n v="0"/>
    <n v="0"/>
    <n v="0"/>
    <n v="0"/>
    <n v="0"/>
    <n v="0"/>
    <n v="0"/>
    <n v="0"/>
    <n v="0"/>
    <n v="0"/>
    <n v="0"/>
  </r>
  <r>
    <n v="1819"/>
    <x v="2"/>
    <s v="I"/>
    <x v="15"/>
    <x v="15"/>
    <x v="52"/>
    <x v="4"/>
    <n v="3"/>
    <s v="I"/>
    <s v="18-19"/>
    <n v="2018"/>
    <n v="1539"/>
    <n v="0"/>
    <n v="0"/>
    <n v="3"/>
    <n v="60"/>
    <n v="0"/>
    <n v="270"/>
    <n v="0"/>
    <n v="0"/>
    <n v="0"/>
    <n v="21"/>
    <n v="0"/>
    <n v="0"/>
    <n v="0"/>
    <n v="0"/>
    <n v="0"/>
    <n v="0"/>
    <n v="0"/>
    <n v="1893"/>
    <n v="1812"/>
    <n v="81"/>
    <n v="0"/>
  </r>
  <r>
    <n v="1819"/>
    <x v="2"/>
    <s v="I"/>
    <x v="15"/>
    <x v="15"/>
    <x v="99"/>
    <x v="4"/>
    <n v="3"/>
    <s v="I"/>
    <s v="18-19"/>
    <n v="2018"/>
    <n v="0"/>
    <n v="0"/>
    <n v="0"/>
    <n v="0"/>
    <n v="0"/>
    <n v="0"/>
    <n v="0"/>
    <n v="0"/>
    <n v="0"/>
    <n v="0"/>
    <n v="0"/>
    <n v="0"/>
    <n v="0"/>
    <n v="0"/>
    <n v="0"/>
    <n v="0"/>
    <n v="0"/>
    <n v="0"/>
    <n v="0"/>
    <n v="0"/>
    <n v="0"/>
    <n v="0"/>
  </r>
  <r>
    <n v="1819"/>
    <x v="2"/>
    <s v="I"/>
    <x v="15"/>
    <x v="15"/>
    <x v="54"/>
    <x v="4"/>
    <n v="3"/>
    <s v="I"/>
    <s v="18-19"/>
    <n v="2018"/>
    <n v="2237"/>
    <n v="0"/>
    <n v="0"/>
    <n v="0"/>
    <n v="0"/>
    <n v="0"/>
    <n v="70"/>
    <n v="0"/>
    <n v="0"/>
    <n v="0"/>
    <n v="0"/>
    <n v="0"/>
    <n v="0"/>
    <n v="0"/>
    <n v="0"/>
    <n v="0"/>
    <n v="0"/>
    <n v="0"/>
    <n v="2307"/>
    <n v="2307"/>
    <n v="0"/>
    <n v="0"/>
  </r>
  <r>
    <n v="1819"/>
    <x v="2"/>
    <s v="I"/>
    <x v="15"/>
    <x v="15"/>
    <x v="56"/>
    <x v="4"/>
    <n v="3"/>
    <s v="I"/>
    <s v="18-19"/>
    <n v="2018"/>
    <n v="984"/>
    <n v="3"/>
    <n v="0"/>
    <n v="0"/>
    <n v="3"/>
    <n v="0"/>
    <n v="57"/>
    <n v="0"/>
    <n v="0"/>
    <n v="0"/>
    <n v="0"/>
    <n v="0"/>
    <n v="0"/>
    <n v="0"/>
    <n v="0"/>
    <n v="0"/>
    <n v="0"/>
    <n v="0"/>
    <n v="1047"/>
    <n v="1041"/>
    <n v="6"/>
    <n v="0"/>
  </r>
  <r>
    <n v="1819"/>
    <x v="2"/>
    <s v="I"/>
    <x v="15"/>
    <x v="15"/>
    <x v="100"/>
    <x v="4"/>
    <n v="3"/>
    <s v="I"/>
    <s v="18-19"/>
    <n v="2018"/>
    <n v="42"/>
    <n v="0"/>
    <n v="0"/>
    <n v="0"/>
    <n v="0"/>
    <n v="0"/>
    <n v="0"/>
    <n v="0"/>
    <n v="0"/>
    <n v="0"/>
    <n v="0"/>
    <n v="0"/>
    <n v="0"/>
    <n v="0"/>
    <n v="0"/>
    <n v="0"/>
    <n v="0"/>
    <n v="0"/>
    <n v="42"/>
    <n v="42"/>
    <n v="0"/>
    <n v="0"/>
  </r>
  <r>
    <n v="1819"/>
    <x v="2"/>
    <s v="I"/>
    <x v="15"/>
    <x v="15"/>
    <x v="59"/>
    <x v="4"/>
    <n v="3"/>
    <s v="I"/>
    <s v="18-19"/>
    <n v="2018"/>
    <n v="3147"/>
    <n v="3"/>
    <n v="0"/>
    <n v="9"/>
    <n v="105"/>
    <n v="0"/>
    <n v="186"/>
    <n v="3"/>
    <n v="0"/>
    <n v="0"/>
    <n v="34"/>
    <n v="0"/>
    <n v="0"/>
    <n v="0"/>
    <n v="0"/>
    <n v="0"/>
    <n v="0"/>
    <n v="0"/>
    <n v="3487"/>
    <n v="3342"/>
    <n v="145"/>
    <n v="0"/>
  </r>
  <r>
    <n v="1819"/>
    <x v="2"/>
    <s v="I"/>
    <x v="15"/>
    <x v="15"/>
    <x v="75"/>
    <x v="4"/>
    <n v="3"/>
    <s v="I"/>
    <s v="18-19"/>
    <n v="2018"/>
    <n v="2967"/>
    <n v="4"/>
    <n v="0"/>
    <n v="0"/>
    <n v="42"/>
    <n v="0"/>
    <n v="128"/>
    <n v="0"/>
    <n v="0"/>
    <n v="0"/>
    <n v="6"/>
    <n v="0"/>
    <n v="0"/>
    <n v="0"/>
    <n v="0"/>
    <n v="0"/>
    <n v="0"/>
    <n v="0"/>
    <n v="3147"/>
    <n v="3095"/>
    <n v="52"/>
    <n v="0"/>
  </r>
  <r>
    <n v="1819"/>
    <x v="2"/>
    <s v="I"/>
    <x v="15"/>
    <x v="15"/>
    <x v="232"/>
    <x v="4"/>
    <n v="3"/>
    <s v="I"/>
    <s v="18-19"/>
    <n v="2018"/>
    <n v="9"/>
    <n v="0"/>
    <n v="0"/>
    <n v="0"/>
    <n v="0"/>
    <n v="0"/>
    <n v="0"/>
    <n v="0"/>
    <n v="0"/>
    <n v="0"/>
    <n v="0"/>
    <n v="0"/>
    <n v="0"/>
    <n v="0"/>
    <n v="0"/>
    <n v="0"/>
    <n v="0"/>
    <n v="0"/>
    <n v="9"/>
    <n v="9"/>
    <n v="0"/>
    <n v="0"/>
  </r>
  <r>
    <n v="1819"/>
    <x v="2"/>
    <s v="I"/>
    <x v="15"/>
    <x v="15"/>
    <x v="120"/>
    <x v="4"/>
    <n v="3"/>
    <s v="I"/>
    <s v="18-19"/>
    <n v="2018"/>
    <n v="169"/>
    <n v="0"/>
    <n v="0"/>
    <n v="0"/>
    <n v="0"/>
    <n v="0"/>
    <n v="12"/>
    <n v="0"/>
    <n v="0"/>
    <n v="0"/>
    <n v="0"/>
    <n v="0"/>
    <n v="0"/>
    <n v="0"/>
    <n v="0"/>
    <n v="0"/>
    <n v="0"/>
    <n v="0"/>
    <n v="181"/>
    <n v="181"/>
    <n v="0"/>
    <n v="0"/>
  </r>
  <r>
    <n v="1819"/>
    <x v="2"/>
    <s v="I"/>
    <x v="22"/>
    <x v="22"/>
    <x v="101"/>
    <x v="4"/>
    <n v="3"/>
    <s v="I"/>
    <s v="18-19"/>
    <n v="2018"/>
    <n v="665"/>
    <n v="0"/>
    <n v="0"/>
    <n v="6"/>
    <n v="404"/>
    <n v="0"/>
    <n v="18"/>
    <n v="0"/>
    <n v="0"/>
    <n v="0"/>
    <n v="376"/>
    <n v="0"/>
    <n v="0"/>
    <n v="0"/>
    <n v="0"/>
    <n v="0"/>
    <n v="6"/>
    <n v="42"/>
    <n v="1469"/>
    <n v="689"/>
    <n v="780"/>
    <n v="0"/>
  </r>
  <r>
    <n v="1819"/>
    <x v="2"/>
    <s v="I"/>
    <x v="16"/>
    <x v="16"/>
    <x v="24"/>
    <x v="4"/>
    <n v="3"/>
    <s v="I"/>
    <s v="18-19"/>
    <n v="2018"/>
    <n v="1455"/>
    <n v="0"/>
    <n v="0"/>
    <n v="0"/>
    <n v="0"/>
    <n v="0"/>
    <n v="90"/>
    <n v="0"/>
    <n v="0"/>
    <n v="0"/>
    <n v="0"/>
    <n v="0"/>
    <n v="0"/>
    <n v="0"/>
    <n v="0"/>
    <n v="0"/>
    <n v="0"/>
    <n v="0"/>
    <n v="1545"/>
    <n v="1545"/>
    <n v="0"/>
    <n v="0"/>
  </r>
  <r>
    <n v="1819"/>
    <x v="2"/>
    <s v="I"/>
    <x v="16"/>
    <x v="16"/>
    <x v="26"/>
    <x v="4"/>
    <n v="3"/>
    <s v="I"/>
    <s v="18-19"/>
    <n v="2018"/>
    <n v="12171"/>
    <n v="65"/>
    <n v="0"/>
    <n v="21"/>
    <n v="547"/>
    <n v="0"/>
    <n v="1190"/>
    <n v="6"/>
    <n v="0"/>
    <n v="0"/>
    <n v="147"/>
    <n v="0"/>
    <n v="0"/>
    <n v="0"/>
    <n v="0"/>
    <n v="0"/>
    <n v="0"/>
    <n v="0"/>
    <n v="14147"/>
    <n v="13382"/>
    <n v="765"/>
    <n v="0"/>
  </r>
  <r>
    <n v="1819"/>
    <x v="2"/>
    <s v="I"/>
    <x v="16"/>
    <x v="16"/>
    <x v="28"/>
    <x v="4"/>
    <n v="3"/>
    <s v="I"/>
    <s v="18-19"/>
    <n v="2018"/>
    <n v="7226"/>
    <n v="25"/>
    <n v="0"/>
    <n v="0"/>
    <n v="143"/>
    <n v="0"/>
    <n v="843"/>
    <n v="0"/>
    <n v="0"/>
    <n v="0"/>
    <n v="126"/>
    <n v="0"/>
    <n v="0"/>
    <n v="0"/>
    <n v="0"/>
    <n v="0"/>
    <n v="0"/>
    <n v="0"/>
    <n v="8363"/>
    <n v="8069"/>
    <n v="294"/>
    <n v="0"/>
  </r>
  <r>
    <n v="1819"/>
    <x v="2"/>
    <s v="I"/>
    <x v="16"/>
    <x v="16"/>
    <x v="15"/>
    <x v="4"/>
    <n v="3"/>
    <s v="I"/>
    <s v="18-19"/>
    <n v="2018"/>
    <n v="5067"/>
    <n v="6"/>
    <n v="0"/>
    <n v="60"/>
    <n v="204"/>
    <n v="0"/>
    <n v="410"/>
    <n v="7"/>
    <n v="0"/>
    <n v="0"/>
    <n v="487"/>
    <n v="0"/>
    <n v="0"/>
    <n v="0"/>
    <n v="0"/>
    <n v="0"/>
    <n v="0"/>
    <n v="0"/>
    <n v="6241"/>
    <n v="5537"/>
    <n v="704"/>
    <n v="0"/>
  </r>
  <r>
    <n v="1819"/>
    <x v="2"/>
    <s v="I"/>
    <x v="16"/>
    <x v="16"/>
    <x v="102"/>
    <x v="4"/>
    <n v="3"/>
    <s v="I"/>
    <s v="18-19"/>
    <n v="2018"/>
    <n v="867"/>
    <n v="9"/>
    <n v="0"/>
    <n v="0"/>
    <n v="93"/>
    <n v="0"/>
    <n v="117"/>
    <n v="2"/>
    <n v="0"/>
    <n v="0"/>
    <n v="53"/>
    <n v="0"/>
    <n v="0"/>
    <n v="0"/>
    <n v="0"/>
    <n v="0"/>
    <n v="0"/>
    <n v="0"/>
    <n v="1141"/>
    <n v="984"/>
    <n v="157"/>
    <n v="0"/>
  </r>
  <r>
    <n v="1819"/>
    <x v="2"/>
    <s v="I"/>
    <x v="16"/>
    <x v="16"/>
    <x v="77"/>
    <x v="4"/>
    <n v="3"/>
    <s v="I"/>
    <s v="18-19"/>
    <n v="2018"/>
    <n v="2270"/>
    <n v="0"/>
    <n v="0"/>
    <n v="0"/>
    <n v="103"/>
    <n v="0"/>
    <n v="87"/>
    <n v="0"/>
    <n v="0"/>
    <n v="0"/>
    <n v="72"/>
    <n v="0"/>
    <n v="0"/>
    <n v="0"/>
    <n v="0"/>
    <n v="0"/>
    <n v="0"/>
    <n v="0"/>
    <n v="2532"/>
    <n v="2357"/>
    <n v="175"/>
    <n v="0"/>
  </r>
  <r>
    <n v="1819"/>
    <x v="2"/>
    <s v="I"/>
    <x v="16"/>
    <x v="16"/>
    <x v="49"/>
    <x v="4"/>
    <n v="3"/>
    <s v="I"/>
    <s v="18-19"/>
    <n v="2018"/>
    <n v="14389"/>
    <n v="19"/>
    <n v="0"/>
    <n v="81"/>
    <n v="97"/>
    <n v="0"/>
    <n v="1759"/>
    <n v="3"/>
    <n v="0"/>
    <n v="39"/>
    <n v="249"/>
    <n v="0"/>
    <n v="0"/>
    <n v="0"/>
    <n v="0"/>
    <n v="0"/>
    <n v="0"/>
    <n v="0"/>
    <n v="16636"/>
    <n v="16268"/>
    <n v="368"/>
    <n v="0"/>
  </r>
  <r>
    <n v="1819"/>
    <x v="2"/>
    <s v="I"/>
    <x v="16"/>
    <x v="16"/>
    <x v="233"/>
    <x v="4"/>
    <n v="3"/>
    <s v="I"/>
    <s v="18-19"/>
    <n v="2018"/>
    <n v="3"/>
    <n v="0"/>
    <n v="0"/>
    <n v="0"/>
    <n v="0"/>
    <n v="0"/>
    <n v="0"/>
    <n v="0"/>
    <n v="0"/>
    <n v="0"/>
    <n v="0"/>
    <n v="0"/>
    <n v="0"/>
    <n v="0"/>
    <n v="0"/>
    <n v="0"/>
    <n v="0"/>
    <n v="0"/>
    <n v="3"/>
    <n v="3"/>
    <n v="0"/>
    <n v="0"/>
  </r>
  <r>
    <n v="1819"/>
    <x v="2"/>
    <s v="I"/>
    <x v="16"/>
    <x v="16"/>
    <x v="53"/>
    <x v="4"/>
    <n v="3"/>
    <s v="I"/>
    <s v="18-19"/>
    <n v="2018"/>
    <n v="3090"/>
    <n v="5"/>
    <n v="0"/>
    <n v="3"/>
    <n v="65"/>
    <n v="0"/>
    <n v="505"/>
    <n v="0"/>
    <n v="0"/>
    <n v="0"/>
    <n v="94"/>
    <n v="0"/>
    <n v="0"/>
    <n v="0"/>
    <n v="0"/>
    <n v="0"/>
    <n v="0"/>
    <n v="0"/>
    <n v="3762"/>
    <n v="3598"/>
    <n v="164"/>
    <n v="0"/>
  </r>
  <r>
    <n v="1819"/>
    <x v="2"/>
    <s v="I"/>
    <x v="16"/>
    <x v="16"/>
    <x v="55"/>
    <x v="4"/>
    <n v="3"/>
    <s v="I"/>
    <s v="18-19"/>
    <n v="2018"/>
    <n v="8994"/>
    <n v="12"/>
    <n v="9"/>
    <n v="3"/>
    <n v="98"/>
    <n v="0"/>
    <n v="545"/>
    <n v="0"/>
    <n v="27"/>
    <n v="0"/>
    <n v="487"/>
    <n v="0"/>
    <n v="0"/>
    <n v="0"/>
    <n v="0"/>
    <n v="0"/>
    <n v="0"/>
    <n v="24"/>
    <n v="10175"/>
    <n v="9542"/>
    <n v="597"/>
    <n v="36"/>
  </r>
  <r>
    <n v="1819"/>
    <x v="2"/>
    <s v="I"/>
    <x v="16"/>
    <x v="16"/>
    <x v="191"/>
    <x v="4"/>
    <n v="3"/>
    <s v="I"/>
    <s v="18-19"/>
    <n v="2018"/>
    <n v="83"/>
    <n v="0"/>
    <n v="0"/>
    <n v="0"/>
    <n v="0"/>
    <n v="0"/>
    <n v="5"/>
    <n v="0"/>
    <n v="0"/>
    <n v="0"/>
    <n v="0"/>
    <n v="0"/>
    <n v="0"/>
    <n v="0"/>
    <n v="0"/>
    <n v="0"/>
    <n v="0"/>
    <n v="0"/>
    <n v="88"/>
    <n v="88"/>
    <n v="0"/>
    <n v="0"/>
  </r>
  <r>
    <n v="1819"/>
    <x v="2"/>
    <s v="I"/>
    <x v="16"/>
    <x v="16"/>
    <x v="61"/>
    <x v="4"/>
    <n v="3"/>
    <s v="I"/>
    <s v="18-19"/>
    <n v="2018"/>
    <n v="1197"/>
    <n v="6"/>
    <n v="0"/>
    <n v="6"/>
    <n v="165"/>
    <n v="0"/>
    <n v="181"/>
    <n v="0"/>
    <n v="0"/>
    <n v="0"/>
    <n v="100"/>
    <n v="0"/>
    <n v="0"/>
    <n v="0"/>
    <n v="0"/>
    <n v="0"/>
    <n v="0"/>
    <n v="0"/>
    <n v="1655"/>
    <n v="1384"/>
    <n v="271"/>
    <n v="0"/>
  </r>
  <r>
    <n v="1819"/>
    <x v="2"/>
    <s v="I"/>
    <x v="2"/>
    <x v="2"/>
    <x v="103"/>
    <x v="4"/>
    <n v="3"/>
    <s v="I"/>
    <s v="18-19"/>
    <n v="2018"/>
    <n v="0"/>
    <n v="0"/>
    <n v="0"/>
    <n v="0"/>
    <n v="373.5"/>
    <n v="0"/>
    <n v="0"/>
    <n v="0"/>
    <n v="0"/>
    <n v="0"/>
    <n v="148.5"/>
    <n v="0"/>
    <n v="0"/>
    <n v="0"/>
    <n v="0"/>
    <n v="0"/>
    <n v="0"/>
    <n v="0"/>
    <n v="522"/>
    <n v="0"/>
    <n v="522"/>
    <n v="0"/>
  </r>
  <r>
    <n v="1819"/>
    <x v="2"/>
    <s v="I"/>
    <x v="2"/>
    <x v="2"/>
    <x v="7"/>
    <x v="4"/>
    <n v="3"/>
    <s v="I"/>
    <s v="18-19"/>
    <n v="2018"/>
    <n v="17423"/>
    <n v="14"/>
    <n v="0"/>
    <n v="0"/>
    <n v="2097"/>
    <n v="0"/>
    <n v="1417"/>
    <n v="9"/>
    <n v="0"/>
    <n v="0"/>
    <n v="79.5"/>
    <n v="0"/>
    <n v="0"/>
    <n v="0"/>
    <n v="0"/>
    <n v="0"/>
    <n v="0"/>
    <n v="0"/>
    <n v="21039.5"/>
    <n v="18840"/>
    <n v="2199.5"/>
    <n v="0"/>
  </r>
  <r>
    <n v="1819"/>
    <x v="2"/>
    <s v="I"/>
    <x v="2"/>
    <x v="2"/>
    <x v="104"/>
    <x v="4"/>
    <n v="3"/>
    <s v="I"/>
    <s v="18-19"/>
    <n v="2018"/>
    <n v="0"/>
    <n v="0"/>
    <n v="0"/>
    <n v="0"/>
    <n v="320.5"/>
    <n v="0"/>
    <n v="0"/>
    <n v="0"/>
    <n v="0"/>
    <n v="0"/>
    <n v="339"/>
    <n v="0"/>
    <n v="0"/>
    <n v="0"/>
    <n v="0"/>
    <n v="0"/>
    <n v="0"/>
    <n v="0"/>
    <n v="659.5"/>
    <n v="0"/>
    <n v="659.5"/>
    <n v="0"/>
  </r>
  <r>
    <n v="1819"/>
    <x v="2"/>
    <s v="I"/>
    <x v="3"/>
    <x v="3"/>
    <x v="8"/>
    <x v="4"/>
    <n v="3"/>
    <s v="I"/>
    <s v="18-19"/>
    <n v="2018"/>
    <n v="7176"/>
    <n v="0"/>
    <n v="0"/>
    <n v="0"/>
    <n v="1623"/>
    <n v="0"/>
    <n v="62"/>
    <n v="0"/>
    <n v="0"/>
    <n v="0"/>
    <n v="51"/>
    <n v="0"/>
    <n v="0"/>
    <n v="0"/>
    <n v="0"/>
    <n v="0"/>
    <n v="18"/>
    <n v="0"/>
    <n v="8912"/>
    <n v="7238"/>
    <n v="1674"/>
    <n v="0"/>
  </r>
  <r>
    <n v="1819"/>
    <x v="2"/>
    <s v="I"/>
    <x v="24"/>
    <x v="24"/>
    <x v="107"/>
    <x v="4"/>
    <n v="3"/>
    <s v="I"/>
    <s v="18-19"/>
    <n v="2018"/>
    <n v="8501.5"/>
    <n v="12"/>
    <n v="0"/>
    <n v="0"/>
    <n v="479.5"/>
    <n v="0"/>
    <n v="363"/>
    <n v="0"/>
    <n v="0"/>
    <n v="0"/>
    <n v="83"/>
    <n v="0"/>
    <n v="0"/>
    <n v="0"/>
    <n v="0"/>
    <n v="0"/>
    <n v="0"/>
    <n v="0"/>
    <n v="9439"/>
    <n v="8864.5"/>
    <n v="574.5"/>
    <n v="0"/>
  </r>
  <r>
    <n v="1819"/>
    <x v="2"/>
    <s v="I"/>
    <x v="4"/>
    <x v="4"/>
    <x v="9"/>
    <x v="4"/>
    <n v="3"/>
    <s v="I"/>
    <s v="18-19"/>
    <n v="2018"/>
    <n v="0"/>
    <n v="0"/>
    <n v="0"/>
    <n v="0"/>
    <n v="6"/>
    <n v="7879"/>
    <n v="0"/>
    <n v="0"/>
    <n v="0"/>
    <n v="0"/>
    <n v="0"/>
    <n v="2138.5"/>
    <n v="0"/>
    <n v="0"/>
    <n v="0"/>
    <n v="0"/>
    <n v="0"/>
    <n v="0"/>
    <n v="10023.5"/>
    <n v="0"/>
    <n v="6"/>
    <n v="10017.5"/>
  </r>
  <r>
    <n v="1819"/>
    <x v="2"/>
    <s v="I"/>
    <x v="25"/>
    <x v="25"/>
    <x v="192"/>
    <x v="4"/>
    <n v="3"/>
    <s v="I"/>
    <s v="18-19"/>
    <n v="2018"/>
    <n v="420"/>
    <n v="0"/>
    <n v="0"/>
    <n v="0"/>
    <n v="0"/>
    <n v="0"/>
    <n v="9"/>
    <n v="0"/>
    <n v="0"/>
    <n v="0"/>
    <n v="0"/>
    <n v="0"/>
    <n v="0"/>
    <n v="0"/>
    <n v="0"/>
    <n v="0"/>
    <n v="0"/>
    <n v="0"/>
    <n v="429"/>
    <n v="429"/>
    <n v="0"/>
    <n v="0"/>
  </r>
  <r>
    <n v="1819"/>
    <x v="2"/>
    <s v="I"/>
    <x v="25"/>
    <x v="25"/>
    <x v="108"/>
    <x v="4"/>
    <n v="3"/>
    <s v="I"/>
    <s v="18-19"/>
    <n v="2018"/>
    <n v="468"/>
    <n v="0"/>
    <n v="0"/>
    <n v="57"/>
    <n v="76"/>
    <n v="0"/>
    <n v="307"/>
    <n v="3"/>
    <n v="0"/>
    <n v="15"/>
    <n v="55"/>
    <n v="0"/>
    <n v="0"/>
    <n v="0"/>
    <n v="0"/>
    <n v="0"/>
    <n v="0"/>
    <n v="0"/>
    <n v="981"/>
    <n v="847"/>
    <n v="134"/>
    <n v="0"/>
  </r>
  <r>
    <n v="1819"/>
    <x v="2"/>
    <s v="I"/>
    <x v="25"/>
    <x v="25"/>
    <x v="193"/>
    <x v="4"/>
    <n v="3"/>
    <s v="I"/>
    <s v="18-19"/>
    <n v="2018"/>
    <n v="937"/>
    <n v="3"/>
    <n v="0"/>
    <n v="0"/>
    <n v="0"/>
    <n v="0"/>
    <n v="50"/>
    <n v="0"/>
    <n v="0"/>
    <n v="0"/>
    <n v="0"/>
    <n v="0"/>
    <n v="0"/>
    <n v="0"/>
    <n v="0"/>
    <n v="0"/>
    <n v="0"/>
    <n v="0"/>
    <n v="990"/>
    <n v="987"/>
    <n v="3"/>
    <n v="0"/>
  </r>
  <r>
    <n v="1819"/>
    <x v="2"/>
    <s v="I"/>
    <x v="25"/>
    <x v="25"/>
    <x v="109"/>
    <x v="4"/>
    <n v="3"/>
    <s v="I"/>
    <s v="18-19"/>
    <n v="2018"/>
    <n v="932"/>
    <n v="0"/>
    <n v="0"/>
    <n v="0"/>
    <n v="0"/>
    <n v="0"/>
    <n v="33"/>
    <n v="0"/>
    <n v="0"/>
    <n v="0"/>
    <n v="0"/>
    <n v="0"/>
    <n v="0"/>
    <n v="0"/>
    <n v="0"/>
    <n v="0"/>
    <n v="0"/>
    <n v="0"/>
    <n v="965"/>
    <n v="965"/>
    <n v="0"/>
    <n v="0"/>
  </r>
  <r>
    <n v="1819"/>
    <x v="2"/>
    <s v="I"/>
    <x v="25"/>
    <x v="25"/>
    <x v="110"/>
    <x v="4"/>
    <n v="3"/>
    <s v="I"/>
    <s v="18-19"/>
    <n v="2018"/>
    <n v="3486"/>
    <n v="0"/>
    <n v="0"/>
    <n v="9"/>
    <n v="24"/>
    <n v="0"/>
    <n v="186"/>
    <n v="0"/>
    <n v="0"/>
    <n v="0"/>
    <n v="0"/>
    <n v="0"/>
    <n v="0"/>
    <n v="0"/>
    <n v="0"/>
    <n v="0"/>
    <n v="0"/>
    <n v="0"/>
    <n v="3705"/>
    <n v="3681"/>
    <n v="24"/>
    <n v="0"/>
  </r>
  <r>
    <n v="1819"/>
    <x v="2"/>
    <s v="I"/>
    <x v="25"/>
    <x v="25"/>
    <x v="111"/>
    <x v="4"/>
    <n v="3"/>
    <s v="I"/>
    <s v="18-19"/>
    <n v="2018"/>
    <n v="1930"/>
    <n v="4"/>
    <n v="0"/>
    <n v="204"/>
    <n v="293"/>
    <n v="0"/>
    <n v="945"/>
    <n v="3"/>
    <n v="0"/>
    <n v="57"/>
    <n v="532"/>
    <n v="0"/>
    <n v="0"/>
    <n v="0"/>
    <n v="0"/>
    <n v="0"/>
    <n v="0"/>
    <n v="0"/>
    <n v="3968"/>
    <n v="3136"/>
    <n v="832"/>
    <n v="0"/>
  </r>
  <r>
    <n v="1819"/>
    <x v="2"/>
    <s v="I"/>
    <x v="25"/>
    <x v="25"/>
    <x v="112"/>
    <x v="4"/>
    <n v="3"/>
    <s v="I"/>
    <s v="18-19"/>
    <n v="2018"/>
    <n v="1035"/>
    <n v="0"/>
    <n v="0"/>
    <n v="0"/>
    <n v="18"/>
    <n v="0"/>
    <n v="151"/>
    <n v="0"/>
    <n v="0"/>
    <n v="0"/>
    <n v="18"/>
    <n v="0"/>
    <n v="0"/>
    <n v="0"/>
    <n v="0"/>
    <n v="0"/>
    <n v="0"/>
    <n v="0"/>
    <n v="1222"/>
    <n v="1186"/>
    <n v="36"/>
    <n v="0"/>
  </r>
  <r>
    <n v="1819"/>
    <x v="2"/>
    <s v="I"/>
    <x v="25"/>
    <x v="25"/>
    <x v="194"/>
    <x v="4"/>
    <n v="3"/>
    <s v="I"/>
    <s v="18-19"/>
    <n v="2018"/>
    <n v="129"/>
    <n v="0"/>
    <n v="0"/>
    <n v="0"/>
    <n v="0"/>
    <n v="0"/>
    <n v="146"/>
    <n v="0"/>
    <n v="0"/>
    <n v="0"/>
    <n v="0"/>
    <n v="0"/>
    <n v="0"/>
    <n v="0"/>
    <n v="0"/>
    <n v="0"/>
    <n v="0"/>
    <n v="0"/>
    <n v="275"/>
    <n v="275"/>
    <n v="0"/>
    <n v="0"/>
  </r>
  <r>
    <n v="1819"/>
    <x v="2"/>
    <s v="I"/>
    <x v="25"/>
    <x v="25"/>
    <x v="113"/>
    <x v="4"/>
    <n v="3"/>
    <s v="I"/>
    <s v="18-19"/>
    <n v="2018"/>
    <n v="602"/>
    <n v="0"/>
    <n v="0"/>
    <n v="0"/>
    <n v="0"/>
    <n v="0"/>
    <n v="178"/>
    <n v="0"/>
    <n v="0"/>
    <n v="0"/>
    <n v="0"/>
    <n v="0"/>
    <n v="0"/>
    <n v="0"/>
    <n v="0"/>
    <n v="0"/>
    <n v="0"/>
    <n v="0"/>
    <n v="780"/>
    <n v="780"/>
    <n v="0"/>
    <n v="0"/>
  </r>
  <r>
    <n v="1819"/>
    <x v="2"/>
    <s v="I"/>
    <x v="25"/>
    <x v="25"/>
    <x v="195"/>
    <x v="4"/>
    <n v="3"/>
    <s v="I"/>
    <s v="18-19"/>
    <n v="2018"/>
    <n v="159"/>
    <n v="0"/>
    <n v="0"/>
    <n v="0"/>
    <n v="0"/>
    <n v="0"/>
    <n v="40"/>
    <n v="0"/>
    <n v="0"/>
    <n v="0"/>
    <n v="0"/>
    <n v="0"/>
    <n v="0"/>
    <n v="0"/>
    <n v="0"/>
    <n v="0"/>
    <n v="0"/>
    <n v="0"/>
    <n v="199"/>
    <n v="199"/>
    <n v="0"/>
    <n v="0"/>
  </r>
  <r>
    <n v="1819"/>
    <x v="2"/>
    <s v="I"/>
    <x v="25"/>
    <x v="25"/>
    <x v="196"/>
    <x v="4"/>
    <n v="3"/>
    <s v="I"/>
    <s v="18-19"/>
    <n v="2018"/>
    <n v="465"/>
    <n v="0"/>
    <n v="0"/>
    <n v="0"/>
    <n v="25"/>
    <n v="0"/>
    <n v="66"/>
    <n v="0"/>
    <n v="0"/>
    <n v="0"/>
    <n v="42"/>
    <n v="0"/>
    <n v="0"/>
    <n v="0"/>
    <n v="0"/>
    <n v="0"/>
    <n v="0"/>
    <n v="0"/>
    <n v="598"/>
    <n v="531"/>
    <n v="67"/>
    <n v="0"/>
  </r>
  <r>
    <n v="1819"/>
    <x v="2"/>
    <s v="I"/>
    <x v="25"/>
    <x v="25"/>
    <x v="114"/>
    <x v="4"/>
    <n v="3"/>
    <s v="I"/>
    <s v="18-19"/>
    <n v="2018"/>
    <n v="660"/>
    <n v="0"/>
    <n v="0"/>
    <n v="0"/>
    <n v="0"/>
    <n v="0"/>
    <n v="33"/>
    <n v="0"/>
    <n v="0"/>
    <n v="0"/>
    <n v="0"/>
    <n v="0"/>
    <n v="0"/>
    <n v="0"/>
    <n v="0"/>
    <n v="0"/>
    <n v="0"/>
    <n v="0"/>
    <n v="693"/>
    <n v="693"/>
    <n v="0"/>
    <n v="0"/>
  </r>
  <r>
    <n v="1819"/>
    <x v="2"/>
    <s v="I"/>
    <x v="25"/>
    <x v="25"/>
    <x v="115"/>
    <x v="4"/>
    <n v="3"/>
    <s v="I"/>
    <s v="18-19"/>
    <n v="2018"/>
    <n v="2919"/>
    <n v="4"/>
    <n v="0"/>
    <n v="243"/>
    <n v="322"/>
    <n v="0"/>
    <n v="1552"/>
    <n v="0"/>
    <n v="0"/>
    <n v="87"/>
    <n v="884"/>
    <n v="0"/>
    <n v="0"/>
    <n v="0"/>
    <n v="0"/>
    <n v="0"/>
    <n v="0"/>
    <n v="0"/>
    <n v="6011"/>
    <n v="4801"/>
    <n v="1210"/>
    <n v="0"/>
  </r>
  <r>
    <n v="1819"/>
    <x v="2"/>
    <s v="I"/>
    <x v="25"/>
    <x v="25"/>
    <x v="123"/>
    <x v="4"/>
    <n v="3"/>
    <s v="I"/>
    <s v="18-19"/>
    <n v="2018"/>
    <n v="1055"/>
    <n v="0"/>
    <n v="0"/>
    <n v="0"/>
    <n v="0"/>
    <n v="0"/>
    <n v="296"/>
    <n v="0"/>
    <n v="0"/>
    <n v="0"/>
    <n v="0"/>
    <n v="0"/>
    <n v="0"/>
    <n v="0"/>
    <n v="0"/>
    <n v="0"/>
    <n v="0"/>
    <n v="0"/>
    <n v="1351"/>
    <n v="1351"/>
    <n v="0"/>
    <n v="0"/>
  </r>
  <r>
    <n v="1819"/>
    <x v="2"/>
    <s v="I"/>
    <x v="25"/>
    <x v="25"/>
    <x v="197"/>
    <x v="4"/>
    <n v="3"/>
    <s v="I"/>
    <s v="18-19"/>
    <n v="2018"/>
    <n v="3"/>
    <n v="0"/>
    <n v="0"/>
    <n v="0"/>
    <n v="0"/>
    <n v="0"/>
    <n v="0"/>
    <n v="0"/>
    <n v="0"/>
    <n v="0"/>
    <n v="0"/>
    <n v="0"/>
    <n v="0"/>
    <n v="0"/>
    <n v="0"/>
    <n v="0"/>
    <n v="0"/>
    <n v="0"/>
    <n v="3"/>
    <n v="3"/>
    <n v="0"/>
    <n v="0"/>
  </r>
  <r>
    <n v="1819"/>
    <x v="2"/>
    <s v="I"/>
    <x v="25"/>
    <x v="25"/>
    <x v="198"/>
    <x v="4"/>
    <n v="3"/>
    <s v="I"/>
    <s v="18-19"/>
    <n v="2018"/>
    <n v="178"/>
    <n v="0"/>
    <n v="0"/>
    <n v="0"/>
    <n v="0"/>
    <n v="0"/>
    <n v="210"/>
    <n v="0"/>
    <n v="0"/>
    <n v="0"/>
    <n v="0"/>
    <n v="0"/>
    <n v="0"/>
    <n v="0"/>
    <n v="0"/>
    <n v="0"/>
    <n v="0"/>
    <n v="0"/>
    <n v="388"/>
    <n v="388"/>
    <n v="0"/>
    <n v="0"/>
  </r>
  <r>
    <n v="1819"/>
    <x v="2"/>
    <s v="I"/>
    <x v="25"/>
    <x v="25"/>
    <x v="199"/>
    <x v="4"/>
    <n v="3"/>
    <s v="I"/>
    <s v="18-19"/>
    <n v="2018"/>
    <n v="2"/>
    <n v="0"/>
    <n v="0"/>
    <n v="0"/>
    <n v="0"/>
    <n v="0"/>
    <n v="0"/>
    <n v="0"/>
    <n v="0"/>
    <n v="0"/>
    <n v="0"/>
    <n v="0"/>
    <n v="0"/>
    <n v="0"/>
    <n v="0"/>
    <n v="0"/>
    <n v="0"/>
    <n v="0"/>
    <n v="2"/>
    <n v="2"/>
    <n v="0"/>
    <n v="0"/>
  </r>
  <r>
    <n v="1819"/>
    <x v="2"/>
    <s v="I"/>
    <x v="25"/>
    <x v="25"/>
    <x v="12"/>
    <x v="4"/>
    <n v="3"/>
    <s v="I"/>
    <s v="18-19"/>
    <n v="2018"/>
    <n v="3327"/>
    <n v="11"/>
    <n v="0"/>
    <n v="0"/>
    <n v="19"/>
    <n v="0"/>
    <n v="175"/>
    <n v="2"/>
    <n v="0"/>
    <n v="0"/>
    <n v="56"/>
    <n v="0"/>
    <n v="0"/>
    <n v="0"/>
    <n v="0"/>
    <n v="0"/>
    <n v="0"/>
    <n v="0"/>
    <n v="3590"/>
    <n v="3502"/>
    <n v="88"/>
    <n v="0"/>
  </r>
  <r>
    <n v="1819"/>
    <x v="2"/>
    <s v="I"/>
    <x v="25"/>
    <x v="25"/>
    <x v="80"/>
    <x v="4"/>
    <n v="3"/>
    <s v="I"/>
    <s v="18-19"/>
    <n v="2018"/>
    <n v="2928"/>
    <n v="5"/>
    <n v="0"/>
    <n v="6"/>
    <n v="223"/>
    <n v="0"/>
    <n v="230"/>
    <n v="0"/>
    <n v="0"/>
    <n v="0"/>
    <n v="39"/>
    <n v="0"/>
    <n v="0"/>
    <n v="0"/>
    <n v="0"/>
    <n v="0"/>
    <n v="0"/>
    <n v="0"/>
    <n v="3431"/>
    <n v="3164"/>
    <n v="267"/>
    <n v="0"/>
  </r>
  <r>
    <n v="1819"/>
    <x v="2"/>
    <s v="I"/>
    <x v="25"/>
    <x v="25"/>
    <x v="116"/>
    <x v="4"/>
    <n v="3"/>
    <s v="I"/>
    <s v="18-19"/>
    <n v="2018"/>
    <n v="1081"/>
    <n v="5"/>
    <n v="0"/>
    <n v="0"/>
    <n v="12"/>
    <n v="0"/>
    <n v="215"/>
    <n v="18"/>
    <n v="0"/>
    <n v="0"/>
    <n v="0"/>
    <n v="0"/>
    <n v="0"/>
    <n v="0"/>
    <n v="0"/>
    <n v="0"/>
    <n v="0"/>
    <n v="0"/>
    <n v="1331"/>
    <n v="1296"/>
    <n v="35"/>
    <n v="0"/>
  </r>
  <r>
    <n v="1819"/>
    <x v="2"/>
    <s v="I"/>
    <x v="25"/>
    <x v="25"/>
    <x v="81"/>
    <x v="4"/>
    <n v="3"/>
    <s v="I"/>
    <s v="18-19"/>
    <n v="2018"/>
    <n v="441"/>
    <n v="0"/>
    <n v="0"/>
    <n v="33"/>
    <n v="66"/>
    <n v="0"/>
    <n v="34"/>
    <n v="0"/>
    <n v="0"/>
    <n v="6"/>
    <n v="81"/>
    <n v="0"/>
    <n v="0"/>
    <n v="0"/>
    <n v="0"/>
    <n v="0"/>
    <n v="0"/>
    <n v="0"/>
    <n v="661"/>
    <n v="514"/>
    <n v="147"/>
    <n v="0"/>
  </r>
  <r>
    <n v="1819"/>
    <x v="2"/>
    <s v="I"/>
    <x v="5"/>
    <x v="5"/>
    <x v="11"/>
    <x v="4"/>
    <n v="3"/>
    <s v="I"/>
    <s v="18-19"/>
    <n v="2018"/>
    <n v="7620"/>
    <n v="3"/>
    <n v="0"/>
    <n v="6"/>
    <n v="1138"/>
    <n v="0"/>
    <n v="322"/>
    <n v="0"/>
    <n v="0"/>
    <n v="0"/>
    <n v="136"/>
    <n v="0"/>
    <n v="0"/>
    <n v="0"/>
    <n v="0"/>
    <n v="0"/>
    <n v="0"/>
    <n v="0"/>
    <n v="9225"/>
    <n v="7948"/>
    <n v="1277"/>
    <n v="0"/>
  </r>
  <r>
    <n v="1819"/>
    <x v="2"/>
    <s v="I"/>
    <x v="26"/>
    <x v="26"/>
    <x v="70"/>
    <x v="4"/>
    <n v="3"/>
    <s v="I"/>
    <s v="18-19"/>
    <n v="2018"/>
    <n v="175"/>
    <n v="8"/>
    <n v="0"/>
    <n v="0"/>
    <n v="0"/>
    <n v="0"/>
    <n v="18"/>
    <n v="0"/>
    <n v="0"/>
    <n v="0"/>
    <n v="0"/>
    <n v="0"/>
    <n v="0"/>
    <n v="0"/>
    <n v="0"/>
    <n v="0"/>
    <n v="0"/>
    <n v="0"/>
    <n v="201"/>
    <n v="193"/>
    <n v="8"/>
    <n v="0"/>
  </r>
  <r>
    <n v="1819"/>
    <x v="2"/>
    <s v="I"/>
    <x v="26"/>
    <x v="26"/>
    <x v="72"/>
    <x v="4"/>
    <n v="3"/>
    <s v="I"/>
    <s v="18-19"/>
    <n v="2018"/>
    <n v="3781"/>
    <n v="0"/>
    <n v="0"/>
    <n v="0"/>
    <n v="5847"/>
    <n v="0"/>
    <n v="129"/>
    <n v="0"/>
    <n v="0"/>
    <n v="0"/>
    <n v="782"/>
    <n v="0"/>
    <n v="0"/>
    <n v="0"/>
    <n v="0"/>
    <n v="0"/>
    <n v="42"/>
    <n v="18"/>
    <n v="10539"/>
    <n v="3910"/>
    <n v="6629"/>
    <n v="0"/>
  </r>
  <r>
    <n v="1819"/>
    <x v="2"/>
    <s v="I"/>
    <x v="8"/>
    <x v="8"/>
    <x v="117"/>
    <x v="4"/>
    <n v="3"/>
    <s v="I"/>
    <s v="18-19"/>
    <n v="2018"/>
    <n v="1372"/>
    <n v="0"/>
    <n v="0"/>
    <n v="0"/>
    <n v="0"/>
    <n v="0"/>
    <n v="104"/>
    <n v="0"/>
    <n v="0"/>
    <n v="0"/>
    <n v="0"/>
    <n v="0"/>
    <n v="0"/>
    <n v="0"/>
    <n v="0"/>
    <n v="0"/>
    <n v="0"/>
    <n v="0"/>
    <n v="1476"/>
    <n v="1476"/>
    <n v="0"/>
    <n v="0"/>
  </r>
  <r>
    <n v="1819"/>
    <x v="2"/>
    <s v="I"/>
    <x v="8"/>
    <x v="8"/>
    <x v="18"/>
    <x v="4"/>
    <n v="3"/>
    <s v="I"/>
    <s v="18-19"/>
    <n v="2018"/>
    <n v="3096"/>
    <n v="3"/>
    <n v="0"/>
    <n v="180"/>
    <n v="705"/>
    <n v="0"/>
    <n v="165"/>
    <n v="3"/>
    <n v="0"/>
    <n v="12"/>
    <n v="1201"/>
    <n v="0"/>
    <n v="0"/>
    <n v="0"/>
    <n v="0"/>
    <n v="0"/>
    <n v="6"/>
    <n v="30"/>
    <n v="5365"/>
    <n v="3453"/>
    <n v="1912"/>
    <n v="0"/>
  </r>
  <r>
    <n v="1819"/>
    <x v="2"/>
    <s v="I"/>
    <x v="8"/>
    <x v="8"/>
    <x v="118"/>
    <x v="4"/>
    <n v="3"/>
    <s v="I"/>
    <s v="18-19"/>
    <n v="2018"/>
    <n v="36"/>
    <n v="0"/>
    <n v="0"/>
    <n v="3"/>
    <n v="1342"/>
    <n v="0"/>
    <n v="3"/>
    <n v="0"/>
    <n v="0"/>
    <n v="0"/>
    <n v="372"/>
    <n v="0"/>
    <n v="0"/>
    <n v="0"/>
    <n v="0"/>
    <n v="0"/>
    <n v="0"/>
    <n v="0"/>
    <n v="1756"/>
    <n v="42"/>
    <n v="1714"/>
    <n v="0"/>
  </r>
  <r>
    <n v="1819"/>
    <x v="2"/>
    <s v="I"/>
    <x v="8"/>
    <x v="8"/>
    <x v="119"/>
    <x v="4"/>
    <n v="3"/>
    <s v="I"/>
    <s v="18-19"/>
    <n v="2018"/>
    <n v="3909"/>
    <n v="0"/>
    <n v="0"/>
    <n v="36"/>
    <n v="144"/>
    <n v="0"/>
    <n v="261"/>
    <n v="12"/>
    <n v="0"/>
    <n v="0"/>
    <n v="51"/>
    <n v="0"/>
    <n v="0"/>
    <n v="0"/>
    <n v="0"/>
    <n v="0"/>
    <n v="0"/>
    <n v="0"/>
    <n v="4413"/>
    <n v="4206"/>
    <n v="207"/>
    <n v="0"/>
  </r>
  <r>
    <n v="1819"/>
    <x v="2"/>
    <s v="I"/>
    <x v="27"/>
    <x v="27"/>
    <x v="22"/>
    <x v="5"/>
    <n v="3"/>
    <s v="I"/>
    <s v="18-19"/>
    <n v="2018"/>
    <n v="36"/>
    <n v="0"/>
    <n v="0"/>
    <n v="0"/>
    <n v="0"/>
    <n v="0"/>
    <n v="0"/>
    <n v="0"/>
    <n v="0"/>
    <n v="0"/>
    <n v="0"/>
    <n v="0"/>
    <n v="0"/>
    <n v="0"/>
    <n v="0"/>
    <n v="0"/>
    <n v="0"/>
    <n v="0"/>
    <n v="36"/>
    <n v="36"/>
    <n v="0"/>
    <n v="0"/>
  </r>
  <r>
    <n v="1819"/>
    <x v="2"/>
    <s v="I"/>
    <x v="27"/>
    <x v="27"/>
    <x v="93"/>
    <x v="5"/>
    <n v="3"/>
    <s v="I"/>
    <s v="18-19"/>
    <n v="2018"/>
    <n v="124"/>
    <n v="0"/>
    <n v="0"/>
    <n v="0"/>
    <n v="0"/>
    <n v="0"/>
    <n v="0"/>
    <n v="0"/>
    <n v="0"/>
    <n v="0"/>
    <n v="0"/>
    <n v="0"/>
    <n v="0"/>
    <n v="0"/>
    <n v="0"/>
    <n v="0"/>
    <n v="0"/>
    <n v="0"/>
    <n v="124"/>
    <n v="124"/>
    <n v="0"/>
    <n v="0"/>
  </r>
  <r>
    <n v="1819"/>
    <x v="2"/>
    <s v="I"/>
    <x v="27"/>
    <x v="27"/>
    <x v="24"/>
    <x v="5"/>
    <n v="3"/>
    <s v="I"/>
    <s v="18-19"/>
    <n v="2018"/>
    <n v="189"/>
    <n v="0"/>
    <n v="0"/>
    <n v="0"/>
    <n v="0"/>
    <n v="0"/>
    <n v="0"/>
    <n v="0"/>
    <n v="0"/>
    <n v="0"/>
    <n v="0"/>
    <n v="0"/>
    <n v="0"/>
    <n v="0"/>
    <n v="0"/>
    <n v="0"/>
    <n v="0"/>
    <n v="0"/>
    <n v="189"/>
    <n v="189"/>
    <n v="0"/>
    <n v="0"/>
  </r>
  <r>
    <n v="1819"/>
    <x v="2"/>
    <s v="I"/>
    <x v="27"/>
    <x v="27"/>
    <x v="26"/>
    <x v="5"/>
    <n v="3"/>
    <s v="I"/>
    <s v="18-19"/>
    <n v="2018"/>
    <n v="915"/>
    <n v="0"/>
    <n v="0"/>
    <n v="0"/>
    <n v="0"/>
    <n v="0"/>
    <n v="6"/>
    <n v="0"/>
    <n v="0"/>
    <n v="0"/>
    <n v="0"/>
    <n v="0"/>
    <n v="0"/>
    <n v="0"/>
    <n v="0"/>
    <n v="0"/>
    <n v="0"/>
    <n v="0"/>
    <n v="921"/>
    <n v="921"/>
    <n v="0"/>
    <n v="0"/>
  </r>
  <r>
    <n v="1819"/>
    <x v="2"/>
    <s v="I"/>
    <x v="27"/>
    <x v="27"/>
    <x v="200"/>
    <x v="5"/>
    <n v="3"/>
    <s v="I"/>
    <s v="18-19"/>
    <n v="2018"/>
    <n v="0"/>
    <n v="0"/>
    <n v="0"/>
    <n v="0"/>
    <n v="323.5"/>
    <n v="0"/>
    <n v="0"/>
    <n v="0"/>
    <n v="0"/>
    <n v="0"/>
    <n v="0"/>
    <n v="0"/>
    <n v="0"/>
    <n v="0"/>
    <n v="0"/>
    <n v="0"/>
    <n v="0"/>
    <n v="0"/>
    <n v="323.5"/>
    <n v="0"/>
    <n v="323.5"/>
    <n v="0"/>
  </r>
  <r>
    <n v="1819"/>
    <x v="2"/>
    <s v="I"/>
    <x v="27"/>
    <x v="27"/>
    <x v="7"/>
    <x v="5"/>
    <n v="3"/>
    <s v="I"/>
    <s v="18-19"/>
    <n v="2018"/>
    <n v="2186"/>
    <n v="0"/>
    <n v="0"/>
    <n v="0"/>
    <n v="0"/>
    <n v="0"/>
    <n v="12"/>
    <n v="0"/>
    <n v="0"/>
    <n v="0"/>
    <n v="0"/>
    <n v="0"/>
    <n v="0"/>
    <n v="0"/>
    <n v="0"/>
    <n v="0"/>
    <n v="0"/>
    <n v="0"/>
    <n v="2198"/>
    <n v="2198"/>
    <n v="0"/>
    <n v="0"/>
  </r>
  <r>
    <n v="1819"/>
    <x v="2"/>
    <s v="I"/>
    <x v="27"/>
    <x v="27"/>
    <x v="28"/>
    <x v="5"/>
    <n v="3"/>
    <s v="I"/>
    <s v="18-19"/>
    <n v="2018"/>
    <n v="353"/>
    <n v="0"/>
    <n v="0"/>
    <n v="0"/>
    <n v="0"/>
    <n v="0"/>
    <n v="12"/>
    <n v="0"/>
    <n v="0"/>
    <n v="0"/>
    <n v="0"/>
    <n v="0"/>
    <n v="0"/>
    <n v="0"/>
    <n v="0"/>
    <n v="0"/>
    <n v="0"/>
    <n v="0"/>
    <n v="365"/>
    <n v="365"/>
    <n v="0"/>
    <n v="0"/>
  </r>
  <r>
    <n v="1819"/>
    <x v="2"/>
    <s v="I"/>
    <x v="27"/>
    <x v="27"/>
    <x v="122"/>
    <x v="5"/>
    <n v="3"/>
    <s v="I"/>
    <s v="18-19"/>
    <n v="2018"/>
    <n v="6"/>
    <n v="0"/>
    <n v="0"/>
    <n v="0"/>
    <n v="0"/>
    <n v="0"/>
    <n v="0"/>
    <n v="0"/>
    <n v="0"/>
    <n v="0"/>
    <n v="0"/>
    <n v="0"/>
    <n v="0"/>
    <n v="0"/>
    <n v="0"/>
    <n v="0"/>
    <n v="0"/>
    <n v="0"/>
    <n v="6"/>
    <n v="6"/>
    <n v="0"/>
    <n v="0"/>
  </r>
  <r>
    <n v="1819"/>
    <x v="2"/>
    <s v="I"/>
    <x v="27"/>
    <x v="27"/>
    <x v="207"/>
    <x v="5"/>
    <n v="3"/>
    <s v="I"/>
    <s v="18-19"/>
    <n v="2018"/>
    <n v="6"/>
    <n v="0"/>
    <n v="0"/>
    <n v="0"/>
    <n v="0"/>
    <n v="0"/>
    <n v="0"/>
    <n v="0"/>
    <n v="0"/>
    <n v="0"/>
    <n v="0"/>
    <n v="0"/>
    <n v="0"/>
    <n v="0"/>
    <n v="0"/>
    <n v="0"/>
    <n v="0"/>
    <n v="0"/>
    <n v="6"/>
    <n v="6"/>
    <n v="0"/>
    <n v="0"/>
  </r>
  <r>
    <n v="1819"/>
    <x v="2"/>
    <s v="I"/>
    <x v="27"/>
    <x v="27"/>
    <x v="94"/>
    <x v="5"/>
    <n v="3"/>
    <s v="I"/>
    <s v="18-19"/>
    <n v="2018"/>
    <n v="480"/>
    <n v="0"/>
    <n v="0"/>
    <n v="0"/>
    <n v="0"/>
    <n v="0"/>
    <n v="6"/>
    <n v="0"/>
    <n v="0"/>
    <n v="0"/>
    <n v="0"/>
    <n v="0"/>
    <n v="0"/>
    <n v="0"/>
    <n v="0"/>
    <n v="0"/>
    <n v="0"/>
    <n v="0"/>
    <n v="486"/>
    <n v="486"/>
    <n v="0"/>
    <n v="0"/>
  </r>
  <r>
    <n v="1819"/>
    <x v="2"/>
    <s v="I"/>
    <x v="27"/>
    <x v="27"/>
    <x v="15"/>
    <x v="5"/>
    <n v="3"/>
    <s v="I"/>
    <s v="18-19"/>
    <n v="2018"/>
    <n v="105"/>
    <n v="0"/>
    <n v="0"/>
    <n v="0"/>
    <n v="0"/>
    <n v="0"/>
    <n v="3"/>
    <n v="0"/>
    <n v="0"/>
    <n v="0"/>
    <n v="0"/>
    <n v="0"/>
    <n v="0"/>
    <n v="0"/>
    <n v="0"/>
    <n v="0"/>
    <n v="0"/>
    <n v="0"/>
    <n v="108"/>
    <n v="108"/>
    <n v="0"/>
    <n v="0"/>
  </r>
  <r>
    <n v="1819"/>
    <x v="2"/>
    <s v="I"/>
    <x v="27"/>
    <x v="27"/>
    <x v="201"/>
    <x v="5"/>
    <n v="3"/>
    <s v="I"/>
    <s v="18-19"/>
    <n v="2018"/>
    <n v="3"/>
    <n v="0"/>
    <n v="0"/>
    <n v="0"/>
    <n v="0"/>
    <n v="0"/>
    <n v="0"/>
    <n v="0"/>
    <n v="0"/>
    <n v="0"/>
    <n v="0"/>
    <n v="0"/>
    <n v="0"/>
    <n v="0"/>
    <n v="0"/>
    <n v="0"/>
    <n v="0"/>
    <n v="0"/>
    <n v="3"/>
    <n v="3"/>
    <n v="0"/>
    <n v="0"/>
  </r>
  <r>
    <n v="1819"/>
    <x v="2"/>
    <s v="I"/>
    <x v="27"/>
    <x v="27"/>
    <x v="111"/>
    <x v="5"/>
    <n v="3"/>
    <s v="I"/>
    <s v="18-19"/>
    <n v="2018"/>
    <n v="72"/>
    <n v="0"/>
    <n v="0"/>
    <n v="0"/>
    <n v="0"/>
    <n v="0"/>
    <n v="0"/>
    <n v="0"/>
    <n v="0"/>
    <n v="0"/>
    <n v="0"/>
    <n v="0"/>
    <n v="0"/>
    <n v="0"/>
    <n v="0"/>
    <n v="0"/>
    <n v="0"/>
    <n v="0"/>
    <n v="72"/>
    <n v="72"/>
    <n v="0"/>
    <n v="0"/>
  </r>
  <r>
    <n v="1819"/>
    <x v="2"/>
    <s v="I"/>
    <x v="27"/>
    <x v="27"/>
    <x v="35"/>
    <x v="5"/>
    <n v="3"/>
    <s v="I"/>
    <s v="18-19"/>
    <n v="2018"/>
    <n v="438"/>
    <n v="0"/>
    <n v="0"/>
    <n v="0"/>
    <n v="0"/>
    <n v="0"/>
    <n v="9"/>
    <n v="0"/>
    <n v="0"/>
    <n v="0"/>
    <n v="0"/>
    <n v="0"/>
    <n v="0"/>
    <n v="0"/>
    <n v="0"/>
    <n v="0"/>
    <n v="0"/>
    <n v="0"/>
    <n v="447"/>
    <n v="447"/>
    <n v="0"/>
    <n v="0"/>
  </r>
  <r>
    <n v="1819"/>
    <x v="2"/>
    <s v="I"/>
    <x v="27"/>
    <x v="27"/>
    <x v="8"/>
    <x v="5"/>
    <n v="3"/>
    <s v="I"/>
    <s v="18-19"/>
    <n v="2018"/>
    <n v="1287"/>
    <n v="3"/>
    <n v="0"/>
    <n v="0"/>
    <n v="0"/>
    <n v="0"/>
    <n v="0"/>
    <n v="0"/>
    <n v="0"/>
    <n v="0"/>
    <n v="0"/>
    <n v="0"/>
    <n v="0"/>
    <n v="0"/>
    <n v="0"/>
    <n v="0"/>
    <n v="0"/>
    <n v="0"/>
    <n v="1290"/>
    <n v="1287"/>
    <n v="3"/>
    <n v="0"/>
  </r>
  <r>
    <n v="1819"/>
    <x v="2"/>
    <s v="I"/>
    <x v="27"/>
    <x v="27"/>
    <x v="36"/>
    <x v="5"/>
    <n v="3"/>
    <s v="I"/>
    <s v="18-19"/>
    <n v="2018"/>
    <n v="699"/>
    <n v="0"/>
    <n v="0"/>
    <n v="0"/>
    <n v="0"/>
    <n v="0"/>
    <n v="6"/>
    <n v="0"/>
    <n v="0"/>
    <n v="0"/>
    <n v="0"/>
    <n v="0"/>
    <n v="0"/>
    <n v="0"/>
    <n v="0"/>
    <n v="0"/>
    <n v="0"/>
    <n v="0"/>
    <n v="705"/>
    <n v="705"/>
    <n v="0"/>
    <n v="0"/>
  </r>
  <r>
    <n v="1819"/>
    <x v="2"/>
    <s v="I"/>
    <x v="27"/>
    <x v="27"/>
    <x v="113"/>
    <x v="5"/>
    <n v="3"/>
    <s v="I"/>
    <s v="18-19"/>
    <n v="2018"/>
    <n v="45"/>
    <n v="0"/>
    <n v="0"/>
    <n v="0"/>
    <n v="0"/>
    <n v="0"/>
    <n v="2"/>
    <n v="0"/>
    <n v="0"/>
    <n v="0"/>
    <n v="0"/>
    <n v="0"/>
    <n v="0"/>
    <n v="0"/>
    <n v="0"/>
    <n v="0"/>
    <n v="0"/>
    <n v="0"/>
    <n v="47"/>
    <n v="47"/>
    <n v="0"/>
    <n v="0"/>
  </r>
  <r>
    <n v="1819"/>
    <x v="2"/>
    <s v="I"/>
    <x v="27"/>
    <x v="27"/>
    <x v="37"/>
    <x v="5"/>
    <n v="3"/>
    <s v="I"/>
    <s v="18-19"/>
    <n v="2018"/>
    <n v="33"/>
    <n v="0"/>
    <n v="0"/>
    <n v="0"/>
    <n v="0"/>
    <n v="0"/>
    <n v="0"/>
    <n v="0"/>
    <n v="0"/>
    <n v="0"/>
    <n v="0"/>
    <n v="0"/>
    <n v="0"/>
    <n v="0"/>
    <n v="0"/>
    <n v="0"/>
    <n v="0"/>
    <n v="0"/>
    <n v="33"/>
    <n v="33"/>
    <n v="0"/>
    <n v="0"/>
  </r>
  <r>
    <n v="1819"/>
    <x v="2"/>
    <s v="I"/>
    <x v="27"/>
    <x v="27"/>
    <x v="77"/>
    <x v="5"/>
    <n v="3"/>
    <s v="I"/>
    <s v="18-19"/>
    <n v="2018"/>
    <n v="263"/>
    <n v="0"/>
    <n v="0"/>
    <n v="0"/>
    <n v="0"/>
    <n v="0"/>
    <n v="6"/>
    <n v="0"/>
    <n v="0"/>
    <n v="0"/>
    <n v="0"/>
    <n v="0"/>
    <n v="0"/>
    <n v="0"/>
    <n v="0"/>
    <n v="0"/>
    <n v="0"/>
    <n v="0"/>
    <n v="269"/>
    <n v="269"/>
    <n v="0"/>
    <n v="0"/>
  </r>
  <r>
    <n v="1819"/>
    <x v="2"/>
    <s v="I"/>
    <x v="27"/>
    <x v="27"/>
    <x v="96"/>
    <x v="5"/>
    <n v="3"/>
    <s v="I"/>
    <s v="18-19"/>
    <n v="2018"/>
    <n v="24"/>
    <n v="0"/>
    <n v="0"/>
    <n v="0"/>
    <n v="0"/>
    <n v="0"/>
    <n v="0"/>
    <n v="0"/>
    <n v="0"/>
    <n v="0"/>
    <n v="0"/>
    <n v="0"/>
    <n v="0"/>
    <n v="0"/>
    <n v="0"/>
    <n v="0"/>
    <n v="0"/>
    <n v="0"/>
    <n v="24"/>
    <n v="24"/>
    <n v="0"/>
    <n v="0"/>
  </r>
  <r>
    <n v="1819"/>
    <x v="2"/>
    <s v="I"/>
    <x v="27"/>
    <x v="27"/>
    <x v="107"/>
    <x v="5"/>
    <n v="3"/>
    <s v="I"/>
    <s v="18-19"/>
    <n v="2018"/>
    <n v="141"/>
    <n v="0"/>
    <n v="0"/>
    <n v="0"/>
    <n v="0"/>
    <n v="0"/>
    <n v="3"/>
    <n v="0"/>
    <n v="0"/>
    <n v="0"/>
    <n v="0"/>
    <n v="0"/>
    <n v="0"/>
    <n v="0"/>
    <n v="0"/>
    <n v="0"/>
    <n v="0"/>
    <n v="0"/>
    <n v="144"/>
    <n v="144"/>
    <n v="0"/>
    <n v="0"/>
  </r>
  <r>
    <n v="1819"/>
    <x v="2"/>
    <s v="I"/>
    <x v="27"/>
    <x v="27"/>
    <x v="117"/>
    <x v="5"/>
    <n v="3"/>
    <s v="I"/>
    <s v="18-19"/>
    <n v="2018"/>
    <n v="78"/>
    <n v="0"/>
    <n v="0"/>
    <n v="0"/>
    <n v="0"/>
    <n v="0"/>
    <n v="0"/>
    <n v="0"/>
    <n v="0"/>
    <n v="0"/>
    <n v="0"/>
    <n v="0"/>
    <n v="0"/>
    <n v="0"/>
    <n v="0"/>
    <n v="0"/>
    <n v="0"/>
    <n v="0"/>
    <n v="78"/>
    <n v="78"/>
    <n v="0"/>
    <n v="0"/>
  </r>
  <r>
    <n v="1819"/>
    <x v="2"/>
    <s v="I"/>
    <x v="27"/>
    <x v="27"/>
    <x v="43"/>
    <x v="5"/>
    <n v="3"/>
    <s v="I"/>
    <s v="18-19"/>
    <n v="2018"/>
    <n v="222"/>
    <n v="0"/>
    <n v="0"/>
    <n v="0"/>
    <n v="0"/>
    <n v="0"/>
    <n v="0"/>
    <n v="0"/>
    <n v="0"/>
    <n v="0"/>
    <n v="0"/>
    <n v="0"/>
    <n v="0"/>
    <n v="0"/>
    <n v="0"/>
    <n v="0"/>
    <n v="0"/>
    <n v="0"/>
    <n v="222"/>
    <n v="222"/>
    <n v="0"/>
    <n v="0"/>
  </r>
  <r>
    <n v="1819"/>
    <x v="2"/>
    <s v="I"/>
    <x v="27"/>
    <x v="27"/>
    <x v="78"/>
    <x v="5"/>
    <n v="3"/>
    <s v="I"/>
    <s v="18-19"/>
    <n v="2018"/>
    <n v="149"/>
    <n v="0"/>
    <n v="0"/>
    <n v="0"/>
    <n v="0"/>
    <n v="0"/>
    <n v="0"/>
    <n v="0"/>
    <n v="0"/>
    <n v="0"/>
    <n v="0"/>
    <n v="0"/>
    <n v="0"/>
    <n v="0"/>
    <n v="0"/>
    <n v="0"/>
    <n v="0"/>
    <n v="0"/>
    <n v="149"/>
    <n v="149"/>
    <n v="0"/>
    <n v="0"/>
  </r>
  <r>
    <n v="1819"/>
    <x v="2"/>
    <s v="I"/>
    <x v="27"/>
    <x v="27"/>
    <x v="70"/>
    <x v="5"/>
    <n v="3"/>
    <s v="I"/>
    <s v="18-19"/>
    <n v="2018"/>
    <n v="24"/>
    <n v="0"/>
    <n v="0"/>
    <n v="0"/>
    <n v="0"/>
    <n v="0"/>
    <n v="0"/>
    <n v="0"/>
    <n v="0"/>
    <n v="0"/>
    <n v="0"/>
    <n v="0"/>
    <n v="0"/>
    <n v="0"/>
    <n v="0"/>
    <n v="0"/>
    <n v="0"/>
    <n v="0"/>
    <n v="24"/>
    <n v="24"/>
    <n v="0"/>
    <n v="0"/>
  </r>
  <r>
    <n v="1819"/>
    <x v="2"/>
    <s v="I"/>
    <x v="27"/>
    <x v="27"/>
    <x v="49"/>
    <x v="5"/>
    <n v="3"/>
    <s v="I"/>
    <s v="18-19"/>
    <n v="2018"/>
    <n v="944"/>
    <n v="0"/>
    <n v="0"/>
    <n v="0"/>
    <n v="0"/>
    <n v="0"/>
    <n v="19"/>
    <n v="0"/>
    <n v="0"/>
    <n v="0"/>
    <n v="0"/>
    <n v="0"/>
    <n v="0"/>
    <n v="0"/>
    <n v="0"/>
    <n v="0"/>
    <n v="0"/>
    <n v="0"/>
    <n v="963"/>
    <n v="963"/>
    <n v="0"/>
    <n v="0"/>
  </r>
  <r>
    <n v="1819"/>
    <x v="2"/>
    <s v="I"/>
    <x v="27"/>
    <x v="27"/>
    <x v="115"/>
    <x v="5"/>
    <n v="3"/>
    <s v="I"/>
    <s v="18-19"/>
    <n v="2018"/>
    <n v="473"/>
    <n v="0"/>
    <n v="0"/>
    <n v="0"/>
    <n v="0"/>
    <n v="0"/>
    <n v="0"/>
    <n v="0"/>
    <n v="0"/>
    <n v="0"/>
    <n v="0"/>
    <n v="0"/>
    <n v="0"/>
    <n v="0"/>
    <n v="0"/>
    <n v="0"/>
    <n v="0"/>
    <n v="0"/>
    <n v="473"/>
    <n v="473"/>
    <n v="0"/>
    <n v="0"/>
  </r>
  <r>
    <n v="1819"/>
    <x v="2"/>
    <s v="I"/>
    <x v="27"/>
    <x v="27"/>
    <x v="123"/>
    <x v="5"/>
    <n v="3"/>
    <s v="I"/>
    <s v="18-19"/>
    <n v="2018"/>
    <n v="6"/>
    <n v="0"/>
    <n v="0"/>
    <n v="0"/>
    <n v="0"/>
    <n v="0"/>
    <n v="0"/>
    <n v="0"/>
    <n v="0"/>
    <n v="0"/>
    <n v="0"/>
    <n v="0"/>
    <n v="0"/>
    <n v="0"/>
    <n v="0"/>
    <n v="0"/>
    <n v="0"/>
    <n v="0"/>
    <n v="6"/>
    <n v="6"/>
    <n v="0"/>
    <n v="0"/>
  </r>
  <r>
    <n v="1819"/>
    <x v="2"/>
    <s v="I"/>
    <x v="27"/>
    <x v="27"/>
    <x v="12"/>
    <x v="5"/>
    <n v="3"/>
    <s v="I"/>
    <s v="18-19"/>
    <n v="2018"/>
    <n v="111"/>
    <n v="0"/>
    <n v="0"/>
    <n v="0"/>
    <n v="0"/>
    <n v="0"/>
    <n v="3"/>
    <n v="0"/>
    <n v="0"/>
    <n v="0"/>
    <n v="0"/>
    <n v="0"/>
    <n v="0"/>
    <n v="0"/>
    <n v="0"/>
    <n v="0"/>
    <n v="0"/>
    <n v="0"/>
    <n v="114"/>
    <n v="114"/>
    <n v="0"/>
    <n v="0"/>
  </r>
  <r>
    <n v="1819"/>
    <x v="2"/>
    <s v="I"/>
    <x v="27"/>
    <x v="27"/>
    <x v="71"/>
    <x v="5"/>
    <n v="3"/>
    <s v="I"/>
    <s v="18-19"/>
    <n v="2018"/>
    <n v="2234"/>
    <n v="0"/>
    <n v="0"/>
    <n v="12"/>
    <n v="60"/>
    <n v="0"/>
    <n v="12"/>
    <n v="0"/>
    <n v="0"/>
    <n v="0"/>
    <n v="0"/>
    <n v="0"/>
    <n v="0"/>
    <n v="0"/>
    <n v="0"/>
    <n v="0"/>
    <n v="0"/>
    <n v="0"/>
    <n v="2318"/>
    <n v="2258"/>
    <n v="60"/>
    <n v="0"/>
  </r>
  <r>
    <n v="1819"/>
    <x v="2"/>
    <s v="I"/>
    <x v="27"/>
    <x v="27"/>
    <x v="52"/>
    <x v="5"/>
    <n v="3"/>
    <s v="I"/>
    <s v="18-19"/>
    <n v="2018"/>
    <n v="69"/>
    <n v="0"/>
    <n v="0"/>
    <n v="0"/>
    <n v="0"/>
    <n v="0"/>
    <n v="3"/>
    <n v="0"/>
    <n v="0"/>
    <n v="0"/>
    <n v="0"/>
    <n v="0"/>
    <n v="0"/>
    <n v="0"/>
    <n v="0"/>
    <n v="0"/>
    <n v="0"/>
    <n v="0"/>
    <n v="72"/>
    <n v="72"/>
    <n v="0"/>
    <n v="0"/>
  </r>
  <r>
    <n v="1819"/>
    <x v="2"/>
    <s v="I"/>
    <x v="27"/>
    <x v="27"/>
    <x v="53"/>
    <x v="5"/>
    <n v="3"/>
    <s v="I"/>
    <s v="18-19"/>
    <n v="2018"/>
    <n v="152"/>
    <n v="0"/>
    <n v="0"/>
    <n v="0"/>
    <n v="0"/>
    <n v="0"/>
    <n v="4"/>
    <n v="0"/>
    <n v="0"/>
    <n v="0"/>
    <n v="0"/>
    <n v="0"/>
    <n v="0"/>
    <n v="0"/>
    <n v="0"/>
    <n v="0"/>
    <n v="0"/>
    <n v="0"/>
    <n v="156"/>
    <n v="156"/>
    <n v="0"/>
    <n v="0"/>
  </r>
  <r>
    <n v="1819"/>
    <x v="2"/>
    <s v="I"/>
    <x v="27"/>
    <x v="27"/>
    <x v="55"/>
    <x v="5"/>
    <n v="3"/>
    <s v="I"/>
    <s v="18-19"/>
    <n v="2018"/>
    <n v="1144"/>
    <n v="0"/>
    <n v="0"/>
    <n v="0"/>
    <n v="138"/>
    <n v="0"/>
    <n v="0"/>
    <n v="0"/>
    <n v="0"/>
    <n v="0"/>
    <n v="0"/>
    <n v="0"/>
    <n v="0"/>
    <n v="0"/>
    <n v="0"/>
    <n v="0"/>
    <n v="0"/>
    <n v="0"/>
    <n v="1282"/>
    <n v="1144"/>
    <n v="138"/>
    <n v="0"/>
  </r>
  <r>
    <n v="1819"/>
    <x v="2"/>
    <s v="I"/>
    <x v="27"/>
    <x v="27"/>
    <x v="56"/>
    <x v="5"/>
    <n v="3"/>
    <s v="I"/>
    <s v="18-19"/>
    <n v="2018"/>
    <n v="213"/>
    <n v="0"/>
    <n v="0"/>
    <n v="0"/>
    <n v="0"/>
    <n v="0"/>
    <n v="0"/>
    <n v="0"/>
    <n v="0"/>
    <n v="0"/>
    <n v="0"/>
    <n v="0"/>
    <n v="0"/>
    <n v="0"/>
    <n v="0"/>
    <n v="0"/>
    <n v="0"/>
    <n v="0"/>
    <n v="213"/>
    <n v="213"/>
    <n v="0"/>
    <n v="0"/>
  </r>
  <r>
    <n v="1819"/>
    <x v="2"/>
    <s v="I"/>
    <x v="27"/>
    <x v="27"/>
    <x v="59"/>
    <x v="5"/>
    <n v="3"/>
    <s v="I"/>
    <s v="18-19"/>
    <n v="2018"/>
    <n v="307"/>
    <n v="0"/>
    <n v="0"/>
    <n v="0"/>
    <n v="0"/>
    <n v="0"/>
    <n v="0"/>
    <n v="0"/>
    <n v="0"/>
    <n v="0"/>
    <n v="0"/>
    <n v="0"/>
    <n v="0"/>
    <n v="0"/>
    <n v="0"/>
    <n v="0"/>
    <n v="0"/>
    <n v="0"/>
    <n v="307"/>
    <n v="307"/>
    <n v="0"/>
    <n v="0"/>
  </r>
  <r>
    <n v="1819"/>
    <x v="2"/>
    <s v="I"/>
    <x v="27"/>
    <x v="27"/>
    <x v="75"/>
    <x v="5"/>
    <n v="3"/>
    <s v="I"/>
    <s v="18-19"/>
    <n v="2018"/>
    <n v="96"/>
    <n v="0"/>
    <n v="0"/>
    <n v="0"/>
    <n v="0"/>
    <n v="0"/>
    <n v="0"/>
    <n v="0"/>
    <n v="0"/>
    <n v="0"/>
    <n v="0"/>
    <n v="0"/>
    <n v="0"/>
    <n v="0"/>
    <n v="0"/>
    <n v="0"/>
    <n v="0"/>
    <n v="0"/>
    <n v="96"/>
    <n v="96"/>
    <n v="0"/>
    <n v="0"/>
  </r>
  <r>
    <n v="1819"/>
    <x v="2"/>
    <s v="I"/>
    <x v="27"/>
    <x v="27"/>
    <x v="11"/>
    <x v="5"/>
    <n v="3"/>
    <s v="I"/>
    <s v="18-19"/>
    <n v="2018"/>
    <n v="330"/>
    <n v="0"/>
    <n v="0"/>
    <n v="0"/>
    <n v="0"/>
    <n v="0"/>
    <n v="0"/>
    <n v="0"/>
    <n v="0"/>
    <n v="0"/>
    <n v="0"/>
    <n v="0"/>
    <n v="0"/>
    <n v="0"/>
    <n v="0"/>
    <n v="0"/>
    <n v="0"/>
    <n v="0"/>
    <n v="330"/>
    <n v="330"/>
    <n v="0"/>
    <n v="0"/>
  </r>
  <r>
    <n v="1819"/>
    <x v="2"/>
    <s v="I"/>
    <x v="27"/>
    <x v="27"/>
    <x v="61"/>
    <x v="5"/>
    <n v="3"/>
    <s v="I"/>
    <s v="18-19"/>
    <n v="2018"/>
    <n v="36"/>
    <n v="0"/>
    <n v="0"/>
    <n v="0"/>
    <n v="0"/>
    <n v="0"/>
    <n v="0"/>
    <n v="0"/>
    <n v="0"/>
    <n v="0"/>
    <n v="0"/>
    <n v="0"/>
    <n v="0"/>
    <n v="0"/>
    <n v="0"/>
    <n v="0"/>
    <n v="0"/>
    <n v="0"/>
    <n v="36"/>
    <n v="36"/>
    <n v="0"/>
    <n v="0"/>
  </r>
  <r>
    <n v="1819"/>
    <x v="2"/>
    <s v="I"/>
    <x v="27"/>
    <x v="27"/>
    <x v="106"/>
    <x v="5"/>
    <n v="3"/>
    <s v="I"/>
    <s v="18-19"/>
    <n v="2018"/>
    <n v="192"/>
    <n v="0"/>
    <n v="0"/>
    <n v="0"/>
    <n v="0"/>
    <n v="0"/>
    <n v="3"/>
    <n v="0"/>
    <n v="0"/>
    <n v="0"/>
    <n v="0"/>
    <n v="0"/>
    <n v="0"/>
    <n v="0"/>
    <n v="0"/>
    <n v="0"/>
    <n v="0"/>
    <n v="0"/>
    <n v="195"/>
    <n v="195"/>
    <n v="0"/>
    <n v="0"/>
  </r>
  <r>
    <n v="1819"/>
    <x v="2"/>
    <s v="I"/>
    <x v="27"/>
    <x v="27"/>
    <x v="116"/>
    <x v="5"/>
    <n v="3"/>
    <s v="I"/>
    <s v="18-19"/>
    <n v="2018"/>
    <n v="44"/>
    <n v="0"/>
    <n v="0"/>
    <n v="0"/>
    <n v="0"/>
    <n v="0"/>
    <n v="0"/>
    <n v="0"/>
    <n v="0"/>
    <n v="0"/>
    <n v="0"/>
    <n v="0"/>
    <n v="0"/>
    <n v="0"/>
    <n v="0"/>
    <n v="0"/>
    <n v="0"/>
    <n v="0"/>
    <n v="44"/>
    <n v="44"/>
    <n v="0"/>
    <n v="0"/>
  </r>
  <r>
    <n v="1819"/>
    <x v="2"/>
    <s v="I"/>
    <x v="27"/>
    <x v="27"/>
    <x v="82"/>
    <x v="5"/>
    <n v="3"/>
    <s v="I"/>
    <s v="18-19"/>
    <n v="2018"/>
    <n v="3"/>
    <n v="0"/>
    <n v="0"/>
    <n v="0"/>
    <n v="0"/>
    <n v="0"/>
    <n v="0"/>
    <n v="0"/>
    <n v="0"/>
    <n v="0"/>
    <n v="0"/>
    <n v="0"/>
    <n v="0"/>
    <n v="0"/>
    <n v="0"/>
    <n v="0"/>
    <n v="0"/>
    <n v="0"/>
    <n v="3"/>
    <n v="3"/>
    <n v="0"/>
    <n v="0"/>
  </r>
  <r>
    <n v="1819"/>
    <x v="2"/>
    <s v="I"/>
    <x v="27"/>
    <x v="27"/>
    <x v="170"/>
    <x v="5"/>
    <n v="3"/>
    <s v="I"/>
    <s v="18-19"/>
    <n v="2018"/>
    <n v="27"/>
    <n v="0"/>
    <n v="0"/>
    <n v="0"/>
    <n v="0"/>
    <n v="0"/>
    <n v="0"/>
    <n v="0"/>
    <n v="0"/>
    <n v="0"/>
    <n v="0"/>
    <n v="0"/>
    <n v="0"/>
    <n v="0"/>
    <n v="0"/>
    <n v="0"/>
    <n v="0"/>
    <n v="0"/>
    <n v="27"/>
    <n v="27"/>
    <n v="0"/>
    <n v="0"/>
  </r>
  <r>
    <n v="1819"/>
    <x v="2"/>
    <s v="I"/>
    <x v="27"/>
    <x v="27"/>
    <x v="120"/>
    <x v="5"/>
    <n v="3"/>
    <s v="I"/>
    <s v="18-19"/>
    <n v="2018"/>
    <n v="81"/>
    <n v="0"/>
    <n v="0"/>
    <n v="0"/>
    <n v="0"/>
    <n v="0"/>
    <n v="3"/>
    <n v="0"/>
    <n v="0"/>
    <n v="0"/>
    <n v="0"/>
    <n v="0"/>
    <n v="0"/>
    <n v="0"/>
    <n v="0"/>
    <n v="0"/>
    <n v="0"/>
    <n v="0"/>
    <n v="84"/>
    <n v="84"/>
    <n v="0"/>
    <n v="0"/>
  </r>
  <r>
    <n v="1819"/>
    <x v="2"/>
    <s v="I"/>
    <x v="13"/>
    <x v="13"/>
    <x v="202"/>
    <x v="10"/>
    <n v="3"/>
    <s v="I"/>
    <s v="18-19"/>
    <n v="2018"/>
    <n v="111"/>
    <n v="0"/>
    <n v="0"/>
    <n v="0"/>
    <n v="0"/>
    <n v="0"/>
    <n v="3"/>
    <n v="0"/>
    <n v="0"/>
    <n v="0"/>
    <n v="0"/>
    <n v="0"/>
    <n v="0"/>
    <n v="0"/>
    <n v="0"/>
    <n v="0"/>
    <n v="0"/>
    <n v="0"/>
    <n v="114"/>
    <n v="114"/>
    <n v="0"/>
    <n v="0"/>
  </r>
  <r>
    <n v="1819"/>
    <x v="2"/>
    <s v="I"/>
    <x v="13"/>
    <x v="13"/>
    <x v="71"/>
    <x v="10"/>
    <n v="3"/>
    <s v="I"/>
    <s v="18-19"/>
    <n v="2018"/>
    <n v="1448"/>
    <n v="0"/>
    <n v="0"/>
    <n v="0"/>
    <n v="0"/>
    <n v="0"/>
    <n v="24"/>
    <n v="0"/>
    <n v="0"/>
    <n v="0"/>
    <n v="0"/>
    <n v="0"/>
    <n v="0"/>
    <n v="0"/>
    <n v="0"/>
    <n v="0"/>
    <n v="0"/>
    <n v="0"/>
    <n v="1472"/>
    <n v="1472"/>
    <n v="0"/>
    <n v="0"/>
  </r>
  <r>
    <n v="1819"/>
    <x v="2"/>
    <s v="I"/>
    <x v="17"/>
    <x v="17"/>
    <x v="121"/>
    <x v="4"/>
    <n v="3"/>
    <s v="I"/>
    <s v="18-19"/>
    <n v="2018"/>
    <n v="0"/>
    <n v="0"/>
    <n v="0"/>
    <n v="0"/>
    <n v="0"/>
    <n v="0"/>
    <n v="0"/>
    <n v="0"/>
    <n v="0"/>
    <n v="0"/>
    <n v="0"/>
    <n v="0"/>
    <n v="0"/>
    <n v="0"/>
    <n v="0"/>
    <n v="0"/>
    <n v="0"/>
    <n v="0"/>
    <n v="0"/>
    <n v="0"/>
    <n v="0"/>
    <n v="0"/>
  </r>
  <r>
    <n v="1819"/>
    <x v="2"/>
    <s v="I"/>
    <x v="17"/>
    <x v="17"/>
    <x v="166"/>
    <x v="4"/>
    <n v="3"/>
    <s v="I"/>
    <s v="18-19"/>
    <n v="2018"/>
    <n v="0"/>
    <n v="0"/>
    <n v="0"/>
    <n v="0"/>
    <n v="0"/>
    <n v="0"/>
    <n v="0"/>
    <n v="0"/>
    <n v="0"/>
    <n v="0"/>
    <n v="0"/>
    <n v="0"/>
    <n v="0"/>
    <n v="0"/>
    <n v="0"/>
    <n v="0"/>
    <n v="66"/>
    <n v="66"/>
    <n v="0"/>
    <n v="0"/>
    <n v="0"/>
    <n v="0"/>
  </r>
  <r>
    <n v="1819"/>
    <x v="2"/>
    <s v="I"/>
    <x v="39"/>
    <x v="39"/>
    <x v="44"/>
    <x v="4"/>
    <n v="3"/>
    <s v="I"/>
    <s v="18-19"/>
    <n v="2018"/>
    <n v="46"/>
    <n v="0"/>
    <n v="0"/>
    <n v="0"/>
    <n v="0"/>
    <n v="0"/>
    <n v="3"/>
    <n v="0"/>
    <n v="0"/>
    <n v="0"/>
    <n v="0"/>
    <n v="0"/>
    <n v="0"/>
    <n v="0"/>
    <n v="0"/>
    <n v="0"/>
    <n v="0"/>
    <n v="0"/>
    <n v="49"/>
    <n v="49"/>
    <n v="0"/>
    <n v="0"/>
  </r>
  <r>
    <n v="1819"/>
    <x v="2"/>
    <s v="I"/>
    <x v="39"/>
    <x v="39"/>
    <x v="203"/>
    <x v="4"/>
    <n v="3"/>
    <s v="I"/>
    <s v="18-19"/>
    <n v="2018"/>
    <n v="29"/>
    <n v="0"/>
    <n v="0"/>
    <n v="0"/>
    <n v="0"/>
    <n v="0"/>
    <n v="12"/>
    <n v="0"/>
    <n v="0"/>
    <n v="0"/>
    <n v="0"/>
    <n v="0"/>
    <n v="0"/>
    <n v="0"/>
    <n v="0"/>
    <n v="0"/>
    <n v="0"/>
    <n v="0"/>
    <n v="41"/>
    <n v="41"/>
    <n v="0"/>
    <n v="0"/>
  </r>
  <r>
    <n v="1819"/>
    <x v="2"/>
    <s v="I"/>
    <x v="39"/>
    <x v="39"/>
    <x v="170"/>
    <x v="4"/>
    <n v="3"/>
    <s v="I"/>
    <s v="18-19"/>
    <n v="2018"/>
    <n v="245"/>
    <n v="0"/>
    <n v="0"/>
    <n v="0"/>
    <n v="0"/>
    <n v="0"/>
    <n v="46"/>
    <n v="0"/>
    <n v="0"/>
    <n v="0"/>
    <n v="0"/>
    <n v="0"/>
    <n v="0"/>
    <n v="0"/>
    <n v="0"/>
    <n v="0"/>
    <n v="0"/>
    <n v="0"/>
    <n v="291"/>
    <n v="291"/>
    <n v="0"/>
    <n v="0"/>
  </r>
  <r>
    <n v="1819"/>
    <x v="2"/>
    <s v="I"/>
    <x v="40"/>
    <x v="40"/>
    <x v="204"/>
    <x v="10"/>
    <n v="3"/>
    <s v="I"/>
    <s v="18-19"/>
    <n v="2018"/>
    <n v="72"/>
    <n v="0"/>
    <n v="0"/>
    <n v="0"/>
    <n v="0"/>
    <n v="0"/>
    <n v="0"/>
    <n v="0"/>
    <n v="0"/>
    <n v="0"/>
    <n v="0"/>
    <n v="0"/>
    <n v="0"/>
    <n v="0"/>
    <n v="0"/>
    <n v="0"/>
    <n v="0"/>
    <n v="0"/>
    <n v="72"/>
    <n v="72"/>
    <n v="0"/>
    <n v="0"/>
  </r>
  <r>
    <n v="1819"/>
    <x v="2"/>
    <s v="I"/>
    <x v="40"/>
    <x v="40"/>
    <x v="22"/>
    <x v="10"/>
    <n v="3"/>
    <s v="I"/>
    <s v="18-19"/>
    <n v="2018"/>
    <n v="39"/>
    <n v="0"/>
    <n v="0"/>
    <n v="0"/>
    <n v="0"/>
    <n v="0"/>
    <n v="0"/>
    <n v="0"/>
    <n v="0"/>
    <n v="0"/>
    <n v="0"/>
    <n v="0"/>
    <n v="0"/>
    <n v="0"/>
    <n v="0"/>
    <n v="0"/>
    <n v="0"/>
    <n v="0"/>
    <n v="39"/>
    <n v="39"/>
    <n v="0"/>
    <n v="0"/>
  </r>
  <r>
    <n v="1819"/>
    <x v="2"/>
    <s v="I"/>
    <x v="40"/>
    <x v="40"/>
    <x v="26"/>
    <x v="10"/>
    <n v="3"/>
    <s v="I"/>
    <s v="18-19"/>
    <n v="2018"/>
    <n v="1166"/>
    <n v="0"/>
    <n v="0"/>
    <n v="0"/>
    <n v="0"/>
    <n v="0"/>
    <n v="20"/>
    <n v="0"/>
    <n v="0"/>
    <n v="0"/>
    <n v="0"/>
    <n v="0"/>
    <n v="0"/>
    <n v="0"/>
    <n v="0"/>
    <n v="0"/>
    <n v="0"/>
    <n v="0"/>
    <n v="1186"/>
    <n v="1186"/>
    <n v="0"/>
    <n v="0"/>
  </r>
  <r>
    <n v="1819"/>
    <x v="2"/>
    <s v="I"/>
    <x v="40"/>
    <x v="40"/>
    <x v="26"/>
    <x v="4"/>
    <n v="3"/>
    <s v="I"/>
    <s v="18-19"/>
    <n v="2018"/>
    <n v="0"/>
    <n v="0"/>
    <n v="0"/>
    <n v="0"/>
    <n v="27"/>
    <n v="0"/>
    <n v="0"/>
    <n v="0"/>
    <n v="0"/>
    <n v="0"/>
    <n v="6"/>
    <n v="0"/>
    <n v="0"/>
    <n v="0"/>
    <n v="0"/>
    <n v="0"/>
    <n v="0"/>
    <n v="0"/>
    <n v="33"/>
    <n v="0"/>
    <n v="33"/>
    <n v="0"/>
  </r>
  <r>
    <n v="1819"/>
    <x v="2"/>
    <s v="I"/>
    <x v="40"/>
    <x v="40"/>
    <x v="7"/>
    <x v="10"/>
    <n v="3"/>
    <s v="I"/>
    <s v="18-19"/>
    <n v="2018"/>
    <n v="21"/>
    <n v="0"/>
    <n v="0"/>
    <n v="0"/>
    <n v="0"/>
    <n v="0"/>
    <n v="0"/>
    <n v="0"/>
    <n v="0"/>
    <n v="0"/>
    <n v="0"/>
    <n v="0"/>
    <n v="0"/>
    <n v="0"/>
    <n v="0"/>
    <n v="0"/>
    <n v="0"/>
    <n v="0"/>
    <n v="21"/>
    <n v="21"/>
    <n v="0"/>
    <n v="0"/>
  </r>
  <r>
    <n v="1819"/>
    <x v="2"/>
    <s v="I"/>
    <x v="40"/>
    <x v="40"/>
    <x v="206"/>
    <x v="10"/>
    <n v="3"/>
    <s v="I"/>
    <s v="18-19"/>
    <n v="2018"/>
    <n v="432"/>
    <n v="0"/>
    <n v="0"/>
    <n v="0"/>
    <n v="0"/>
    <n v="0"/>
    <n v="3"/>
    <n v="0"/>
    <n v="0"/>
    <n v="0"/>
    <n v="0"/>
    <n v="0"/>
    <n v="0"/>
    <n v="0"/>
    <n v="0"/>
    <n v="0"/>
    <n v="0"/>
    <n v="0"/>
    <n v="435"/>
    <n v="435"/>
    <n v="0"/>
    <n v="0"/>
  </r>
  <r>
    <n v="1819"/>
    <x v="2"/>
    <s v="I"/>
    <x v="40"/>
    <x v="40"/>
    <x v="207"/>
    <x v="10"/>
    <n v="3"/>
    <s v="I"/>
    <s v="18-19"/>
    <n v="2018"/>
    <n v="201"/>
    <n v="0"/>
    <n v="0"/>
    <n v="0"/>
    <n v="0"/>
    <n v="0"/>
    <n v="12"/>
    <n v="0"/>
    <n v="0"/>
    <n v="0"/>
    <n v="0"/>
    <n v="0"/>
    <n v="0"/>
    <n v="0"/>
    <n v="0"/>
    <n v="0"/>
    <n v="0"/>
    <n v="0"/>
    <n v="213"/>
    <n v="213"/>
    <n v="0"/>
    <n v="0"/>
  </r>
  <r>
    <n v="1819"/>
    <x v="2"/>
    <s v="I"/>
    <x v="40"/>
    <x v="40"/>
    <x v="208"/>
    <x v="10"/>
    <n v="3"/>
    <s v="I"/>
    <s v="18-19"/>
    <n v="2018"/>
    <n v="51"/>
    <n v="0"/>
    <n v="0"/>
    <n v="0"/>
    <n v="0"/>
    <n v="0"/>
    <n v="0"/>
    <n v="0"/>
    <n v="0"/>
    <n v="0"/>
    <n v="0"/>
    <n v="0"/>
    <n v="0"/>
    <n v="0"/>
    <n v="0"/>
    <n v="0"/>
    <n v="0"/>
    <n v="0"/>
    <n v="51"/>
    <n v="51"/>
    <n v="0"/>
    <n v="0"/>
  </r>
  <r>
    <n v="1819"/>
    <x v="2"/>
    <s v="I"/>
    <x v="40"/>
    <x v="40"/>
    <x v="36"/>
    <x v="4"/>
    <n v="3"/>
    <s v="I"/>
    <s v="18-19"/>
    <n v="2018"/>
    <n v="0"/>
    <n v="0"/>
    <n v="0"/>
    <n v="0"/>
    <n v="24"/>
    <n v="0"/>
    <n v="0"/>
    <n v="0"/>
    <n v="0"/>
    <n v="0"/>
    <n v="0"/>
    <n v="0"/>
    <n v="0"/>
    <n v="0"/>
    <n v="0"/>
    <n v="0"/>
    <n v="0"/>
    <n v="0"/>
    <n v="24"/>
    <n v="0"/>
    <n v="24"/>
    <n v="0"/>
  </r>
  <r>
    <n v="1819"/>
    <x v="2"/>
    <s v="I"/>
    <x v="40"/>
    <x v="40"/>
    <x v="79"/>
    <x v="10"/>
    <n v="3"/>
    <s v="I"/>
    <s v="18-19"/>
    <n v="2018"/>
    <n v="96"/>
    <n v="0"/>
    <n v="0"/>
    <n v="0"/>
    <n v="0"/>
    <n v="0"/>
    <n v="6"/>
    <n v="0"/>
    <n v="0"/>
    <n v="0"/>
    <n v="0"/>
    <n v="0"/>
    <n v="0"/>
    <n v="0"/>
    <n v="0"/>
    <n v="0"/>
    <n v="0"/>
    <n v="0"/>
    <n v="102"/>
    <n v="102"/>
    <n v="0"/>
    <n v="0"/>
  </r>
  <r>
    <n v="1819"/>
    <x v="2"/>
    <s v="I"/>
    <x v="40"/>
    <x v="40"/>
    <x v="209"/>
    <x v="10"/>
    <n v="3"/>
    <s v="I"/>
    <s v="18-19"/>
    <n v="2018"/>
    <n v="171"/>
    <n v="0"/>
    <n v="0"/>
    <n v="0"/>
    <n v="0"/>
    <n v="0"/>
    <n v="3"/>
    <n v="0"/>
    <n v="0"/>
    <n v="0"/>
    <n v="0"/>
    <n v="0"/>
    <n v="0"/>
    <n v="0"/>
    <n v="0"/>
    <n v="0"/>
    <n v="0"/>
    <n v="0"/>
    <n v="174"/>
    <n v="174"/>
    <n v="0"/>
    <n v="0"/>
  </r>
  <r>
    <n v="1819"/>
    <x v="2"/>
    <s v="I"/>
    <x v="40"/>
    <x v="40"/>
    <x v="43"/>
    <x v="10"/>
    <n v="3"/>
    <s v="I"/>
    <s v="18-19"/>
    <n v="2018"/>
    <n v="9"/>
    <n v="0"/>
    <n v="0"/>
    <n v="0"/>
    <n v="0"/>
    <n v="0"/>
    <n v="0"/>
    <n v="0"/>
    <n v="0"/>
    <n v="0"/>
    <n v="0"/>
    <n v="0"/>
    <n v="0"/>
    <n v="0"/>
    <n v="0"/>
    <n v="0"/>
    <n v="0"/>
    <n v="0"/>
    <n v="9"/>
    <n v="9"/>
    <n v="0"/>
    <n v="0"/>
  </r>
  <r>
    <n v="1819"/>
    <x v="2"/>
    <s v="I"/>
    <x v="40"/>
    <x v="40"/>
    <x v="43"/>
    <x v="4"/>
    <n v="3"/>
    <s v="I"/>
    <s v="18-19"/>
    <n v="2018"/>
    <n v="90"/>
    <n v="0"/>
    <n v="0"/>
    <n v="0"/>
    <n v="9"/>
    <n v="0"/>
    <n v="3"/>
    <n v="0"/>
    <n v="0"/>
    <n v="0"/>
    <n v="0"/>
    <n v="0"/>
    <n v="0"/>
    <n v="0"/>
    <n v="0"/>
    <n v="0"/>
    <n v="0"/>
    <n v="0"/>
    <n v="102"/>
    <n v="93"/>
    <n v="9"/>
    <n v="0"/>
  </r>
  <r>
    <n v="1819"/>
    <x v="2"/>
    <s v="I"/>
    <x v="40"/>
    <x v="40"/>
    <x v="18"/>
    <x v="4"/>
    <n v="3"/>
    <s v="I"/>
    <s v="18-19"/>
    <n v="2018"/>
    <n v="138"/>
    <n v="0"/>
    <n v="0"/>
    <n v="0"/>
    <n v="0"/>
    <n v="0"/>
    <n v="0"/>
    <n v="0"/>
    <n v="0"/>
    <n v="0"/>
    <n v="0"/>
    <n v="0"/>
    <n v="0"/>
    <n v="0"/>
    <n v="0"/>
    <n v="0"/>
    <n v="0"/>
    <n v="0"/>
    <n v="138"/>
    <n v="138"/>
    <n v="0"/>
    <n v="0"/>
  </r>
  <r>
    <n v="1819"/>
    <x v="2"/>
    <s v="I"/>
    <x v="40"/>
    <x v="40"/>
    <x v="97"/>
    <x v="4"/>
    <n v="3"/>
    <s v="I"/>
    <s v="18-19"/>
    <n v="2018"/>
    <n v="0"/>
    <n v="0"/>
    <n v="0"/>
    <n v="0"/>
    <n v="6"/>
    <n v="0"/>
    <n v="0"/>
    <n v="0"/>
    <n v="0"/>
    <n v="0"/>
    <n v="0"/>
    <n v="0"/>
    <n v="0"/>
    <n v="0"/>
    <n v="0"/>
    <n v="0"/>
    <n v="0"/>
    <n v="0"/>
    <n v="6"/>
    <n v="0"/>
    <n v="6"/>
    <n v="0"/>
  </r>
  <r>
    <n v="1819"/>
    <x v="2"/>
    <s v="I"/>
    <x v="40"/>
    <x v="40"/>
    <x v="173"/>
    <x v="10"/>
    <n v="3"/>
    <s v="I"/>
    <s v="18-19"/>
    <n v="2018"/>
    <n v="198"/>
    <n v="0"/>
    <n v="0"/>
    <n v="0"/>
    <n v="0"/>
    <n v="0"/>
    <n v="12"/>
    <n v="0"/>
    <n v="0"/>
    <n v="0"/>
    <n v="0"/>
    <n v="0"/>
    <n v="0"/>
    <n v="0"/>
    <n v="0"/>
    <n v="0"/>
    <n v="0"/>
    <n v="0"/>
    <n v="210"/>
    <n v="210"/>
    <n v="0"/>
    <n v="0"/>
  </r>
  <r>
    <n v="1819"/>
    <x v="2"/>
    <s v="I"/>
    <x v="40"/>
    <x v="40"/>
    <x v="210"/>
    <x v="10"/>
    <n v="3"/>
    <s v="I"/>
    <s v="18-19"/>
    <n v="2018"/>
    <n v="60"/>
    <n v="0"/>
    <n v="0"/>
    <n v="0"/>
    <n v="0"/>
    <n v="0"/>
    <n v="0"/>
    <n v="0"/>
    <n v="0"/>
    <n v="0"/>
    <n v="0"/>
    <n v="0"/>
    <n v="0"/>
    <n v="0"/>
    <n v="0"/>
    <n v="0"/>
    <n v="0"/>
    <n v="0"/>
    <n v="60"/>
    <n v="60"/>
    <n v="0"/>
    <n v="0"/>
  </r>
  <r>
    <n v="1819"/>
    <x v="2"/>
    <s v="I"/>
    <x v="40"/>
    <x v="40"/>
    <x v="80"/>
    <x v="10"/>
    <n v="3"/>
    <s v="I"/>
    <s v="18-19"/>
    <n v="2018"/>
    <n v="84"/>
    <n v="0"/>
    <n v="0"/>
    <n v="0"/>
    <n v="0"/>
    <n v="0"/>
    <n v="0"/>
    <n v="0"/>
    <n v="0"/>
    <n v="0"/>
    <n v="0"/>
    <n v="0"/>
    <n v="0"/>
    <n v="0"/>
    <n v="0"/>
    <n v="0"/>
    <n v="0"/>
    <n v="0"/>
    <n v="84"/>
    <n v="84"/>
    <n v="0"/>
    <n v="0"/>
  </r>
  <r>
    <n v="1819"/>
    <x v="2"/>
    <s v="I"/>
    <x v="40"/>
    <x v="40"/>
    <x v="52"/>
    <x v="10"/>
    <n v="3"/>
    <s v="I"/>
    <s v="18-19"/>
    <n v="2018"/>
    <n v="234"/>
    <n v="0"/>
    <n v="0"/>
    <n v="0"/>
    <n v="0"/>
    <n v="0"/>
    <n v="3"/>
    <n v="0"/>
    <n v="0"/>
    <n v="0"/>
    <n v="0"/>
    <n v="0"/>
    <n v="0"/>
    <n v="0"/>
    <n v="0"/>
    <n v="0"/>
    <n v="0"/>
    <n v="0"/>
    <n v="237"/>
    <n v="237"/>
    <n v="0"/>
    <n v="0"/>
  </r>
  <r>
    <n v="1819"/>
    <x v="2"/>
    <s v="I"/>
    <x v="40"/>
    <x v="40"/>
    <x v="55"/>
    <x v="10"/>
    <n v="3"/>
    <s v="I"/>
    <s v="18-19"/>
    <n v="2018"/>
    <n v="219"/>
    <n v="0"/>
    <n v="0"/>
    <n v="0"/>
    <n v="0"/>
    <n v="0"/>
    <n v="3"/>
    <n v="0"/>
    <n v="0"/>
    <n v="0"/>
    <n v="0"/>
    <n v="0"/>
    <n v="0"/>
    <n v="0"/>
    <n v="0"/>
    <n v="0"/>
    <n v="0"/>
    <n v="0"/>
    <n v="222"/>
    <n v="222"/>
    <n v="0"/>
    <n v="0"/>
  </r>
  <r>
    <n v="1819"/>
    <x v="2"/>
    <s v="I"/>
    <x v="40"/>
    <x v="40"/>
    <x v="56"/>
    <x v="10"/>
    <n v="3"/>
    <s v="I"/>
    <s v="18-19"/>
    <n v="2018"/>
    <n v="18"/>
    <n v="0"/>
    <n v="0"/>
    <n v="0"/>
    <n v="0"/>
    <n v="0"/>
    <n v="0"/>
    <n v="0"/>
    <n v="0"/>
    <n v="0"/>
    <n v="0"/>
    <n v="0"/>
    <n v="0"/>
    <n v="0"/>
    <n v="0"/>
    <n v="0"/>
    <n v="0"/>
    <n v="0"/>
    <n v="18"/>
    <n v="18"/>
    <n v="0"/>
    <n v="0"/>
  </r>
  <r>
    <n v="1819"/>
    <x v="2"/>
    <s v="I"/>
    <x v="40"/>
    <x v="40"/>
    <x v="59"/>
    <x v="10"/>
    <n v="3"/>
    <s v="I"/>
    <s v="18-19"/>
    <n v="2018"/>
    <n v="330"/>
    <n v="0"/>
    <n v="0"/>
    <n v="0"/>
    <n v="0"/>
    <n v="0"/>
    <n v="0"/>
    <n v="0"/>
    <n v="0"/>
    <n v="0"/>
    <n v="0"/>
    <n v="0"/>
    <n v="0"/>
    <n v="0"/>
    <n v="0"/>
    <n v="0"/>
    <n v="0"/>
    <n v="0"/>
    <n v="330"/>
    <n v="330"/>
    <n v="0"/>
    <n v="0"/>
  </r>
  <r>
    <n v="1819"/>
    <x v="2"/>
    <s v="I"/>
    <x v="40"/>
    <x v="40"/>
    <x v="75"/>
    <x v="10"/>
    <n v="3"/>
    <s v="I"/>
    <s v="18-19"/>
    <n v="2018"/>
    <n v="19"/>
    <n v="0"/>
    <n v="0"/>
    <n v="0"/>
    <n v="0"/>
    <n v="0"/>
    <n v="0"/>
    <n v="0"/>
    <n v="0"/>
    <n v="0"/>
    <n v="0"/>
    <n v="0"/>
    <n v="0"/>
    <n v="0"/>
    <n v="0"/>
    <n v="0"/>
    <n v="0"/>
    <n v="0"/>
    <n v="19"/>
    <n v="19"/>
    <n v="0"/>
    <n v="0"/>
  </r>
  <r>
    <n v="1819"/>
    <x v="2"/>
    <s v="I"/>
    <x v="40"/>
    <x v="40"/>
    <x v="76"/>
    <x v="4"/>
    <n v="3"/>
    <s v="I"/>
    <s v="18-19"/>
    <n v="2018"/>
    <n v="0"/>
    <n v="0"/>
    <n v="0"/>
    <n v="0"/>
    <n v="3"/>
    <n v="0"/>
    <n v="0"/>
    <n v="0"/>
    <n v="0"/>
    <n v="0"/>
    <n v="0"/>
    <n v="0"/>
    <n v="0"/>
    <n v="0"/>
    <n v="0"/>
    <n v="0"/>
    <n v="0"/>
    <n v="0"/>
    <n v="3"/>
    <n v="0"/>
    <n v="3"/>
    <n v="0"/>
  </r>
  <r>
    <n v="1819"/>
    <x v="2"/>
    <s v="I"/>
    <x v="18"/>
    <x v="18"/>
    <x v="24"/>
    <x v="5"/>
    <n v="3"/>
    <s v="S"/>
    <s v="18-19"/>
    <n v="2018"/>
    <n v="6"/>
    <n v="0"/>
    <n v="0"/>
    <n v="0"/>
    <n v="0"/>
    <n v="0"/>
    <n v="0"/>
    <n v="0"/>
    <n v="0"/>
    <n v="0"/>
    <n v="0"/>
    <n v="0"/>
    <n v="0"/>
    <n v="0"/>
    <n v="0"/>
    <n v="0"/>
    <n v="0"/>
    <n v="0"/>
    <n v="6"/>
    <n v="6"/>
    <n v="0"/>
    <n v="0"/>
  </r>
  <r>
    <n v="1819"/>
    <x v="2"/>
    <s v="I"/>
    <x v="18"/>
    <x v="18"/>
    <x v="26"/>
    <x v="5"/>
    <n v="3"/>
    <s v="S"/>
    <s v="18-19"/>
    <n v="2018"/>
    <n v="3"/>
    <n v="0"/>
    <n v="0"/>
    <n v="0"/>
    <n v="0"/>
    <n v="0"/>
    <n v="0"/>
    <n v="0"/>
    <n v="0"/>
    <n v="0"/>
    <n v="0"/>
    <n v="0"/>
    <n v="0"/>
    <n v="0"/>
    <n v="0"/>
    <n v="0"/>
    <n v="0"/>
    <n v="0"/>
    <n v="3"/>
    <n v="3"/>
    <n v="0"/>
    <n v="0"/>
  </r>
  <r>
    <n v="1819"/>
    <x v="2"/>
    <s v="I"/>
    <x v="18"/>
    <x v="18"/>
    <x v="7"/>
    <x v="5"/>
    <n v="3"/>
    <s v="S"/>
    <s v="18-19"/>
    <n v="2018"/>
    <n v="6"/>
    <n v="0"/>
    <n v="0"/>
    <n v="0"/>
    <n v="0"/>
    <n v="0"/>
    <n v="0"/>
    <n v="0"/>
    <n v="0"/>
    <n v="0"/>
    <n v="0"/>
    <n v="0"/>
    <n v="0"/>
    <n v="0"/>
    <n v="0"/>
    <n v="0"/>
    <n v="0"/>
    <n v="0"/>
    <n v="6"/>
    <n v="6"/>
    <n v="0"/>
    <n v="0"/>
  </r>
  <r>
    <n v="1819"/>
    <x v="2"/>
    <s v="I"/>
    <x v="18"/>
    <x v="18"/>
    <x v="121"/>
    <x v="5"/>
    <n v="3"/>
    <s v="S"/>
    <s v="18-19"/>
    <n v="2018"/>
    <n v="0"/>
    <n v="0"/>
    <n v="0"/>
    <n v="0"/>
    <n v="0"/>
    <n v="0"/>
    <n v="0"/>
    <n v="0"/>
    <n v="0"/>
    <n v="0"/>
    <n v="0"/>
    <n v="0"/>
    <n v="0"/>
    <n v="0"/>
    <n v="0"/>
    <n v="0"/>
    <n v="0"/>
    <n v="0"/>
    <n v="0"/>
    <n v="0"/>
    <n v="0"/>
    <n v="0"/>
  </r>
  <r>
    <n v="1819"/>
    <x v="2"/>
    <s v="I"/>
    <x v="18"/>
    <x v="18"/>
    <x v="28"/>
    <x v="5"/>
    <n v="3"/>
    <s v="S"/>
    <s v="18-19"/>
    <n v="2018"/>
    <n v="11"/>
    <n v="0"/>
    <n v="0"/>
    <n v="0"/>
    <n v="0"/>
    <n v="0"/>
    <n v="0"/>
    <n v="0"/>
    <n v="0"/>
    <n v="0"/>
    <n v="0"/>
    <n v="0"/>
    <n v="0"/>
    <n v="0"/>
    <n v="0"/>
    <n v="0"/>
    <n v="0"/>
    <n v="0"/>
    <n v="11"/>
    <n v="11"/>
    <n v="0"/>
    <n v="0"/>
  </r>
  <r>
    <n v="1819"/>
    <x v="2"/>
    <s v="I"/>
    <x v="18"/>
    <x v="18"/>
    <x v="122"/>
    <x v="5"/>
    <n v="3"/>
    <s v="S"/>
    <s v="18-19"/>
    <n v="2018"/>
    <n v="195"/>
    <n v="0"/>
    <n v="0"/>
    <n v="0"/>
    <n v="0"/>
    <n v="0"/>
    <n v="12"/>
    <n v="0"/>
    <n v="0"/>
    <n v="0"/>
    <n v="0"/>
    <n v="0"/>
    <n v="0"/>
    <n v="0"/>
    <n v="0"/>
    <n v="0"/>
    <n v="0"/>
    <n v="0"/>
    <n v="207"/>
    <n v="207"/>
    <n v="0"/>
    <n v="0"/>
  </r>
  <r>
    <n v="1819"/>
    <x v="2"/>
    <s v="I"/>
    <x v="18"/>
    <x v="18"/>
    <x v="207"/>
    <x v="5"/>
    <n v="3"/>
    <s v="S"/>
    <s v="18-19"/>
    <n v="2018"/>
    <n v="75"/>
    <n v="0"/>
    <n v="0"/>
    <n v="0"/>
    <n v="0"/>
    <n v="0"/>
    <n v="9"/>
    <n v="0"/>
    <n v="0"/>
    <n v="0"/>
    <n v="0"/>
    <n v="0"/>
    <n v="0"/>
    <n v="0"/>
    <n v="0"/>
    <n v="0"/>
    <n v="0"/>
    <n v="0"/>
    <n v="84"/>
    <n v="84"/>
    <n v="0"/>
    <n v="0"/>
  </r>
  <r>
    <n v="1819"/>
    <x v="2"/>
    <s v="I"/>
    <x v="18"/>
    <x v="18"/>
    <x v="94"/>
    <x v="5"/>
    <n v="3"/>
    <s v="S"/>
    <s v="18-19"/>
    <n v="2018"/>
    <n v="3"/>
    <n v="0"/>
    <n v="0"/>
    <n v="0"/>
    <n v="0"/>
    <n v="0"/>
    <n v="0"/>
    <n v="0"/>
    <n v="0"/>
    <n v="0"/>
    <n v="0"/>
    <n v="0"/>
    <n v="0"/>
    <n v="0"/>
    <n v="0"/>
    <n v="0"/>
    <n v="0"/>
    <n v="0"/>
    <n v="3"/>
    <n v="3"/>
    <n v="0"/>
    <n v="0"/>
  </r>
  <r>
    <n v="1819"/>
    <x v="2"/>
    <s v="I"/>
    <x v="18"/>
    <x v="18"/>
    <x v="112"/>
    <x v="5"/>
    <n v="3"/>
    <s v="S"/>
    <s v="18-19"/>
    <n v="2018"/>
    <n v="33"/>
    <n v="0"/>
    <n v="0"/>
    <n v="0"/>
    <n v="0"/>
    <n v="0"/>
    <n v="6"/>
    <n v="0"/>
    <n v="0"/>
    <n v="0"/>
    <n v="0"/>
    <n v="0"/>
    <n v="0"/>
    <n v="0"/>
    <n v="0"/>
    <n v="0"/>
    <n v="0"/>
    <n v="0"/>
    <n v="39"/>
    <n v="39"/>
    <n v="0"/>
    <n v="0"/>
  </r>
  <r>
    <n v="1819"/>
    <x v="2"/>
    <s v="I"/>
    <x v="18"/>
    <x v="18"/>
    <x v="35"/>
    <x v="5"/>
    <n v="3"/>
    <s v="S"/>
    <s v="18-19"/>
    <n v="2018"/>
    <n v="12"/>
    <n v="0"/>
    <n v="0"/>
    <n v="0"/>
    <n v="0"/>
    <n v="0"/>
    <n v="0"/>
    <n v="0"/>
    <n v="0"/>
    <n v="0"/>
    <n v="0"/>
    <n v="0"/>
    <n v="0"/>
    <n v="0"/>
    <n v="0"/>
    <n v="0"/>
    <n v="0"/>
    <n v="0"/>
    <n v="12"/>
    <n v="12"/>
    <n v="0"/>
    <n v="0"/>
  </r>
  <r>
    <n v="1819"/>
    <x v="2"/>
    <s v="I"/>
    <x v="18"/>
    <x v="18"/>
    <x v="36"/>
    <x v="5"/>
    <n v="3"/>
    <s v="S"/>
    <s v="18-19"/>
    <n v="2018"/>
    <n v="24"/>
    <n v="0"/>
    <n v="0"/>
    <n v="0"/>
    <n v="0"/>
    <n v="0"/>
    <n v="0"/>
    <n v="0"/>
    <n v="0"/>
    <n v="0"/>
    <n v="0"/>
    <n v="0"/>
    <n v="0"/>
    <n v="0"/>
    <n v="0"/>
    <n v="0"/>
    <n v="0"/>
    <n v="0"/>
    <n v="24"/>
    <n v="24"/>
    <n v="0"/>
    <n v="0"/>
  </r>
  <r>
    <n v="1819"/>
    <x v="2"/>
    <s v="I"/>
    <x v="18"/>
    <x v="18"/>
    <x v="79"/>
    <x v="5"/>
    <n v="3"/>
    <s v="S"/>
    <s v="18-19"/>
    <n v="2018"/>
    <n v="27"/>
    <n v="0"/>
    <n v="0"/>
    <n v="0"/>
    <n v="0"/>
    <n v="0"/>
    <n v="0"/>
    <n v="0"/>
    <n v="0"/>
    <n v="0"/>
    <n v="0"/>
    <n v="0"/>
    <n v="0"/>
    <n v="0"/>
    <n v="0"/>
    <n v="0"/>
    <n v="0"/>
    <n v="0"/>
    <n v="27"/>
    <n v="27"/>
    <n v="0"/>
    <n v="0"/>
  </r>
  <r>
    <n v="1819"/>
    <x v="2"/>
    <s v="I"/>
    <x v="18"/>
    <x v="18"/>
    <x v="77"/>
    <x v="5"/>
    <n v="3"/>
    <s v="S"/>
    <s v="18-19"/>
    <n v="2018"/>
    <n v="12"/>
    <n v="0"/>
    <n v="0"/>
    <n v="0"/>
    <n v="0"/>
    <n v="0"/>
    <n v="0"/>
    <n v="0"/>
    <n v="0"/>
    <n v="0"/>
    <n v="0"/>
    <n v="0"/>
    <n v="0"/>
    <n v="0"/>
    <n v="0"/>
    <n v="0"/>
    <n v="0"/>
    <n v="0"/>
    <n v="12"/>
    <n v="12"/>
    <n v="0"/>
    <n v="0"/>
  </r>
  <r>
    <n v="1819"/>
    <x v="2"/>
    <s v="I"/>
    <x v="18"/>
    <x v="18"/>
    <x v="43"/>
    <x v="5"/>
    <n v="3"/>
    <s v="S"/>
    <s v="18-19"/>
    <n v="2018"/>
    <n v="6"/>
    <n v="0"/>
    <n v="0"/>
    <n v="0"/>
    <n v="0"/>
    <n v="0"/>
    <n v="0"/>
    <n v="0"/>
    <n v="0"/>
    <n v="0"/>
    <n v="0"/>
    <n v="0"/>
    <n v="0"/>
    <n v="0"/>
    <n v="0"/>
    <n v="0"/>
    <n v="0"/>
    <n v="0"/>
    <n v="6"/>
    <n v="6"/>
    <n v="0"/>
    <n v="0"/>
  </r>
  <r>
    <n v="1819"/>
    <x v="2"/>
    <s v="I"/>
    <x v="18"/>
    <x v="18"/>
    <x v="173"/>
    <x v="5"/>
    <n v="3"/>
    <s v="S"/>
    <s v="18-19"/>
    <n v="2018"/>
    <n v="48"/>
    <n v="0"/>
    <n v="0"/>
    <n v="0"/>
    <n v="0"/>
    <n v="0"/>
    <n v="0"/>
    <n v="0"/>
    <n v="0"/>
    <n v="0"/>
    <n v="0"/>
    <n v="0"/>
    <n v="0"/>
    <n v="0"/>
    <n v="0"/>
    <n v="0"/>
    <n v="0"/>
    <n v="0"/>
    <n v="48"/>
    <n v="48"/>
    <n v="0"/>
    <n v="0"/>
  </r>
  <r>
    <n v="1819"/>
    <x v="2"/>
    <s v="I"/>
    <x v="18"/>
    <x v="18"/>
    <x v="49"/>
    <x v="5"/>
    <n v="3"/>
    <s v="S"/>
    <s v="18-19"/>
    <n v="2018"/>
    <n v="29"/>
    <n v="0"/>
    <n v="0"/>
    <n v="0"/>
    <n v="0"/>
    <n v="0"/>
    <n v="0"/>
    <n v="0"/>
    <n v="0"/>
    <n v="0"/>
    <n v="0"/>
    <n v="0"/>
    <n v="0"/>
    <n v="0"/>
    <n v="0"/>
    <n v="0"/>
    <n v="0"/>
    <n v="0"/>
    <n v="29"/>
    <n v="29"/>
    <n v="0"/>
    <n v="0"/>
  </r>
  <r>
    <n v="1819"/>
    <x v="2"/>
    <s v="I"/>
    <x v="18"/>
    <x v="18"/>
    <x v="123"/>
    <x v="5"/>
    <n v="3"/>
    <s v="S"/>
    <s v="18-19"/>
    <n v="2018"/>
    <n v="472"/>
    <n v="0"/>
    <n v="0"/>
    <n v="0"/>
    <n v="0"/>
    <n v="0"/>
    <n v="15"/>
    <n v="0"/>
    <n v="0"/>
    <n v="0"/>
    <n v="0"/>
    <n v="0"/>
    <n v="0"/>
    <n v="0"/>
    <n v="0"/>
    <n v="0"/>
    <n v="0"/>
    <n v="0"/>
    <n v="487"/>
    <n v="487"/>
    <n v="0"/>
    <n v="0"/>
  </r>
  <r>
    <n v="1819"/>
    <x v="2"/>
    <s v="I"/>
    <x v="18"/>
    <x v="18"/>
    <x v="174"/>
    <x v="5"/>
    <n v="3"/>
    <s v="S"/>
    <s v="18-19"/>
    <n v="2018"/>
    <n v="12"/>
    <n v="0"/>
    <n v="0"/>
    <n v="0"/>
    <n v="0"/>
    <n v="0"/>
    <n v="3"/>
    <n v="0"/>
    <n v="0"/>
    <n v="0"/>
    <n v="0"/>
    <n v="0"/>
    <n v="0"/>
    <n v="0"/>
    <n v="0"/>
    <n v="0"/>
    <n v="0"/>
    <n v="0"/>
    <n v="15"/>
    <n v="15"/>
    <n v="0"/>
    <n v="0"/>
  </r>
  <r>
    <n v="1819"/>
    <x v="2"/>
    <s v="I"/>
    <x v="18"/>
    <x v="18"/>
    <x v="52"/>
    <x v="5"/>
    <n v="3"/>
    <s v="S"/>
    <s v="18-19"/>
    <n v="2018"/>
    <n v="3"/>
    <n v="0"/>
    <n v="0"/>
    <n v="0"/>
    <n v="0"/>
    <n v="0"/>
    <n v="0"/>
    <n v="0"/>
    <n v="0"/>
    <n v="0"/>
    <n v="0"/>
    <n v="0"/>
    <n v="0"/>
    <n v="0"/>
    <n v="0"/>
    <n v="0"/>
    <n v="0"/>
    <n v="0"/>
    <n v="3"/>
    <n v="3"/>
    <n v="0"/>
    <n v="0"/>
  </r>
  <r>
    <n v="1819"/>
    <x v="2"/>
    <s v="I"/>
    <x v="18"/>
    <x v="18"/>
    <x v="53"/>
    <x v="5"/>
    <n v="3"/>
    <s v="S"/>
    <s v="18-19"/>
    <n v="2018"/>
    <n v="40"/>
    <n v="0"/>
    <n v="0"/>
    <n v="0"/>
    <n v="0"/>
    <n v="0"/>
    <n v="0"/>
    <n v="0"/>
    <n v="0"/>
    <n v="0"/>
    <n v="0"/>
    <n v="0"/>
    <n v="0"/>
    <n v="0"/>
    <n v="0"/>
    <n v="0"/>
    <n v="0"/>
    <n v="0"/>
    <n v="40"/>
    <n v="40"/>
    <n v="0"/>
    <n v="0"/>
  </r>
  <r>
    <n v="1819"/>
    <x v="2"/>
    <s v="I"/>
    <x v="18"/>
    <x v="18"/>
    <x v="55"/>
    <x v="5"/>
    <n v="3"/>
    <s v="S"/>
    <s v="18-19"/>
    <n v="2018"/>
    <n v="15"/>
    <n v="0"/>
    <n v="0"/>
    <n v="0"/>
    <n v="0"/>
    <n v="0"/>
    <n v="0"/>
    <n v="0"/>
    <n v="0"/>
    <n v="0"/>
    <n v="0"/>
    <n v="0"/>
    <n v="0"/>
    <n v="0"/>
    <n v="0"/>
    <n v="0"/>
    <n v="0"/>
    <n v="0"/>
    <n v="15"/>
    <n v="15"/>
    <n v="0"/>
    <n v="0"/>
  </r>
  <r>
    <n v="1819"/>
    <x v="2"/>
    <s v="I"/>
    <x v="18"/>
    <x v="18"/>
    <x v="61"/>
    <x v="5"/>
    <n v="3"/>
    <s v="S"/>
    <s v="18-19"/>
    <n v="2018"/>
    <n v="3"/>
    <n v="0"/>
    <n v="0"/>
    <n v="0"/>
    <n v="0"/>
    <n v="0"/>
    <n v="0"/>
    <n v="0"/>
    <n v="0"/>
    <n v="0"/>
    <n v="0"/>
    <n v="0"/>
    <n v="0"/>
    <n v="0"/>
    <n v="0"/>
    <n v="0"/>
    <n v="0"/>
    <n v="0"/>
    <n v="3"/>
    <n v="3"/>
    <n v="0"/>
    <n v="0"/>
  </r>
  <r>
    <n v="1819"/>
    <x v="2"/>
    <s v="I"/>
    <x v="18"/>
    <x v="18"/>
    <x v="81"/>
    <x v="5"/>
    <n v="3"/>
    <s v="S"/>
    <s v="18-19"/>
    <n v="2018"/>
    <n v="24"/>
    <n v="0"/>
    <n v="0"/>
    <n v="0"/>
    <n v="0"/>
    <n v="0"/>
    <n v="3"/>
    <n v="0"/>
    <n v="0"/>
    <n v="0"/>
    <n v="0"/>
    <n v="0"/>
    <n v="0"/>
    <n v="0"/>
    <n v="0"/>
    <n v="0"/>
    <n v="0"/>
    <n v="0"/>
    <n v="27"/>
    <n v="27"/>
    <n v="0"/>
    <n v="0"/>
  </r>
  <r>
    <n v="1819"/>
    <x v="2"/>
    <s v="I"/>
    <x v="18"/>
    <x v="18"/>
    <x v="82"/>
    <x v="5"/>
    <n v="3"/>
    <s v="S"/>
    <s v="18-19"/>
    <n v="2018"/>
    <n v="267"/>
    <n v="0"/>
    <n v="0"/>
    <n v="0"/>
    <n v="0"/>
    <n v="0"/>
    <n v="9"/>
    <n v="0"/>
    <n v="0"/>
    <n v="0"/>
    <n v="0"/>
    <n v="0"/>
    <n v="0"/>
    <n v="0"/>
    <n v="0"/>
    <n v="0"/>
    <n v="0"/>
    <n v="0"/>
    <n v="276"/>
    <n v="276"/>
    <n v="0"/>
    <n v="0"/>
  </r>
  <r>
    <n v="1819"/>
    <x v="2"/>
    <s v="I"/>
    <x v="18"/>
    <x v="18"/>
    <x v="120"/>
    <x v="5"/>
    <n v="3"/>
    <s v="S"/>
    <s v="18-19"/>
    <n v="2018"/>
    <n v="3"/>
    <n v="0"/>
    <n v="0"/>
    <n v="0"/>
    <n v="0"/>
    <n v="0"/>
    <n v="0"/>
    <n v="0"/>
    <n v="0"/>
    <n v="0"/>
    <n v="0"/>
    <n v="0"/>
    <n v="0"/>
    <n v="0"/>
    <n v="0"/>
    <n v="0"/>
    <n v="0"/>
    <n v="0"/>
    <n v="3"/>
    <n v="3"/>
    <n v="0"/>
    <n v="0"/>
  </r>
  <r>
    <n v="1819"/>
    <x v="2"/>
    <s v="K"/>
    <x v="28"/>
    <x v="28"/>
    <x v="22"/>
    <x v="6"/>
    <n v="3"/>
    <s v="I"/>
    <s v="18-19"/>
    <n v="2018"/>
    <n v="99"/>
    <n v="0"/>
    <n v="0"/>
    <n v="0"/>
    <n v="0"/>
    <n v="0"/>
    <n v="0"/>
    <n v="0"/>
    <n v="0"/>
    <n v="0"/>
    <n v="0"/>
    <n v="0"/>
    <n v="0"/>
    <n v="0"/>
    <n v="0"/>
    <n v="0"/>
    <n v="0"/>
    <n v="0"/>
    <n v="99"/>
    <n v="99"/>
    <n v="0"/>
    <n v="0"/>
  </r>
  <r>
    <n v="1819"/>
    <x v="2"/>
    <s v="K"/>
    <x v="28"/>
    <x v="28"/>
    <x v="124"/>
    <x v="6"/>
    <n v="3"/>
    <s v="I"/>
    <s v="18-19"/>
    <n v="2018"/>
    <n v="852"/>
    <n v="0"/>
    <n v="0"/>
    <n v="0"/>
    <n v="0"/>
    <n v="0"/>
    <n v="15"/>
    <n v="0"/>
    <n v="0"/>
    <n v="0"/>
    <n v="0"/>
    <n v="0"/>
    <n v="0"/>
    <n v="0"/>
    <n v="0"/>
    <n v="0"/>
    <n v="0"/>
    <n v="0"/>
    <n v="867"/>
    <n v="867"/>
    <n v="0"/>
    <n v="0"/>
  </r>
  <r>
    <n v="1819"/>
    <x v="2"/>
    <s v="K"/>
    <x v="28"/>
    <x v="28"/>
    <x v="30"/>
    <x v="6"/>
    <n v="3"/>
    <s v="I"/>
    <s v="18-19"/>
    <n v="2018"/>
    <n v="28"/>
    <n v="0"/>
    <n v="0"/>
    <n v="0"/>
    <n v="0"/>
    <n v="0"/>
    <n v="4"/>
    <n v="0"/>
    <n v="0"/>
    <n v="0"/>
    <n v="0"/>
    <n v="0"/>
    <n v="0"/>
    <n v="0"/>
    <n v="0"/>
    <n v="0"/>
    <n v="0"/>
    <n v="0"/>
    <n v="32"/>
    <n v="32"/>
    <n v="0"/>
    <n v="0"/>
  </r>
  <r>
    <n v="1819"/>
    <x v="2"/>
    <s v="K"/>
    <x v="28"/>
    <x v="28"/>
    <x v="36"/>
    <x v="6"/>
    <n v="3"/>
    <s v="I"/>
    <s v="18-19"/>
    <n v="2018"/>
    <n v="2075"/>
    <n v="3"/>
    <n v="0"/>
    <n v="0"/>
    <n v="48"/>
    <n v="0"/>
    <n v="61"/>
    <n v="21"/>
    <n v="0"/>
    <n v="0"/>
    <n v="0"/>
    <n v="0"/>
    <n v="0"/>
    <n v="0"/>
    <n v="0"/>
    <n v="0"/>
    <n v="0"/>
    <n v="0"/>
    <n v="2208"/>
    <n v="2136"/>
    <n v="72"/>
    <n v="0"/>
  </r>
  <r>
    <n v="1819"/>
    <x v="2"/>
    <s v="K"/>
    <x v="28"/>
    <x v="28"/>
    <x v="74"/>
    <x v="6"/>
    <n v="3"/>
    <s v="I"/>
    <s v="18-19"/>
    <n v="2018"/>
    <n v="107"/>
    <n v="0"/>
    <n v="0"/>
    <n v="0"/>
    <n v="0"/>
    <n v="0"/>
    <n v="0"/>
    <n v="0"/>
    <n v="0"/>
    <n v="0"/>
    <n v="0"/>
    <n v="0"/>
    <n v="0"/>
    <n v="0"/>
    <n v="0"/>
    <n v="0"/>
    <n v="0"/>
    <n v="0"/>
    <n v="107"/>
    <n v="107"/>
    <n v="0"/>
    <n v="0"/>
  </r>
  <r>
    <n v="1819"/>
    <x v="2"/>
    <s v="K"/>
    <x v="28"/>
    <x v="28"/>
    <x v="37"/>
    <x v="6"/>
    <n v="3"/>
    <s v="I"/>
    <s v="18-19"/>
    <n v="2018"/>
    <n v="48"/>
    <n v="0"/>
    <n v="0"/>
    <n v="0"/>
    <n v="0"/>
    <n v="0"/>
    <n v="3"/>
    <n v="0"/>
    <n v="0"/>
    <n v="0"/>
    <n v="0"/>
    <n v="0"/>
    <n v="0"/>
    <n v="0"/>
    <n v="0"/>
    <n v="0"/>
    <n v="0"/>
    <n v="0"/>
    <n v="51"/>
    <n v="51"/>
    <n v="0"/>
    <n v="0"/>
  </r>
  <r>
    <n v="1819"/>
    <x v="2"/>
    <s v="K"/>
    <x v="28"/>
    <x v="28"/>
    <x v="40"/>
    <x v="6"/>
    <n v="3"/>
    <s v="I"/>
    <s v="18-19"/>
    <n v="2018"/>
    <n v="15"/>
    <n v="0"/>
    <n v="0"/>
    <n v="0"/>
    <n v="0"/>
    <n v="0"/>
    <n v="0"/>
    <n v="0"/>
    <n v="0"/>
    <n v="0"/>
    <n v="0"/>
    <n v="0"/>
    <n v="0"/>
    <n v="0"/>
    <n v="0"/>
    <n v="0"/>
    <n v="0"/>
    <n v="0"/>
    <n v="15"/>
    <n v="15"/>
    <n v="0"/>
    <n v="0"/>
  </r>
  <r>
    <n v="1819"/>
    <x v="2"/>
    <s v="K"/>
    <x v="28"/>
    <x v="28"/>
    <x v="43"/>
    <x v="6"/>
    <n v="3"/>
    <s v="I"/>
    <s v="18-19"/>
    <n v="2018"/>
    <n v="492"/>
    <n v="0"/>
    <n v="0"/>
    <n v="0"/>
    <n v="0"/>
    <n v="0"/>
    <n v="9"/>
    <n v="0"/>
    <n v="0"/>
    <n v="0"/>
    <n v="0"/>
    <n v="0"/>
    <n v="0"/>
    <n v="0"/>
    <n v="0"/>
    <n v="0"/>
    <n v="0"/>
    <n v="0"/>
    <n v="501"/>
    <n v="501"/>
    <n v="0"/>
    <n v="0"/>
  </r>
  <r>
    <n v="1819"/>
    <x v="2"/>
    <s v="K"/>
    <x v="28"/>
    <x v="28"/>
    <x v="44"/>
    <x v="6"/>
    <n v="3"/>
    <s v="I"/>
    <s v="18-19"/>
    <n v="2018"/>
    <n v="21"/>
    <n v="0"/>
    <n v="0"/>
    <n v="0"/>
    <n v="0"/>
    <n v="0"/>
    <n v="0"/>
    <n v="0"/>
    <n v="0"/>
    <n v="0"/>
    <n v="0"/>
    <n v="0"/>
    <n v="0"/>
    <n v="0"/>
    <n v="0"/>
    <n v="0"/>
    <n v="0"/>
    <n v="0"/>
    <n v="21"/>
    <n v="21"/>
    <n v="0"/>
    <n v="0"/>
  </r>
  <r>
    <n v="1819"/>
    <x v="2"/>
    <s v="K"/>
    <x v="28"/>
    <x v="28"/>
    <x v="18"/>
    <x v="6"/>
    <n v="3"/>
    <s v="I"/>
    <s v="18-19"/>
    <n v="2018"/>
    <n v="662"/>
    <n v="0"/>
    <n v="0"/>
    <n v="0"/>
    <n v="0"/>
    <n v="0"/>
    <n v="9"/>
    <n v="0"/>
    <n v="0"/>
    <n v="0"/>
    <n v="0"/>
    <n v="0"/>
    <n v="0"/>
    <n v="0"/>
    <n v="0"/>
    <n v="0"/>
    <n v="0"/>
    <n v="0"/>
    <n v="671"/>
    <n v="671"/>
    <n v="0"/>
    <n v="0"/>
  </r>
  <r>
    <n v="1819"/>
    <x v="2"/>
    <s v="K"/>
    <x v="28"/>
    <x v="28"/>
    <x v="97"/>
    <x v="6"/>
    <n v="3"/>
    <s v="I"/>
    <s v="18-19"/>
    <n v="2018"/>
    <n v="60"/>
    <n v="0"/>
    <n v="0"/>
    <n v="0"/>
    <n v="0"/>
    <n v="0"/>
    <n v="0"/>
    <n v="0"/>
    <n v="0"/>
    <n v="0"/>
    <n v="0"/>
    <n v="0"/>
    <n v="0"/>
    <n v="0"/>
    <n v="0"/>
    <n v="0"/>
    <n v="0"/>
    <n v="0"/>
    <n v="60"/>
    <n v="60"/>
    <n v="0"/>
    <n v="0"/>
  </r>
  <r>
    <n v="1819"/>
    <x v="2"/>
    <s v="K"/>
    <x v="28"/>
    <x v="28"/>
    <x v="12"/>
    <x v="6"/>
    <n v="3"/>
    <s v="I"/>
    <s v="18-19"/>
    <n v="2018"/>
    <n v="1049"/>
    <n v="2"/>
    <n v="0"/>
    <n v="0"/>
    <n v="0"/>
    <n v="0"/>
    <n v="27"/>
    <n v="0"/>
    <n v="0"/>
    <n v="0"/>
    <n v="0"/>
    <n v="0"/>
    <n v="0"/>
    <n v="0"/>
    <n v="0"/>
    <n v="0"/>
    <n v="0"/>
    <n v="0"/>
    <n v="1078"/>
    <n v="1076"/>
    <n v="2"/>
    <n v="0"/>
  </r>
  <r>
    <n v="1819"/>
    <x v="2"/>
    <s v="K"/>
    <x v="28"/>
    <x v="28"/>
    <x v="125"/>
    <x v="6"/>
    <n v="3"/>
    <s v="I"/>
    <s v="18-19"/>
    <n v="2018"/>
    <n v="862"/>
    <n v="0"/>
    <n v="0"/>
    <n v="0"/>
    <n v="0"/>
    <n v="0"/>
    <n v="27"/>
    <n v="0"/>
    <n v="0"/>
    <n v="0"/>
    <n v="0"/>
    <n v="0"/>
    <n v="0"/>
    <n v="0"/>
    <n v="0"/>
    <n v="0"/>
    <n v="0"/>
    <n v="0"/>
    <n v="889"/>
    <n v="889"/>
    <n v="0"/>
    <n v="0"/>
  </r>
  <r>
    <n v="1819"/>
    <x v="2"/>
    <s v="K"/>
    <x v="28"/>
    <x v="28"/>
    <x v="52"/>
    <x v="6"/>
    <n v="3"/>
    <s v="I"/>
    <s v="18-19"/>
    <n v="2018"/>
    <n v="1002"/>
    <n v="0"/>
    <n v="0"/>
    <n v="0"/>
    <n v="0"/>
    <n v="0"/>
    <n v="39"/>
    <n v="0"/>
    <n v="0"/>
    <n v="0"/>
    <n v="0"/>
    <n v="0"/>
    <n v="0"/>
    <n v="0"/>
    <n v="0"/>
    <n v="0"/>
    <n v="0"/>
    <n v="0"/>
    <n v="1041"/>
    <n v="1041"/>
    <n v="0"/>
    <n v="0"/>
  </r>
  <r>
    <n v="1819"/>
    <x v="2"/>
    <s v="K"/>
    <x v="28"/>
    <x v="28"/>
    <x v="54"/>
    <x v="6"/>
    <n v="3"/>
    <s v="I"/>
    <s v="18-19"/>
    <n v="2018"/>
    <n v="141"/>
    <n v="0"/>
    <n v="0"/>
    <n v="0"/>
    <n v="0"/>
    <n v="0"/>
    <n v="9"/>
    <n v="0"/>
    <n v="0"/>
    <n v="0"/>
    <n v="0"/>
    <n v="0"/>
    <n v="0"/>
    <n v="0"/>
    <n v="0"/>
    <n v="0"/>
    <n v="0"/>
    <n v="0"/>
    <n v="150"/>
    <n v="150"/>
    <n v="0"/>
    <n v="0"/>
  </r>
  <r>
    <n v="1819"/>
    <x v="2"/>
    <s v="K"/>
    <x v="28"/>
    <x v="28"/>
    <x v="55"/>
    <x v="6"/>
    <n v="3"/>
    <s v="I"/>
    <s v="18-19"/>
    <n v="2018"/>
    <n v="1872"/>
    <n v="3"/>
    <n v="0"/>
    <n v="0"/>
    <n v="133"/>
    <n v="0"/>
    <n v="60"/>
    <n v="0"/>
    <n v="0"/>
    <n v="0"/>
    <n v="0"/>
    <n v="0"/>
    <n v="0"/>
    <n v="0"/>
    <n v="0"/>
    <n v="0"/>
    <n v="0"/>
    <n v="0"/>
    <n v="2068"/>
    <n v="1932"/>
    <n v="136"/>
    <n v="0"/>
  </r>
  <r>
    <n v="1819"/>
    <x v="2"/>
    <s v="K"/>
    <x v="28"/>
    <x v="28"/>
    <x v="59"/>
    <x v="6"/>
    <n v="3"/>
    <s v="I"/>
    <s v="18-19"/>
    <n v="2018"/>
    <n v="1128"/>
    <n v="0"/>
    <n v="0"/>
    <n v="0"/>
    <n v="0"/>
    <n v="0"/>
    <n v="27"/>
    <n v="0"/>
    <n v="0"/>
    <n v="0"/>
    <n v="0"/>
    <n v="0"/>
    <n v="0"/>
    <n v="0"/>
    <n v="0"/>
    <n v="0"/>
    <n v="0"/>
    <n v="0"/>
    <n v="1155"/>
    <n v="1155"/>
    <n v="0"/>
    <n v="0"/>
  </r>
  <r>
    <n v="1819"/>
    <x v="2"/>
    <s v="K"/>
    <x v="28"/>
    <x v="28"/>
    <x v="75"/>
    <x v="6"/>
    <n v="3"/>
    <s v="I"/>
    <s v="18-19"/>
    <n v="2018"/>
    <n v="145"/>
    <n v="0"/>
    <n v="0"/>
    <n v="0"/>
    <n v="0"/>
    <n v="0"/>
    <n v="11"/>
    <n v="0"/>
    <n v="0"/>
    <n v="0"/>
    <n v="0"/>
    <n v="0"/>
    <n v="0"/>
    <n v="0"/>
    <n v="0"/>
    <n v="0"/>
    <n v="0"/>
    <n v="0"/>
    <n v="156"/>
    <n v="156"/>
    <n v="0"/>
    <n v="0"/>
  </r>
  <r>
    <n v="1819"/>
    <x v="2"/>
    <s v="K"/>
    <x v="28"/>
    <x v="28"/>
    <x v="76"/>
    <x v="6"/>
    <n v="3"/>
    <s v="I"/>
    <s v="18-19"/>
    <n v="2018"/>
    <n v="1142"/>
    <n v="0"/>
    <n v="0"/>
    <n v="0"/>
    <n v="0"/>
    <n v="0"/>
    <n v="45"/>
    <n v="0"/>
    <n v="0"/>
    <n v="0"/>
    <n v="0"/>
    <n v="0"/>
    <n v="0"/>
    <n v="0"/>
    <n v="0"/>
    <n v="0"/>
    <n v="0"/>
    <n v="0"/>
    <n v="1187"/>
    <n v="1187"/>
    <n v="0"/>
    <n v="0"/>
  </r>
  <r>
    <n v="1819"/>
    <x v="2"/>
    <s v="K"/>
    <x v="28"/>
    <x v="28"/>
    <x v="62"/>
    <x v="6"/>
    <n v="3"/>
    <s v="I"/>
    <s v="18-19"/>
    <n v="2018"/>
    <n v="36"/>
    <n v="0"/>
    <n v="0"/>
    <n v="0"/>
    <n v="0"/>
    <n v="0"/>
    <n v="3"/>
    <n v="0"/>
    <n v="0"/>
    <n v="0"/>
    <n v="0"/>
    <n v="0"/>
    <n v="0"/>
    <n v="0"/>
    <n v="0"/>
    <n v="0"/>
    <n v="0"/>
    <n v="0"/>
    <n v="39"/>
    <n v="39"/>
    <n v="0"/>
    <n v="0"/>
  </r>
  <r>
    <n v="1819"/>
    <x v="2"/>
    <s v="K"/>
    <x v="14"/>
    <x v="14"/>
    <x v="71"/>
    <x v="6"/>
    <n v="3"/>
    <s v="I"/>
    <s v="18-19"/>
    <n v="2018"/>
    <n v="4434"/>
    <n v="0"/>
    <n v="0"/>
    <n v="0"/>
    <n v="362"/>
    <n v="0"/>
    <n v="55"/>
    <n v="0"/>
    <n v="0"/>
    <n v="0"/>
    <n v="116"/>
    <n v="0"/>
    <n v="0"/>
    <n v="0"/>
    <n v="0"/>
    <n v="0"/>
    <n v="0"/>
    <n v="0"/>
    <n v="4967"/>
    <n v="4489"/>
    <n v="478"/>
    <n v="0"/>
  </r>
  <r>
    <n v="1819"/>
    <x v="2"/>
    <s v="K"/>
    <x v="16"/>
    <x v="16"/>
    <x v="171"/>
    <x v="6"/>
    <n v="3"/>
    <s v="I"/>
    <s v="18-19"/>
    <n v="2018"/>
    <n v="24"/>
    <n v="0"/>
    <n v="0"/>
    <n v="0"/>
    <n v="0"/>
    <n v="0"/>
    <n v="0"/>
    <n v="0"/>
    <n v="0"/>
    <n v="0"/>
    <n v="0"/>
    <n v="0"/>
    <n v="0"/>
    <n v="0"/>
    <n v="0"/>
    <n v="0"/>
    <n v="0"/>
    <n v="0"/>
    <n v="24"/>
    <n v="24"/>
    <n v="0"/>
    <n v="0"/>
  </r>
  <r>
    <n v="1819"/>
    <x v="2"/>
    <s v="K"/>
    <x v="16"/>
    <x v="16"/>
    <x v="0"/>
    <x v="6"/>
    <n v="3"/>
    <s v="I"/>
    <s v="18-19"/>
    <n v="2018"/>
    <n v="460"/>
    <n v="0"/>
    <n v="0"/>
    <n v="0"/>
    <n v="0"/>
    <n v="0"/>
    <n v="10"/>
    <n v="0"/>
    <n v="0"/>
    <n v="0"/>
    <n v="0"/>
    <n v="0"/>
    <n v="0"/>
    <n v="0"/>
    <n v="0"/>
    <n v="0"/>
    <n v="0"/>
    <n v="0"/>
    <n v="470"/>
    <n v="470"/>
    <n v="0"/>
    <n v="0"/>
  </r>
  <r>
    <n v="1819"/>
    <x v="2"/>
    <s v="K"/>
    <x v="16"/>
    <x v="16"/>
    <x v="24"/>
    <x v="6"/>
    <n v="3"/>
    <s v="I"/>
    <s v="18-19"/>
    <n v="2018"/>
    <n v="99"/>
    <n v="0"/>
    <n v="0"/>
    <n v="0"/>
    <n v="0"/>
    <n v="0"/>
    <n v="0"/>
    <n v="0"/>
    <n v="0"/>
    <n v="0"/>
    <n v="0"/>
    <n v="0"/>
    <n v="0"/>
    <n v="0"/>
    <n v="0"/>
    <n v="0"/>
    <n v="0"/>
    <n v="0"/>
    <n v="99"/>
    <n v="99"/>
    <n v="0"/>
    <n v="0"/>
  </r>
  <r>
    <n v="1819"/>
    <x v="2"/>
    <s v="K"/>
    <x v="16"/>
    <x v="16"/>
    <x v="26"/>
    <x v="6"/>
    <n v="3"/>
    <s v="I"/>
    <s v="18-19"/>
    <n v="2018"/>
    <n v="772"/>
    <n v="3"/>
    <n v="0"/>
    <n v="0"/>
    <n v="15"/>
    <n v="0"/>
    <n v="30"/>
    <n v="0"/>
    <n v="0"/>
    <n v="0"/>
    <n v="0"/>
    <n v="0"/>
    <n v="0"/>
    <n v="0"/>
    <n v="0"/>
    <n v="0"/>
    <n v="0"/>
    <n v="0"/>
    <n v="820"/>
    <n v="802"/>
    <n v="18"/>
    <n v="0"/>
  </r>
  <r>
    <n v="1819"/>
    <x v="2"/>
    <s v="K"/>
    <x v="16"/>
    <x v="16"/>
    <x v="28"/>
    <x v="6"/>
    <n v="3"/>
    <s v="I"/>
    <s v="18-19"/>
    <n v="2018"/>
    <n v="732"/>
    <n v="5"/>
    <n v="0"/>
    <n v="0"/>
    <n v="0"/>
    <n v="0"/>
    <n v="35"/>
    <n v="0"/>
    <n v="0"/>
    <n v="0"/>
    <n v="0"/>
    <n v="0"/>
    <n v="0"/>
    <n v="0"/>
    <n v="0"/>
    <n v="0"/>
    <n v="0"/>
    <n v="0"/>
    <n v="772"/>
    <n v="767"/>
    <n v="5"/>
    <n v="0"/>
  </r>
  <r>
    <n v="1819"/>
    <x v="2"/>
    <s v="K"/>
    <x v="16"/>
    <x v="16"/>
    <x v="15"/>
    <x v="6"/>
    <n v="3"/>
    <s v="I"/>
    <s v="18-19"/>
    <n v="2018"/>
    <n v="253"/>
    <n v="0"/>
    <n v="0"/>
    <n v="0"/>
    <n v="0"/>
    <n v="0"/>
    <n v="8"/>
    <n v="0"/>
    <n v="0"/>
    <n v="0"/>
    <n v="0"/>
    <n v="0"/>
    <n v="0"/>
    <n v="0"/>
    <n v="0"/>
    <n v="0"/>
    <n v="0"/>
    <n v="0"/>
    <n v="261"/>
    <n v="261"/>
    <n v="0"/>
    <n v="0"/>
  </r>
  <r>
    <n v="1819"/>
    <x v="2"/>
    <s v="K"/>
    <x v="16"/>
    <x v="16"/>
    <x v="39"/>
    <x v="6"/>
    <n v="3"/>
    <s v="I"/>
    <s v="18-19"/>
    <n v="2018"/>
    <n v="75"/>
    <n v="0"/>
    <n v="0"/>
    <n v="0"/>
    <n v="0"/>
    <n v="0"/>
    <n v="0"/>
    <n v="0"/>
    <n v="0"/>
    <n v="0"/>
    <n v="0"/>
    <n v="0"/>
    <n v="0"/>
    <n v="0"/>
    <n v="0"/>
    <n v="0"/>
    <n v="0"/>
    <n v="0"/>
    <n v="75"/>
    <n v="75"/>
    <n v="0"/>
    <n v="0"/>
  </r>
  <r>
    <n v="1819"/>
    <x v="2"/>
    <s v="K"/>
    <x v="16"/>
    <x v="16"/>
    <x v="77"/>
    <x v="6"/>
    <n v="3"/>
    <s v="I"/>
    <s v="18-19"/>
    <n v="2018"/>
    <n v="274"/>
    <n v="0"/>
    <n v="0"/>
    <n v="0"/>
    <n v="0"/>
    <n v="0"/>
    <n v="15"/>
    <n v="0"/>
    <n v="0"/>
    <n v="0"/>
    <n v="0"/>
    <n v="0"/>
    <n v="0"/>
    <n v="0"/>
    <n v="0"/>
    <n v="0"/>
    <n v="0"/>
    <n v="0"/>
    <n v="289"/>
    <n v="289"/>
    <n v="0"/>
    <n v="0"/>
  </r>
  <r>
    <n v="1819"/>
    <x v="2"/>
    <s v="K"/>
    <x v="16"/>
    <x v="16"/>
    <x v="70"/>
    <x v="6"/>
    <n v="3"/>
    <s v="I"/>
    <s v="18-19"/>
    <n v="2018"/>
    <n v="23"/>
    <n v="0"/>
    <n v="0"/>
    <n v="0"/>
    <n v="0"/>
    <n v="0"/>
    <n v="0"/>
    <n v="0"/>
    <n v="0"/>
    <n v="0"/>
    <n v="0"/>
    <n v="0"/>
    <n v="0"/>
    <n v="0"/>
    <n v="0"/>
    <n v="0"/>
    <n v="0"/>
    <n v="0"/>
    <n v="23"/>
    <n v="23"/>
    <n v="0"/>
    <n v="0"/>
  </r>
  <r>
    <n v="1819"/>
    <x v="2"/>
    <s v="K"/>
    <x v="16"/>
    <x v="16"/>
    <x v="49"/>
    <x v="6"/>
    <n v="3"/>
    <s v="I"/>
    <s v="18-19"/>
    <n v="2018"/>
    <n v="2101"/>
    <n v="0"/>
    <n v="0"/>
    <n v="0"/>
    <n v="0"/>
    <n v="0"/>
    <n v="60"/>
    <n v="0"/>
    <n v="0"/>
    <n v="0"/>
    <n v="0"/>
    <n v="0"/>
    <n v="0"/>
    <n v="0"/>
    <n v="0"/>
    <n v="0"/>
    <n v="0"/>
    <n v="0"/>
    <n v="2161"/>
    <n v="2161"/>
    <n v="0"/>
    <n v="0"/>
  </r>
  <r>
    <n v="1819"/>
    <x v="2"/>
    <s v="K"/>
    <x v="16"/>
    <x v="16"/>
    <x v="139"/>
    <x v="6"/>
    <n v="3"/>
    <s v="I"/>
    <s v="18-19"/>
    <n v="2018"/>
    <n v="355"/>
    <n v="0"/>
    <n v="0"/>
    <n v="0"/>
    <n v="0"/>
    <n v="0"/>
    <n v="10"/>
    <n v="0"/>
    <n v="0"/>
    <n v="0"/>
    <n v="0"/>
    <n v="0"/>
    <n v="0"/>
    <n v="0"/>
    <n v="0"/>
    <n v="0"/>
    <n v="0"/>
    <n v="0"/>
    <n v="365"/>
    <n v="365"/>
    <n v="0"/>
    <n v="0"/>
  </r>
  <r>
    <n v="1819"/>
    <x v="2"/>
    <s v="K"/>
    <x v="16"/>
    <x v="16"/>
    <x v="3"/>
    <x v="6"/>
    <n v="3"/>
    <s v="I"/>
    <s v="18-19"/>
    <n v="2018"/>
    <n v="465"/>
    <n v="0"/>
    <n v="0"/>
    <n v="0"/>
    <n v="0"/>
    <n v="0"/>
    <n v="15"/>
    <n v="0"/>
    <n v="0"/>
    <n v="0"/>
    <n v="0"/>
    <n v="0"/>
    <n v="0"/>
    <n v="0"/>
    <n v="0"/>
    <n v="0"/>
    <n v="0"/>
    <n v="0"/>
    <n v="480"/>
    <n v="480"/>
    <n v="0"/>
    <n v="0"/>
  </r>
  <r>
    <n v="1819"/>
    <x v="2"/>
    <s v="K"/>
    <x v="16"/>
    <x v="16"/>
    <x v="53"/>
    <x v="6"/>
    <n v="3"/>
    <s v="I"/>
    <s v="18-19"/>
    <n v="2018"/>
    <n v="243"/>
    <n v="5"/>
    <n v="0"/>
    <n v="0"/>
    <n v="0"/>
    <n v="0"/>
    <n v="0"/>
    <n v="0"/>
    <n v="0"/>
    <n v="0"/>
    <n v="0"/>
    <n v="0"/>
    <n v="0"/>
    <n v="0"/>
    <n v="0"/>
    <n v="0"/>
    <n v="0"/>
    <n v="0"/>
    <n v="248"/>
    <n v="243"/>
    <n v="5"/>
    <n v="0"/>
  </r>
  <r>
    <n v="1819"/>
    <x v="2"/>
    <s v="K"/>
    <x v="16"/>
    <x v="16"/>
    <x v="212"/>
    <x v="6"/>
    <n v="3"/>
    <s v="I"/>
    <s v="18-19"/>
    <n v="2018"/>
    <n v="45"/>
    <n v="0"/>
    <n v="0"/>
    <n v="0"/>
    <n v="0"/>
    <n v="0"/>
    <n v="6"/>
    <n v="0"/>
    <n v="0"/>
    <n v="0"/>
    <n v="0"/>
    <n v="0"/>
    <n v="0"/>
    <n v="0"/>
    <n v="0"/>
    <n v="0"/>
    <n v="0"/>
    <n v="0"/>
    <n v="51"/>
    <n v="51"/>
    <n v="0"/>
    <n v="0"/>
  </r>
  <r>
    <n v="1819"/>
    <x v="2"/>
    <s v="K"/>
    <x v="16"/>
    <x v="16"/>
    <x v="227"/>
    <x v="6"/>
    <n v="3"/>
    <s v="I"/>
    <s v="18-19"/>
    <n v="2018"/>
    <n v="55"/>
    <n v="0"/>
    <n v="0"/>
    <n v="0"/>
    <n v="0"/>
    <n v="0"/>
    <n v="0"/>
    <n v="0"/>
    <n v="0"/>
    <n v="0"/>
    <n v="0"/>
    <n v="0"/>
    <n v="0"/>
    <n v="0"/>
    <n v="0"/>
    <n v="0"/>
    <n v="0"/>
    <n v="0"/>
    <n v="55"/>
    <n v="55"/>
    <n v="0"/>
    <n v="0"/>
  </r>
  <r>
    <n v="1819"/>
    <x v="2"/>
    <s v="K"/>
    <x v="2"/>
    <x v="2"/>
    <x v="128"/>
    <x v="6"/>
    <n v="3"/>
    <s v="I"/>
    <s v="18-19"/>
    <n v="2018"/>
    <n v="0"/>
    <n v="0"/>
    <n v="0"/>
    <n v="0"/>
    <n v="351"/>
    <n v="0"/>
    <n v="0"/>
    <n v="0"/>
    <n v="0"/>
    <n v="0"/>
    <n v="39"/>
    <n v="0"/>
    <n v="0"/>
    <n v="0"/>
    <n v="0"/>
    <n v="0"/>
    <n v="0"/>
    <n v="0"/>
    <n v="390"/>
    <n v="0"/>
    <n v="390"/>
    <n v="0"/>
  </r>
  <r>
    <n v="1819"/>
    <x v="2"/>
    <s v="K"/>
    <x v="2"/>
    <x v="2"/>
    <x v="7"/>
    <x v="6"/>
    <n v="3"/>
    <s v="I"/>
    <s v="18-19"/>
    <n v="2018"/>
    <n v="2741"/>
    <n v="15"/>
    <n v="0"/>
    <n v="0"/>
    <n v="0"/>
    <n v="0"/>
    <n v="92"/>
    <n v="9"/>
    <n v="0"/>
    <n v="0"/>
    <n v="0"/>
    <n v="0"/>
    <n v="0"/>
    <n v="0"/>
    <n v="0"/>
    <n v="0"/>
    <n v="0"/>
    <n v="0"/>
    <n v="2857"/>
    <n v="2833"/>
    <n v="24"/>
    <n v="0"/>
  </r>
  <r>
    <n v="1819"/>
    <x v="2"/>
    <s v="K"/>
    <x v="2"/>
    <x v="2"/>
    <x v="35"/>
    <x v="6"/>
    <n v="3"/>
    <s v="I"/>
    <s v="18-19"/>
    <n v="2018"/>
    <n v="618"/>
    <n v="6"/>
    <n v="0"/>
    <n v="0"/>
    <n v="0"/>
    <n v="0"/>
    <n v="30"/>
    <n v="3"/>
    <n v="0"/>
    <n v="0"/>
    <n v="0"/>
    <n v="0"/>
    <n v="0"/>
    <n v="0"/>
    <n v="0"/>
    <n v="0"/>
    <n v="0"/>
    <n v="0"/>
    <n v="657"/>
    <n v="648"/>
    <n v="9"/>
    <n v="0"/>
  </r>
  <r>
    <n v="1819"/>
    <x v="2"/>
    <s v="K"/>
    <x v="2"/>
    <x v="2"/>
    <x v="129"/>
    <x v="6"/>
    <n v="3"/>
    <s v="I"/>
    <s v="18-19"/>
    <n v="2018"/>
    <n v="294"/>
    <n v="0"/>
    <n v="0"/>
    <n v="0"/>
    <n v="0"/>
    <n v="0"/>
    <n v="3"/>
    <n v="0"/>
    <n v="0"/>
    <n v="0"/>
    <n v="0"/>
    <n v="0"/>
    <n v="0"/>
    <n v="0"/>
    <n v="0"/>
    <n v="0"/>
    <n v="0"/>
    <n v="0"/>
    <n v="297"/>
    <n v="297"/>
    <n v="0"/>
    <n v="0"/>
  </r>
  <r>
    <n v="1819"/>
    <x v="2"/>
    <s v="K"/>
    <x v="2"/>
    <x v="2"/>
    <x v="130"/>
    <x v="6"/>
    <n v="3"/>
    <s v="I"/>
    <s v="18-19"/>
    <n v="2018"/>
    <n v="303"/>
    <n v="0"/>
    <n v="0"/>
    <n v="0"/>
    <n v="139"/>
    <n v="0"/>
    <n v="9"/>
    <n v="0"/>
    <n v="0"/>
    <n v="0"/>
    <n v="18"/>
    <n v="0"/>
    <n v="0"/>
    <n v="0"/>
    <n v="0"/>
    <n v="0"/>
    <n v="0"/>
    <n v="0"/>
    <n v="469"/>
    <n v="312"/>
    <n v="157"/>
    <n v="0"/>
  </r>
  <r>
    <n v="1819"/>
    <x v="2"/>
    <s v="K"/>
    <x v="3"/>
    <x v="3"/>
    <x v="8"/>
    <x v="6"/>
    <n v="3"/>
    <s v="I"/>
    <s v="18-19"/>
    <n v="2018"/>
    <n v="1647"/>
    <n v="0"/>
    <n v="0"/>
    <n v="0"/>
    <n v="51"/>
    <n v="0"/>
    <n v="3"/>
    <n v="0"/>
    <n v="0"/>
    <n v="0"/>
    <n v="0"/>
    <n v="0"/>
    <n v="0"/>
    <n v="0"/>
    <n v="0"/>
    <n v="0"/>
    <n v="0"/>
    <n v="0"/>
    <n v="1701"/>
    <n v="1650"/>
    <n v="51"/>
    <n v="0"/>
  </r>
  <r>
    <n v="1819"/>
    <x v="2"/>
    <s v="K"/>
    <x v="13"/>
    <x v="13"/>
    <x v="131"/>
    <x v="6"/>
    <n v="3"/>
    <s v="I"/>
    <s v="18-19"/>
    <n v="2018"/>
    <n v="1303"/>
    <n v="6"/>
    <n v="0"/>
    <n v="0"/>
    <n v="0"/>
    <n v="0"/>
    <n v="30"/>
    <n v="0"/>
    <n v="0"/>
    <n v="0"/>
    <n v="0"/>
    <n v="0"/>
    <n v="0"/>
    <n v="0"/>
    <n v="0"/>
    <n v="0"/>
    <n v="0"/>
    <n v="0"/>
    <n v="1339"/>
    <n v="1333"/>
    <n v="6"/>
    <n v="0"/>
  </r>
  <r>
    <n v="1819"/>
    <x v="2"/>
    <s v="K"/>
    <x v="13"/>
    <x v="13"/>
    <x v="78"/>
    <x v="6"/>
    <n v="3"/>
    <s v="I"/>
    <s v="18-19"/>
    <n v="2018"/>
    <n v="968"/>
    <n v="0"/>
    <n v="0"/>
    <n v="0"/>
    <n v="0"/>
    <n v="0"/>
    <n v="89"/>
    <n v="0"/>
    <n v="0"/>
    <n v="0"/>
    <n v="0"/>
    <n v="0"/>
    <n v="0"/>
    <n v="0"/>
    <n v="0"/>
    <n v="0"/>
    <n v="0"/>
    <n v="0"/>
    <n v="1057"/>
    <n v="1057"/>
    <n v="0"/>
    <n v="0"/>
  </r>
  <r>
    <n v="1819"/>
    <x v="2"/>
    <s v="K"/>
    <x v="38"/>
    <x v="38"/>
    <x v="122"/>
    <x v="6"/>
    <n v="3"/>
    <s v="I"/>
    <s v="18-19"/>
    <n v="2018"/>
    <n v="9"/>
    <n v="0"/>
    <n v="0"/>
    <n v="0"/>
    <n v="0"/>
    <n v="0"/>
    <n v="0"/>
    <n v="0"/>
    <n v="0"/>
    <n v="0"/>
    <n v="0"/>
    <n v="0"/>
    <n v="0"/>
    <n v="0"/>
    <n v="0"/>
    <n v="0"/>
    <n v="0"/>
    <n v="0"/>
    <n v="9"/>
    <n v="9"/>
    <n v="0"/>
    <n v="0"/>
  </r>
  <r>
    <n v="1819"/>
    <x v="2"/>
    <s v="K"/>
    <x v="38"/>
    <x v="38"/>
    <x v="123"/>
    <x v="6"/>
    <n v="3"/>
    <s v="I"/>
    <s v="18-19"/>
    <n v="2018"/>
    <n v="9"/>
    <n v="0"/>
    <n v="0"/>
    <n v="0"/>
    <n v="0"/>
    <n v="0"/>
    <n v="0"/>
    <n v="0"/>
    <n v="0"/>
    <n v="0"/>
    <n v="0"/>
    <n v="0"/>
    <n v="0"/>
    <n v="0"/>
    <n v="0"/>
    <n v="0"/>
    <n v="0"/>
    <n v="0"/>
    <n v="9"/>
    <n v="9"/>
    <n v="0"/>
    <n v="0"/>
  </r>
  <r>
    <n v="1819"/>
    <x v="2"/>
    <s v="K"/>
    <x v="38"/>
    <x v="38"/>
    <x v="81"/>
    <x v="6"/>
    <n v="3"/>
    <s v="I"/>
    <s v="18-19"/>
    <n v="2018"/>
    <n v="3"/>
    <n v="0"/>
    <n v="0"/>
    <n v="0"/>
    <n v="0"/>
    <n v="0"/>
    <n v="0"/>
    <n v="0"/>
    <n v="0"/>
    <n v="0"/>
    <n v="0"/>
    <n v="0"/>
    <n v="0"/>
    <n v="0"/>
    <n v="0"/>
    <n v="0"/>
    <n v="0"/>
    <n v="0"/>
    <n v="3"/>
    <n v="3"/>
    <n v="0"/>
    <n v="0"/>
  </r>
  <r>
    <n v="1819"/>
    <x v="2"/>
    <s v="K"/>
    <x v="31"/>
    <x v="31"/>
    <x v="171"/>
    <x v="6"/>
    <n v="3"/>
    <s v="I"/>
    <s v="18-19"/>
    <n v="2018"/>
    <n v="84"/>
    <n v="0"/>
    <n v="0"/>
    <n v="0"/>
    <n v="0"/>
    <n v="0"/>
    <n v="0"/>
    <n v="0"/>
    <n v="0"/>
    <n v="0"/>
    <n v="0"/>
    <n v="0"/>
    <n v="0"/>
    <n v="0"/>
    <n v="0"/>
    <n v="0"/>
    <n v="0"/>
    <n v="0"/>
    <n v="84"/>
    <n v="84"/>
    <n v="0"/>
    <n v="0"/>
  </r>
  <r>
    <n v="1819"/>
    <x v="2"/>
    <s v="K"/>
    <x v="31"/>
    <x v="31"/>
    <x v="22"/>
    <x v="6"/>
    <n v="3"/>
    <s v="I"/>
    <s v="18-19"/>
    <n v="2018"/>
    <n v="42"/>
    <n v="0"/>
    <n v="0"/>
    <n v="0"/>
    <n v="0"/>
    <n v="0"/>
    <n v="0"/>
    <n v="0"/>
    <n v="0"/>
    <n v="0"/>
    <n v="0"/>
    <n v="0"/>
    <n v="0"/>
    <n v="0"/>
    <n v="0"/>
    <n v="0"/>
    <n v="0"/>
    <n v="0"/>
    <n v="42"/>
    <n v="42"/>
    <n v="0"/>
    <n v="0"/>
  </r>
  <r>
    <n v="1819"/>
    <x v="2"/>
    <s v="K"/>
    <x v="31"/>
    <x v="31"/>
    <x v="24"/>
    <x v="6"/>
    <n v="3"/>
    <s v="I"/>
    <s v="18-19"/>
    <n v="2018"/>
    <n v="123"/>
    <n v="0"/>
    <n v="0"/>
    <n v="0"/>
    <n v="0"/>
    <n v="0"/>
    <n v="6"/>
    <n v="0"/>
    <n v="0"/>
    <n v="0"/>
    <n v="0"/>
    <n v="0"/>
    <n v="0"/>
    <n v="0"/>
    <n v="0"/>
    <n v="0"/>
    <n v="0"/>
    <n v="0"/>
    <n v="129"/>
    <n v="129"/>
    <n v="0"/>
    <n v="0"/>
  </r>
  <r>
    <n v="1819"/>
    <x v="2"/>
    <s v="K"/>
    <x v="31"/>
    <x v="31"/>
    <x v="26"/>
    <x v="6"/>
    <n v="3"/>
    <s v="I"/>
    <s v="18-19"/>
    <n v="2018"/>
    <n v="15"/>
    <n v="0"/>
    <n v="0"/>
    <n v="0"/>
    <n v="6"/>
    <n v="0"/>
    <n v="3"/>
    <n v="0"/>
    <n v="0"/>
    <n v="0"/>
    <n v="0"/>
    <n v="0"/>
    <n v="0"/>
    <n v="0"/>
    <n v="0"/>
    <n v="0"/>
    <n v="0"/>
    <n v="0"/>
    <n v="24"/>
    <n v="18"/>
    <n v="6"/>
    <n v="0"/>
  </r>
  <r>
    <n v="1819"/>
    <x v="2"/>
    <s v="K"/>
    <x v="31"/>
    <x v="31"/>
    <x v="7"/>
    <x v="6"/>
    <n v="3"/>
    <s v="I"/>
    <s v="18-19"/>
    <n v="2018"/>
    <n v="371"/>
    <n v="3"/>
    <n v="0"/>
    <n v="0"/>
    <n v="0"/>
    <n v="0"/>
    <n v="15"/>
    <n v="0"/>
    <n v="0"/>
    <n v="0"/>
    <n v="0"/>
    <n v="0"/>
    <n v="0"/>
    <n v="0"/>
    <n v="0"/>
    <n v="0"/>
    <n v="0"/>
    <n v="0"/>
    <n v="389"/>
    <n v="386"/>
    <n v="3"/>
    <n v="0"/>
  </r>
  <r>
    <n v="1819"/>
    <x v="2"/>
    <s v="K"/>
    <x v="31"/>
    <x v="31"/>
    <x v="28"/>
    <x v="6"/>
    <n v="3"/>
    <s v="I"/>
    <s v="18-19"/>
    <n v="2018"/>
    <n v="91"/>
    <n v="0"/>
    <n v="0"/>
    <n v="0"/>
    <n v="0"/>
    <n v="0"/>
    <n v="0"/>
    <n v="0"/>
    <n v="0"/>
    <n v="0"/>
    <n v="0"/>
    <n v="0"/>
    <n v="0"/>
    <n v="0"/>
    <n v="0"/>
    <n v="0"/>
    <n v="0"/>
    <n v="0"/>
    <n v="91"/>
    <n v="91"/>
    <n v="0"/>
    <n v="0"/>
  </r>
  <r>
    <n v="1819"/>
    <x v="2"/>
    <s v="K"/>
    <x v="31"/>
    <x v="31"/>
    <x v="29"/>
    <x v="6"/>
    <n v="3"/>
    <s v="I"/>
    <s v="18-19"/>
    <n v="2018"/>
    <n v="12"/>
    <n v="0"/>
    <n v="0"/>
    <n v="0"/>
    <n v="0"/>
    <n v="0"/>
    <n v="3"/>
    <n v="0"/>
    <n v="0"/>
    <n v="0"/>
    <n v="0"/>
    <n v="0"/>
    <n v="0"/>
    <n v="0"/>
    <n v="0"/>
    <n v="0"/>
    <n v="0"/>
    <n v="0"/>
    <n v="15"/>
    <n v="15"/>
    <n v="0"/>
    <n v="0"/>
  </r>
  <r>
    <n v="1819"/>
    <x v="2"/>
    <s v="K"/>
    <x v="31"/>
    <x v="31"/>
    <x v="73"/>
    <x v="6"/>
    <n v="3"/>
    <s v="I"/>
    <s v="18-19"/>
    <n v="2018"/>
    <n v="21"/>
    <n v="0"/>
    <n v="0"/>
    <n v="0"/>
    <n v="0"/>
    <n v="0"/>
    <n v="0"/>
    <n v="0"/>
    <n v="0"/>
    <n v="0"/>
    <n v="0"/>
    <n v="0"/>
    <n v="0"/>
    <n v="0"/>
    <n v="0"/>
    <n v="0"/>
    <n v="0"/>
    <n v="0"/>
    <n v="21"/>
    <n v="21"/>
    <n v="0"/>
    <n v="0"/>
  </r>
  <r>
    <n v="1819"/>
    <x v="2"/>
    <s v="K"/>
    <x v="31"/>
    <x v="31"/>
    <x v="15"/>
    <x v="6"/>
    <n v="3"/>
    <s v="I"/>
    <s v="18-19"/>
    <n v="2018"/>
    <n v="15"/>
    <n v="0"/>
    <n v="0"/>
    <n v="0"/>
    <n v="0"/>
    <n v="0"/>
    <n v="0"/>
    <n v="0"/>
    <n v="0"/>
    <n v="0"/>
    <n v="0"/>
    <n v="0"/>
    <n v="0"/>
    <n v="0"/>
    <n v="0"/>
    <n v="0"/>
    <n v="0"/>
    <n v="0"/>
    <n v="15"/>
    <n v="15"/>
    <n v="0"/>
    <n v="0"/>
  </r>
  <r>
    <n v="1819"/>
    <x v="2"/>
    <s v="K"/>
    <x v="31"/>
    <x v="31"/>
    <x v="35"/>
    <x v="6"/>
    <n v="3"/>
    <s v="I"/>
    <s v="18-19"/>
    <n v="2018"/>
    <n v="66"/>
    <n v="0"/>
    <n v="0"/>
    <n v="0"/>
    <n v="0"/>
    <n v="0"/>
    <n v="3"/>
    <n v="0"/>
    <n v="0"/>
    <n v="0"/>
    <n v="0"/>
    <n v="0"/>
    <n v="0"/>
    <n v="0"/>
    <n v="0"/>
    <n v="0"/>
    <n v="0"/>
    <n v="0"/>
    <n v="69"/>
    <n v="69"/>
    <n v="0"/>
    <n v="0"/>
  </r>
  <r>
    <n v="1819"/>
    <x v="2"/>
    <s v="K"/>
    <x v="31"/>
    <x v="31"/>
    <x v="8"/>
    <x v="6"/>
    <n v="3"/>
    <s v="I"/>
    <s v="18-19"/>
    <n v="2018"/>
    <n v="138"/>
    <n v="0"/>
    <n v="0"/>
    <n v="0"/>
    <n v="0"/>
    <n v="0"/>
    <n v="0"/>
    <n v="0"/>
    <n v="0"/>
    <n v="0"/>
    <n v="0"/>
    <n v="0"/>
    <n v="0"/>
    <n v="0"/>
    <n v="0"/>
    <n v="0"/>
    <n v="0"/>
    <n v="0"/>
    <n v="138"/>
    <n v="138"/>
    <n v="0"/>
    <n v="0"/>
  </r>
  <r>
    <n v="1819"/>
    <x v="2"/>
    <s v="K"/>
    <x v="31"/>
    <x v="31"/>
    <x v="36"/>
    <x v="6"/>
    <n v="3"/>
    <s v="I"/>
    <s v="18-19"/>
    <n v="2018"/>
    <n v="33"/>
    <n v="0"/>
    <n v="0"/>
    <n v="0"/>
    <n v="48"/>
    <n v="0"/>
    <n v="0"/>
    <n v="0"/>
    <n v="0"/>
    <n v="0"/>
    <n v="4"/>
    <n v="0"/>
    <n v="0"/>
    <n v="0"/>
    <n v="0"/>
    <n v="0"/>
    <n v="0"/>
    <n v="0"/>
    <n v="85"/>
    <n v="33"/>
    <n v="52"/>
    <n v="0"/>
  </r>
  <r>
    <n v="1819"/>
    <x v="2"/>
    <s v="K"/>
    <x v="31"/>
    <x v="31"/>
    <x v="74"/>
    <x v="6"/>
    <n v="3"/>
    <s v="I"/>
    <s v="18-19"/>
    <n v="2018"/>
    <n v="48"/>
    <n v="0"/>
    <n v="0"/>
    <n v="0"/>
    <n v="0"/>
    <n v="0"/>
    <n v="0"/>
    <n v="0"/>
    <n v="0"/>
    <n v="0"/>
    <n v="0"/>
    <n v="0"/>
    <n v="0"/>
    <n v="0"/>
    <n v="0"/>
    <n v="0"/>
    <n v="0"/>
    <n v="0"/>
    <n v="48"/>
    <n v="48"/>
    <n v="0"/>
    <n v="0"/>
  </r>
  <r>
    <n v="1819"/>
    <x v="2"/>
    <s v="K"/>
    <x v="31"/>
    <x v="31"/>
    <x v="95"/>
    <x v="6"/>
    <n v="3"/>
    <s v="I"/>
    <s v="18-19"/>
    <n v="2018"/>
    <n v="22"/>
    <n v="0"/>
    <n v="0"/>
    <n v="0"/>
    <n v="0"/>
    <n v="0"/>
    <n v="0"/>
    <n v="0"/>
    <n v="0"/>
    <n v="0"/>
    <n v="0"/>
    <n v="0"/>
    <n v="0"/>
    <n v="0"/>
    <n v="0"/>
    <n v="0"/>
    <n v="0"/>
    <n v="0"/>
    <n v="22"/>
    <n v="22"/>
    <n v="0"/>
    <n v="0"/>
  </r>
  <r>
    <n v="1819"/>
    <x v="2"/>
    <s v="K"/>
    <x v="31"/>
    <x v="31"/>
    <x v="39"/>
    <x v="6"/>
    <n v="3"/>
    <s v="I"/>
    <s v="18-19"/>
    <n v="2018"/>
    <n v="63"/>
    <n v="0"/>
    <n v="0"/>
    <n v="0"/>
    <n v="0"/>
    <n v="0"/>
    <n v="0"/>
    <n v="0"/>
    <n v="0"/>
    <n v="0"/>
    <n v="0"/>
    <n v="0"/>
    <n v="0"/>
    <n v="0"/>
    <n v="0"/>
    <n v="0"/>
    <n v="0"/>
    <n v="0"/>
    <n v="63"/>
    <n v="63"/>
    <n v="0"/>
    <n v="0"/>
  </r>
  <r>
    <n v="1819"/>
    <x v="2"/>
    <s v="K"/>
    <x v="31"/>
    <x v="31"/>
    <x v="77"/>
    <x v="6"/>
    <n v="3"/>
    <s v="I"/>
    <s v="18-19"/>
    <n v="2018"/>
    <n v="6"/>
    <n v="0"/>
    <n v="0"/>
    <n v="0"/>
    <n v="0"/>
    <n v="0"/>
    <n v="0"/>
    <n v="0"/>
    <n v="0"/>
    <n v="0"/>
    <n v="0"/>
    <n v="0"/>
    <n v="0"/>
    <n v="0"/>
    <n v="0"/>
    <n v="0"/>
    <n v="0"/>
    <n v="0"/>
    <n v="6"/>
    <n v="6"/>
    <n v="0"/>
    <n v="0"/>
  </r>
  <r>
    <n v="1819"/>
    <x v="2"/>
    <s v="K"/>
    <x v="31"/>
    <x v="31"/>
    <x v="117"/>
    <x v="6"/>
    <n v="3"/>
    <s v="I"/>
    <s v="18-19"/>
    <n v="2018"/>
    <n v="12"/>
    <n v="0"/>
    <n v="0"/>
    <n v="0"/>
    <n v="0"/>
    <n v="0"/>
    <n v="0"/>
    <n v="0"/>
    <n v="0"/>
    <n v="0"/>
    <n v="0"/>
    <n v="0"/>
    <n v="0"/>
    <n v="0"/>
    <n v="0"/>
    <n v="0"/>
    <n v="0"/>
    <n v="0"/>
    <n v="12"/>
    <n v="12"/>
    <n v="0"/>
    <n v="0"/>
  </r>
  <r>
    <n v="1819"/>
    <x v="2"/>
    <s v="K"/>
    <x v="31"/>
    <x v="31"/>
    <x v="43"/>
    <x v="6"/>
    <n v="3"/>
    <s v="I"/>
    <s v="18-19"/>
    <n v="2018"/>
    <n v="48"/>
    <n v="3"/>
    <n v="0"/>
    <n v="0"/>
    <n v="0"/>
    <n v="0"/>
    <n v="3"/>
    <n v="0"/>
    <n v="0"/>
    <n v="0"/>
    <n v="0"/>
    <n v="0"/>
    <n v="0"/>
    <n v="0"/>
    <n v="0"/>
    <n v="0"/>
    <n v="0"/>
    <n v="0"/>
    <n v="54"/>
    <n v="51"/>
    <n v="3"/>
    <n v="0"/>
  </r>
  <r>
    <n v="1819"/>
    <x v="2"/>
    <s v="K"/>
    <x v="31"/>
    <x v="31"/>
    <x v="78"/>
    <x v="6"/>
    <n v="3"/>
    <s v="I"/>
    <s v="18-19"/>
    <n v="2018"/>
    <n v="6"/>
    <n v="0"/>
    <n v="0"/>
    <n v="0"/>
    <n v="0"/>
    <n v="0"/>
    <n v="3"/>
    <n v="0"/>
    <n v="0"/>
    <n v="0"/>
    <n v="0"/>
    <n v="0"/>
    <n v="0"/>
    <n v="0"/>
    <n v="0"/>
    <n v="0"/>
    <n v="0"/>
    <n v="0"/>
    <n v="9"/>
    <n v="9"/>
    <n v="0"/>
    <n v="0"/>
  </r>
  <r>
    <n v="1819"/>
    <x v="2"/>
    <s v="K"/>
    <x v="31"/>
    <x v="31"/>
    <x v="18"/>
    <x v="6"/>
    <n v="3"/>
    <s v="I"/>
    <s v="18-19"/>
    <n v="2018"/>
    <n v="54"/>
    <n v="0"/>
    <n v="0"/>
    <n v="0"/>
    <n v="0"/>
    <n v="0"/>
    <n v="6"/>
    <n v="0"/>
    <n v="0"/>
    <n v="0"/>
    <n v="0"/>
    <n v="0"/>
    <n v="0"/>
    <n v="0"/>
    <n v="0"/>
    <n v="0"/>
    <n v="0"/>
    <n v="0"/>
    <n v="60"/>
    <n v="60"/>
    <n v="0"/>
    <n v="0"/>
  </r>
  <r>
    <n v="1819"/>
    <x v="2"/>
    <s v="K"/>
    <x v="31"/>
    <x v="31"/>
    <x v="97"/>
    <x v="6"/>
    <n v="3"/>
    <s v="I"/>
    <s v="18-19"/>
    <n v="2018"/>
    <n v="21"/>
    <n v="0"/>
    <n v="0"/>
    <n v="0"/>
    <n v="0"/>
    <n v="0"/>
    <n v="3"/>
    <n v="0"/>
    <n v="0"/>
    <n v="0"/>
    <n v="0"/>
    <n v="0"/>
    <n v="0"/>
    <n v="0"/>
    <n v="0"/>
    <n v="0"/>
    <n v="0"/>
    <n v="0"/>
    <n v="24"/>
    <n v="24"/>
    <n v="0"/>
    <n v="0"/>
  </r>
  <r>
    <n v="1819"/>
    <x v="2"/>
    <s v="K"/>
    <x v="31"/>
    <x v="31"/>
    <x v="12"/>
    <x v="6"/>
    <n v="3"/>
    <s v="I"/>
    <s v="18-19"/>
    <n v="2018"/>
    <n v="93"/>
    <n v="0"/>
    <n v="0"/>
    <n v="0"/>
    <n v="0"/>
    <n v="0"/>
    <n v="0"/>
    <n v="0"/>
    <n v="0"/>
    <n v="0"/>
    <n v="0"/>
    <n v="0"/>
    <n v="0"/>
    <n v="0"/>
    <n v="0"/>
    <n v="0"/>
    <n v="0"/>
    <n v="0"/>
    <n v="93"/>
    <n v="93"/>
    <n v="0"/>
    <n v="0"/>
  </r>
  <r>
    <n v="1819"/>
    <x v="2"/>
    <s v="K"/>
    <x v="31"/>
    <x v="31"/>
    <x v="52"/>
    <x v="6"/>
    <n v="3"/>
    <s v="I"/>
    <s v="18-19"/>
    <n v="2018"/>
    <n v="69"/>
    <n v="0"/>
    <n v="0"/>
    <n v="0"/>
    <n v="0"/>
    <n v="0"/>
    <n v="3"/>
    <n v="0"/>
    <n v="0"/>
    <n v="0"/>
    <n v="0"/>
    <n v="0"/>
    <n v="0"/>
    <n v="0"/>
    <n v="0"/>
    <n v="0"/>
    <n v="0"/>
    <n v="0"/>
    <n v="72"/>
    <n v="72"/>
    <n v="0"/>
    <n v="0"/>
  </r>
  <r>
    <n v="1819"/>
    <x v="2"/>
    <s v="K"/>
    <x v="31"/>
    <x v="31"/>
    <x v="54"/>
    <x v="6"/>
    <n v="3"/>
    <s v="I"/>
    <s v="18-19"/>
    <n v="2018"/>
    <n v="36"/>
    <n v="0"/>
    <n v="0"/>
    <n v="0"/>
    <n v="0"/>
    <n v="0"/>
    <n v="0"/>
    <n v="0"/>
    <n v="0"/>
    <n v="0"/>
    <n v="0"/>
    <n v="0"/>
    <n v="0"/>
    <n v="0"/>
    <n v="0"/>
    <n v="0"/>
    <n v="0"/>
    <n v="0"/>
    <n v="36"/>
    <n v="36"/>
    <n v="0"/>
    <n v="0"/>
  </r>
  <r>
    <n v="1819"/>
    <x v="2"/>
    <s v="K"/>
    <x v="31"/>
    <x v="31"/>
    <x v="55"/>
    <x v="6"/>
    <n v="3"/>
    <s v="I"/>
    <s v="18-19"/>
    <n v="2018"/>
    <n v="0"/>
    <n v="0"/>
    <n v="0"/>
    <n v="0"/>
    <n v="54"/>
    <n v="0"/>
    <n v="0"/>
    <n v="0"/>
    <n v="0"/>
    <n v="0"/>
    <n v="0"/>
    <n v="0"/>
    <n v="0"/>
    <n v="0"/>
    <n v="0"/>
    <n v="0"/>
    <n v="0"/>
    <n v="0"/>
    <n v="54"/>
    <n v="0"/>
    <n v="54"/>
    <n v="0"/>
  </r>
  <r>
    <n v="1819"/>
    <x v="2"/>
    <s v="K"/>
    <x v="31"/>
    <x v="31"/>
    <x v="56"/>
    <x v="6"/>
    <n v="3"/>
    <s v="I"/>
    <s v="18-19"/>
    <n v="2018"/>
    <n v="18"/>
    <n v="0"/>
    <n v="0"/>
    <n v="0"/>
    <n v="0"/>
    <n v="0"/>
    <n v="0"/>
    <n v="0"/>
    <n v="0"/>
    <n v="0"/>
    <n v="0"/>
    <n v="0"/>
    <n v="0"/>
    <n v="0"/>
    <n v="0"/>
    <n v="0"/>
    <n v="0"/>
    <n v="0"/>
    <n v="18"/>
    <n v="18"/>
    <n v="0"/>
    <n v="0"/>
  </r>
  <r>
    <n v="1819"/>
    <x v="2"/>
    <s v="K"/>
    <x v="31"/>
    <x v="31"/>
    <x v="59"/>
    <x v="6"/>
    <n v="3"/>
    <s v="I"/>
    <s v="18-19"/>
    <n v="2018"/>
    <n v="81"/>
    <n v="0"/>
    <n v="0"/>
    <n v="0"/>
    <n v="0"/>
    <n v="0"/>
    <n v="6"/>
    <n v="0"/>
    <n v="0"/>
    <n v="0"/>
    <n v="0"/>
    <n v="0"/>
    <n v="0"/>
    <n v="0"/>
    <n v="0"/>
    <n v="0"/>
    <n v="0"/>
    <n v="0"/>
    <n v="87"/>
    <n v="87"/>
    <n v="0"/>
    <n v="0"/>
  </r>
  <r>
    <n v="1819"/>
    <x v="2"/>
    <s v="K"/>
    <x v="31"/>
    <x v="31"/>
    <x v="75"/>
    <x v="6"/>
    <n v="3"/>
    <s v="I"/>
    <s v="18-19"/>
    <n v="2018"/>
    <n v="31"/>
    <n v="0"/>
    <n v="0"/>
    <n v="0"/>
    <n v="0"/>
    <n v="0"/>
    <n v="0"/>
    <n v="0"/>
    <n v="0"/>
    <n v="0"/>
    <n v="0"/>
    <n v="0"/>
    <n v="0"/>
    <n v="0"/>
    <n v="0"/>
    <n v="0"/>
    <n v="0"/>
    <n v="0"/>
    <n v="31"/>
    <n v="31"/>
    <n v="0"/>
    <n v="0"/>
  </r>
  <r>
    <n v="1819"/>
    <x v="2"/>
    <s v="K"/>
    <x v="31"/>
    <x v="31"/>
    <x v="76"/>
    <x v="6"/>
    <n v="3"/>
    <s v="I"/>
    <s v="18-19"/>
    <n v="2018"/>
    <n v="96"/>
    <n v="0"/>
    <n v="0"/>
    <n v="0"/>
    <n v="0"/>
    <n v="0"/>
    <n v="6"/>
    <n v="0"/>
    <n v="0"/>
    <n v="0"/>
    <n v="0"/>
    <n v="0"/>
    <n v="0"/>
    <n v="0"/>
    <n v="0"/>
    <n v="0"/>
    <n v="0"/>
    <n v="0"/>
    <n v="102"/>
    <n v="102"/>
    <n v="0"/>
    <n v="0"/>
  </r>
  <r>
    <n v="1819"/>
    <x v="2"/>
    <s v="K"/>
    <x v="31"/>
    <x v="31"/>
    <x v="11"/>
    <x v="6"/>
    <n v="3"/>
    <s v="I"/>
    <s v="18-19"/>
    <n v="2018"/>
    <n v="6"/>
    <n v="0"/>
    <n v="0"/>
    <n v="0"/>
    <n v="0"/>
    <n v="0"/>
    <n v="0"/>
    <n v="0"/>
    <n v="0"/>
    <n v="0"/>
    <n v="0"/>
    <n v="0"/>
    <n v="0"/>
    <n v="0"/>
    <n v="0"/>
    <n v="0"/>
    <n v="0"/>
    <n v="0"/>
    <n v="6"/>
    <n v="6"/>
    <n v="0"/>
    <n v="0"/>
  </r>
  <r>
    <n v="1819"/>
    <x v="2"/>
    <s v="K"/>
    <x v="31"/>
    <x v="31"/>
    <x v="62"/>
    <x v="6"/>
    <n v="3"/>
    <s v="I"/>
    <s v="18-19"/>
    <n v="2018"/>
    <n v="6"/>
    <n v="0"/>
    <n v="0"/>
    <n v="0"/>
    <n v="0"/>
    <n v="0"/>
    <n v="0"/>
    <n v="0"/>
    <n v="0"/>
    <n v="0"/>
    <n v="0"/>
    <n v="0"/>
    <n v="0"/>
    <n v="0"/>
    <n v="0"/>
    <n v="0"/>
    <n v="0"/>
    <n v="0"/>
    <n v="6"/>
    <n v="6"/>
    <n v="0"/>
    <n v="0"/>
  </r>
  <r>
    <n v="1819"/>
    <x v="2"/>
    <s v="K"/>
    <x v="18"/>
    <x v="18"/>
    <x v="24"/>
    <x v="6"/>
    <n v="3"/>
    <s v="S"/>
    <s v="18-19"/>
    <n v="2018"/>
    <n v="3"/>
    <n v="0"/>
    <n v="0"/>
    <n v="0"/>
    <n v="0"/>
    <n v="0"/>
    <n v="0"/>
    <n v="0"/>
    <n v="0"/>
    <n v="0"/>
    <n v="0"/>
    <n v="0"/>
    <n v="0"/>
    <n v="0"/>
    <n v="0"/>
    <n v="0"/>
    <n v="0"/>
    <n v="0"/>
    <n v="3"/>
    <n v="3"/>
    <n v="0"/>
    <n v="0"/>
  </r>
  <r>
    <n v="1819"/>
    <x v="2"/>
    <s v="K"/>
    <x v="18"/>
    <x v="18"/>
    <x v="7"/>
    <x v="6"/>
    <n v="3"/>
    <s v="S"/>
    <s v="18-19"/>
    <n v="2018"/>
    <n v="9"/>
    <n v="0"/>
    <n v="0"/>
    <n v="0"/>
    <n v="0"/>
    <n v="0"/>
    <n v="0"/>
    <n v="0"/>
    <n v="0"/>
    <n v="0"/>
    <n v="0"/>
    <n v="0"/>
    <n v="0"/>
    <n v="0"/>
    <n v="0"/>
    <n v="0"/>
    <n v="0"/>
    <n v="0"/>
    <n v="9"/>
    <n v="9"/>
    <n v="0"/>
    <n v="0"/>
  </r>
  <r>
    <n v="1819"/>
    <x v="2"/>
    <s v="K"/>
    <x v="18"/>
    <x v="18"/>
    <x v="121"/>
    <x v="6"/>
    <n v="3"/>
    <s v="S"/>
    <s v="18-19"/>
    <n v="2018"/>
    <n v="0"/>
    <n v="0"/>
    <n v="0"/>
    <n v="0"/>
    <n v="0"/>
    <n v="0"/>
    <n v="0"/>
    <n v="0"/>
    <n v="0"/>
    <n v="0"/>
    <n v="0"/>
    <n v="0"/>
    <n v="0"/>
    <n v="0"/>
    <n v="0"/>
    <n v="0"/>
    <n v="0"/>
    <n v="0"/>
    <n v="0"/>
    <n v="0"/>
    <n v="0"/>
    <n v="0"/>
  </r>
  <r>
    <n v="1819"/>
    <x v="2"/>
    <s v="K"/>
    <x v="18"/>
    <x v="18"/>
    <x v="109"/>
    <x v="6"/>
    <n v="3"/>
    <s v="S"/>
    <s v="18-19"/>
    <n v="2018"/>
    <n v="27"/>
    <n v="0"/>
    <n v="0"/>
    <n v="0"/>
    <n v="0"/>
    <n v="0"/>
    <n v="0"/>
    <n v="0"/>
    <n v="0"/>
    <n v="0"/>
    <n v="0"/>
    <n v="0"/>
    <n v="0"/>
    <n v="0"/>
    <n v="0"/>
    <n v="0"/>
    <n v="0"/>
    <n v="0"/>
    <n v="27"/>
    <n v="27"/>
    <n v="0"/>
    <n v="0"/>
  </r>
  <r>
    <n v="1819"/>
    <x v="2"/>
    <s v="K"/>
    <x v="18"/>
    <x v="18"/>
    <x v="28"/>
    <x v="6"/>
    <n v="3"/>
    <s v="S"/>
    <s v="18-19"/>
    <n v="2018"/>
    <n v="6"/>
    <n v="0"/>
    <n v="0"/>
    <n v="0"/>
    <n v="0"/>
    <n v="0"/>
    <n v="0"/>
    <n v="0"/>
    <n v="0"/>
    <n v="0"/>
    <n v="0"/>
    <n v="0"/>
    <n v="0"/>
    <n v="0"/>
    <n v="0"/>
    <n v="0"/>
    <n v="0"/>
    <n v="0"/>
    <n v="6"/>
    <n v="6"/>
    <n v="0"/>
    <n v="0"/>
  </r>
  <r>
    <n v="1819"/>
    <x v="2"/>
    <s v="K"/>
    <x v="18"/>
    <x v="18"/>
    <x v="122"/>
    <x v="6"/>
    <n v="3"/>
    <s v="S"/>
    <s v="18-19"/>
    <n v="2018"/>
    <n v="177"/>
    <n v="0"/>
    <n v="0"/>
    <n v="0"/>
    <n v="0"/>
    <n v="0"/>
    <n v="0"/>
    <n v="0"/>
    <n v="0"/>
    <n v="0"/>
    <n v="0"/>
    <n v="0"/>
    <n v="0"/>
    <n v="0"/>
    <n v="0"/>
    <n v="0"/>
    <n v="0"/>
    <n v="0"/>
    <n v="177"/>
    <n v="177"/>
    <n v="0"/>
    <n v="0"/>
  </r>
  <r>
    <n v="1819"/>
    <x v="2"/>
    <s v="K"/>
    <x v="18"/>
    <x v="18"/>
    <x v="112"/>
    <x v="6"/>
    <n v="3"/>
    <s v="S"/>
    <s v="18-19"/>
    <n v="2018"/>
    <n v="192"/>
    <n v="0"/>
    <n v="0"/>
    <n v="0"/>
    <n v="0"/>
    <n v="0"/>
    <n v="0"/>
    <n v="0"/>
    <n v="0"/>
    <n v="0"/>
    <n v="0"/>
    <n v="0"/>
    <n v="0"/>
    <n v="0"/>
    <n v="0"/>
    <n v="0"/>
    <n v="0"/>
    <n v="0"/>
    <n v="192"/>
    <n v="192"/>
    <n v="0"/>
    <n v="0"/>
  </r>
  <r>
    <n v="1819"/>
    <x v="2"/>
    <s v="K"/>
    <x v="18"/>
    <x v="18"/>
    <x v="35"/>
    <x v="6"/>
    <n v="3"/>
    <s v="S"/>
    <s v="18-19"/>
    <n v="2018"/>
    <n v="30"/>
    <n v="0"/>
    <n v="0"/>
    <n v="0"/>
    <n v="0"/>
    <n v="0"/>
    <n v="0"/>
    <n v="0"/>
    <n v="0"/>
    <n v="0"/>
    <n v="0"/>
    <n v="0"/>
    <n v="0"/>
    <n v="0"/>
    <n v="0"/>
    <n v="0"/>
    <n v="0"/>
    <n v="0"/>
    <n v="30"/>
    <n v="30"/>
    <n v="0"/>
    <n v="0"/>
  </r>
  <r>
    <n v="1819"/>
    <x v="2"/>
    <s v="K"/>
    <x v="18"/>
    <x v="18"/>
    <x v="36"/>
    <x v="6"/>
    <n v="3"/>
    <s v="S"/>
    <s v="18-19"/>
    <n v="2018"/>
    <n v="63"/>
    <n v="0"/>
    <n v="0"/>
    <n v="0"/>
    <n v="0"/>
    <n v="0"/>
    <n v="0"/>
    <n v="0"/>
    <n v="0"/>
    <n v="0"/>
    <n v="0"/>
    <n v="0"/>
    <n v="0"/>
    <n v="0"/>
    <n v="0"/>
    <n v="0"/>
    <n v="0"/>
    <n v="0"/>
    <n v="63"/>
    <n v="63"/>
    <n v="0"/>
    <n v="0"/>
  </r>
  <r>
    <n v="1819"/>
    <x v="2"/>
    <s v="K"/>
    <x v="18"/>
    <x v="18"/>
    <x v="77"/>
    <x v="6"/>
    <n v="3"/>
    <s v="S"/>
    <s v="18-19"/>
    <n v="2018"/>
    <n v="6"/>
    <n v="0"/>
    <n v="0"/>
    <n v="0"/>
    <n v="0"/>
    <n v="0"/>
    <n v="0"/>
    <n v="0"/>
    <n v="0"/>
    <n v="0"/>
    <n v="0"/>
    <n v="0"/>
    <n v="0"/>
    <n v="0"/>
    <n v="0"/>
    <n v="0"/>
    <n v="0"/>
    <n v="0"/>
    <n v="6"/>
    <n v="6"/>
    <n v="0"/>
    <n v="0"/>
  </r>
  <r>
    <n v="1819"/>
    <x v="2"/>
    <s v="K"/>
    <x v="18"/>
    <x v="18"/>
    <x v="43"/>
    <x v="6"/>
    <n v="3"/>
    <s v="S"/>
    <s v="18-19"/>
    <n v="2018"/>
    <n v="9"/>
    <n v="0"/>
    <n v="0"/>
    <n v="0"/>
    <n v="0"/>
    <n v="0"/>
    <n v="0"/>
    <n v="0"/>
    <n v="0"/>
    <n v="0"/>
    <n v="0"/>
    <n v="0"/>
    <n v="0"/>
    <n v="0"/>
    <n v="0"/>
    <n v="0"/>
    <n v="0"/>
    <n v="0"/>
    <n v="9"/>
    <n v="9"/>
    <n v="0"/>
    <n v="0"/>
  </r>
  <r>
    <n v="1819"/>
    <x v="2"/>
    <s v="K"/>
    <x v="18"/>
    <x v="18"/>
    <x v="78"/>
    <x v="6"/>
    <n v="3"/>
    <s v="S"/>
    <s v="18-19"/>
    <n v="2018"/>
    <n v="3"/>
    <n v="0"/>
    <n v="0"/>
    <n v="0"/>
    <n v="0"/>
    <n v="0"/>
    <n v="0"/>
    <n v="0"/>
    <n v="0"/>
    <n v="0"/>
    <n v="0"/>
    <n v="0"/>
    <n v="0"/>
    <n v="0"/>
    <n v="0"/>
    <n v="0"/>
    <n v="0"/>
    <n v="0"/>
    <n v="3"/>
    <n v="3"/>
    <n v="0"/>
    <n v="0"/>
  </r>
  <r>
    <n v="1819"/>
    <x v="2"/>
    <s v="K"/>
    <x v="18"/>
    <x v="18"/>
    <x v="173"/>
    <x v="6"/>
    <n v="3"/>
    <s v="S"/>
    <s v="18-19"/>
    <n v="2018"/>
    <n v="63"/>
    <n v="0"/>
    <n v="0"/>
    <n v="0"/>
    <n v="0"/>
    <n v="0"/>
    <n v="0"/>
    <n v="0"/>
    <n v="0"/>
    <n v="0"/>
    <n v="0"/>
    <n v="0"/>
    <n v="0"/>
    <n v="0"/>
    <n v="0"/>
    <n v="0"/>
    <n v="0"/>
    <n v="0"/>
    <n v="63"/>
    <n v="63"/>
    <n v="0"/>
    <n v="0"/>
  </r>
  <r>
    <n v="1819"/>
    <x v="2"/>
    <s v="K"/>
    <x v="18"/>
    <x v="18"/>
    <x v="49"/>
    <x v="6"/>
    <n v="3"/>
    <s v="S"/>
    <s v="18-19"/>
    <n v="2018"/>
    <n v="9"/>
    <n v="0"/>
    <n v="0"/>
    <n v="0"/>
    <n v="0"/>
    <n v="0"/>
    <n v="0"/>
    <n v="0"/>
    <n v="0"/>
    <n v="0"/>
    <n v="0"/>
    <n v="0"/>
    <n v="0"/>
    <n v="0"/>
    <n v="0"/>
    <n v="0"/>
    <n v="0"/>
    <n v="0"/>
    <n v="9"/>
    <n v="9"/>
    <n v="0"/>
    <n v="0"/>
  </r>
  <r>
    <n v="1819"/>
    <x v="2"/>
    <s v="K"/>
    <x v="18"/>
    <x v="18"/>
    <x v="123"/>
    <x v="6"/>
    <n v="3"/>
    <s v="S"/>
    <s v="18-19"/>
    <n v="2018"/>
    <n v="237"/>
    <n v="0"/>
    <n v="0"/>
    <n v="0"/>
    <n v="0"/>
    <n v="0"/>
    <n v="0"/>
    <n v="0"/>
    <n v="0"/>
    <n v="0"/>
    <n v="0"/>
    <n v="0"/>
    <n v="0"/>
    <n v="0"/>
    <n v="0"/>
    <n v="0"/>
    <n v="0"/>
    <n v="0"/>
    <n v="237"/>
    <n v="237"/>
    <n v="0"/>
    <n v="0"/>
  </r>
  <r>
    <n v="1819"/>
    <x v="2"/>
    <s v="K"/>
    <x v="18"/>
    <x v="18"/>
    <x v="12"/>
    <x v="6"/>
    <n v="3"/>
    <s v="S"/>
    <s v="18-19"/>
    <n v="2018"/>
    <n v="17"/>
    <n v="0"/>
    <n v="0"/>
    <n v="0"/>
    <n v="0"/>
    <n v="0"/>
    <n v="0"/>
    <n v="0"/>
    <n v="0"/>
    <n v="0"/>
    <n v="0"/>
    <n v="0"/>
    <n v="0"/>
    <n v="0"/>
    <n v="0"/>
    <n v="0"/>
    <n v="0"/>
    <n v="0"/>
    <n v="17"/>
    <n v="17"/>
    <n v="0"/>
    <n v="0"/>
  </r>
  <r>
    <n v="1819"/>
    <x v="2"/>
    <s v="K"/>
    <x v="18"/>
    <x v="18"/>
    <x v="80"/>
    <x v="6"/>
    <n v="3"/>
    <s v="S"/>
    <s v="18-19"/>
    <n v="2018"/>
    <n v="9"/>
    <n v="0"/>
    <n v="0"/>
    <n v="0"/>
    <n v="0"/>
    <n v="0"/>
    <n v="0"/>
    <n v="0"/>
    <n v="0"/>
    <n v="0"/>
    <n v="0"/>
    <n v="0"/>
    <n v="0"/>
    <n v="0"/>
    <n v="0"/>
    <n v="0"/>
    <n v="0"/>
    <n v="0"/>
    <n v="9"/>
    <n v="9"/>
    <n v="0"/>
    <n v="0"/>
  </r>
  <r>
    <n v="1819"/>
    <x v="2"/>
    <s v="K"/>
    <x v="18"/>
    <x v="18"/>
    <x v="53"/>
    <x v="6"/>
    <n v="3"/>
    <s v="S"/>
    <s v="18-19"/>
    <n v="2018"/>
    <n v="32"/>
    <n v="0"/>
    <n v="0"/>
    <n v="0"/>
    <n v="0"/>
    <n v="0"/>
    <n v="0"/>
    <n v="0"/>
    <n v="0"/>
    <n v="0"/>
    <n v="0"/>
    <n v="0"/>
    <n v="0"/>
    <n v="0"/>
    <n v="0"/>
    <n v="0"/>
    <n v="0"/>
    <n v="0"/>
    <n v="32"/>
    <n v="32"/>
    <n v="0"/>
    <n v="0"/>
  </r>
  <r>
    <n v="1819"/>
    <x v="2"/>
    <s v="K"/>
    <x v="18"/>
    <x v="18"/>
    <x v="55"/>
    <x v="6"/>
    <n v="3"/>
    <s v="S"/>
    <s v="18-19"/>
    <n v="2018"/>
    <n v="3"/>
    <n v="0"/>
    <n v="0"/>
    <n v="0"/>
    <n v="0"/>
    <n v="0"/>
    <n v="0"/>
    <n v="0"/>
    <n v="0"/>
    <n v="0"/>
    <n v="0"/>
    <n v="0"/>
    <n v="0"/>
    <n v="0"/>
    <n v="0"/>
    <n v="0"/>
    <n v="0"/>
    <n v="0"/>
    <n v="3"/>
    <n v="3"/>
    <n v="0"/>
    <n v="0"/>
  </r>
  <r>
    <n v="1819"/>
    <x v="2"/>
    <s v="K"/>
    <x v="18"/>
    <x v="18"/>
    <x v="59"/>
    <x v="6"/>
    <n v="3"/>
    <s v="S"/>
    <s v="18-19"/>
    <n v="2018"/>
    <n v="24"/>
    <n v="0"/>
    <n v="0"/>
    <n v="0"/>
    <n v="0"/>
    <n v="0"/>
    <n v="0"/>
    <n v="0"/>
    <n v="0"/>
    <n v="0"/>
    <n v="0"/>
    <n v="0"/>
    <n v="0"/>
    <n v="0"/>
    <n v="0"/>
    <n v="0"/>
    <n v="0"/>
    <n v="0"/>
    <n v="24"/>
    <n v="24"/>
    <n v="0"/>
    <n v="0"/>
  </r>
  <r>
    <n v="1819"/>
    <x v="2"/>
    <s v="K"/>
    <x v="18"/>
    <x v="18"/>
    <x v="76"/>
    <x v="6"/>
    <n v="3"/>
    <s v="S"/>
    <s v="18-19"/>
    <n v="2018"/>
    <n v="51"/>
    <n v="0"/>
    <n v="0"/>
    <n v="0"/>
    <n v="0"/>
    <n v="0"/>
    <n v="0"/>
    <n v="0"/>
    <n v="0"/>
    <n v="0"/>
    <n v="0"/>
    <n v="0"/>
    <n v="0"/>
    <n v="0"/>
    <n v="0"/>
    <n v="0"/>
    <n v="0"/>
    <n v="0"/>
    <n v="51"/>
    <n v="51"/>
    <n v="0"/>
    <n v="0"/>
  </r>
  <r>
    <n v="1819"/>
    <x v="2"/>
    <s v="K"/>
    <x v="18"/>
    <x v="18"/>
    <x v="61"/>
    <x v="6"/>
    <n v="3"/>
    <s v="S"/>
    <s v="18-19"/>
    <n v="2018"/>
    <n v="21"/>
    <n v="0"/>
    <n v="0"/>
    <n v="0"/>
    <n v="0"/>
    <n v="0"/>
    <n v="0"/>
    <n v="0"/>
    <n v="0"/>
    <n v="0"/>
    <n v="0"/>
    <n v="0"/>
    <n v="0"/>
    <n v="0"/>
    <n v="0"/>
    <n v="0"/>
    <n v="0"/>
    <n v="0"/>
    <n v="21"/>
    <n v="21"/>
    <n v="0"/>
    <n v="0"/>
  </r>
  <r>
    <n v="1819"/>
    <x v="2"/>
    <s v="K"/>
    <x v="18"/>
    <x v="18"/>
    <x v="81"/>
    <x v="6"/>
    <n v="3"/>
    <s v="S"/>
    <s v="18-19"/>
    <n v="2018"/>
    <n v="7"/>
    <n v="0"/>
    <n v="0"/>
    <n v="0"/>
    <n v="0"/>
    <n v="0"/>
    <n v="0"/>
    <n v="0"/>
    <n v="0"/>
    <n v="0"/>
    <n v="0"/>
    <n v="0"/>
    <n v="0"/>
    <n v="0"/>
    <n v="0"/>
    <n v="0"/>
    <n v="0"/>
    <n v="0"/>
    <n v="7"/>
    <n v="7"/>
    <n v="0"/>
    <n v="0"/>
  </r>
  <r>
    <n v="1819"/>
    <x v="2"/>
    <s v="K"/>
    <x v="18"/>
    <x v="18"/>
    <x v="82"/>
    <x v="6"/>
    <n v="3"/>
    <s v="S"/>
    <s v="18-19"/>
    <n v="2018"/>
    <n v="246"/>
    <n v="0"/>
    <n v="0"/>
    <n v="0"/>
    <n v="0"/>
    <n v="0"/>
    <n v="0"/>
    <n v="0"/>
    <n v="0"/>
    <n v="0"/>
    <n v="0"/>
    <n v="0"/>
    <n v="0"/>
    <n v="0"/>
    <n v="0"/>
    <n v="0"/>
    <n v="0"/>
    <n v="0"/>
    <n v="246"/>
    <n v="246"/>
    <n v="0"/>
    <n v="0"/>
  </r>
  <r>
    <n v="1819"/>
    <x v="2"/>
    <s v="N"/>
    <x v="29"/>
    <x v="29"/>
    <x v="19"/>
    <x v="7"/>
    <n v="3"/>
    <s v="I"/>
    <s v="18-19"/>
    <n v="2018"/>
    <n v="360"/>
    <n v="3"/>
    <n v="0"/>
    <n v="0"/>
    <n v="0"/>
    <n v="0"/>
    <n v="21"/>
    <n v="0"/>
    <n v="0"/>
    <n v="0"/>
    <n v="0"/>
    <n v="0"/>
    <n v="0"/>
    <n v="0"/>
    <n v="0"/>
    <n v="0"/>
    <n v="0"/>
    <n v="0"/>
    <n v="384"/>
    <n v="381"/>
    <n v="3"/>
    <n v="0"/>
  </r>
  <r>
    <n v="1819"/>
    <x v="2"/>
    <s v="N"/>
    <x v="29"/>
    <x v="29"/>
    <x v="22"/>
    <x v="7"/>
    <n v="3"/>
    <s v="I"/>
    <s v="18-19"/>
    <n v="2018"/>
    <n v="603"/>
    <n v="0"/>
    <n v="0"/>
    <n v="0"/>
    <n v="0"/>
    <n v="0"/>
    <n v="18"/>
    <n v="0"/>
    <n v="0"/>
    <n v="0"/>
    <n v="0"/>
    <n v="0"/>
    <n v="0"/>
    <n v="0"/>
    <n v="0"/>
    <n v="0"/>
    <n v="0"/>
    <n v="0"/>
    <n v="621"/>
    <n v="621"/>
    <n v="0"/>
    <n v="0"/>
  </r>
  <r>
    <n v="1819"/>
    <x v="2"/>
    <s v="N"/>
    <x v="29"/>
    <x v="29"/>
    <x v="24"/>
    <x v="7"/>
    <n v="3"/>
    <s v="I"/>
    <s v="18-19"/>
    <n v="2018"/>
    <n v="39"/>
    <n v="0"/>
    <n v="0"/>
    <n v="0"/>
    <n v="0"/>
    <n v="0"/>
    <n v="0"/>
    <n v="0"/>
    <n v="0"/>
    <n v="0"/>
    <n v="0"/>
    <n v="0"/>
    <n v="0"/>
    <n v="0"/>
    <n v="0"/>
    <n v="0"/>
    <n v="0"/>
    <n v="0"/>
    <n v="39"/>
    <n v="39"/>
    <n v="0"/>
    <n v="0"/>
  </r>
  <r>
    <n v="1819"/>
    <x v="2"/>
    <s v="N"/>
    <x v="29"/>
    <x v="29"/>
    <x v="26"/>
    <x v="7"/>
    <n v="3"/>
    <s v="I"/>
    <s v="18-19"/>
    <n v="2018"/>
    <n v="1172"/>
    <n v="0"/>
    <n v="0"/>
    <n v="0"/>
    <n v="9"/>
    <n v="0"/>
    <n v="24"/>
    <n v="0"/>
    <n v="0"/>
    <n v="0"/>
    <n v="0"/>
    <n v="0"/>
    <n v="0"/>
    <n v="0"/>
    <n v="0"/>
    <n v="0"/>
    <n v="0"/>
    <n v="0"/>
    <n v="1205"/>
    <n v="1196"/>
    <n v="9"/>
    <n v="0"/>
  </r>
  <r>
    <n v="1819"/>
    <x v="2"/>
    <s v="N"/>
    <x v="29"/>
    <x v="29"/>
    <x v="28"/>
    <x v="7"/>
    <n v="3"/>
    <s v="I"/>
    <s v="18-19"/>
    <n v="2018"/>
    <n v="889"/>
    <n v="0"/>
    <n v="0"/>
    <n v="0"/>
    <n v="0"/>
    <n v="0"/>
    <n v="17"/>
    <n v="0"/>
    <n v="0"/>
    <n v="0"/>
    <n v="0"/>
    <n v="0"/>
    <n v="0"/>
    <n v="0"/>
    <n v="0"/>
    <n v="0"/>
    <n v="0"/>
    <n v="0"/>
    <n v="906"/>
    <n v="906"/>
    <n v="0"/>
    <n v="0"/>
  </r>
  <r>
    <n v="1819"/>
    <x v="2"/>
    <s v="N"/>
    <x v="29"/>
    <x v="29"/>
    <x v="215"/>
    <x v="7"/>
    <n v="3"/>
    <s v="I"/>
    <s v="18-19"/>
    <n v="2018"/>
    <n v="102"/>
    <n v="0"/>
    <n v="0"/>
    <n v="0"/>
    <n v="0"/>
    <n v="0"/>
    <n v="3"/>
    <n v="0"/>
    <n v="0"/>
    <n v="0"/>
    <n v="0"/>
    <n v="0"/>
    <n v="0"/>
    <n v="0"/>
    <n v="0"/>
    <n v="0"/>
    <n v="0"/>
    <n v="0"/>
    <n v="105"/>
    <n v="105"/>
    <n v="0"/>
    <n v="0"/>
  </r>
  <r>
    <n v="1819"/>
    <x v="2"/>
    <s v="N"/>
    <x v="29"/>
    <x v="29"/>
    <x v="31"/>
    <x v="7"/>
    <n v="3"/>
    <s v="I"/>
    <s v="18-19"/>
    <n v="2018"/>
    <n v="6"/>
    <n v="0"/>
    <n v="0"/>
    <n v="0"/>
    <n v="0"/>
    <n v="0"/>
    <n v="0"/>
    <n v="0"/>
    <n v="0"/>
    <n v="0"/>
    <n v="0"/>
    <n v="0"/>
    <n v="0"/>
    <n v="0"/>
    <n v="0"/>
    <n v="0"/>
    <n v="0"/>
    <n v="0"/>
    <n v="6"/>
    <n v="6"/>
    <n v="0"/>
    <n v="0"/>
  </r>
  <r>
    <n v="1819"/>
    <x v="2"/>
    <s v="N"/>
    <x v="29"/>
    <x v="29"/>
    <x v="137"/>
    <x v="7"/>
    <n v="3"/>
    <s v="I"/>
    <s v="18-19"/>
    <n v="2018"/>
    <n v="24"/>
    <n v="0"/>
    <n v="0"/>
    <n v="0"/>
    <n v="0"/>
    <n v="0"/>
    <n v="0"/>
    <n v="0"/>
    <n v="0"/>
    <n v="0"/>
    <n v="0"/>
    <n v="0"/>
    <n v="0"/>
    <n v="0"/>
    <n v="0"/>
    <n v="0"/>
    <n v="0"/>
    <n v="0"/>
    <n v="24"/>
    <n v="24"/>
    <n v="0"/>
    <n v="0"/>
  </r>
  <r>
    <n v="1819"/>
    <x v="2"/>
    <s v="N"/>
    <x v="29"/>
    <x v="29"/>
    <x v="94"/>
    <x v="7"/>
    <n v="3"/>
    <s v="I"/>
    <s v="18-19"/>
    <n v="2018"/>
    <n v="132"/>
    <n v="0"/>
    <n v="0"/>
    <n v="0"/>
    <n v="0"/>
    <n v="0"/>
    <n v="3"/>
    <n v="0"/>
    <n v="0"/>
    <n v="0"/>
    <n v="0"/>
    <n v="0"/>
    <n v="0"/>
    <n v="0"/>
    <n v="0"/>
    <n v="0"/>
    <n v="0"/>
    <n v="0"/>
    <n v="135"/>
    <n v="135"/>
    <n v="0"/>
    <n v="0"/>
  </r>
  <r>
    <n v="1819"/>
    <x v="2"/>
    <s v="N"/>
    <x v="29"/>
    <x v="29"/>
    <x v="15"/>
    <x v="7"/>
    <n v="3"/>
    <s v="I"/>
    <s v="18-19"/>
    <n v="2018"/>
    <n v="1318"/>
    <n v="3"/>
    <n v="0"/>
    <n v="0"/>
    <n v="0"/>
    <n v="0"/>
    <n v="42"/>
    <n v="0"/>
    <n v="0"/>
    <n v="0"/>
    <n v="0"/>
    <n v="0"/>
    <n v="0"/>
    <n v="0"/>
    <n v="0"/>
    <n v="0"/>
    <n v="0"/>
    <n v="0"/>
    <n v="1363"/>
    <n v="1360"/>
    <n v="3"/>
    <n v="0"/>
  </r>
  <r>
    <n v="1819"/>
    <x v="2"/>
    <s v="N"/>
    <x v="29"/>
    <x v="29"/>
    <x v="36"/>
    <x v="7"/>
    <n v="3"/>
    <s v="I"/>
    <s v="18-19"/>
    <n v="2018"/>
    <n v="2247"/>
    <n v="9"/>
    <n v="0"/>
    <n v="16"/>
    <n v="8"/>
    <n v="0"/>
    <n v="93"/>
    <n v="0"/>
    <n v="0"/>
    <n v="0"/>
    <n v="0"/>
    <n v="0"/>
    <n v="0"/>
    <n v="0"/>
    <n v="0"/>
    <n v="0"/>
    <n v="0"/>
    <n v="0"/>
    <n v="2373"/>
    <n v="2356"/>
    <n v="17"/>
    <n v="0"/>
  </r>
  <r>
    <n v="1819"/>
    <x v="2"/>
    <s v="N"/>
    <x v="29"/>
    <x v="29"/>
    <x v="74"/>
    <x v="7"/>
    <n v="3"/>
    <s v="I"/>
    <s v="18-19"/>
    <n v="2018"/>
    <n v="862"/>
    <n v="0"/>
    <n v="0"/>
    <n v="0"/>
    <n v="0"/>
    <n v="0"/>
    <n v="43"/>
    <n v="0"/>
    <n v="0"/>
    <n v="0"/>
    <n v="0"/>
    <n v="0"/>
    <n v="0"/>
    <n v="0"/>
    <n v="0"/>
    <n v="0"/>
    <n v="0"/>
    <n v="0"/>
    <n v="905"/>
    <n v="905"/>
    <n v="0"/>
    <n v="0"/>
  </r>
  <r>
    <n v="1819"/>
    <x v="2"/>
    <s v="N"/>
    <x v="29"/>
    <x v="29"/>
    <x v="95"/>
    <x v="7"/>
    <n v="3"/>
    <s v="I"/>
    <s v="18-19"/>
    <n v="2018"/>
    <n v="97"/>
    <n v="0"/>
    <n v="0"/>
    <n v="0"/>
    <n v="0"/>
    <n v="0"/>
    <n v="6"/>
    <n v="0"/>
    <n v="0"/>
    <n v="0"/>
    <n v="0"/>
    <n v="0"/>
    <n v="0"/>
    <n v="0"/>
    <n v="0"/>
    <n v="0"/>
    <n v="0"/>
    <n v="0"/>
    <n v="103"/>
    <n v="103"/>
    <n v="0"/>
    <n v="0"/>
  </r>
  <r>
    <n v="1819"/>
    <x v="2"/>
    <s v="N"/>
    <x v="29"/>
    <x v="29"/>
    <x v="39"/>
    <x v="7"/>
    <n v="3"/>
    <s v="I"/>
    <s v="18-19"/>
    <n v="2018"/>
    <n v="141"/>
    <n v="3"/>
    <n v="0"/>
    <n v="0"/>
    <n v="0"/>
    <n v="0"/>
    <n v="9"/>
    <n v="0"/>
    <n v="0"/>
    <n v="0"/>
    <n v="0"/>
    <n v="0"/>
    <n v="0"/>
    <n v="0"/>
    <n v="0"/>
    <n v="0"/>
    <n v="0"/>
    <n v="0"/>
    <n v="153"/>
    <n v="150"/>
    <n v="3"/>
    <n v="0"/>
  </r>
  <r>
    <n v="1819"/>
    <x v="2"/>
    <s v="N"/>
    <x v="29"/>
    <x v="29"/>
    <x v="77"/>
    <x v="7"/>
    <n v="3"/>
    <s v="I"/>
    <s v="18-19"/>
    <n v="2018"/>
    <n v="713"/>
    <n v="0"/>
    <n v="0"/>
    <n v="0"/>
    <n v="0"/>
    <n v="0"/>
    <n v="25"/>
    <n v="0"/>
    <n v="0"/>
    <n v="0"/>
    <n v="0"/>
    <n v="0"/>
    <n v="0"/>
    <n v="0"/>
    <n v="0"/>
    <n v="0"/>
    <n v="0"/>
    <n v="0"/>
    <n v="738"/>
    <n v="738"/>
    <n v="0"/>
    <n v="0"/>
  </r>
  <r>
    <n v="1819"/>
    <x v="2"/>
    <s v="N"/>
    <x v="29"/>
    <x v="29"/>
    <x v="40"/>
    <x v="7"/>
    <n v="3"/>
    <s v="I"/>
    <s v="18-19"/>
    <n v="2018"/>
    <n v="20"/>
    <n v="0"/>
    <n v="0"/>
    <n v="0"/>
    <n v="0"/>
    <n v="0"/>
    <n v="0"/>
    <n v="0"/>
    <n v="0"/>
    <n v="0"/>
    <n v="0"/>
    <n v="0"/>
    <n v="0"/>
    <n v="0"/>
    <n v="0"/>
    <n v="0"/>
    <n v="0"/>
    <n v="0"/>
    <n v="20"/>
    <n v="20"/>
    <n v="0"/>
    <n v="0"/>
  </r>
  <r>
    <n v="1819"/>
    <x v="2"/>
    <s v="N"/>
    <x v="29"/>
    <x v="29"/>
    <x v="96"/>
    <x v="7"/>
    <n v="3"/>
    <s v="I"/>
    <s v="18-19"/>
    <n v="2018"/>
    <n v="99"/>
    <n v="0"/>
    <n v="0"/>
    <n v="0"/>
    <n v="0"/>
    <n v="0"/>
    <n v="15"/>
    <n v="0"/>
    <n v="0"/>
    <n v="0"/>
    <n v="0"/>
    <n v="0"/>
    <n v="0"/>
    <n v="0"/>
    <n v="0"/>
    <n v="0"/>
    <n v="0"/>
    <n v="0"/>
    <n v="114"/>
    <n v="114"/>
    <n v="0"/>
    <n v="0"/>
  </r>
  <r>
    <n v="1819"/>
    <x v="2"/>
    <s v="N"/>
    <x v="29"/>
    <x v="29"/>
    <x v="43"/>
    <x v="7"/>
    <n v="3"/>
    <s v="I"/>
    <s v="18-19"/>
    <n v="2018"/>
    <n v="1254"/>
    <n v="18"/>
    <n v="0"/>
    <n v="0"/>
    <n v="3"/>
    <n v="0"/>
    <n v="45"/>
    <n v="0"/>
    <n v="0"/>
    <n v="0"/>
    <n v="0"/>
    <n v="0"/>
    <n v="0"/>
    <n v="0"/>
    <n v="0"/>
    <n v="0"/>
    <n v="0"/>
    <n v="0"/>
    <n v="1320"/>
    <n v="1299"/>
    <n v="21"/>
    <n v="0"/>
  </r>
  <r>
    <n v="1819"/>
    <x v="2"/>
    <s v="N"/>
    <x v="29"/>
    <x v="29"/>
    <x v="18"/>
    <x v="7"/>
    <n v="3"/>
    <s v="I"/>
    <s v="18-19"/>
    <n v="2018"/>
    <n v="139"/>
    <n v="0"/>
    <n v="0"/>
    <n v="0"/>
    <n v="0"/>
    <n v="0"/>
    <n v="3"/>
    <n v="0"/>
    <n v="0"/>
    <n v="0"/>
    <n v="0"/>
    <n v="0"/>
    <n v="0"/>
    <n v="0"/>
    <n v="0"/>
    <n v="0"/>
    <n v="0"/>
    <n v="0"/>
    <n v="142"/>
    <n v="142"/>
    <n v="0"/>
    <n v="0"/>
  </r>
  <r>
    <n v="1819"/>
    <x v="2"/>
    <s v="N"/>
    <x v="29"/>
    <x v="29"/>
    <x v="132"/>
    <x v="7"/>
    <n v="3"/>
    <s v="I"/>
    <s v="18-19"/>
    <n v="2018"/>
    <n v="0"/>
    <n v="0"/>
    <n v="0"/>
    <n v="0"/>
    <n v="84"/>
    <n v="0"/>
    <n v="0"/>
    <n v="0"/>
    <n v="0"/>
    <n v="0"/>
    <n v="0"/>
    <n v="0"/>
    <n v="0"/>
    <n v="0"/>
    <n v="0"/>
    <n v="0"/>
    <n v="0"/>
    <n v="0"/>
    <n v="84"/>
    <n v="0"/>
    <n v="84"/>
    <n v="0"/>
  </r>
  <r>
    <n v="1819"/>
    <x v="2"/>
    <s v="N"/>
    <x v="29"/>
    <x v="29"/>
    <x v="49"/>
    <x v="7"/>
    <n v="3"/>
    <s v="I"/>
    <s v="18-19"/>
    <n v="2018"/>
    <n v="2335"/>
    <n v="0"/>
    <n v="0"/>
    <n v="0"/>
    <n v="6"/>
    <n v="0"/>
    <n v="65"/>
    <n v="0"/>
    <n v="0"/>
    <n v="0"/>
    <n v="0"/>
    <n v="0"/>
    <n v="0"/>
    <n v="0"/>
    <n v="0"/>
    <n v="0"/>
    <n v="0"/>
    <n v="0"/>
    <n v="2406"/>
    <n v="2400"/>
    <n v="6"/>
    <n v="0"/>
  </r>
  <r>
    <n v="1819"/>
    <x v="2"/>
    <s v="N"/>
    <x v="29"/>
    <x v="29"/>
    <x v="12"/>
    <x v="7"/>
    <n v="3"/>
    <s v="I"/>
    <s v="18-19"/>
    <n v="2018"/>
    <n v="74"/>
    <n v="0"/>
    <n v="0"/>
    <n v="0"/>
    <n v="0"/>
    <n v="0"/>
    <n v="3"/>
    <n v="0"/>
    <n v="0"/>
    <n v="0"/>
    <n v="0"/>
    <n v="0"/>
    <n v="0"/>
    <n v="0"/>
    <n v="0"/>
    <n v="0"/>
    <n v="0"/>
    <n v="0"/>
    <n v="77"/>
    <n v="77"/>
    <n v="0"/>
    <n v="0"/>
  </r>
  <r>
    <n v="1819"/>
    <x v="2"/>
    <s v="N"/>
    <x v="29"/>
    <x v="29"/>
    <x v="52"/>
    <x v="7"/>
    <n v="3"/>
    <s v="I"/>
    <s v="18-19"/>
    <n v="2018"/>
    <n v="774"/>
    <n v="3"/>
    <n v="0"/>
    <n v="0"/>
    <n v="0"/>
    <n v="0"/>
    <n v="45"/>
    <n v="0"/>
    <n v="0"/>
    <n v="0"/>
    <n v="0"/>
    <n v="0"/>
    <n v="0"/>
    <n v="0"/>
    <n v="0"/>
    <n v="0"/>
    <n v="0"/>
    <n v="0"/>
    <n v="822"/>
    <n v="819"/>
    <n v="3"/>
    <n v="0"/>
  </r>
  <r>
    <n v="1819"/>
    <x v="2"/>
    <s v="N"/>
    <x v="29"/>
    <x v="29"/>
    <x v="3"/>
    <x v="7"/>
    <n v="3"/>
    <s v="I"/>
    <s v="18-19"/>
    <n v="2018"/>
    <n v="1650"/>
    <n v="0"/>
    <n v="0"/>
    <n v="0"/>
    <n v="0"/>
    <n v="0"/>
    <n v="44"/>
    <n v="0"/>
    <n v="0"/>
    <n v="0"/>
    <n v="0"/>
    <n v="0"/>
    <n v="0"/>
    <n v="0"/>
    <n v="0"/>
    <n v="0"/>
    <n v="0"/>
    <n v="0"/>
    <n v="1694"/>
    <n v="1694"/>
    <n v="0"/>
    <n v="0"/>
  </r>
  <r>
    <n v="1819"/>
    <x v="2"/>
    <s v="N"/>
    <x v="29"/>
    <x v="29"/>
    <x v="53"/>
    <x v="7"/>
    <n v="3"/>
    <s v="I"/>
    <s v="18-19"/>
    <n v="2018"/>
    <n v="190"/>
    <n v="0"/>
    <n v="0"/>
    <n v="0"/>
    <n v="0"/>
    <n v="0"/>
    <n v="10"/>
    <n v="0"/>
    <n v="0"/>
    <n v="0"/>
    <n v="0"/>
    <n v="0"/>
    <n v="0"/>
    <n v="0"/>
    <n v="0"/>
    <n v="0"/>
    <n v="0"/>
    <n v="0"/>
    <n v="200"/>
    <n v="200"/>
    <n v="0"/>
    <n v="0"/>
  </r>
  <r>
    <n v="1819"/>
    <x v="2"/>
    <s v="N"/>
    <x v="29"/>
    <x v="29"/>
    <x v="54"/>
    <x v="7"/>
    <n v="3"/>
    <s v="I"/>
    <s v="18-19"/>
    <n v="2018"/>
    <n v="258"/>
    <n v="0"/>
    <n v="0"/>
    <n v="0"/>
    <n v="0"/>
    <n v="0"/>
    <n v="3"/>
    <n v="0"/>
    <n v="0"/>
    <n v="0"/>
    <n v="0"/>
    <n v="0"/>
    <n v="0"/>
    <n v="0"/>
    <n v="0"/>
    <n v="0"/>
    <n v="0"/>
    <n v="0"/>
    <n v="261"/>
    <n v="261"/>
    <n v="0"/>
    <n v="0"/>
  </r>
  <r>
    <n v="1819"/>
    <x v="2"/>
    <s v="N"/>
    <x v="29"/>
    <x v="29"/>
    <x v="55"/>
    <x v="7"/>
    <n v="3"/>
    <s v="I"/>
    <s v="18-19"/>
    <n v="2018"/>
    <n v="2312"/>
    <n v="0"/>
    <n v="0"/>
    <n v="12"/>
    <n v="51"/>
    <n v="0"/>
    <n v="87"/>
    <n v="0"/>
    <n v="0"/>
    <n v="0"/>
    <n v="0"/>
    <n v="0"/>
    <n v="0"/>
    <n v="0"/>
    <n v="0"/>
    <n v="0"/>
    <n v="0"/>
    <n v="0"/>
    <n v="2462"/>
    <n v="2411"/>
    <n v="51"/>
    <n v="0"/>
  </r>
  <r>
    <n v="1819"/>
    <x v="2"/>
    <s v="N"/>
    <x v="29"/>
    <x v="29"/>
    <x v="56"/>
    <x v="7"/>
    <n v="3"/>
    <s v="I"/>
    <s v="18-19"/>
    <n v="2018"/>
    <n v="60"/>
    <n v="0"/>
    <n v="0"/>
    <n v="0"/>
    <n v="0"/>
    <n v="0"/>
    <n v="9"/>
    <n v="0"/>
    <n v="0"/>
    <n v="0"/>
    <n v="0"/>
    <n v="0"/>
    <n v="0"/>
    <n v="0"/>
    <n v="0"/>
    <n v="0"/>
    <n v="0"/>
    <n v="0"/>
    <n v="69"/>
    <n v="69"/>
    <n v="0"/>
    <n v="0"/>
  </r>
  <r>
    <n v="1819"/>
    <x v="2"/>
    <s v="N"/>
    <x v="29"/>
    <x v="29"/>
    <x v="59"/>
    <x v="7"/>
    <n v="3"/>
    <s v="I"/>
    <s v="18-19"/>
    <n v="2018"/>
    <n v="1276"/>
    <n v="0"/>
    <n v="0"/>
    <n v="0"/>
    <n v="0"/>
    <n v="0"/>
    <n v="54"/>
    <n v="0"/>
    <n v="0"/>
    <n v="0"/>
    <n v="0"/>
    <n v="0"/>
    <n v="0"/>
    <n v="0"/>
    <n v="0"/>
    <n v="0"/>
    <n v="0"/>
    <n v="0"/>
    <n v="1330"/>
    <n v="1330"/>
    <n v="0"/>
    <n v="0"/>
  </r>
  <r>
    <n v="1819"/>
    <x v="2"/>
    <s v="N"/>
    <x v="29"/>
    <x v="29"/>
    <x v="75"/>
    <x v="7"/>
    <n v="3"/>
    <s v="I"/>
    <s v="18-19"/>
    <n v="2018"/>
    <n v="737"/>
    <n v="0"/>
    <n v="0"/>
    <n v="0"/>
    <n v="0"/>
    <n v="0"/>
    <n v="11"/>
    <n v="0"/>
    <n v="0"/>
    <n v="0"/>
    <n v="0"/>
    <n v="0"/>
    <n v="0"/>
    <n v="0"/>
    <n v="0"/>
    <n v="0"/>
    <n v="0"/>
    <n v="0"/>
    <n v="748"/>
    <n v="748"/>
    <n v="0"/>
    <n v="0"/>
  </r>
  <r>
    <n v="1819"/>
    <x v="2"/>
    <s v="N"/>
    <x v="29"/>
    <x v="29"/>
    <x v="76"/>
    <x v="7"/>
    <n v="3"/>
    <s v="I"/>
    <s v="18-19"/>
    <n v="2018"/>
    <n v="1302"/>
    <n v="0"/>
    <n v="0"/>
    <n v="0"/>
    <n v="0"/>
    <n v="0"/>
    <n v="54"/>
    <n v="0"/>
    <n v="0"/>
    <n v="0"/>
    <n v="0"/>
    <n v="0"/>
    <n v="0"/>
    <n v="0"/>
    <n v="0"/>
    <n v="0"/>
    <n v="0"/>
    <n v="0"/>
    <n v="1356"/>
    <n v="1356"/>
    <n v="0"/>
    <n v="0"/>
  </r>
  <r>
    <n v="1819"/>
    <x v="2"/>
    <s v="N"/>
    <x v="29"/>
    <x v="29"/>
    <x v="216"/>
    <x v="7"/>
    <n v="3"/>
    <s v="I"/>
    <s v="18-19"/>
    <n v="2018"/>
    <n v="42"/>
    <n v="0"/>
    <n v="0"/>
    <n v="0"/>
    <n v="0"/>
    <n v="0"/>
    <n v="0"/>
    <n v="0"/>
    <n v="0"/>
    <n v="0"/>
    <n v="0"/>
    <n v="0"/>
    <n v="0"/>
    <n v="0"/>
    <n v="0"/>
    <n v="0"/>
    <n v="0"/>
    <n v="0"/>
    <n v="42"/>
    <n v="42"/>
    <n v="0"/>
    <n v="0"/>
  </r>
  <r>
    <n v="1819"/>
    <x v="2"/>
    <s v="N"/>
    <x v="29"/>
    <x v="29"/>
    <x v="62"/>
    <x v="7"/>
    <n v="3"/>
    <s v="I"/>
    <s v="18-19"/>
    <n v="2018"/>
    <n v="115"/>
    <n v="3"/>
    <n v="0"/>
    <n v="0"/>
    <n v="0"/>
    <n v="0"/>
    <n v="0"/>
    <n v="0"/>
    <n v="0"/>
    <n v="0"/>
    <n v="0"/>
    <n v="0"/>
    <n v="0"/>
    <n v="0"/>
    <n v="0"/>
    <n v="0"/>
    <n v="0"/>
    <n v="0"/>
    <n v="118"/>
    <n v="115"/>
    <n v="3"/>
    <n v="0"/>
  </r>
  <r>
    <n v="1819"/>
    <x v="2"/>
    <s v="N"/>
    <x v="29"/>
    <x v="29"/>
    <x v="133"/>
    <x v="7"/>
    <n v="3"/>
    <s v="I"/>
    <s v="18-19"/>
    <n v="2018"/>
    <n v="222"/>
    <n v="0"/>
    <n v="0"/>
    <n v="0"/>
    <n v="0"/>
    <n v="0"/>
    <n v="9"/>
    <n v="0"/>
    <n v="0"/>
    <n v="0"/>
    <n v="0"/>
    <n v="0"/>
    <n v="0"/>
    <n v="0"/>
    <n v="0"/>
    <n v="0"/>
    <n v="0"/>
    <n v="0"/>
    <n v="231"/>
    <n v="231"/>
    <n v="0"/>
    <n v="0"/>
  </r>
  <r>
    <n v="1819"/>
    <x v="2"/>
    <s v="N"/>
    <x v="30"/>
    <x v="30"/>
    <x v="171"/>
    <x v="7"/>
    <n v="3"/>
    <s v="I"/>
    <s v="18-19"/>
    <n v="2018"/>
    <n v="90"/>
    <n v="0"/>
    <n v="0"/>
    <n v="0"/>
    <n v="0"/>
    <n v="0"/>
    <n v="0"/>
    <n v="0"/>
    <n v="0"/>
    <n v="0"/>
    <n v="0"/>
    <n v="0"/>
    <n v="0"/>
    <n v="0"/>
    <n v="0"/>
    <n v="0"/>
    <n v="0"/>
    <n v="0"/>
    <n v="90"/>
    <n v="90"/>
    <n v="0"/>
    <n v="0"/>
  </r>
  <r>
    <n v="1819"/>
    <x v="2"/>
    <s v="N"/>
    <x v="30"/>
    <x v="30"/>
    <x v="183"/>
    <x v="7"/>
    <n v="3"/>
    <s v="I"/>
    <s v="18-19"/>
    <n v="2018"/>
    <n v="117"/>
    <n v="0"/>
    <n v="0"/>
    <n v="0"/>
    <n v="0"/>
    <n v="0"/>
    <n v="0"/>
    <n v="0"/>
    <n v="0"/>
    <n v="0"/>
    <n v="0"/>
    <n v="0"/>
    <n v="0"/>
    <n v="0"/>
    <n v="0"/>
    <n v="0"/>
    <n v="0"/>
    <n v="0"/>
    <n v="117"/>
    <n v="117"/>
    <n v="0"/>
    <n v="0"/>
  </r>
  <r>
    <n v="1819"/>
    <x v="2"/>
    <s v="N"/>
    <x v="30"/>
    <x v="30"/>
    <x v="184"/>
    <x v="7"/>
    <n v="3"/>
    <s v="I"/>
    <s v="18-19"/>
    <n v="2018"/>
    <n v="474"/>
    <n v="0"/>
    <n v="0"/>
    <n v="0"/>
    <n v="0"/>
    <n v="0"/>
    <n v="12"/>
    <n v="0"/>
    <n v="0"/>
    <n v="0"/>
    <n v="0"/>
    <n v="0"/>
    <n v="0"/>
    <n v="0"/>
    <n v="0"/>
    <n v="0"/>
    <n v="0"/>
    <n v="0"/>
    <n v="486"/>
    <n v="486"/>
    <n v="0"/>
    <n v="0"/>
  </r>
  <r>
    <n v="1819"/>
    <x v="2"/>
    <s v="N"/>
    <x v="30"/>
    <x v="30"/>
    <x v="117"/>
    <x v="7"/>
    <n v="3"/>
    <s v="I"/>
    <s v="18-19"/>
    <n v="2018"/>
    <n v="491"/>
    <n v="0"/>
    <n v="0"/>
    <n v="0"/>
    <n v="0"/>
    <n v="0"/>
    <n v="24"/>
    <n v="0"/>
    <n v="0"/>
    <n v="0"/>
    <n v="0"/>
    <n v="0"/>
    <n v="0"/>
    <n v="0"/>
    <n v="0"/>
    <n v="0"/>
    <n v="0"/>
    <n v="0"/>
    <n v="515"/>
    <n v="515"/>
    <n v="0"/>
    <n v="0"/>
  </r>
  <r>
    <n v="1819"/>
    <x v="2"/>
    <s v="N"/>
    <x v="30"/>
    <x v="30"/>
    <x v="71"/>
    <x v="7"/>
    <n v="3"/>
    <s v="I"/>
    <s v="18-19"/>
    <n v="2018"/>
    <n v="2126"/>
    <n v="0"/>
    <n v="0"/>
    <n v="0"/>
    <n v="174"/>
    <n v="0"/>
    <n v="74"/>
    <n v="0"/>
    <n v="0"/>
    <n v="0"/>
    <n v="9"/>
    <n v="0"/>
    <n v="0"/>
    <n v="0"/>
    <n v="0"/>
    <n v="0"/>
    <n v="0"/>
    <n v="0"/>
    <n v="2383"/>
    <n v="2200"/>
    <n v="183"/>
    <n v="0"/>
  </r>
  <r>
    <n v="1819"/>
    <x v="2"/>
    <s v="N"/>
    <x v="30"/>
    <x v="30"/>
    <x v="90"/>
    <x v="7"/>
    <n v="3"/>
    <s v="I"/>
    <s v="18-19"/>
    <n v="2018"/>
    <n v="99"/>
    <n v="0"/>
    <n v="0"/>
    <n v="0"/>
    <n v="0"/>
    <n v="0"/>
    <n v="0"/>
    <n v="0"/>
    <n v="0"/>
    <n v="0"/>
    <n v="0"/>
    <n v="0"/>
    <n v="0"/>
    <n v="0"/>
    <n v="0"/>
    <n v="0"/>
    <n v="0"/>
    <n v="0"/>
    <n v="99"/>
    <n v="99"/>
    <n v="0"/>
    <n v="0"/>
  </r>
  <r>
    <n v="1819"/>
    <x v="2"/>
    <s v="N"/>
    <x v="30"/>
    <x v="30"/>
    <x v="134"/>
    <x v="7"/>
    <n v="3"/>
    <s v="I"/>
    <s v="18-19"/>
    <n v="2018"/>
    <n v="1068"/>
    <n v="0"/>
    <n v="0"/>
    <n v="0"/>
    <n v="0"/>
    <n v="0"/>
    <n v="70"/>
    <n v="0"/>
    <n v="0"/>
    <n v="0"/>
    <n v="0"/>
    <n v="0"/>
    <n v="0"/>
    <n v="0"/>
    <n v="0"/>
    <n v="0"/>
    <n v="0"/>
    <n v="0"/>
    <n v="1138"/>
    <n v="1138"/>
    <n v="0"/>
    <n v="0"/>
  </r>
  <r>
    <n v="1819"/>
    <x v="2"/>
    <s v="N"/>
    <x v="30"/>
    <x v="30"/>
    <x v="11"/>
    <x v="7"/>
    <n v="3"/>
    <s v="I"/>
    <s v="18-19"/>
    <n v="2018"/>
    <n v="2290"/>
    <n v="0"/>
    <n v="0"/>
    <n v="3"/>
    <n v="495"/>
    <n v="0"/>
    <n v="45"/>
    <n v="0"/>
    <n v="0"/>
    <n v="0"/>
    <n v="12"/>
    <n v="0"/>
    <n v="0"/>
    <n v="0"/>
    <n v="0"/>
    <n v="0"/>
    <n v="0"/>
    <n v="0"/>
    <n v="2845"/>
    <n v="2338"/>
    <n v="507"/>
    <n v="0"/>
  </r>
  <r>
    <n v="1819"/>
    <x v="2"/>
    <s v="N"/>
    <x v="30"/>
    <x v="30"/>
    <x v="72"/>
    <x v="7"/>
    <n v="3"/>
    <s v="I"/>
    <s v="18-19"/>
    <n v="2018"/>
    <n v="1181"/>
    <n v="0"/>
    <n v="0"/>
    <n v="6"/>
    <n v="763"/>
    <n v="0"/>
    <n v="6"/>
    <n v="0"/>
    <n v="0"/>
    <n v="0"/>
    <n v="17"/>
    <n v="0"/>
    <n v="0"/>
    <n v="0"/>
    <n v="0"/>
    <n v="0"/>
    <n v="0"/>
    <n v="0"/>
    <n v="1973"/>
    <n v="1193"/>
    <n v="780"/>
    <n v="0"/>
  </r>
  <r>
    <n v="1819"/>
    <x v="2"/>
    <s v="N"/>
    <x v="2"/>
    <x v="2"/>
    <x v="135"/>
    <x v="7"/>
    <n v="3"/>
    <s v="I"/>
    <s v="18-19"/>
    <n v="2018"/>
    <n v="0"/>
    <n v="0"/>
    <n v="0"/>
    <n v="0"/>
    <n v="552"/>
    <n v="0"/>
    <n v="0"/>
    <n v="0"/>
    <n v="0"/>
    <n v="0"/>
    <n v="0"/>
    <n v="0"/>
    <n v="0"/>
    <n v="0"/>
    <n v="0"/>
    <n v="0"/>
    <n v="0"/>
    <n v="0"/>
    <n v="552"/>
    <n v="0"/>
    <n v="552"/>
    <n v="0"/>
  </r>
  <r>
    <n v="1819"/>
    <x v="2"/>
    <s v="N"/>
    <x v="2"/>
    <x v="2"/>
    <x v="7"/>
    <x v="7"/>
    <n v="3"/>
    <s v="I"/>
    <s v="18-19"/>
    <n v="2018"/>
    <n v="2427"/>
    <n v="6"/>
    <n v="0"/>
    <n v="0"/>
    <n v="0"/>
    <n v="0"/>
    <n v="88"/>
    <n v="0"/>
    <n v="0"/>
    <n v="0"/>
    <n v="0"/>
    <n v="0"/>
    <n v="0"/>
    <n v="0"/>
    <n v="0"/>
    <n v="0"/>
    <n v="0"/>
    <n v="0"/>
    <n v="2521"/>
    <n v="2515"/>
    <n v="6"/>
    <n v="0"/>
  </r>
  <r>
    <n v="1819"/>
    <x v="2"/>
    <s v="N"/>
    <x v="2"/>
    <x v="2"/>
    <x v="35"/>
    <x v="7"/>
    <n v="3"/>
    <s v="I"/>
    <s v="18-19"/>
    <n v="2018"/>
    <n v="624"/>
    <n v="0"/>
    <n v="0"/>
    <n v="0"/>
    <n v="3"/>
    <n v="0"/>
    <n v="21"/>
    <n v="0"/>
    <n v="0"/>
    <n v="0"/>
    <n v="0"/>
    <n v="0"/>
    <n v="0"/>
    <n v="0"/>
    <n v="0"/>
    <n v="0"/>
    <n v="0"/>
    <n v="0"/>
    <n v="648"/>
    <n v="645"/>
    <n v="3"/>
    <n v="0"/>
  </r>
  <r>
    <n v="1819"/>
    <x v="2"/>
    <s v="N"/>
    <x v="3"/>
    <x v="3"/>
    <x v="8"/>
    <x v="7"/>
    <n v="3"/>
    <s v="I"/>
    <s v="18-19"/>
    <n v="2018"/>
    <n v="1628"/>
    <n v="0"/>
    <n v="0"/>
    <n v="0"/>
    <n v="288"/>
    <n v="0"/>
    <n v="51"/>
    <n v="0"/>
    <n v="0"/>
    <n v="0"/>
    <n v="0"/>
    <n v="0"/>
    <n v="0"/>
    <n v="0"/>
    <n v="0"/>
    <n v="0"/>
    <n v="0"/>
    <n v="0"/>
    <n v="1967"/>
    <n v="1679"/>
    <n v="288"/>
    <n v="0"/>
  </r>
  <r>
    <n v="1819"/>
    <x v="2"/>
    <s v="N"/>
    <x v="3"/>
    <x v="3"/>
    <x v="78"/>
    <x v="7"/>
    <n v="3"/>
    <s v="I"/>
    <s v="18-19"/>
    <n v="2018"/>
    <n v="375"/>
    <n v="2"/>
    <n v="0"/>
    <n v="0"/>
    <n v="0"/>
    <n v="0"/>
    <n v="12"/>
    <n v="0"/>
    <n v="0"/>
    <n v="0"/>
    <n v="0"/>
    <n v="0"/>
    <n v="0"/>
    <n v="0"/>
    <n v="0"/>
    <n v="0"/>
    <n v="0"/>
    <n v="0"/>
    <n v="389"/>
    <n v="387"/>
    <n v="2"/>
    <n v="0"/>
  </r>
  <r>
    <n v="1819"/>
    <x v="2"/>
    <s v="N"/>
    <x v="13"/>
    <x v="13"/>
    <x v="70"/>
    <x v="7"/>
    <n v="3"/>
    <s v="I"/>
    <s v="18-19"/>
    <n v="2018"/>
    <n v="113"/>
    <n v="0"/>
    <n v="0"/>
    <n v="0"/>
    <n v="0"/>
    <n v="0"/>
    <n v="3"/>
    <n v="0"/>
    <n v="0"/>
    <n v="0"/>
    <n v="0"/>
    <n v="0"/>
    <n v="0"/>
    <n v="0"/>
    <n v="0"/>
    <n v="0"/>
    <n v="0"/>
    <n v="0"/>
    <n v="116"/>
    <n v="116"/>
    <n v="0"/>
    <n v="0"/>
  </r>
  <r>
    <n v="1819"/>
    <x v="2"/>
    <s v="N"/>
    <x v="17"/>
    <x v="17"/>
    <x v="165"/>
    <x v="7"/>
    <n v="3"/>
    <s v="I"/>
    <s v="18-19"/>
    <n v="2018"/>
    <n v="5"/>
    <n v="0"/>
    <n v="0"/>
    <n v="0"/>
    <n v="0"/>
    <n v="0"/>
    <n v="1"/>
    <n v="0"/>
    <n v="0"/>
    <n v="0"/>
    <n v="0"/>
    <n v="0"/>
    <n v="0"/>
    <n v="0"/>
    <n v="0"/>
    <n v="0"/>
    <n v="0"/>
    <n v="0"/>
    <n v="6"/>
    <n v="6"/>
    <n v="0"/>
    <n v="0"/>
  </r>
  <r>
    <n v="1819"/>
    <x v="2"/>
    <s v="N"/>
    <x v="31"/>
    <x v="31"/>
    <x v="131"/>
    <x v="7"/>
    <n v="3"/>
    <s v="I"/>
    <s v="18-19"/>
    <n v="2018"/>
    <n v="11"/>
    <n v="0"/>
    <n v="0"/>
    <n v="0"/>
    <n v="0"/>
    <n v="0"/>
    <n v="3"/>
    <n v="0"/>
    <n v="0"/>
    <n v="0"/>
    <n v="0"/>
    <n v="0"/>
    <n v="0"/>
    <n v="0"/>
    <n v="0"/>
    <n v="0"/>
    <n v="0"/>
    <n v="0"/>
    <n v="14"/>
    <n v="14"/>
    <n v="0"/>
    <n v="0"/>
  </r>
  <r>
    <n v="1819"/>
    <x v="2"/>
    <s v="N"/>
    <x v="31"/>
    <x v="31"/>
    <x v="171"/>
    <x v="7"/>
    <n v="3"/>
    <s v="I"/>
    <s v="18-19"/>
    <n v="2018"/>
    <n v="156"/>
    <n v="0"/>
    <n v="0"/>
    <n v="0"/>
    <n v="0"/>
    <n v="0"/>
    <n v="0"/>
    <n v="0"/>
    <n v="0"/>
    <n v="0"/>
    <n v="0"/>
    <n v="0"/>
    <n v="0"/>
    <n v="0"/>
    <n v="0"/>
    <n v="0"/>
    <n v="0"/>
    <n v="0"/>
    <n v="156"/>
    <n v="156"/>
    <n v="0"/>
    <n v="0"/>
  </r>
  <r>
    <n v="1819"/>
    <x v="2"/>
    <s v="N"/>
    <x v="31"/>
    <x v="31"/>
    <x v="22"/>
    <x v="7"/>
    <n v="3"/>
    <s v="I"/>
    <s v="18-19"/>
    <n v="2018"/>
    <n v="39"/>
    <n v="0"/>
    <n v="0"/>
    <n v="0"/>
    <n v="0"/>
    <n v="0"/>
    <n v="0"/>
    <n v="0"/>
    <n v="0"/>
    <n v="0"/>
    <n v="0"/>
    <n v="0"/>
    <n v="0"/>
    <n v="0"/>
    <n v="0"/>
    <n v="0"/>
    <n v="0"/>
    <n v="0"/>
    <n v="39"/>
    <n v="39"/>
    <n v="0"/>
    <n v="0"/>
  </r>
  <r>
    <n v="1819"/>
    <x v="2"/>
    <s v="N"/>
    <x v="31"/>
    <x v="31"/>
    <x v="24"/>
    <x v="7"/>
    <n v="3"/>
    <s v="I"/>
    <s v="18-19"/>
    <n v="2018"/>
    <n v="72"/>
    <n v="3"/>
    <n v="0"/>
    <n v="0"/>
    <n v="0"/>
    <n v="0"/>
    <n v="0"/>
    <n v="0"/>
    <n v="0"/>
    <n v="0"/>
    <n v="0"/>
    <n v="0"/>
    <n v="0"/>
    <n v="0"/>
    <n v="0"/>
    <n v="0"/>
    <n v="0"/>
    <n v="0"/>
    <n v="75"/>
    <n v="72"/>
    <n v="3"/>
    <n v="0"/>
  </r>
  <r>
    <n v="1819"/>
    <x v="2"/>
    <s v="N"/>
    <x v="31"/>
    <x v="31"/>
    <x v="7"/>
    <x v="7"/>
    <n v="3"/>
    <s v="I"/>
    <s v="18-19"/>
    <n v="2018"/>
    <n v="127"/>
    <n v="0"/>
    <n v="0"/>
    <n v="0"/>
    <n v="0"/>
    <n v="0"/>
    <n v="3"/>
    <n v="0"/>
    <n v="0"/>
    <n v="0"/>
    <n v="0"/>
    <n v="0"/>
    <n v="0"/>
    <n v="0"/>
    <n v="0"/>
    <n v="0"/>
    <n v="0"/>
    <n v="0"/>
    <n v="130"/>
    <n v="130"/>
    <n v="0"/>
    <n v="0"/>
  </r>
  <r>
    <n v="1819"/>
    <x v="2"/>
    <s v="N"/>
    <x v="31"/>
    <x v="31"/>
    <x v="28"/>
    <x v="7"/>
    <n v="3"/>
    <s v="I"/>
    <s v="18-19"/>
    <n v="2018"/>
    <n v="0"/>
    <n v="0"/>
    <n v="0"/>
    <n v="0"/>
    <n v="51"/>
    <n v="0"/>
    <n v="0"/>
    <n v="0"/>
    <n v="0"/>
    <n v="0"/>
    <n v="0"/>
    <n v="0"/>
    <n v="0"/>
    <n v="0"/>
    <n v="0"/>
    <n v="0"/>
    <n v="0"/>
    <n v="0"/>
    <n v="51"/>
    <n v="0"/>
    <n v="51"/>
    <n v="0"/>
  </r>
  <r>
    <n v="1819"/>
    <x v="2"/>
    <s v="N"/>
    <x v="31"/>
    <x v="31"/>
    <x v="29"/>
    <x v="7"/>
    <n v="3"/>
    <s v="I"/>
    <s v="18-19"/>
    <n v="2018"/>
    <n v="6"/>
    <n v="0"/>
    <n v="0"/>
    <n v="0"/>
    <n v="0"/>
    <n v="0"/>
    <n v="3"/>
    <n v="0"/>
    <n v="0"/>
    <n v="0"/>
    <n v="0"/>
    <n v="0"/>
    <n v="0"/>
    <n v="0"/>
    <n v="0"/>
    <n v="0"/>
    <n v="0"/>
    <n v="0"/>
    <n v="9"/>
    <n v="9"/>
    <n v="0"/>
    <n v="0"/>
  </r>
  <r>
    <n v="1819"/>
    <x v="2"/>
    <s v="N"/>
    <x v="31"/>
    <x v="31"/>
    <x v="73"/>
    <x v="7"/>
    <n v="3"/>
    <s v="I"/>
    <s v="18-19"/>
    <n v="2018"/>
    <n v="6"/>
    <n v="0"/>
    <n v="0"/>
    <n v="0"/>
    <n v="0"/>
    <n v="0"/>
    <n v="0"/>
    <n v="0"/>
    <n v="0"/>
    <n v="0"/>
    <n v="0"/>
    <n v="0"/>
    <n v="0"/>
    <n v="0"/>
    <n v="0"/>
    <n v="0"/>
    <n v="0"/>
    <n v="0"/>
    <n v="6"/>
    <n v="6"/>
    <n v="0"/>
    <n v="0"/>
  </r>
  <r>
    <n v="1819"/>
    <x v="2"/>
    <s v="N"/>
    <x v="31"/>
    <x v="31"/>
    <x v="15"/>
    <x v="7"/>
    <n v="3"/>
    <s v="I"/>
    <s v="18-19"/>
    <n v="2018"/>
    <n v="6"/>
    <n v="0"/>
    <n v="0"/>
    <n v="0"/>
    <n v="0"/>
    <n v="0"/>
    <n v="3"/>
    <n v="0"/>
    <n v="0"/>
    <n v="0"/>
    <n v="0"/>
    <n v="0"/>
    <n v="0"/>
    <n v="0"/>
    <n v="0"/>
    <n v="0"/>
    <n v="0"/>
    <n v="0"/>
    <n v="9"/>
    <n v="9"/>
    <n v="0"/>
    <n v="0"/>
  </r>
  <r>
    <n v="1819"/>
    <x v="2"/>
    <s v="N"/>
    <x v="31"/>
    <x v="31"/>
    <x v="35"/>
    <x v="7"/>
    <n v="3"/>
    <s v="I"/>
    <s v="18-19"/>
    <n v="2018"/>
    <n v="72"/>
    <n v="0"/>
    <n v="0"/>
    <n v="0"/>
    <n v="0"/>
    <n v="0"/>
    <n v="0"/>
    <n v="0"/>
    <n v="0"/>
    <n v="0"/>
    <n v="0"/>
    <n v="0"/>
    <n v="0"/>
    <n v="0"/>
    <n v="0"/>
    <n v="0"/>
    <n v="0"/>
    <n v="0"/>
    <n v="72"/>
    <n v="72"/>
    <n v="0"/>
    <n v="0"/>
  </r>
  <r>
    <n v="1819"/>
    <x v="2"/>
    <s v="N"/>
    <x v="31"/>
    <x v="31"/>
    <x v="8"/>
    <x v="7"/>
    <n v="3"/>
    <s v="I"/>
    <s v="18-19"/>
    <n v="2018"/>
    <n v="21"/>
    <n v="3"/>
    <n v="0"/>
    <n v="0"/>
    <n v="0"/>
    <n v="0"/>
    <n v="0"/>
    <n v="0"/>
    <n v="0"/>
    <n v="0"/>
    <n v="0"/>
    <n v="0"/>
    <n v="0"/>
    <n v="0"/>
    <n v="0"/>
    <n v="0"/>
    <n v="0"/>
    <n v="0"/>
    <n v="24"/>
    <n v="21"/>
    <n v="3"/>
    <n v="0"/>
  </r>
  <r>
    <n v="1819"/>
    <x v="2"/>
    <s v="N"/>
    <x v="31"/>
    <x v="31"/>
    <x v="36"/>
    <x v="7"/>
    <n v="3"/>
    <s v="I"/>
    <s v="18-19"/>
    <n v="2018"/>
    <n v="39"/>
    <n v="0"/>
    <n v="0"/>
    <n v="0"/>
    <n v="44"/>
    <n v="0"/>
    <n v="0"/>
    <n v="0"/>
    <n v="0"/>
    <n v="0"/>
    <n v="0"/>
    <n v="0"/>
    <n v="0"/>
    <n v="0"/>
    <n v="0"/>
    <n v="0"/>
    <n v="0"/>
    <n v="0"/>
    <n v="83"/>
    <n v="39"/>
    <n v="44"/>
    <n v="0"/>
  </r>
  <r>
    <n v="1819"/>
    <x v="2"/>
    <s v="N"/>
    <x v="31"/>
    <x v="31"/>
    <x v="74"/>
    <x v="7"/>
    <n v="3"/>
    <s v="I"/>
    <s v="18-19"/>
    <n v="2018"/>
    <n v="63"/>
    <n v="0"/>
    <n v="0"/>
    <n v="0"/>
    <n v="0"/>
    <n v="0"/>
    <n v="3"/>
    <n v="0"/>
    <n v="0"/>
    <n v="0"/>
    <n v="0"/>
    <n v="0"/>
    <n v="0"/>
    <n v="0"/>
    <n v="0"/>
    <n v="0"/>
    <n v="0"/>
    <n v="0"/>
    <n v="66"/>
    <n v="66"/>
    <n v="0"/>
    <n v="0"/>
  </r>
  <r>
    <n v="1819"/>
    <x v="2"/>
    <s v="N"/>
    <x v="31"/>
    <x v="31"/>
    <x v="95"/>
    <x v="7"/>
    <n v="3"/>
    <s v="I"/>
    <s v="18-19"/>
    <n v="2018"/>
    <n v="16"/>
    <n v="0"/>
    <n v="0"/>
    <n v="0"/>
    <n v="0"/>
    <n v="0"/>
    <n v="3"/>
    <n v="0"/>
    <n v="0"/>
    <n v="0"/>
    <n v="0"/>
    <n v="0"/>
    <n v="0"/>
    <n v="0"/>
    <n v="0"/>
    <n v="0"/>
    <n v="0"/>
    <n v="0"/>
    <n v="19"/>
    <n v="19"/>
    <n v="0"/>
    <n v="0"/>
  </r>
  <r>
    <n v="1819"/>
    <x v="2"/>
    <s v="N"/>
    <x v="31"/>
    <x v="31"/>
    <x v="40"/>
    <x v="7"/>
    <n v="3"/>
    <s v="I"/>
    <s v="18-19"/>
    <n v="2018"/>
    <n v="45"/>
    <n v="0"/>
    <n v="0"/>
    <n v="0"/>
    <n v="0"/>
    <n v="0"/>
    <n v="0"/>
    <n v="0"/>
    <n v="0"/>
    <n v="0"/>
    <n v="0"/>
    <n v="0"/>
    <n v="0"/>
    <n v="0"/>
    <n v="0"/>
    <n v="0"/>
    <n v="0"/>
    <n v="0"/>
    <n v="45"/>
    <n v="45"/>
    <n v="0"/>
    <n v="0"/>
  </r>
  <r>
    <n v="1819"/>
    <x v="2"/>
    <s v="N"/>
    <x v="31"/>
    <x v="31"/>
    <x v="117"/>
    <x v="7"/>
    <n v="3"/>
    <s v="I"/>
    <s v="18-19"/>
    <n v="2018"/>
    <n v="9"/>
    <n v="0"/>
    <n v="0"/>
    <n v="0"/>
    <n v="0"/>
    <n v="0"/>
    <n v="0"/>
    <n v="0"/>
    <n v="0"/>
    <n v="0"/>
    <n v="0"/>
    <n v="0"/>
    <n v="0"/>
    <n v="0"/>
    <n v="0"/>
    <n v="0"/>
    <n v="0"/>
    <n v="0"/>
    <n v="9"/>
    <n v="9"/>
    <n v="0"/>
    <n v="0"/>
  </r>
  <r>
    <n v="1819"/>
    <x v="2"/>
    <s v="N"/>
    <x v="31"/>
    <x v="31"/>
    <x v="43"/>
    <x v="7"/>
    <n v="3"/>
    <s v="I"/>
    <s v="18-19"/>
    <n v="2018"/>
    <n v="57"/>
    <n v="6"/>
    <n v="0"/>
    <n v="0"/>
    <n v="15"/>
    <n v="0"/>
    <n v="0"/>
    <n v="0"/>
    <n v="0"/>
    <n v="0"/>
    <n v="0"/>
    <n v="0"/>
    <n v="0"/>
    <n v="0"/>
    <n v="0"/>
    <n v="0"/>
    <n v="0"/>
    <n v="0"/>
    <n v="78"/>
    <n v="57"/>
    <n v="21"/>
    <n v="0"/>
  </r>
  <r>
    <n v="1819"/>
    <x v="2"/>
    <s v="N"/>
    <x v="31"/>
    <x v="31"/>
    <x v="78"/>
    <x v="7"/>
    <n v="3"/>
    <s v="I"/>
    <s v="18-19"/>
    <n v="2018"/>
    <n v="15"/>
    <n v="0"/>
    <n v="0"/>
    <n v="0"/>
    <n v="0"/>
    <n v="0"/>
    <n v="0"/>
    <n v="0"/>
    <n v="0"/>
    <n v="0"/>
    <n v="0"/>
    <n v="0"/>
    <n v="0"/>
    <n v="0"/>
    <n v="0"/>
    <n v="0"/>
    <n v="0"/>
    <n v="0"/>
    <n v="15"/>
    <n v="15"/>
    <n v="0"/>
    <n v="0"/>
  </r>
  <r>
    <n v="1819"/>
    <x v="2"/>
    <s v="N"/>
    <x v="31"/>
    <x v="31"/>
    <x v="140"/>
    <x v="7"/>
    <n v="3"/>
    <s v="I"/>
    <s v="18-19"/>
    <n v="2018"/>
    <n v="3"/>
    <n v="0"/>
    <n v="0"/>
    <n v="0"/>
    <n v="0"/>
    <n v="0"/>
    <n v="0"/>
    <n v="0"/>
    <n v="0"/>
    <n v="0"/>
    <n v="0"/>
    <n v="0"/>
    <n v="0"/>
    <n v="0"/>
    <n v="0"/>
    <n v="0"/>
    <n v="0"/>
    <n v="0"/>
    <n v="3"/>
    <n v="3"/>
    <n v="0"/>
    <n v="0"/>
  </r>
  <r>
    <n v="1819"/>
    <x v="2"/>
    <s v="N"/>
    <x v="31"/>
    <x v="31"/>
    <x v="18"/>
    <x v="7"/>
    <n v="3"/>
    <s v="I"/>
    <s v="18-19"/>
    <n v="2018"/>
    <n v="21"/>
    <n v="0"/>
    <n v="0"/>
    <n v="0"/>
    <n v="0"/>
    <n v="0"/>
    <n v="6"/>
    <n v="0"/>
    <n v="0"/>
    <n v="0"/>
    <n v="0"/>
    <n v="0"/>
    <n v="0"/>
    <n v="0"/>
    <n v="0"/>
    <n v="0"/>
    <n v="0"/>
    <n v="0"/>
    <n v="27"/>
    <n v="27"/>
    <n v="0"/>
    <n v="0"/>
  </r>
  <r>
    <n v="1819"/>
    <x v="2"/>
    <s v="N"/>
    <x v="31"/>
    <x v="31"/>
    <x v="97"/>
    <x v="7"/>
    <n v="3"/>
    <s v="I"/>
    <s v="18-19"/>
    <n v="2018"/>
    <n v="6"/>
    <n v="0"/>
    <n v="0"/>
    <n v="0"/>
    <n v="0"/>
    <n v="0"/>
    <n v="0"/>
    <n v="0"/>
    <n v="0"/>
    <n v="0"/>
    <n v="0"/>
    <n v="0"/>
    <n v="0"/>
    <n v="0"/>
    <n v="0"/>
    <n v="0"/>
    <n v="0"/>
    <n v="0"/>
    <n v="6"/>
    <n v="6"/>
    <n v="0"/>
    <n v="0"/>
  </r>
  <r>
    <n v="1819"/>
    <x v="2"/>
    <s v="N"/>
    <x v="31"/>
    <x v="31"/>
    <x v="12"/>
    <x v="7"/>
    <n v="3"/>
    <s v="I"/>
    <s v="18-19"/>
    <n v="2018"/>
    <n v="42"/>
    <n v="0"/>
    <n v="0"/>
    <n v="0"/>
    <n v="0"/>
    <n v="0"/>
    <n v="0"/>
    <n v="0"/>
    <n v="0"/>
    <n v="0"/>
    <n v="0"/>
    <n v="0"/>
    <n v="0"/>
    <n v="0"/>
    <n v="0"/>
    <n v="0"/>
    <n v="0"/>
    <n v="0"/>
    <n v="42"/>
    <n v="42"/>
    <n v="0"/>
    <n v="0"/>
  </r>
  <r>
    <n v="1819"/>
    <x v="2"/>
    <s v="N"/>
    <x v="31"/>
    <x v="31"/>
    <x v="130"/>
    <x v="7"/>
    <n v="3"/>
    <s v="I"/>
    <s v="18-19"/>
    <n v="2018"/>
    <n v="6"/>
    <n v="0"/>
    <n v="0"/>
    <n v="0"/>
    <n v="0"/>
    <n v="0"/>
    <n v="0"/>
    <n v="0"/>
    <n v="0"/>
    <n v="0"/>
    <n v="0"/>
    <n v="0"/>
    <n v="0"/>
    <n v="0"/>
    <n v="0"/>
    <n v="0"/>
    <n v="0"/>
    <n v="0"/>
    <n v="6"/>
    <n v="6"/>
    <n v="0"/>
    <n v="0"/>
  </r>
  <r>
    <n v="1819"/>
    <x v="2"/>
    <s v="N"/>
    <x v="31"/>
    <x v="31"/>
    <x v="52"/>
    <x v="7"/>
    <n v="3"/>
    <s v="I"/>
    <s v="18-19"/>
    <n v="2018"/>
    <n v="33"/>
    <n v="0"/>
    <n v="0"/>
    <n v="0"/>
    <n v="0"/>
    <n v="0"/>
    <n v="3"/>
    <n v="0"/>
    <n v="0"/>
    <n v="0"/>
    <n v="0"/>
    <n v="0"/>
    <n v="0"/>
    <n v="0"/>
    <n v="0"/>
    <n v="0"/>
    <n v="0"/>
    <n v="0"/>
    <n v="36"/>
    <n v="36"/>
    <n v="0"/>
    <n v="0"/>
  </r>
  <r>
    <n v="1819"/>
    <x v="2"/>
    <s v="N"/>
    <x v="31"/>
    <x v="31"/>
    <x v="54"/>
    <x v="7"/>
    <n v="3"/>
    <s v="I"/>
    <s v="18-19"/>
    <n v="2018"/>
    <n v="66"/>
    <n v="0"/>
    <n v="0"/>
    <n v="0"/>
    <n v="0"/>
    <n v="0"/>
    <n v="0"/>
    <n v="0"/>
    <n v="0"/>
    <n v="0"/>
    <n v="0"/>
    <n v="0"/>
    <n v="0"/>
    <n v="0"/>
    <n v="0"/>
    <n v="0"/>
    <n v="0"/>
    <n v="0"/>
    <n v="66"/>
    <n v="66"/>
    <n v="0"/>
    <n v="0"/>
  </r>
  <r>
    <n v="1819"/>
    <x v="2"/>
    <s v="N"/>
    <x v="31"/>
    <x v="31"/>
    <x v="56"/>
    <x v="7"/>
    <n v="3"/>
    <s v="I"/>
    <s v="18-19"/>
    <n v="2018"/>
    <n v="12"/>
    <n v="0"/>
    <n v="0"/>
    <n v="0"/>
    <n v="0"/>
    <n v="0"/>
    <n v="0"/>
    <n v="0"/>
    <n v="0"/>
    <n v="0"/>
    <n v="0"/>
    <n v="0"/>
    <n v="0"/>
    <n v="0"/>
    <n v="0"/>
    <n v="0"/>
    <n v="0"/>
    <n v="0"/>
    <n v="12"/>
    <n v="12"/>
    <n v="0"/>
    <n v="0"/>
  </r>
  <r>
    <n v="1819"/>
    <x v="2"/>
    <s v="N"/>
    <x v="31"/>
    <x v="31"/>
    <x v="59"/>
    <x v="7"/>
    <n v="3"/>
    <s v="I"/>
    <s v="18-19"/>
    <n v="2018"/>
    <n v="39"/>
    <n v="0"/>
    <n v="0"/>
    <n v="0"/>
    <n v="0"/>
    <n v="0"/>
    <n v="6"/>
    <n v="0"/>
    <n v="0"/>
    <n v="0"/>
    <n v="0"/>
    <n v="0"/>
    <n v="0"/>
    <n v="0"/>
    <n v="0"/>
    <n v="0"/>
    <n v="0"/>
    <n v="0"/>
    <n v="45"/>
    <n v="45"/>
    <n v="0"/>
    <n v="0"/>
  </r>
  <r>
    <n v="1819"/>
    <x v="2"/>
    <s v="N"/>
    <x v="31"/>
    <x v="31"/>
    <x v="75"/>
    <x v="7"/>
    <n v="3"/>
    <s v="I"/>
    <s v="18-19"/>
    <n v="2018"/>
    <n v="136"/>
    <n v="4"/>
    <n v="0"/>
    <n v="0"/>
    <n v="0"/>
    <n v="0"/>
    <n v="0"/>
    <n v="0"/>
    <n v="0"/>
    <n v="0"/>
    <n v="0"/>
    <n v="0"/>
    <n v="0"/>
    <n v="0"/>
    <n v="0"/>
    <n v="0"/>
    <n v="0"/>
    <n v="0"/>
    <n v="140"/>
    <n v="136"/>
    <n v="4"/>
    <n v="0"/>
  </r>
  <r>
    <n v="1819"/>
    <x v="2"/>
    <s v="N"/>
    <x v="31"/>
    <x v="31"/>
    <x v="76"/>
    <x v="7"/>
    <n v="3"/>
    <s v="I"/>
    <s v="18-19"/>
    <n v="2018"/>
    <n v="24"/>
    <n v="0"/>
    <n v="0"/>
    <n v="0"/>
    <n v="0"/>
    <n v="0"/>
    <n v="0"/>
    <n v="0"/>
    <n v="0"/>
    <n v="0"/>
    <n v="0"/>
    <n v="0"/>
    <n v="0"/>
    <n v="0"/>
    <n v="0"/>
    <n v="0"/>
    <n v="0"/>
    <n v="0"/>
    <n v="24"/>
    <n v="24"/>
    <n v="0"/>
    <n v="0"/>
  </r>
  <r>
    <n v="1819"/>
    <x v="2"/>
    <s v="S"/>
    <x v="29"/>
    <x v="29"/>
    <x v="164"/>
    <x v="8"/>
    <n v="3"/>
    <s v="I"/>
    <s v="18-19"/>
    <n v="2018"/>
    <n v="3"/>
    <n v="0"/>
    <n v="0"/>
    <n v="0"/>
    <n v="0"/>
    <n v="0"/>
    <n v="0"/>
    <n v="0"/>
    <n v="0"/>
    <n v="0"/>
    <n v="0"/>
    <n v="0"/>
    <n v="0"/>
    <n v="0"/>
    <n v="0"/>
    <n v="0"/>
    <n v="0"/>
    <n v="0"/>
    <n v="3"/>
    <n v="3"/>
    <n v="0"/>
    <n v="0"/>
  </r>
  <r>
    <n v="1819"/>
    <x v="2"/>
    <s v="S"/>
    <x v="29"/>
    <x v="29"/>
    <x v="136"/>
    <x v="8"/>
    <n v="3"/>
    <s v="I"/>
    <s v="18-19"/>
    <n v="2018"/>
    <n v="387"/>
    <n v="0"/>
    <n v="0"/>
    <n v="0"/>
    <n v="0"/>
    <n v="0"/>
    <n v="33"/>
    <n v="0"/>
    <n v="0"/>
    <n v="0"/>
    <n v="0"/>
    <n v="0"/>
    <n v="0"/>
    <n v="0"/>
    <n v="0"/>
    <n v="0"/>
    <n v="0"/>
    <n v="0"/>
    <n v="420"/>
    <n v="420"/>
    <n v="0"/>
    <n v="0"/>
  </r>
  <r>
    <n v="1819"/>
    <x v="2"/>
    <s v="S"/>
    <x v="29"/>
    <x v="29"/>
    <x v="22"/>
    <x v="8"/>
    <n v="3"/>
    <s v="I"/>
    <s v="18-19"/>
    <n v="2018"/>
    <n v="1212"/>
    <n v="3"/>
    <n v="0"/>
    <n v="0"/>
    <n v="0"/>
    <n v="0"/>
    <n v="45"/>
    <n v="0"/>
    <n v="0"/>
    <n v="0"/>
    <n v="0"/>
    <n v="0"/>
    <n v="0"/>
    <n v="0"/>
    <n v="0"/>
    <n v="0"/>
    <n v="0"/>
    <n v="0"/>
    <n v="1260"/>
    <n v="1257"/>
    <n v="3"/>
    <n v="0"/>
  </r>
  <r>
    <n v="1819"/>
    <x v="2"/>
    <s v="S"/>
    <x v="29"/>
    <x v="29"/>
    <x v="24"/>
    <x v="8"/>
    <n v="3"/>
    <s v="I"/>
    <s v="18-19"/>
    <n v="2018"/>
    <n v="228"/>
    <n v="0"/>
    <n v="0"/>
    <n v="0"/>
    <n v="0"/>
    <n v="0"/>
    <n v="15"/>
    <n v="0"/>
    <n v="0"/>
    <n v="0"/>
    <n v="0"/>
    <n v="0"/>
    <n v="0"/>
    <n v="0"/>
    <n v="0"/>
    <n v="0"/>
    <n v="0"/>
    <n v="0"/>
    <n v="243"/>
    <n v="243"/>
    <n v="0"/>
    <n v="0"/>
  </r>
  <r>
    <n v="1819"/>
    <x v="2"/>
    <s v="S"/>
    <x v="29"/>
    <x v="29"/>
    <x v="26"/>
    <x v="8"/>
    <n v="3"/>
    <s v="I"/>
    <s v="18-19"/>
    <n v="2018"/>
    <n v="1065"/>
    <n v="0"/>
    <n v="0"/>
    <n v="0"/>
    <n v="0"/>
    <n v="0"/>
    <n v="66"/>
    <n v="0"/>
    <n v="0"/>
    <n v="0"/>
    <n v="0"/>
    <n v="0"/>
    <n v="0"/>
    <n v="0"/>
    <n v="0"/>
    <n v="0"/>
    <n v="0"/>
    <n v="0"/>
    <n v="1131"/>
    <n v="1131"/>
    <n v="0"/>
    <n v="0"/>
  </r>
  <r>
    <n v="1819"/>
    <x v="2"/>
    <s v="S"/>
    <x v="29"/>
    <x v="29"/>
    <x v="28"/>
    <x v="8"/>
    <n v="3"/>
    <s v="I"/>
    <s v="18-19"/>
    <n v="2018"/>
    <n v="1636"/>
    <n v="0"/>
    <n v="0"/>
    <n v="0"/>
    <n v="0"/>
    <n v="0"/>
    <n v="131"/>
    <n v="0"/>
    <n v="0"/>
    <n v="0"/>
    <n v="0"/>
    <n v="0"/>
    <n v="0"/>
    <n v="0"/>
    <n v="0"/>
    <n v="0"/>
    <n v="0"/>
    <n v="0"/>
    <n v="1767"/>
    <n v="1767"/>
    <n v="0"/>
    <n v="0"/>
  </r>
  <r>
    <n v="1819"/>
    <x v="2"/>
    <s v="S"/>
    <x v="29"/>
    <x v="29"/>
    <x v="29"/>
    <x v="8"/>
    <n v="3"/>
    <s v="I"/>
    <s v="18-19"/>
    <n v="2018"/>
    <n v="696"/>
    <n v="0"/>
    <n v="0"/>
    <n v="0"/>
    <n v="0"/>
    <n v="0"/>
    <n v="66"/>
    <n v="3"/>
    <n v="0"/>
    <n v="0"/>
    <n v="0"/>
    <n v="0"/>
    <n v="0"/>
    <n v="0"/>
    <n v="0"/>
    <n v="0"/>
    <n v="0"/>
    <n v="0"/>
    <n v="765"/>
    <n v="762"/>
    <n v="3"/>
    <n v="0"/>
  </r>
  <r>
    <n v="1819"/>
    <x v="2"/>
    <s v="S"/>
    <x v="29"/>
    <x v="29"/>
    <x v="31"/>
    <x v="8"/>
    <n v="3"/>
    <s v="I"/>
    <s v="18-19"/>
    <n v="2018"/>
    <n v="156"/>
    <n v="0"/>
    <n v="0"/>
    <n v="0"/>
    <n v="0"/>
    <n v="0"/>
    <n v="9"/>
    <n v="0"/>
    <n v="0"/>
    <n v="0"/>
    <n v="0"/>
    <n v="0"/>
    <n v="0"/>
    <n v="0"/>
    <n v="0"/>
    <n v="0"/>
    <n v="0"/>
    <n v="0"/>
    <n v="165"/>
    <n v="165"/>
    <n v="0"/>
    <n v="0"/>
  </r>
  <r>
    <n v="1819"/>
    <x v="2"/>
    <s v="S"/>
    <x v="29"/>
    <x v="29"/>
    <x v="137"/>
    <x v="8"/>
    <n v="3"/>
    <s v="I"/>
    <s v="18-19"/>
    <n v="2018"/>
    <n v="454"/>
    <n v="0"/>
    <n v="0"/>
    <n v="0"/>
    <n v="0"/>
    <n v="0"/>
    <n v="25"/>
    <n v="0"/>
    <n v="0"/>
    <n v="0"/>
    <n v="0"/>
    <n v="0"/>
    <n v="0"/>
    <n v="0"/>
    <n v="0"/>
    <n v="0"/>
    <n v="0"/>
    <n v="0"/>
    <n v="479"/>
    <n v="479"/>
    <n v="0"/>
    <n v="0"/>
  </r>
  <r>
    <n v="1819"/>
    <x v="2"/>
    <s v="S"/>
    <x v="29"/>
    <x v="29"/>
    <x v="32"/>
    <x v="8"/>
    <n v="3"/>
    <s v="I"/>
    <s v="18-19"/>
    <n v="2018"/>
    <n v="105"/>
    <n v="0"/>
    <n v="0"/>
    <n v="0"/>
    <n v="0"/>
    <n v="0"/>
    <n v="0"/>
    <n v="0"/>
    <n v="0"/>
    <n v="0"/>
    <n v="0"/>
    <n v="0"/>
    <n v="0"/>
    <n v="0"/>
    <n v="0"/>
    <n v="0"/>
    <n v="0"/>
    <n v="0"/>
    <n v="105"/>
    <n v="105"/>
    <n v="0"/>
    <n v="0"/>
  </r>
  <r>
    <n v="1819"/>
    <x v="2"/>
    <s v="S"/>
    <x v="29"/>
    <x v="29"/>
    <x v="15"/>
    <x v="8"/>
    <n v="3"/>
    <s v="I"/>
    <s v="18-19"/>
    <n v="2018"/>
    <n v="1364"/>
    <n v="6"/>
    <n v="0"/>
    <n v="0"/>
    <n v="44"/>
    <n v="0"/>
    <n v="107"/>
    <n v="0"/>
    <n v="0"/>
    <n v="0"/>
    <n v="26"/>
    <n v="0"/>
    <n v="0"/>
    <n v="0"/>
    <n v="0"/>
    <n v="0"/>
    <n v="0"/>
    <n v="0"/>
    <n v="1547"/>
    <n v="1471"/>
    <n v="76"/>
    <n v="0"/>
  </r>
  <r>
    <n v="1819"/>
    <x v="2"/>
    <s v="S"/>
    <x v="29"/>
    <x v="29"/>
    <x v="66"/>
    <x v="8"/>
    <n v="3"/>
    <s v="I"/>
    <s v="18-19"/>
    <n v="2018"/>
    <n v="137"/>
    <n v="0"/>
    <n v="0"/>
    <n v="0"/>
    <n v="0"/>
    <n v="0"/>
    <n v="4"/>
    <n v="0"/>
    <n v="0"/>
    <n v="0"/>
    <n v="0"/>
    <n v="0"/>
    <n v="0"/>
    <n v="0"/>
    <n v="0"/>
    <n v="0"/>
    <n v="0"/>
    <n v="0"/>
    <n v="141"/>
    <n v="141"/>
    <n v="0"/>
    <n v="0"/>
  </r>
  <r>
    <n v="1819"/>
    <x v="2"/>
    <s v="S"/>
    <x v="29"/>
    <x v="29"/>
    <x v="36"/>
    <x v="8"/>
    <n v="3"/>
    <s v="I"/>
    <s v="18-19"/>
    <n v="2018"/>
    <n v="3124"/>
    <n v="0"/>
    <n v="0"/>
    <n v="0"/>
    <n v="84"/>
    <n v="0"/>
    <n v="227"/>
    <n v="10"/>
    <n v="0"/>
    <n v="0"/>
    <n v="32"/>
    <n v="0"/>
    <n v="0"/>
    <n v="0"/>
    <n v="0"/>
    <n v="0"/>
    <n v="0"/>
    <n v="0"/>
    <n v="3477"/>
    <n v="3351"/>
    <n v="126"/>
    <n v="0"/>
  </r>
  <r>
    <n v="1819"/>
    <x v="2"/>
    <s v="S"/>
    <x v="29"/>
    <x v="29"/>
    <x v="95"/>
    <x v="8"/>
    <n v="3"/>
    <s v="I"/>
    <s v="18-19"/>
    <n v="2018"/>
    <n v="105"/>
    <n v="0"/>
    <n v="0"/>
    <n v="0"/>
    <n v="0"/>
    <n v="0"/>
    <n v="3"/>
    <n v="0"/>
    <n v="0"/>
    <n v="0"/>
    <n v="0"/>
    <n v="0"/>
    <n v="0"/>
    <n v="0"/>
    <n v="0"/>
    <n v="0"/>
    <n v="0"/>
    <n v="0"/>
    <n v="108"/>
    <n v="108"/>
    <n v="0"/>
    <n v="0"/>
  </r>
  <r>
    <n v="1819"/>
    <x v="2"/>
    <s v="S"/>
    <x v="29"/>
    <x v="29"/>
    <x v="39"/>
    <x v="8"/>
    <n v="3"/>
    <s v="I"/>
    <s v="18-19"/>
    <n v="2018"/>
    <n v="78"/>
    <n v="0"/>
    <n v="0"/>
    <n v="0"/>
    <n v="0"/>
    <n v="0"/>
    <n v="3"/>
    <n v="0"/>
    <n v="0"/>
    <n v="0"/>
    <n v="0"/>
    <n v="0"/>
    <n v="0"/>
    <n v="0"/>
    <n v="0"/>
    <n v="0"/>
    <n v="0"/>
    <n v="0"/>
    <n v="81"/>
    <n v="81"/>
    <n v="0"/>
    <n v="0"/>
  </r>
  <r>
    <n v="1819"/>
    <x v="2"/>
    <s v="S"/>
    <x v="29"/>
    <x v="29"/>
    <x v="77"/>
    <x v="8"/>
    <n v="3"/>
    <s v="I"/>
    <s v="18-19"/>
    <n v="2018"/>
    <n v="366"/>
    <n v="0"/>
    <n v="0"/>
    <n v="0"/>
    <n v="0"/>
    <n v="0"/>
    <n v="9"/>
    <n v="0"/>
    <n v="0"/>
    <n v="0"/>
    <n v="0"/>
    <n v="0"/>
    <n v="0"/>
    <n v="0"/>
    <n v="0"/>
    <n v="0"/>
    <n v="0"/>
    <n v="0"/>
    <n v="375"/>
    <n v="375"/>
    <n v="0"/>
    <n v="0"/>
  </r>
  <r>
    <n v="1819"/>
    <x v="2"/>
    <s v="S"/>
    <x v="29"/>
    <x v="29"/>
    <x v="40"/>
    <x v="8"/>
    <n v="3"/>
    <s v="I"/>
    <s v="18-19"/>
    <n v="2018"/>
    <n v="175"/>
    <n v="0"/>
    <n v="0"/>
    <n v="0"/>
    <n v="0"/>
    <n v="0"/>
    <n v="3"/>
    <n v="0"/>
    <n v="0"/>
    <n v="0"/>
    <n v="0"/>
    <n v="0"/>
    <n v="0"/>
    <n v="0"/>
    <n v="0"/>
    <n v="0"/>
    <n v="0"/>
    <n v="0"/>
    <n v="178"/>
    <n v="178"/>
    <n v="0"/>
    <n v="0"/>
  </r>
  <r>
    <n v="1819"/>
    <x v="2"/>
    <s v="S"/>
    <x v="29"/>
    <x v="29"/>
    <x v="96"/>
    <x v="8"/>
    <n v="3"/>
    <s v="I"/>
    <s v="18-19"/>
    <n v="2018"/>
    <n v="139"/>
    <n v="0"/>
    <n v="0"/>
    <n v="0"/>
    <n v="0"/>
    <n v="0"/>
    <n v="8"/>
    <n v="0"/>
    <n v="0"/>
    <n v="0"/>
    <n v="0"/>
    <n v="0"/>
    <n v="0"/>
    <n v="0"/>
    <n v="0"/>
    <n v="0"/>
    <n v="0"/>
    <n v="0"/>
    <n v="147"/>
    <n v="147"/>
    <n v="0"/>
    <n v="0"/>
  </r>
  <r>
    <n v="1819"/>
    <x v="2"/>
    <s v="S"/>
    <x v="29"/>
    <x v="29"/>
    <x v="43"/>
    <x v="8"/>
    <n v="3"/>
    <s v="I"/>
    <s v="18-19"/>
    <n v="2018"/>
    <n v="912"/>
    <n v="0"/>
    <n v="0"/>
    <n v="0"/>
    <n v="15"/>
    <n v="0"/>
    <n v="36"/>
    <n v="0"/>
    <n v="0"/>
    <n v="0"/>
    <n v="0"/>
    <n v="0"/>
    <n v="0"/>
    <n v="0"/>
    <n v="0"/>
    <n v="0"/>
    <n v="0"/>
    <n v="0"/>
    <n v="963"/>
    <n v="948"/>
    <n v="15"/>
    <n v="0"/>
  </r>
  <r>
    <n v="1819"/>
    <x v="2"/>
    <s v="S"/>
    <x v="29"/>
    <x v="29"/>
    <x v="45"/>
    <x v="8"/>
    <n v="3"/>
    <s v="I"/>
    <s v="18-19"/>
    <n v="2018"/>
    <n v="69"/>
    <n v="0"/>
    <n v="0"/>
    <n v="0"/>
    <n v="0"/>
    <n v="0"/>
    <n v="6"/>
    <n v="0"/>
    <n v="0"/>
    <n v="0"/>
    <n v="0"/>
    <n v="0"/>
    <n v="0"/>
    <n v="0"/>
    <n v="0"/>
    <n v="0"/>
    <n v="0"/>
    <n v="0"/>
    <n v="75"/>
    <n v="75"/>
    <n v="0"/>
    <n v="0"/>
  </r>
  <r>
    <n v="1819"/>
    <x v="2"/>
    <s v="S"/>
    <x v="29"/>
    <x v="29"/>
    <x v="18"/>
    <x v="8"/>
    <n v="3"/>
    <s v="I"/>
    <s v="18-19"/>
    <n v="2018"/>
    <n v="388"/>
    <n v="0"/>
    <n v="0"/>
    <n v="0"/>
    <n v="0"/>
    <n v="0"/>
    <n v="29"/>
    <n v="0"/>
    <n v="0"/>
    <n v="0"/>
    <n v="0"/>
    <n v="0"/>
    <n v="0"/>
    <n v="0"/>
    <n v="0"/>
    <n v="0"/>
    <n v="0"/>
    <n v="0"/>
    <n v="417"/>
    <n v="417"/>
    <n v="0"/>
    <n v="0"/>
  </r>
  <r>
    <n v="1819"/>
    <x v="2"/>
    <s v="S"/>
    <x v="29"/>
    <x v="29"/>
    <x v="67"/>
    <x v="8"/>
    <n v="3"/>
    <s v="I"/>
    <s v="18-19"/>
    <n v="2018"/>
    <n v="5"/>
    <n v="0"/>
    <n v="0"/>
    <n v="0"/>
    <n v="0"/>
    <n v="0"/>
    <n v="0"/>
    <n v="0"/>
    <n v="0"/>
    <n v="0"/>
    <n v="0"/>
    <n v="0"/>
    <n v="0"/>
    <n v="0"/>
    <n v="0"/>
    <n v="0"/>
    <n v="0"/>
    <n v="0"/>
    <n v="5"/>
    <n v="5"/>
    <n v="0"/>
    <n v="0"/>
  </r>
  <r>
    <n v="1819"/>
    <x v="2"/>
    <s v="S"/>
    <x v="29"/>
    <x v="29"/>
    <x v="138"/>
    <x v="8"/>
    <n v="3"/>
    <s v="I"/>
    <s v="18-19"/>
    <n v="2018"/>
    <n v="0"/>
    <n v="0"/>
    <n v="0"/>
    <n v="9"/>
    <n v="72"/>
    <n v="0"/>
    <n v="0"/>
    <n v="0"/>
    <n v="0"/>
    <n v="3"/>
    <n v="22"/>
    <n v="0"/>
    <n v="0"/>
    <n v="0"/>
    <n v="0"/>
    <n v="0"/>
    <n v="0"/>
    <n v="0"/>
    <n v="106"/>
    <n v="12"/>
    <n v="94"/>
    <n v="0"/>
  </r>
  <r>
    <n v="1819"/>
    <x v="2"/>
    <s v="S"/>
    <x v="29"/>
    <x v="29"/>
    <x v="48"/>
    <x v="8"/>
    <n v="3"/>
    <s v="I"/>
    <s v="18-19"/>
    <n v="2018"/>
    <n v="4"/>
    <n v="0"/>
    <n v="0"/>
    <n v="0"/>
    <n v="0"/>
    <n v="0"/>
    <n v="20"/>
    <n v="0"/>
    <n v="0"/>
    <n v="0"/>
    <n v="0"/>
    <n v="0"/>
    <n v="0"/>
    <n v="0"/>
    <n v="0"/>
    <n v="0"/>
    <n v="0"/>
    <n v="0"/>
    <n v="24"/>
    <n v="24"/>
    <n v="0"/>
    <n v="0"/>
  </r>
  <r>
    <n v="1819"/>
    <x v="2"/>
    <s v="S"/>
    <x v="29"/>
    <x v="29"/>
    <x v="49"/>
    <x v="8"/>
    <n v="3"/>
    <s v="I"/>
    <s v="18-19"/>
    <n v="2018"/>
    <n v="2922"/>
    <n v="11"/>
    <n v="0"/>
    <n v="0"/>
    <n v="9"/>
    <n v="0"/>
    <n v="253"/>
    <n v="0"/>
    <n v="0"/>
    <n v="3"/>
    <n v="9"/>
    <n v="0"/>
    <n v="0"/>
    <n v="0"/>
    <n v="0"/>
    <n v="0"/>
    <n v="0"/>
    <n v="0"/>
    <n v="3207"/>
    <n v="3178"/>
    <n v="29"/>
    <n v="0"/>
  </r>
  <r>
    <n v="1819"/>
    <x v="2"/>
    <s v="S"/>
    <x v="29"/>
    <x v="29"/>
    <x v="139"/>
    <x v="8"/>
    <n v="3"/>
    <s v="I"/>
    <s v="18-19"/>
    <n v="2018"/>
    <n v="381"/>
    <n v="0"/>
    <n v="0"/>
    <n v="0"/>
    <n v="0"/>
    <n v="0"/>
    <n v="20"/>
    <n v="0"/>
    <n v="0"/>
    <n v="0"/>
    <n v="0"/>
    <n v="0"/>
    <n v="0"/>
    <n v="0"/>
    <n v="0"/>
    <n v="0"/>
    <n v="0"/>
    <n v="0"/>
    <n v="401"/>
    <n v="401"/>
    <n v="0"/>
    <n v="0"/>
  </r>
  <r>
    <n v="1819"/>
    <x v="2"/>
    <s v="S"/>
    <x v="29"/>
    <x v="29"/>
    <x v="165"/>
    <x v="8"/>
    <n v="3"/>
    <s v="I"/>
    <s v="18-19"/>
    <n v="2018"/>
    <n v="4"/>
    <n v="0"/>
    <n v="0"/>
    <n v="0"/>
    <n v="0"/>
    <n v="0"/>
    <n v="0"/>
    <n v="0"/>
    <n v="0"/>
    <n v="0"/>
    <n v="0"/>
    <n v="0"/>
    <n v="0"/>
    <n v="0"/>
    <n v="0"/>
    <n v="0"/>
    <n v="0"/>
    <n v="0"/>
    <n v="4"/>
    <n v="4"/>
    <n v="0"/>
    <n v="0"/>
  </r>
  <r>
    <n v="1819"/>
    <x v="2"/>
    <s v="S"/>
    <x v="29"/>
    <x v="29"/>
    <x v="52"/>
    <x v="8"/>
    <n v="3"/>
    <s v="I"/>
    <s v="18-19"/>
    <n v="2018"/>
    <n v="999"/>
    <n v="0"/>
    <n v="0"/>
    <n v="0"/>
    <n v="0"/>
    <n v="0"/>
    <n v="48"/>
    <n v="0"/>
    <n v="0"/>
    <n v="0"/>
    <n v="0"/>
    <n v="0"/>
    <n v="0"/>
    <n v="0"/>
    <n v="0"/>
    <n v="0"/>
    <n v="0"/>
    <n v="0"/>
    <n v="1047"/>
    <n v="1047"/>
    <n v="0"/>
    <n v="0"/>
  </r>
  <r>
    <n v="1819"/>
    <x v="2"/>
    <s v="S"/>
    <x v="29"/>
    <x v="29"/>
    <x v="3"/>
    <x v="8"/>
    <n v="3"/>
    <s v="I"/>
    <s v="18-19"/>
    <n v="2018"/>
    <n v="708"/>
    <n v="0"/>
    <n v="0"/>
    <n v="0"/>
    <n v="0"/>
    <n v="0"/>
    <n v="48"/>
    <n v="0"/>
    <n v="0"/>
    <n v="0"/>
    <n v="0"/>
    <n v="0"/>
    <n v="0"/>
    <n v="0"/>
    <n v="0"/>
    <n v="0"/>
    <n v="0"/>
    <n v="0"/>
    <n v="756"/>
    <n v="756"/>
    <n v="0"/>
    <n v="0"/>
  </r>
  <r>
    <n v="1819"/>
    <x v="2"/>
    <s v="S"/>
    <x v="29"/>
    <x v="29"/>
    <x v="53"/>
    <x v="8"/>
    <n v="3"/>
    <s v="I"/>
    <s v="18-19"/>
    <n v="2018"/>
    <n v="525"/>
    <n v="0"/>
    <n v="0"/>
    <n v="0"/>
    <n v="0"/>
    <n v="0"/>
    <n v="25"/>
    <n v="0"/>
    <n v="0"/>
    <n v="0"/>
    <n v="0"/>
    <n v="0"/>
    <n v="0"/>
    <n v="0"/>
    <n v="0"/>
    <n v="0"/>
    <n v="0"/>
    <n v="0"/>
    <n v="550"/>
    <n v="550"/>
    <n v="0"/>
    <n v="0"/>
  </r>
  <r>
    <n v="1819"/>
    <x v="2"/>
    <s v="S"/>
    <x v="29"/>
    <x v="29"/>
    <x v="126"/>
    <x v="8"/>
    <n v="3"/>
    <s v="I"/>
    <s v="18-19"/>
    <n v="2018"/>
    <n v="80"/>
    <n v="0"/>
    <n v="0"/>
    <n v="0"/>
    <n v="0"/>
    <n v="0"/>
    <n v="0"/>
    <n v="0"/>
    <n v="0"/>
    <n v="0"/>
    <n v="0"/>
    <n v="0"/>
    <n v="0"/>
    <n v="0"/>
    <n v="0"/>
    <n v="0"/>
    <n v="0"/>
    <n v="0"/>
    <n v="80"/>
    <n v="80"/>
    <n v="0"/>
    <n v="0"/>
  </r>
  <r>
    <n v="1819"/>
    <x v="2"/>
    <s v="S"/>
    <x v="29"/>
    <x v="29"/>
    <x v="54"/>
    <x v="8"/>
    <n v="3"/>
    <s v="I"/>
    <s v="18-19"/>
    <n v="2018"/>
    <n v="585"/>
    <n v="0"/>
    <n v="0"/>
    <n v="6"/>
    <n v="111"/>
    <n v="0"/>
    <n v="54"/>
    <n v="0"/>
    <n v="0"/>
    <n v="0"/>
    <n v="48"/>
    <n v="0"/>
    <n v="0"/>
    <n v="0"/>
    <n v="0"/>
    <n v="0"/>
    <n v="0"/>
    <n v="0"/>
    <n v="804"/>
    <n v="645"/>
    <n v="159"/>
    <n v="0"/>
  </r>
  <r>
    <n v="1819"/>
    <x v="2"/>
    <s v="S"/>
    <x v="29"/>
    <x v="29"/>
    <x v="55"/>
    <x v="8"/>
    <n v="3"/>
    <s v="I"/>
    <s v="18-19"/>
    <n v="2018"/>
    <n v="2339"/>
    <n v="0"/>
    <n v="0"/>
    <n v="0"/>
    <n v="0"/>
    <n v="0"/>
    <n v="96"/>
    <n v="0"/>
    <n v="0"/>
    <n v="0"/>
    <n v="0"/>
    <n v="0"/>
    <n v="0"/>
    <n v="0"/>
    <n v="0"/>
    <n v="0"/>
    <n v="0"/>
    <n v="0"/>
    <n v="2435"/>
    <n v="2435"/>
    <n v="0"/>
    <n v="0"/>
  </r>
  <r>
    <n v="1819"/>
    <x v="2"/>
    <s v="S"/>
    <x v="29"/>
    <x v="29"/>
    <x v="56"/>
    <x v="8"/>
    <n v="3"/>
    <s v="I"/>
    <s v="18-19"/>
    <n v="2018"/>
    <n v="78"/>
    <n v="0"/>
    <n v="0"/>
    <n v="0"/>
    <n v="0"/>
    <n v="0"/>
    <n v="0"/>
    <n v="0"/>
    <n v="0"/>
    <n v="0"/>
    <n v="0"/>
    <n v="0"/>
    <n v="0"/>
    <n v="0"/>
    <n v="0"/>
    <n v="0"/>
    <n v="0"/>
    <n v="0"/>
    <n v="78"/>
    <n v="78"/>
    <n v="0"/>
    <n v="0"/>
  </r>
  <r>
    <n v="1819"/>
    <x v="2"/>
    <s v="S"/>
    <x v="29"/>
    <x v="29"/>
    <x v="59"/>
    <x v="8"/>
    <n v="3"/>
    <s v="I"/>
    <s v="18-19"/>
    <n v="2018"/>
    <n v="1186"/>
    <n v="3"/>
    <n v="0"/>
    <n v="0"/>
    <n v="3"/>
    <n v="0"/>
    <n v="78"/>
    <n v="0"/>
    <n v="0"/>
    <n v="0"/>
    <n v="0"/>
    <n v="0"/>
    <n v="0"/>
    <n v="0"/>
    <n v="0"/>
    <n v="0"/>
    <n v="0"/>
    <n v="0"/>
    <n v="1270"/>
    <n v="1264"/>
    <n v="6"/>
    <n v="0"/>
  </r>
  <r>
    <n v="1819"/>
    <x v="2"/>
    <s v="S"/>
    <x v="29"/>
    <x v="29"/>
    <x v="75"/>
    <x v="8"/>
    <n v="3"/>
    <s v="I"/>
    <s v="18-19"/>
    <n v="2018"/>
    <n v="863"/>
    <n v="0"/>
    <n v="0"/>
    <n v="0"/>
    <n v="0"/>
    <n v="0"/>
    <n v="69"/>
    <n v="0"/>
    <n v="0"/>
    <n v="0"/>
    <n v="0"/>
    <n v="0"/>
    <n v="0"/>
    <n v="0"/>
    <n v="0"/>
    <n v="0"/>
    <n v="0"/>
    <n v="0"/>
    <n v="932"/>
    <n v="932"/>
    <n v="0"/>
    <n v="0"/>
  </r>
  <r>
    <n v="1819"/>
    <x v="2"/>
    <s v="S"/>
    <x v="29"/>
    <x v="29"/>
    <x v="127"/>
    <x v="8"/>
    <n v="3"/>
    <s v="I"/>
    <s v="18-19"/>
    <n v="2018"/>
    <n v="99"/>
    <n v="0"/>
    <n v="0"/>
    <n v="0"/>
    <n v="24"/>
    <n v="0"/>
    <n v="12"/>
    <n v="0"/>
    <n v="0"/>
    <n v="0"/>
    <n v="0"/>
    <n v="0"/>
    <n v="0"/>
    <n v="0"/>
    <n v="0"/>
    <n v="0"/>
    <n v="0"/>
    <n v="0"/>
    <n v="135"/>
    <n v="111"/>
    <n v="24"/>
    <n v="0"/>
  </r>
  <r>
    <n v="1819"/>
    <x v="2"/>
    <s v="S"/>
    <x v="29"/>
    <x v="29"/>
    <x v="133"/>
    <x v="8"/>
    <n v="3"/>
    <s v="I"/>
    <s v="18-19"/>
    <n v="2018"/>
    <n v="429"/>
    <n v="0"/>
    <n v="0"/>
    <n v="0"/>
    <n v="0"/>
    <n v="0"/>
    <n v="27"/>
    <n v="0"/>
    <n v="0"/>
    <n v="0"/>
    <n v="0"/>
    <n v="0"/>
    <n v="0"/>
    <n v="0"/>
    <n v="0"/>
    <n v="0"/>
    <n v="0"/>
    <n v="0"/>
    <n v="456"/>
    <n v="456"/>
    <n v="0"/>
    <n v="0"/>
  </r>
  <r>
    <n v="1819"/>
    <x v="2"/>
    <s v="S"/>
    <x v="32"/>
    <x v="32"/>
    <x v="131"/>
    <x v="8"/>
    <n v="3"/>
    <s v="I"/>
    <s v="18-19"/>
    <n v="2018"/>
    <n v="547"/>
    <n v="0"/>
    <n v="0"/>
    <n v="0"/>
    <n v="0"/>
    <n v="0"/>
    <n v="57"/>
    <n v="0"/>
    <n v="0"/>
    <n v="0"/>
    <n v="0"/>
    <n v="0"/>
    <n v="0"/>
    <n v="0"/>
    <n v="0"/>
    <n v="0"/>
    <n v="0"/>
    <n v="0"/>
    <n v="604"/>
    <n v="604"/>
    <n v="0"/>
    <n v="0"/>
  </r>
  <r>
    <n v="1819"/>
    <x v="2"/>
    <s v="S"/>
    <x v="32"/>
    <x v="32"/>
    <x v="218"/>
    <x v="8"/>
    <n v="3"/>
    <s v="I"/>
    <s v="18-19"/>
    <n v="2018"/>
    <n v="223"/>
    <n v="0"/>
    <n v="0"/>
    <n v="0"/>
    <n v="0"/>
    <n v="0"/>
    <n v="48"/>
    <n v="0"/>
    <n v="0"/>
    <n v="0"/>
    <n v="0"/>
    <n v="0"/>
    <n v="0"/>
    <n v="0"/>
    <n v="0"/>
    <n v="0"/>
    <n v="0"/>
    <n v="0"/>
    <n v="271"/>
    <n v="271"/>
    <n v="0"/>
    <n v="0"/>
  </r>
  <r>
    <n v="1819"/>
    <x v="2"/>
    <s v="S"/>
    <x v="32"/>
    <x v="32"/>
    <x v="184"/>
    <x v="8"/>
    <n v="3"/>
    <s v="I"/>
    <s v="18-19"/>
    <n v="2018"/>
    <n v="475"/>
    <n v="0"/>
    <n v="0"/>
    <n v="0"/>
    <n v="0"/>
    <n v="0"/>
    <n v="92"/>
    <n v="0"/>
    <n v="0"/>
    <n v="0"/>
    <n v="0"/>
    <n v="0"/>
    <n v="0"/>
    <n v="0"/>
    <n v="0"/>
    <n v="0"/>
    <n v="0"/>
    <n v="0"/>
    <n v="567"/>
    <n v="567"/>
    <n v="0"/>
    <n v="0"/>
  </r>
  <r>
    <n v="1819"/>
    <x v="2"/>
    <s v="S"/>
    <x v="32"/>
    <x v="32"/>
    <x v="140"/>
    <x v="8"/>
    <n v="3"/>
    <s v="I"/>
    <s v="18-19"/>
    <n v="2018"/>
    <n v="1888"/>
    <n v="0"/>
    <n v="0"/>
    <n v="0"/>
    <n v="0"/>
    <n v="0"/>
    <n v="110"/>
    <n v="0"/>
    <n v="0"/>
    <n v="0"/>
    <n v="0"/>
    <n v="0"/>
    <n v="0"/>
    <n v="0"/>
    <n v="0"/>
    <n v="0"/>
    <n v="0"/>
    <n v="0"/>
    <n v="1998"/>
    <n v="1998"/>
    <n v="0"/>
    <n v="0"/>
  </r>
  <r>
    <n v="1819"/>
    <x v="2"/>
    <s v="S"/>
    <x v="32"/>
    <x v="32"/>
    <x v="71"/>
    <x v="8"/>
    <n v="3"/>
    <s v="I"/>
    <s v="18-19"/>
    <n v="2018"/>
    <n v="2146"/>
    <n v="0"/>
    <n v="0"/>
    <n v="6"/>
    <n v="339"/>
    <n v="0"/>
    <n v="101"/>
    <n v="0"/>
    <n v="0"/>
    <n v="0"/>
    <n v="6"/>
    <n v="0"/>
    <n v="0"/>
    <n v="0"/>
    <n v="0"/>
    <n v="0"/>
    <n v="0"/>
    <n v="0"/>
    <n v="2598"/>
    <n v="2253"/>
    <n v="345"/>
    <n v="0"/>
  </r>
  <r>
    <n v="1819"/>
    <x v="2"/>
    <s v="S"/>
    <x v="32"/>
    <x v="32"/>
    <x v="72"/>
    <x v="8"/>
    <n v="3"/>
    <s v="I"/>
    <s v="18-19"/>
    <n v="2018"/>
    <n v="1295"/>
    <n v="0"/>
    <n v="0"/>
    <n v="0"/>
    <n v="1254"/>
    <n v="0"/>
    <n v="108"/>
    <n v="0"/>
    <n v="0"/>
    <n v="0"/>
    <n v="49"/>
    <n v="0"/>
    <n v="0"/>
    <n v="0"/>
    <n v="0"/>
    <n v="0"/>
    <n v="0"/>
    <n v="0"/>
    <n v="2706"/>
    <n v="1403"/>
    <n v="1303"/>
    <n v="0"/>
  </r>
  <r>
    <n v="1819"/>
    <x v="2"/>
    <s v="S"/>
    <x v="2"/>
    <x v="2"/>
    <x v="7"/>
    <x v="8"/>
    <n v="3"/>
    <s v="I"/>
    <s v="18-19"/>
    <n v="2018"/>
    <n v="5666"/>
    <n v="0"/>
    <n v="0"/>
    <n v="0"/>
    <n v="0"/>
    <n v="0"/>
    <n v="506"/>
    <n v="0"/>
    <n v="0"/>
    <n v="0"/>
    <n v="0"/>
    <n v="0"/>
    <n v="0"/>
    <n v="0"/>
    <n v="0"/>
    <n v="0"/>
    <n v="0"/>
    <n v="0"/>
    <n v="6172"/>
    <n v="6172"/>
    <n v="0"/>
    <n v="0"/>
  </r>
  <r>
    <n v="1819"/>
    <x v="2"/>
    <s v="S"/>
    <x v="2"/>
    <x v="2"/>
    <x v="219"/>
    <x v="8"/>
    <n v="3"/>
    <s v="I"/>
    <s v="18-19"/>
    <n v="2018"/>
    <n v="0"/>
    <n v="0"/>
    <n v="0"/>
    <n v="3"/>
    <n v="262.5"/>
    <n v="0"/>
    <n v="0"/>
    <n v="0"/>
    <n v="0"/>
    <n v="0"/>
    <n v="73.5"/>
    <n v="0"/>
    <n v="0"/>
    <n v="0"/>
    <n v="0"/>
    <n v="0"/>
    <n v="0"/>
    <n v="0"/>
    <n v="339"/>
    <n v="3"/>
    <n v="336"/>
    <n v="0"/>
  </r>
  <r>
    <n v="1819"/>
    <x v="2"/>
    <s v="S"/>
    <x v="2"/>
    <x v="2"/>
    <x v="35"/>
    <x v="8"/>
    <n v="3"/>
    <s v="I"/>
    <s v="18-19"/>
    <n v="2018"/>
    <n v="1257"/>
    <n v="0"/>
    <n v="0"/>
    <n v="0"/>
    <n v="0"/>
    <n v="0"/>
    <n v="78"/>
    <n v="0"/>
    <n v="0"/>
    <n v="0"/>
    <n v="0"/>
    <n v="0"/>
    <n v="0"/>
    <n v="0"/>
    <n v="0"/>
    <n v="0"/>
    <n v="0"/>
    <n v="0"/>
    <n v="1335"/>
    <n v="1335"/>
    <n v="0"/>
    <n v="0"/>
  </r>
  <r>
    <n v="1819"/>
    <x v="2"/>
    <s v="S"/>
    <x v="3"/>
    <x v="3"/>
    <x v="8"/>
    <x v="8"/>
    <n v="3"/>
    <s v="I"/>
    <s v="18-19"/>
    <n v="2018"/>
    <n v="2750"/>
    <n v="3"/>
    <n v="0"/>
    <n v="0"/>
    <n v="555"/>
    <n v="0"/>
    <n v="166"/>
    <n v="0"/>
    <n v="0"/>
    <n v="0"/>
    <n v="24"/>
    <n v="0"/>
    <n v="0"/>
    <n v="0"/>
    <n v="0"/>
    <n v="0"/>
    <n v="0"/>
    <n v="0"/>
    <n v="3498"/>
    <n v="2916"/>
    <n v="582"/>
    <n v="0"/>
  </r>
  <r>
    <n v="1819"/>
    <x v="2"/>
    <s v="S"/>
    <x v="3"/>
    <x v="3"/>
    <x v="78"/>
    <x v="8"/>
    <n v="3"/>
    <s v="I"/>
    <s v="18-19"/>
    <n v="2018"/>
    <n v="658"/>
    <n v="1"/>
    <n v="0"/>
    <n v="0"/>
    <n v="0"/>
    <n v="0"/>
    <n v="35"/>
    <n v="3"/>
    <n v="0"/>
    <n v="0"/>
    <n v="0"/>
    <n v="0"/>
    <n v="0"/>
    <n v="0"/>
    <n v="0"/>
    <n v="0"/>
    <n v="0"/>
    <n v="0"/>
    <n v="697"/>
    <n v="693"/>
    <n v="4"/>
    <n v="0"/>
  </r>
  <r>
    <n v="1819"/>
    <x v="2"/>
    <s v="S"/>
    <x v="33"/>
    <x v="33"/>
    <x v="94"/>
    <x v="8"/>
    <n v="3"/>
    <s v="I"/>
    <s v="18-19"/>
    <n v="2018"/>
    <n v="0"/>
    <n v="0"/>
    <n v="0"/>
    <n v="0"/>
    <n v="11"/>
    <n v="0"/>
    <n v="0"/>
    <n v="0"/>
    <n v="0"/>
    <n v="0"/>
    <n v="0"/>
    <n v="0"/>
    <n v="0"/>
    <n v="0"/>
    <n v="0"/>
    <n v="0"/>
    <n v="0"/>
    <n v="0"/>
    <n v="11"/>
    <n v="0"/>
    <n v="11"/>
    <n v="0"/>
  </r>
  <r>
    <n v="1819"/>
    <x v="2"/>
    <s v="S"/>
    <x v="33"/>
    <x v="33"/>
    <x v="74"/>
    <x v="8"/>
    <n v="3"/>
    <s v="I"/>
    <s v="18-19"/>
    <n v="2018"/>
    <n v="2395"/>
    <n v="3"/>
    <n v="0"/>
    <n v="0"/>
    <n v="0"/>
    <n v="0"/>
    <n v="168"/>
    <n v="0"/>
    <n v="0"/>
    <n v="0"/>
    <n v="0"/>
    <n v="0"/>
    <n v="0"/>
    <n v="0"/>
    <n v="0"/>
    <n v="0"/>
    <n v="0"/>
    <n v="0"/>
    <n v="2566"/>
    <n v="2563"/>
    <n v="3"/>
    <n v="0"/>
  </r>
  <r>
    <n v="1819"/>
    <x v="2"/>
    <s v="S"/>
    <x v="33"/>
    <x v="33"/>
    <x v="220"/>
    <x v="8"/>
    <n v="3"/>
    <s v="I"/>
    <s v="18-19"/>
    <n v="2018"/>
    <n v="165"/>
    <n v="0"/>
    <n v="0"/>
    <n v="0"/>
    <n v="0"/>
    <n v="0"/>
    <n v="27"/>
    <n v="0"/>
    <n v="0"/>
    <n v="0"/>
    <n v="0"/>
    <n v="0"/>
    <n v="0"/>
    <n v="0"/>
    <n v="0"/>
    <n v="0"/>
    <n v="0"/>
    <n v="0"/>
    <n v="192"/>
    <n v="192"/>
    <n v="0"/>
    <n v="0"/>
  </r>
  <r>
    <n v="1819"/>
    <x v="2"/>
    <s v="S"/>
    <x v="33"/>
    <x v="33"/>
    <x v="97"/>
    <x v="8"/>
    <n v="3"/>
    <s v="I"/>
    <s v="18-19"/>
    <n v="2018"/>
    <n v="528"/>
    <n v="0"/>
    <n v="0"/>
    <n v="0"/>
    <n v="21"/>
    <n v="0"/>
    <n v="48"/>
    <n v="0"/>
    <n v="0"/>
    <n v="0"/>
    <n v="0"/>
    <n v="0"/>
    <n v="0"/>
    <n v="0"/>
    <n v="0"/>
    <n v="0"/>
    <n v="0"/>
    <n v="0"/>
    <n v="597"/>
    <n v="576"/>
    <n v="21"/>
    <n v="0"/>
  </r>
  <r>
    <n v="1819"/>
    <x v="2"/>
    <s v="S"/>
    <x v="33"/>
    <x v="33"/>
    <x v="12"/>
    <x v="8"/>
    <n v="3"/>
    <s v="I"/>
    <s v="18-19"/>
    <n v="2018"/>
    <n v="671"/>
    <n v="3"/>
    <n v="0"/>
    <n v="0"/>
    <n v="34"/>
    <n v="0"/>
    <n v="72"/>
    <n v="9"/>
    <n v="0"/>
    <n v="0"/>
    <n v="21"/>
    <n v="0"/>
    <n v="0"/>
    <n v="0"/>
    <n v="0"/>
    <n v="0"/>
    <n v="0"/>
    <n v="0"/>
    <n v="810"/>
    <n v="743"/>
    <n v="67"/>
    <n v="0"/>
  </r>
  <r>
    <n v="1819"/>
    <x v="2"/>
    <s v="S"/>
    <x v="33"/>
    <x v="33"/>
    <x v="76"/>
    <x v="8"/>
    <n v="3"/>
    <s v="I"/>
    <s v="18-19"/>
    <n v="2018"/>
    <n v="1365"/>
    <n v="0"/>
    <n v="0"/>
    <n v="0"/>
    <n v="9"/>
    <n v="0"/>
    <n v="120"/>
    <n v="0"/>
    <n v="0"/>
    <n v="0"/>
    <n v="0"/>
    <n v="0"/>
    <n v="0"/>
    <n v="0"/>
    <n v="0"/>
    <n v="0"/>
    <n v="0"/>
    <n v="0"/>
    <n v="1494"/>
    <n v="1485"/>
    <n v="9"/>
    <n v="0"/>
  </r>
  <r>
    <n v="1819"/>
    <x v="2"/>
    <s v="S"/>
    <x v="33"/>
    <x v="33"/>
    <x v="216"/>
    <x v="8"/>
    <n v="3"/>
    <s v="I"/>
    <s v="18-19"/>
    <n v="2018"/>
    <n v="102"/>
    <n v="0"/>
    <n v="0"/>
    <n v="0"/>
    <n v="0"/>
    <n v="0"/>
    <n v="24"/>
    <n v="0"/>
    <n v="0"/>
    <n v="0"/>
    <n v="0"/>
    <n v="0"/>
    <n v="0"/>
    <n v="0"/>
    <n v="0"/>
    <n v="0"/>
    <n v="0"/>
    <n v="0"/>
    <n v="126"/>
    <n v="126"/>
    <n v="0"/>
    <n v="0"/>
  </r>
  <r>
    <n v="1819"/>
    <x v="2"/>
    <s v="S"/>
    <x v="33"/>
    <x v="33"/>
    <x v="62"/>
    <x v="8"/>
    <n v="3"/>
    <s v="I"/>
    <s v="18-19"/>
    <n v="2018"/>
    <n v="737"/>
    <n v="2"/>
    <n v="0"/>
    <n v="0"/>
    <n v="0"/>
    <n v="0"/>
    <n v="74"/>
    <n v="0"/>
    <n v="0"/>
    <n v="0"/>
    <n v="0"/>
    <n v="0"/>
    <n v="0"/>
    <n v="0"/>
    <n v="0"/>
    <n v="0"/>
    <n v="0"/>
    <n v="0"/>
    <n v="813"/>
    <n v="811"/>
    <n v="2"/>
    <n v="0"/>
  </r>
  <r>
    <n v="1819"/>
    <x v="2"/>
    <s v="S"/>
    <x v="13"/>
    <x v="13"/>
    <x v="70"/>
    <x v="8"/>
    <n v="3"/>
    <s v="I"/>
    <s v="18-19"/>
    <n v="2018"/>
    <n v="129"/>
    <n v="0"/>
    <n v="0"/>
    <n v="0"/>
    <n v="0"/>
    <n v="0"/>
    <n v="3"/>
    <n v="0"/>
    <n v="0"/>
    <n v="0"/>
    <n v="0"/>
    <n v="0"/>
    <n v="0"/>
    <n v="0"/>
    <n v="0"/>
    <n v="0"/>
    <n v="0"/>
    <n v="0"/>
    <n v="132"/>
    <n v="132"/>
    <n v="0"/>
    <n v="0"/>
  </r>
  <r>
    <n v="1819"/>
    <x v="2"/>
    <s v="S"/>
    <x v="38"/>
    <x v="38"/>
    <x v="122"/>
    <x v="8"/>
    <n v="3"/>
    <s v="I"/>
    <s v="18-19"/>
    <n v="2018"/>
    <n v="3"/>
    <n v="0"/>
    <n v="0"/>
    <n v="0"/>
    <n v="0"/>
    <n v="0"/>
    <n v="0"/>
    <n v="0"/>
    <n v="0"/>
    <n v="0"/>
    <n v="0"/>
    <n v="0"/>
    <n v="0"/>
    <n v="0"/>
    <n v="0"/>
    <n v="0"/>
    <n v="0"/>
    <n v="0"/>
    <n v="3"/>
    <n v="3"/>
    <n v="0"/>
    <n v="0"/>
  </r>
  <r>
    <n v="1819"/>
    <x v="2"/>
    <s v="S"/>
    <x v="38"/>
    <x v="38"/>
    <x v="123"/>
    <x v="8"/>
    <n v="3"/>
    <s v="I"/>
    <s v="18-19"/>
    <n v="2018"/>
    <n v="3"/>
    <n v="0"/>
    <n v="0"/>
    <n v="0"/>
    <n v="0"/>
    <n v="0"/>
    <n v="0"/>
    <n v="0"/>
    <n v="0"/>
    <n v="0"/>
    <n v="0"/>
    <n v="0"/>
    <n v="0"/>
    <n v="0"/>
    <n v="0"/>
    <n v="0"/>
    <n v="0"/>
    <n v="0"/>
    <n v="3"/>
    <n v="3"/>
    <n v="0"/>
    <n v="0"/>
  </r>
  <r>
    <n v="1819"/>
    <x v="2"/>
    <s v="S"/>
    <x v="17"/>
    <x v="17"/>
    <x v="44"/>
    <x v="8"/>
    <n v="3"/>
    <s v="I"/>
    <s v="18-19"/>
    <n v="2018"/>
    <n v="57"/>
    <n v="0"/>
    <n v="0"/>
    <n v="0"/>
    <n v="0"/>
    <n v="0"/>
    <n v="9"/>
    <n v="0"/>
    <n v="0"/>
    <n v="0"/>
    <n v="0"/>
    <n v="0"/>
    <n v="0"/>
    <n v="0"/>
    <n v="0"/>
    <n v="0"/>
    <n v="0"/>
    <n v="0"/>
    <n v="66"/>
    <n v="66"/>
    <n v="0"/>
    <n v="0"/>
  </r>
  <r>
    <n v="1819"/>
    <x v="2"/>
    <s v="S"/>
    <x v="31"/>
    <x v="31"/>
    <x v="131"/>
    <x v="8"/>
    <n v="3"/>
    <s v="I"/>
    <s v="18-19"/>
    <n v="2018"/>
    <n v="47"/>
    <n v="0"/>
    <n v="0"/>
    <n v="0"/>
    <n v="0"/>
    <n v="0"/>
    <n v="7"/>
    <n v="0"/>
    <n v="0"/>
    <n v="0"/>
    <n v="0"/>
    <n v="0"/>
    <n v="0"/>
    <n v="0"/>
    <n v="0"/>
    <n v="0"/>
    <n v="0"/>
    <n v="0"/>
    <n v="54"/>
    <n v="54"/>
    <n v="0"/>
    <n v="0"/>
  </r>
  <r>
    <n v="1819"/>
    <x v="2"/>
    <s v="S"/>
    <x v="31"/>
    <x v="31"/>
    <x v="171"/>
    <x v="8"/>
    <n v="3"/>
    <s v="I"/>
    <s v="18-19"/>
    <n v="2018"/>
    <n v="78"/>
    <n v="0"/>
    <n v="0"/>
    <n v="0"/>
    <n v="0"/>
    <n v="0"/>
    <n v="0"/>
    <n v="0"/>
    <n v="0"/>
    <n v="0"/>
    <n v="0"/>
    <n v="0"/>
    <n v="0"/>
    <n v="0"/>
    <n v="0"/>
    <n v="0"/>
    <n v="0"/>
    <n v="0"/>
    <n v="78"/>
    <n v="78"/>
    <n v="0"/>
    <n v="0"/>
  </r>
  <r>
    <n v="1819"/>
    <x v="2"/>
    <s v="S"/>
    <x v="31"/>
    <x v="31"/>
    <x v="22"/>
    <x v="8"/>
    <n v="3"/>
    <s v="I"/>
    <s v="18-19"/>
    <n v="2018"/>
    <n v="210"/>
    <n v="0"/>
    <n v="0"/>
    <n v="0"/>
    <n v="0"/>
    <n v="0"/>
    <n v="15"/>
    <n v="0"/>
    <n v="0"/>
    <n v="0"/>
    <n v="0"/>
    <n v="0"/>
    <n v="0"/>
    <n v="0"/>
    <n v="0"/>
    <n v="0"/>
    <n v="0"/>
    <n v="0"/>
    <n v="225"/>
    <n v="225"/>
    <n v="0"/>
    <n v="0"/>
  </r>
  <r>
    <n v="1819"/>
    <x v="2"/>
    <s v="S"/>
    <x v="31"/>
    <x v="31"/>
    <x v="24"/>
    <x v="8"/>
    <n v="3"/>
    <s v="I"/>
    <s v="18-19"/>
    <n v="2018"/>
    <n v="33"/>
    <n v="0"/>
    <n v="0"/>
    <n v="0"/>
    <n v="0"/>
    <n v="0"/>
    <n v="0"/>
    <n v="0"/>
    <n v="0"/>
    <n v="0"/>
    <n v="0"/>
    <n v="0"/>
    <n v="0"/>
    <n v="0"/>
    <n v="0"/>
    <n v="0"/>
    <n v="0"/>
    <n v="0"/>
    <n v="33"/>
    <n v="33"/>
    <n v="0"/>
    <n v="0"/>
  </r>
  <r>
    <n v="1819"/>
    <x v="2"/>
    <s v="S"/>
    <x v="31"/>
    <x v="31"/>
    <x v="7"/>
    <x v="8"/>
    <n v="3"/>
    <s v="I"/>
    <s v="18-19"/>
    <n v="2018"/>
    <n v="243"/>
    <n v="0"/>
    <n v="0"/>
    <n v="0"/>
    <n v="0"/>
    <n v="0"/>
    <n v="17"/>
    <n v="0"/>
    <n v="0"/>
    <n v="0"/>
    <n v="0"/>
    <n v="0"/>
    <n v="0"/>
    <n v="0"/>
    <n v="0"/>
    <n v="0"/>
    <n v="0"/>
    <n v="0"/>
    <n v="260"/>
    <n v="260"/>
    <n v="0"/>
    <n v="0"/>
  </r>
  <r>
    <n v="1819"/>
    <x v="2"/>
    <s v="S"/>
    <x v="31"/>
    <x v="31"/>
    <x v="29"/>
    <x v="8"/>
    <n v="3"/>
    <s v="I"/>
    <s v="18-19"/>
    <n v="2018"/>
    <n v="6"/>
    <n v="0"/>
    <n v="0"/>
    <n v="0"/>
    <n v="0"/>
    <n v="0"/>
    <n v="0"/>
    <n v="0"/>
    <n v="0"/>
    <n v="0"/>
    <n v="0"/>
    <n v="0"/>
    <n v="0"/>
    <n v="0"/>
    <n v="0"/>
    <n v="0"/>
    <n v="0"/>
    <n v="0"/>
    <n v="6"/>
    <n v="6"/>
    <n v="0"/>
    <n v="0"/>
  </r>
  <r>
    <n v="1819"/>
    <x v="2"/>
    <s v="S"/>
    <x v="31"/>
    <x v="31"/>
    <x v="73"/>
    <x v="8"/>
    <n v="3"/>
    <s v="I"/>
    <s v="18-19"/>
    <n v="2018"/>
    <n v="12"/>
    <n v="0"/>
    <n v="0"/>
    <n v="0"/>
    <n v="0"/>
    <n v="0"/>
    <n v="0"/>
    <n v="0"/>
    <n v="0"/>
    <n v="0"/>
    <n v="0"/>
    <n v="0"/>
    <n v="0"/>
    <n v="0"/>
    <n v="0"/>
    <n v="0"/>
    <n v="0"/>
    <n v="0"/>
    <n v="12"/>
    <n v="12"/>
    <n v="0"/>
    <n v="0"/>
  </r>
  <r>
    <n v="1819"/>
    <x v="2"/>
    <s v="S"/>
    <x v="31"/>
    <x v="31"/>
    <x v="15"/>
    <x v="8"/>
    <n v="3"/>
    <s v="I"/>
    <s v="18-19"/>
    <n v="2018"/>
    <n v="84"/>
    <n v="0"/>
    <n v="0"/>
    <n v="0"/>
    <n v="0"/>
    <n v="0"/>
    <n v="3"/>
    <n v="0"/>
    <n v="0"/>
    <n v="0"/>
    <n v="0"/>
    <n v="0"/>
    <n v="0"/>
    <n v="0"/>
    <n v="0"/>
    <n v="0"/>
    <n v="0"/>
    <n v="0"/>
    <n v="87"/>
    <n v="87"/>
    <n v="0"/>
    <n v="0"/>
  </r>
  <r>
    <n v="1819"/>
    <x v="2"/>
    <s v="S"/>
    <x v="31"/>
    <x v="31"/>
    <x v="66"/>
    <x v="8"/>
    <n v="3"/>
    <s v="I"/>
    <s v="18-19"/>
    <n v="2018"/>
    <n v="12"/>
    <n v="0"/>
    <n v="0"/>
    <n v="0"/>
    <n v="0"/>
    <n v="0"/>
    <n v="0"/>
    <n v="0"/>
    <n v="0"/>
    <n v="0"/>
    <n v="0"/>
    <n v="0"/>
    <n v="0"/>
    <n v="0"/>
    <n v="0"/>
    <n v="0"/>
    <n v="0"/>
    <n v="0"/>
    <n v="12"/>
    <n v="12"/>
    <n v="0"/>
    <n v="0"/>
  </r>
  <r>
    <n v="1819"/>
    <x v="2"/>
    <s v="S"/>
    <x v="31"/>
    <x v="31"/>
    <x v="35"/>
    <x v="8"/>
    <n v="3"/>
    <s v="I"/>
    <s v="18-19"/>
    <n v="2018"/>
    <n v="54"/>
    <n v="0"/>
    <n v="0"/>
    <n v="0"/>
    <n v="0"/>
    <n v="0"/>
    <n v="6"/>
    <n v="0"/>
    <n v="0"/>
    <n v="0"/>
    <n v="0"/>
    <n v="0"/>
    <n v="0"/>
    <n v="0"/>
    <n v="0"/>
    <n v="0"/>
    <n v="0"/>
    <n v="0"/>
    <n v="60"/>
    <n v="60"/>
    <n v="0"/>
    <n v="0"/>
  </r>
  <r>
    <n v="1819"/>
    <x v="2"/>
    <s v="S"/>
    <x v="31"/>
    <x v="31"/>
    <x v="8"/>
    <x v="8"/>
    <n v="3"/>
    <s v="I"/>
    <s v="18-19"/>
    <n v="2018"/>
    <n v="27"/>
    <n v="3"/>
    <n v="0"/>
    <n v="0"/>
    <n v="0"/>
    <n v="0"/>
    <n v="0"/>
    <n v="0"/>
    <n v="0"/>
    <n v="0"/>
    <n v="0"/>
    <n v="0"/>
    <n v="0"/>
    <n v="0"/>
    <n v="0"/>
    <n v="0"/>
    <n v="0"/>
    <n v="0"/>
    <n v="30"/>
    <n v="27"/>
    <n v="3"/>
    <n v="0"/>
  </r>
  <r>
    <n v="1819"/>
    <x v="2"/>
    <s v="S"/>
    <x v="31"/>
    <x v="31"/>
    <x v="36"/>
    <x v="8"/>
    <n v="3"/>
    <s v="I"/>
    <s v="18-19"/>
    <n v="2018"/>
    <n v="0"/>
    <n v="0"/>
    <n v="0"/>
    <n v="0"/>
    <n v="4"/>
    <n v="0"/>
    <n v="0"/>
    <n v="0"/>
    <n v="0"/>
    <n v="0"/>
    <n v="0"/>
    <n v="0"/>
    <n v="0"/>
    <n v="0"/>
    <n v="0"/>
    <n v="0"/>
    <n v="0"/>
    <n v="0"/>
    <n v="4"/>
    <n v="0"/>
    <n v="4"/>
    <n v="0"/>
  </r>
  <r>
    <n v="1819"/>
    <x v="2"/>
    <s v="S"/>
    <x v="31"/>
    <x v="31"/>
    <x v="74"/>
    <x v="8"/>
    <n v="3"/>
    <s v="I"/>
    <s v="18-19"/>
    <n v="2018"/>
    <n v="132"/>
    <n v="0"/>
    <n v="0"/>
    <n v="0"/>
    <n v="0"/>
    <n v="0"/>
    <n v="6"/>
    <n v="0"/>
    <n v="0"/>
    <n v="0"/>
    <n v="0"/>
    <n v="0"/>
    <n v="0"/>
    <n v="0"/>
    <n v="0"/>
    <n v="0"/>
    <n v="0"/>
    <n v="0"/>
    <n v="138"/>
    <n v="138"/>
    <n v="0"/>
    <n v="0"/>
  </r>
  <r>
    <n v="1819"/>
    <x v="2"/>
    <s v="S"/>
    <x v="31"/>
    <x v="31"/>
    <x v="39"/>
    <x v="8"/>
    <n v="3"/>
    <s v="I"/>
    <s v="18-19"/>
    <n v="2018"/>
    <n v="42"/>
    <n v="0"/>
    <n v="0"/>
    <n v="0"/>
    <n v="0"/>
    <n v="0"/>
    <n v="3"/>
    <n v="0"/>
    <n v="0"/>
    <n v="0"/>
    <n v="0"/>
    <n v="0"/>
    <n v="0"/>
    <n v="0"/>
    <n v="0"/>
    <n v="0"/>
    <n v="0"/>
    <n v="0"/>
    <n v="45"/>
    <n v="45"/>
    <n v="0"/>
    <n v="0"/>
  </r>
  <r>
    <n v="1819"/>
    <x v="2"/>
    <s v="S"/>
    <x v="31"/>
    <x v="31"/>
    <x v="77"/>
    <x v="8"/>
    <n v="3"/>
    <s v="I"/>
    <s v="18-19"/>
    <n v="2018"/>
    <n v="12"/>
    <n v="0"/>
    <n v="0"/>
    <n v="0"/>
    <n v="0"/>
    <n v="0"/>
    <n v="0"/>
    <n v="0"/>
    <n v="0"/>
    <n v="0"/>
    <n v="0"/>
    <n v="0"/>
    <n v="0"/>
    <n v="0"/>
    <n v="0"/>
    <n v="0"/>
    <n v="0"/>
    <n v="0"/>
    <n v="12"/>
    <n v="12"/>
    <n v="0"/>
    <n v="0"/>
  </r>
  <r>
    <n v="1819"/>
    <x v="2"/>
    <s v="S"/>
    <x v="31"/>
    <x v="31"/>
    <x v="40"/>
    <x v="8"/>
    <n v="3"/>
    <s v="I"/>
    <s v="18-19"/>
    <n v="2018"/>
    <n v="19"/>
    <n v="0"/>
    <n v="0"/>
    <n v="0"/>
    <n v="0"/>
    <n v="0"/>
    <n v="0"/>
    <n v="0"/>
    <n v="0"/>
    <n v="0"/>
    <n v="0"/>
    <n v="0"/>
    <n v="0"/>
    <n v="0"/>
    <n v="0"/>
    <n v="0"/>
    <n v="0"/>
    <n v="0"/>
    <n v="19"/>
    <n v="19"/>
    <n v="0"/>
    <n v="0"/>
  </r>
  <r>
    <n v="1819"/>
    <x v="2"/>
    <s v="S"/>
    <x v="31"/>
    <x v="31"/>
    <x v="117"/>
    <x v="8"/>
    <n v="3"/>
    <s v="I"/>
    <s v="18-19"/>
    <n v="2018"/>
    <n v="45"/>
    <n v="0"/>
    <n v="0"/>
    <n v="0"/>
    <n v="0"/>
    <n v="0"/>
    <n v="0"/>
    <n v="3"/>
    <n v="0"/>
    <n v="0"/>
    <n v="0"/>
    <n v="0"/>
    <n v="0"/>
    <n v="0"/>
    <n v="0"/>
    <n v="0"/>
    <n v="0"/>
    <n v="0"/>
    <n v="48"/>
    <n v="45"/>
    <n v="3"/>
    <n v="0"/>
  </r>
  <r>
    <n v="1819"/>
    <x v="2"/>
    <s v="S"/>
    <x v="31"/>
    <x v="31"/>
    <x v="43"/>
    <x v="8"/>
    <n v="3"/>
    <s v="I"/>
    <s v="18-19"/>
    <n v="2018"/>
    <n v="150"/>
    <n v="0"/>
    <n v="0"/>
    <n v="0"/>
    <n v="0"/>
    <n v="0"/>
    <n v="3"/>
    <n v="0"/>
    <n v="0"/>
    <n v="0"/>
    <n v="0"/>
    <n v="0"/>
    <n v="0"/>
    <n v="0"/>
    <n v="0"/>
    <n v="0"/>
    <n v="0"/>
    <n v="0"/>
    <n v="153"/>
    <n v="153"/>
    <n v="0"/>
    <n v="0"/>
  </r>
  <r>
    <n v="1819"/>
    <x v="2"/>
    <s v="S"/>
    <x v="31"/>
    <x v="31"/>
    <x v="78"/>
    <x v="8"/>
    <n v="3"/>
    <s v="I"/>
    <s v="18-19"/>
    <n v="2018"/>
    <n v="162"/>
    <n v="0"/>
    <n v="0"/>
    <n v="0"/>
    <n v="0"/>
    <n v="0"/>
    <n v="6"/>
    <n v="0"/>
    <n v="0"/>
    <n v="0"/>
    <n v="0"/>
    <n v="0"/>
    <n v="0"/>
    <n v="0"/>
    <n v="0"/>
    <n v="0"/>
    <n v="0"/>
    <n v="0"/>
    <n v="168"/>
    <n v="168"/>
    <n v="0"/>
    <n v="0"/>
  </r>
  <r>
    <n v="1819"/>
    <x v="2"/>
    <s v="S"/>
    <x v="31"/>
    <x v="31"/>
    <x v="18"/>
    <x v="8"/>
    <n v="3"/>
    <s v="I"/>
    <s v="18-19"/>
    <n v="2018"/>
    <n v="24"/>
    <n v="0"/>
    <n v="0"/>
    <n v="0"/>
    <n v="0"/>
    <n v="0"/>
    <n v="0"/>
    <n v="0"/>
    <n v="0"/>
    <n v="0"/>
    <n v="0"/>
    <n v="0"/>
    <n v="0"/>
    <n v="0"/>
    <n v="0"/>
    <n v="0"/>
    <n v="0"/>
    <n v="0"/>
    <n v="24"/>
    <n v="24"/>
    <n v="0"/>
    <n v="0"/>
  </r>
  <r>
    <n v="1819"/>
    <x v="2"/>
    <s v="S"/>
    <x v="31"/>
    <x v="31"/>
    <x v="97"/>
    <x v="8"/>
    <n v="3"/>
    <s v="I"/>
    <s v="18-19"/>
    <n v="2018"/>
    <n v="48"/>
    <n v="0"/>
    <n v="0"/>
    <n v="0"/>
    <n v="0"/>
    <n v="0"/>
    <n v="12"/>
    <n v="0"/>
    <n v="0"/>
    <n v="0"/>
    <n v="0"/>
    <n v="0"/>
    <n v="0"/>
    <n v="0"/>
    <n v="0"/>
    <n v="0"/>
    <n v="0"/>
    <n v="0"/>
    <n v="60"/>
    <n v="60"/>
    <n v="0"/>
    <n v="0"/>
  </r>
  <r>
    <n v="1819"/>
    <x v="2"/>
    <s v="S"/>
    <x v="31"/>
    <x v="31"/>
    <x v="49"/>
    <x v="8"/>
    <n v="3"/>
    <s v="I"/>
    <s v="18-19"/>
    <n v="2018"/>
    <n v="0"/>
    <n v="0"/>
    <n v="0"/>
    <n v="0"/>
    <n v="0"/>
    <n v="0"/>
    <n v="0"/>
    <n v="0"/>
    <n v="0"/>
    <n v="0"/>
    <n v="3"/>
    <n v="0"/>
    <n v="0"/>
    <n v="0"/>
    <n v="0"/>
    <n v="0"/>
    <n v="0"/>
    <n v="0"/>
    <n v="3"/>
    <n v="0"/>
    <n v="3"/>
    <n v="0"/>
  </r>
  <r>
    <n v="1819"/>
    <x v="2"/>
    <s v="S"/>
    <x v="31"/>
    <x v="31"/>
    <x v="12"/>
    <x v="8"/>
    <n v="3"/>
    <s v="I"/>
    <s v="18-19"/>
    <n v="2018"/>
    <n v="12"/>
    <n v="0"/>
    <n v="0"/>
    <n v="0"/>
    <n v="0"/>
    <n v="0"/>
    <n v="0"/>
    <n v="0"/>
    <n v="0"/>
    <n v="0"/>
    <n v="0"/>
    <n v="0"/>
    <n v="0"/>
    <n v="0"/>
    <n v="0"/>
    <n v="0"/>
    <n v="0"/>
    <n v="0"/>
    <n v="12"/>
    <n v="12"/>
    <n v="0"/>
    <n v="0"/>
  </r>
  <r>
    <n v="1819"/>
    <x v="2"/>
    <s v="S"/>
    <x v="31"/>
    <x v="31"/>
    <x v="52"/>
    <x v="8"/>
    <n v="3"/>
    <s v="I"/>
    <s v="18-19"/>
    <n v="2018"/>
    <n v="168"/>
    <n v="0"/>
    <n v="0"/>
    <n v="0"/>
    <n v="0"/>
    <n v="0"/>
    <n v="0"/>
    <n v="0"/>
    <n v="0"/>
    <n v="0"/>
    <n v="0"/>
    <n v="0"/>
    <n v="0"/>
    <n v="0"/>
    <n v="0"/>
    <n v="0"/>
    <n v="0"/>
    <n v="0"/>
    <n v="168"/>
    <n v="168"/>
    <n v="0"/>
    <n v="0"/>
  </r>
  <r>
    <n v="1819"/>
    <x v="2"/>
    <s v="S"/>
    <x v="31"/>
    <x v="31"/>
    <x v="54"/>
    <x v="8"/>
    <n v="3"/>
    <s v="I"/>
    <s v="18-19"/>
    <n v="2018"/>
    <n v="57"/>
    <n v="0"/>
    <n v="0"/>
    <n v="0"/>
    <n v="0"/>
    <n v="0"/>
    <n v="6"/>
    <n v="0"/>
    <n v="0"/>
    <n v="0"/>
    <n v="0"/>
    <n v="0"/>
    <n v="0"/>
    <n v="0"/>
    <n v="0"/>
    <n v="0"/>
    <n v="0"/>
    <n v="0"/>
    <n v="63"/>
    <n v="63"/>
    <n v="0"/>
    <n v="0"/>
  </r>
  <r>
    <n v="1819"/>
    <x v="2"/>
    <s v="S"/>
    <x v="31"/>
    <x v="31"/>
    <x v="88"/>
    <x v="8"/>
    <n v="3"/>
    <s v="I"/>
    <s v="18-19"/>
    <n v="2018"/>
    <n v="3"/>
    <n v="0"/>
    <n v="0"/>
    <n v="0"/>
    <n v="0"/>
    <n v="0"/>
    <n v="0"/>
    <n v="0"/>
    <n v="0"/>
    <n v="0"/>
    <n v="0"/>
    <n v="0"/>
    <n v="0"/>
    <n v="0"/>
    <n v="0"/>
    <n v="0"/>
    <n v="0"/>
    <n v="0"/>
    <n v="3"/>
    <n v="3"/>
    <n v="0"/>
    <n v="0"/>
  </r>
  <r>
    <n v="1819"/>
    <x v="2"/>
    <s v="S"/>
    <x v="31"/>
    <x v="31"/>
    <x v="56"/>
    <x v="8"/>
    <n v="3"/>
    <s v="I"/>
    <s v="18-19"/>
    <n v="2018"/>
    <n v="87"/>
    <n v="0"/>
    <n v="0"/>
    <n v="0"/>
    <n v="0"/>
    <n v="0"/>
    <n v="3"/>
    <n v="0"/>
    <n v="0"/>
    <n v="0"/>
    <n v="0"/>
    <n v="0"/>
    <n v="0"/>
    <n v="0"/>
    <n v="0"/>
    <n v="0"/>
    <n v="0"/>
    <n v="0"/>
    <n v="90"/>
    <n v="90"/>
    <n v="0"/>
    <n v="0"/>
  </r>
  <r>
    <n v="1819"/>
    <x v="2"/>
    <s v="S"/>
    <x v="31"/>
    <x v="31"/>
    <x v="59"/>
    <x v="8"/>
    <n v="3"/>
    <s v="I"/>
    <s v="18-19"/>
    <n v="2018"/>
    <n v="48"/>
    <n v="0"/>
    <n v="0"/>
    <n v="0"/>
    <n v="0"/>
    <n v="0"/>
    <n v="0"/>
    <n v="0"/>
    <n v="0"/>
    <n v="0"/>
    <n v="0"/>
    <n v="0"/>
    <n v="0"/>
    <n v="0"/>
    <n v="0"/>
    <n v="0"/>
    <n v="0"/>
    <n v="0"/>
    <n v="48"/>
    <n v="48"/>
    <n v="0"/>
    <n v="0"/>
  </r>
  <r>
    <n v="1819"/>
    <x v="2"/>
    <s v="S"/>
    <x v="31"/>
    <x v="31"/>
    <x v="75"/>
    <x v="8"/>
    <n v="3"/>
    <s v="I"/>
    <s v="18-19"/>
    <n v="2018"/>
    <n v="54"/>
    <n v="0"/>
    <n v="0"/>
    <n v="0"/>
    <n v="0"/>
    <n v="0"/>
    <n v="0"/>
    <n v="0"/>
    <n v="0"/>
    <n v="0"/>
    <n v="0"/>
    <n v="0"/>
    <n v="0"/>
    <n v="0"/>
    <n v="0"/>
    <n v="0"/>
    <n v="0"/>
    <n v="0"/>
    <n v="54"/>
    <n v="54"/>
    <n v="0"/>
    <n v="0"/>
  </r>
  <r>
    <n v="1819"/>
    <x v="2"/>
    <s v="S"/>
    <x v="31"/>
    <x v="31"/>
    <x v="76"/>
    <x v="8"/>
    <n v="3"/>
    <s v="I"/>
    <s v="18-19"/>
    <n v="2018"/>
    <n v="66"/>
    <n v="0"/>
    <n v="0"/>
    <n v="0"/>
    <n v="12"/>
    <n v="0"/>
    <n v="12"/>
    <n v="0"/>
    <n v="0"/>
    <n v="0"/>
    <n v="0"/>
    <n v="0"/>
    <n v="0"/>
    <n v="0"/>
    <n v="0"/>
    <n v="0"/>
    <n v="0"/>
    <n v="0"/>
    <n v="90"/>
    <n v="78"/>
    <n v="12"/>
    <n v="0"/>
  </r>
  <r>
    <n v="1819"/>
    <x v="2"/>
    <s v="S"/>
    <x v="31"/>
    <x v="31"/>
    <x v="11"/>
    <x v="8"/>
    <n v="3"/>
    <s v="I"/>
    <s v="18-19"/>
    <n v="2018"/>
    <n v="3"/>
    <n v="0"/>
    <n v="0"/>
    <n v="0"/>
    <n v="0"/>
    <n v="0"/>
    <n v="3"/>
    <n v="0"/>
    <n v="0"/>
    <n v="0"/>
    <n v="0"/>
    <n v="0"/>
    <n v="0"/>
    <n v="0"/>
    <n v="0"/>
    <n v="0"/>
    <n v="0"/>
    <n v="0"/>
    <n v="6"/>
    <n v="6"/>
    <n v="0"/>
    <n v="0"/>
  </r>
  <r>
    <n v="1819"/>
    <x v="2"/>
    <s v="S"/>
    <x v="31"/>
    <x v="31"/>
    <x v="62"/>
    <x v="8"/>
    <n v="3"/>
    <s v="I"/>
    <s v="18-19"/>
    <n v="2018"/>
    <n v="6"/>
    <n v="0"/>
    <n v="0"/>
    <n v="0"/>
    <n v="0"/>
    <n v="0"/>
    <n v="0"/>
    <n v="0"/>
    <n v="0"/>
    <n v="0"/>
    <n v="0"/>
    <n v="0"/>
    <n v="0"/>
    <n v="0"/>
    <n v="0"/>
    <n v="0"/>
    <n v="0"/>
    <n v="0"/>
    <n v="6"/>
    <n v="6"/>
    <n v="0"/>
    <n v="0"/>
  </r>
  <r>
    <n v="1819"/>
    <x v="2"/>
    <s v="S"/>
    <x v="18"/>
    <x v="18"/>
    <x v="22"/>
    <x v="8"/>
    <n v="3"/>
    <s v="S"/>
    <s v="18-19"/>
    <n v="2018"/>
    <n v="6"/>
    <n v="0"/>
    <n v="0"/>
    <n v="0"/>
    <n v="0"/>
    <n v="0"/>
    <n v="0"/>
    <n v="0"/>
    <n v="0"/>
    <n v="0"/>
    <n v="0"/>
    <n v="0"/>
    <n v="0"/>
    <n v="0"/>
    <n v="0"/>
    <n v="0"/>
    <n v="0"/>
    <n v="0"/>
    <n v="6"/>
    <n v="6"/>
    <n v="0"/>
    <n v="0"/>
  </r>
  <r>
    <n v="1819"/>
    <x v="2"/>
    <s v="S"/>
    <x v="18"/>
    <x v="18"/>
    <x v="7"/>
    <x v="8"/>
    <n v="3"/>
    <s v="S"/>
    <s v="18-19"/>
    <n v="2018"/>
    <n v="6"/>
    <n v="0"/>
    <n v="0"/>
    <n v="0"/>
    <n v="0"/>
    <n v="0"/>
    <n v="0"/>
    <n v="0"/>
    <n v="0"/>
    <n v="0"/>
    <n v="0"/>
    <n v="0"/>
    <n v="0"/>
    <n v="0"/>
    <n v="0"/>
    <n v="0"/>
    <n v="0"/>
    <n v="0"/>
    <n v="6"/>
    <n v="6"/>
    <n v="0"/>
    <n v="0"/>
  </r>
  <r>
    <n v="1819"/>
    <x v="2"/>
    <s v="S"/>
    <x v="18"/>
    <x v="18"/>
    <x v="121"/>
    <x v="8"/>
    <n v="3"/>
    <s v="S"/>
    <s v="18-19"/>
    <n v="2018"/>
    <n v="0"/>
    <n v="0"/>
    <n v="0"/>
    <n v="0"/>
    <n v="0"/>
    <n v="0"/>
    <n v="0"/>
    <n v="0"/>
    <n v="0"/>
    <n v="0"/>
    <n v="0"/>
    <n v="0"/>
    <n v="0"/>
    <n v="0"/>
    <n v="0"/>
    <n v="0"/>
    <n v="0"/>
    <n v="0"/>
    <n v="0"/>
    <n v="0"/>
    <n v="0"/>
    <n v="0"/>
  </r>
  <r>
    <n v="1819"/>
    <x v="2"/>
    <s v="S"/>
    <x v="18"/>
    <x v="18"/>
    <x v="28"/>
    <x v="8"/>
    <n v="3"/>
    <s v="S"/>
    <s v="18-19"/>
    <n v="2018"/>
    <n v="20"/>
    <n v="0"/>
    <n v="0"/>
    <n v="0"/>
    <n v="0"/>
    <n v="0"/>
    <n v="0"/>
    <n v="0"/>
    <n v="0"/>
    <n v="0"/>
    <n v="0"/>
    <n v="0"/>
    <n v="0"/>
    <n v="0"/>
    <n v="0"/>
    <n v="0"/>
    <n v="0"/>
    <n v="0"/>
    <n v="20"/>
    <n v="20"/>
    <n v="0"/>
    <n v="0"/>
  </r>
  <r>
    <n v="1819"/>
    <x v="2"/>
    <s v="S"/>
    <x v="18"/>
    <x v="18"/>
    <x v="122"/>
    <x v="8"/>
    <n v="3"/>
    <s v="S"/>
    <s v="18-19"/>
    <n v="2018"/>
    <n v="18"/>
    <n v="0"/>
    <n v="0"/>
    <n v="0"/>
    <n v="0"/>
    <n v="0"/>
    <n v="3"/>
    <n v="0"/>
    <n v="0"/>
    <n v="0"/>
    <n v="0"/>
    <n v="0"/>
    <n v="0"/>
    <n v="0"/>
    <n v="0"/>
    <n v="0"/>
    <n v="0"/>
    <n v="0"/>
    <n v="21"/>
    <n v="21"/>
    <n v="0"/>
    <n v="0"/>
  </r>
  <r>
    <n v="1819"/>
    <x v="2"/>
    <s v="S"/>
    <x v="18"/>
    <x v="18"/>
    <x v="207"/>
    <x v="8"/>
    <n v="3"/>
    <s v="S"/>
    <s v="18-19"/>
    <n v="2018"/>
    <n v="6"/>
    <n v="0"/>
    <n v="0"/>
    <n v="0"/>
    <n v="0"/>
    <n v="0"/>
    <n v="0"/>
    <n v="0"/>
    <n v="0"/>
    <n v="0"/>
    <n v="0"/>
    <n v="0"/>
    <n v="0"/>
    <n v="0"/>
    <n v="0"/>
    <n v="0"/>
    <n v="0"/>
    <n v="0"/>
    <n v="6"/>
    <n v="6"/>
    <n v="0"/>
    <n v="0"/>
  </r>
  <r>
    <n v="1819"/>
    <x v="2"/>
    <s v="S"/>
    <x v="18"/>
    <x v="18"/>
    <x v="112"/>
    <x v="8"/>
    <n v="3"/>
    <s v="S"/>
    <s v="18-19"/>
    <n v="2018"/>
    <n v="165"/>
    <n v="0"/>
    <n v="0"/>
    <n v="0"/>
    <n v="0"/>
    <n v="0"/>
    <n v="9"/>
    <n v="0"/>
    <n v="0"/>
    <n v="0"/>
    <n v="0"/>
    <n v="0"/>
    <n v="0"/>
    <n v="0"/>
    <n v="0"/>
    <n v="0"/>
    <n v="0"/>
    <n v="0"/>
    <n v="174"/>
    <n v="174"/>
    <n v="0"/>
    <n v="0"/>
  </r>
  <r>
    <n v="1819"/>
    <x v="2"/>
    <s v="S"/>
    <x v="18"/>
    <x v="18"/>
    <x v="35"/>
    <x v="8"/>
    <n v="3"/>
    <s v="S"/>
    <s v="18-19"/>
    <n v="2018"/>
    <n v="39"/>
    <n v="0"/>
    <n v="0"/>
    <n v="0"/>
    <n v="0"/>
    <n v="0"/>
    <n v="0"/>
    <n v="0"/>
    <n v="0"/>
    <n v="0"/>
    <n v="0"/>
    <n v="0"/>
    <n v="0"/>
    <n v="0"/>
    <n v="0"/>
    <n v="0"/>
    <n v="0"/>
    <n v="0"/>
    <n v="39"/>
    <n v="39"/>
    <n v="0"/>
    <n v="0"/>
  </r>
  <r>
    <n v="1819"/>
    <x v="2"/>
    <s v="S"/>
    <x v="18"/>
    <x v="18"/>
    <x v="36"/>
    <x v="8"/>
    <n v="3"/>
    <s v="S"/>
    <s v="18-19"/>
    <n v="2018"/>
    <n v="36"/>
    <n v="0"/>
    <n v="0"/>
    <n v="0"/>
    <n v="0"/>
    <n v="0"/>
    <n v="0"/>
    <n v="0"/>
    <n v="0"/>
    <n v="0"/>
    <n v="0"/>
    <n v="0"/>
    <n v="0"/>
    <n v="0"/>
    <n v="0"/>
    <n v="0"/>
    <n v="0"/>
    <n v="0"/>
    <n v="36"/>
    <n v="36"/>
    <n v="0"/>
    <n v="0"/>
  </r>
  <r>
    <n v="1819"/>
    <x v="2"/>
    <s v="S"/>
    <x v="18"/>
    <x v="18"/>
    <x v="79"/>
    <x v="8"/>
    <n v="3"/>
    <s v="S"/>
    <s v="18-19"/>
    <n v="2018"/>
    <n v="6"/>
    <n v="0"/>
    <n v="0"/>
    <n v="0"/>
    <n v="0"/>
    <n v="0"/>
    <n v="0"/>
    <n v="0"/>
    <n v="0"/>
    <n v="0"/>
    <n v="0"/>
    <n v="0"/>
    <n v="0"/>
    <n v="0"/>
    <n v="0"/>
    <n v="0"/>
    <n v="0"/>
    <n v="0"/>
    <n v="6"/>
    <n v="6"/>
    <n v="0"/>
    <n v="0"/>
  </r>
  <r>
    <n v="1819"/>
    <x v="2"/>
    <s v="S"/>
    <x v="18"/>
    <x v="18"/>
    <x v="43"/>
    <x v="8"/>
    <n v="3"/>
    <s v="S"/>
    <s v="18-19"/>
    <n v="2018"/>
    <n v="18"/>
    <n v="0"/>
    <n v="0"/>
    <n v="0"/>
    <n v="0"/>
    <n v="0"/>
    <n v="0"/>
    <n v="0"/>
    <n v="0"/>
    <n v="0"/>
    <n v="0"/>
    <n v="0"/>
    <n v="0"/>
    <n v="0"/>
    <n v="0"/>
    <n v="0"/>
    <n v="0"/>
    <n v="0"/>
    <n v="18"/>
    <n v="18"/>
    <n v="0"/>
    <n v="0"/>
  </r>
  <r>
    <n v="1819"/>
    <x v="2"/>
    <s v="S"/>
    <x v="18"/>
    <x v="18"/>
    <x v="173"/>
    <x v="8"/>
    <n v="3"/>
    <s v="S"/>
    <s v="18-19"/>
    <n v="2018"/>
    <n v="60"/>
    <n v="0"/>
    <n v="0"/>
    <n v="0"/>
    <n v="0"/>
    <n v="0"/>
    <n v="0"/>
    <n v="0"/>
    <n v="0"/>
    <n v="0"/>
    <n v="0"/>
    <n v="0"/>
    <n v="0"/>
    <n v="0"/>
    <n v="0"/>
    <n v="0"/>
    <n v="0"/>
    <n v="0"/>
    <n v="60"/>
    <n v="60"/>
    <n v="0"/>
    <n v="0"/>
  </r>
  <r>
    <n v="1819"/>
    <x v="2"/>
    <s v="S"/>
    <x v="18"/>
    <x v="18"/>
    <x v="49"/>
    <x v="8"/>
    <n v="3"/>
    <s v="S"/>
    <s v="18-19"/>
    <n v="2018"/>
    <n v="7"/>
    <n v="0"/>
    <n v="0"/>
    <n v="0"/>
    <n v="0"/>
    <n v="0"/>
    <n v="0"/>
    <n v="0"/>
    <n v="0"/>
    <n v="0"/>
    <n v="0"/>
    <n v="0"/>
    <n v="0"/>
    <n v="0"/>
    <n v="0"/>
    <n v="0"/>
    <n v="0"/>
    <n v="0"/>
    <n v="7"/>
    <n v="7"/>
    <n v="0"/>
    <n v="0"/>
  </r>
  <r>
    <n v="1819"/>
    <x v="2"/>
    <s v="S"/>
    <x v="18"/>
    <x v="18"/>
    <x v="123"/>
    <x v="8"/>
    <n v="3"/>
    <s v="S"/>
    <s v="18-19"/>
    <n v="2018"/>
    <n v="297"/>
    <n v="0"/>
    <n v="0"/>
    <n v="0"/>
    <n v="0"/>
    <n v="0"/>
    <n v="6"/>
    <n v="0"/>
    <n v="0"/>
    <n v="0"/>
    <n v="0"/>
    <n v="0"/>
    <n v="0"/>
    <n v="0"/>
    <n v="0"/>
    <n v="0"/>
    <n v="0"/>
    <n v="0"/>
    <n v="303"/>
    <n v="303"/>
    <n v="0"/>
    <n v="0"/>
  </r>
  <r>
    <n v="1819"/>
    <x v="2"/>
    <s v="S"/>
    <x v="18"/>
    <x v="18"/>
    <x v="52"/>
    <x v="8"/>
    <n v="3"/>
    <s v="S"/>
    <s v="18-19"/>
    <n v="2018"/>
    <n v="12"/>
    <n v="0"/>
    <n v="0"/>
    <n v="0"/>
    <n v="0"/>
    <n v="0"/>
    <n v="0"/>
    <n v="0"/>
    <n v="0"/>
    <n v="0"/>
    <n v="0"/>
    <n v="0"/>
    <n v="0"/>
    <n v="0"/>
    <n v="0"/>
    <n v="0"/>
    <n v="0"/>
    <n v="0"/>
    <n v="12"/>
    <n v="12"/>
    <n v="0"/>
    <n v="0"/>
  </r>
  <r>
    <n v="1819"/>
    <x v="2"/>
    <s v="S"/>
    <x v="18"/>
    <x v="18"/>
    <x v="53"/>
    <x v="8"/>
    <n v="3"/>
    <s v="S"/>
    <s v="18-19"/>
    <n v="2018"/>
    <n v="93"/>
    <n v="0"/>
    <n v="0"/>
    <n v="0"/>
    <n v="0"/>
    <n v="0"/>
    <n v="0"/>
    <n v="0"/>
    <n v="0"/>
    <n v="0"/>
    <n v="0"/>
    <n v="0"/>
    <n v="0"/>
    <n v="0"/>
    <n v="0"/>
    <n v="0"/>
    <n v="0"/>
    <n v="0"/>
    <n v="93"/>
    <n v="93"/>
    <n v="0"/>
    <n v="0"/>
  </r>
  <r>
    <n v="1819"/>
    <x v="2"/>
    <s v="S"/>
    <x v="18"/>
    <x v="18"/>
    <x v="54"/>
    <x v="8"/>
    <n v="3"/>
    <s v="S"/>
    <s v="18-19"/>
    <n v="2018"/>
    <n v="6"/>
    <n v="0"/>
    <n v="0"/>
    <n v="0"/>
    <n v="0"/>
    <n v="0"/>
    <n v="0"/>
    <n v="0"/>
    <n v="0"/>
    <n v="0"/>
    <n v="0"/>
    <n v="0"/>
    <n v="0"/>
    <n v="0"/>
    <n v="0"/>
    <n v="0"/>
    <n v="0"/>
    <n v="0"/>
    <n v="6"/>
    <n v="6"/>
    <n v="0"/>
    <n v="0"/>
  </r>
  <r>
    <n v="1819"/>
    <x v="2"/>
    <s v="S"/>
    <x v="18"/>
    <x v="18"/>
    <x v="55"/>
    <x v="8"/>
    <n v="3"/>
    <s v="S"/>
    <s v="18-19"/>
    <n v="2018"/>
    <n v="9"/>
    <n v="0"/>
    <n v="0"/>
    <n v="0"/>
    <n v="0"/>
    <n v="0"/>
    <n v="0"/>
    <n v="0"/>
    <n v="0"/>
    <n v="0"/>
    <n v="0"/>
    <n v="0"/>
    <n v="0"/>
    <n v="0"/>
    <n v="0"/>
    <n v="0"/>
    <n v="0"/>
    <n v="0"/>
    <n v="9"/>
    <n v="9"/>
    <n v="0"/>
    <n v="0"/>
  </r>
  <r>
    <n v="1819"/>
    <x v="2"/>
    <s v="S"/>
    <x v="18"/>
    <x v="18"/>
    <x v="59"/>
    <x v="8"/>
    <n v="3"/>
    <s v="S"/>
    <s v="18-19"/>
    <n v="2018"/>
    <n v="15"/>
    <n v="0"/>
    <n v="0"/>
    <n v="0"/>
    <n v="0"/>
    <n v="0"/>
    <n v="0"/>
    <n v="0"/>
    <n v="0"/>
    <n v="0"/>
    <n v="0"/>
    <n v="0"/>
    <n v="0"/>
    <n v="0"/>
    <n v="0"/>
    <n v="0"/>
    <n v="0"/>
    <n v="0"/>
    <n v="15"/>
    <n v="15"/>
    <n v="0"/>
    <n v="0"/>
  </r>
  <r>
    <n v="1819"/>
    <x v="2"/>
    <s v="S"/>
    <x v="18"/>
    <x v="18"/>
    <x v="76"/>
    <x v="8"/>
    <n v="3"/>
    <s v="S"/>
    <s v="18-19"/>
    <n v="2018"/>
    <n v="33"/>
    <n v="0"/>
    <n v="0"/>
    <n v="0"/>
    <n v="0"/>
    <n v="0"/>
    <n v="3"/>
    <n v="0"/>
    <n v="0"/>
    <n v="0"/>
    <n v="0"/>
    <n v="0"/>
    <n v="0"/>
    <n v="0"/>
    <n v="0"/>
    <n v="0"/>
    <n v="0"/>
    <n v="0"/>
    <n v="36"/>
    <n v="36"/>
    <n v="0"/>
    <n v="0"/>
  </r>
  <r>
    <n v="1819"/>
    <x v="2"/>
    <s v="S"/>
    <x v="18"/>
    <x v="18"/>
    <x v="61"/>
    <x v="8"/>
    <n v="3"/>
    <s v="S"/>
    <s v="18-19"/>
    <n v="2018"/>
    <n v="66"/>
    <n v="0"/>
    <n v="0"/>
    <n v="0"/>
    <n v="0"/>
    <n v="0"/>
    <n v="3"/>
    <n v="0"/>
    <n v="0"/>
    <n v="0"/>
    <n v="0"/>
    <n v="0"/>
    <n v="0"/>
    <n v="0"/>
    <n v="0"/>
    <n v="0"/>
    <n v="0"/>
    <n v="0"/>
    <n v="69"/>
    <n v="69"/>
    <n v="0"/>
    <n v="0"/>
  </r>
  <r>
    <n v="1819"/>
    <x v="2"/>
    <s v="S"/>
    <x v="18"/>
    <x v="18"/>
    <x v="81"/>
    <x v="8"/>
    <n v="3"/>
    <s v="S"/>
    <s v="18-19"/>
    <n v="2018"/>
    <n v="5"/>
    <n v="0"/>
    <n v="0"/>
    <n v="0"/>
    <n v="0"/>
    <n v="0"/>
    <n v="0"/>
    <n v="0"/>
    <n v="0"/>
    <n v="0"/>
    <n v="0"/>
    <n v="0"/>
    <n v="0"/>
    <n v="0"/>
    <n v="0"/>
    <n v="0"/>
    <n v="0"/>
    <n v="0"/>
    <n v="5"/>
    <n v="5"/>
    <n v="0"/>
    <n v="0"/>
  </r>
  <r>
    <n v="1819"/>
    <x v="2"/>
    <s v="S"/>
    <x v="18"/>
    <x v="18"/>
    <x v="82"/>
    <x v="8"/>
    <n v="3"/>
    <s v="S"/>
    <s v="18-19"/>
    <n v="2018"/>
    <n v="210"/>
    <n v="0"/>
    <n v="0"/>
    <n v="0"/>
    <n v="0"/>
    <n v="0"/>
    <n v="0"/>
    <n v="0"/>
    <n v="0"/>
    <n v="0"/>
    <n v="0"/>
    <n v="0"/>
    <n v="0"/>
    <n v="0"/>
    <n v="0"/>
    <n v="0"/>
    <n v="0"/>
    <n v="0"/>
    <n v="210"/>
    <n v="210"/>
    <n v="0"/>
    <n v="0"/>
  </r>
  <r>
    <n v="1819"/>
    <x v="2"/>
    <s v="T"/>
    <x v="34"/>
    <x v="34"/>
    <x v="221"/>
    <x v="9"/>
    <n v="3"/>
    <s v="I"/>
    <s v="18-19"/>
    <n v="2018"/>
    <n v="3"/>
    <n v="0"/>
    <n v="0"/>
    <n v="0"/>
    <n v="0"/>
    <n v="0"/>
    <n v="2"/>
    <n v="0"/>
    <n v="0"/>
    <n v="0"/>
    <n v="0"/>
    <n v="0"/>
    <n v="2"/>
    <n v="0"/>
    <n v="0"/>
    <n v="0"/>
    <n v="0"/>
    <n v="0"/>
    <n v="7"/>
    <n v="7"/>
    <n v="0"/>
    <n v="0"/>
  </r>
  <r>
    <n v="1819"/>
    <x v="2"/>
    <s v="T"/>
    <x v="34"/>
    <x v="34"/>
    <x v="92"/>
    <x v="9"/>
    <n v="3"/>
    <s v="I"/>
    <s v="18-19"/>
    <n v="2018"/>
    <n v="93"/>
    <n v="0"/>
    <n v="0"/>
    <n v="0"/>
    <n v="0"/>
    <n v="0"/>
    <n v="0"/>
    <n v="0"/>
    <n v="0"/>
    <n v="0"/>
    <n v="0"/>
    <n v="0"/>
    <n v="51"/>
    <n v="0"/>
    <n v="0"/>
    <n v="0"/>
    <n v="0"/>
    <n v="0"/>
    <n v="144"/>
    <n v="144"/>
    <n v="0"/>
    <n v="0"/>
  </r>
  <r>
    <n v="1819"/>
    <x v="2"/>
    <s v="T"/>
    <x v="34"/>
    <x v="34"/>
    <x v="234"/>
    <x v="9"/>
    <n v="3"/>
    <s v="I"/>
    <s v="18-19"/>
    <n v="2018"/>
    <n v="6"/>
    <n v="0"/>
    <n v="0"/>
    <n v="0"/>
    <n v="0"/>
    <n v="0"/>
    <n v="0"/>
    <n v="0"/>
    <n v="0"/>
    <n v="0"/>
    <n v="0"/>
    <n v="0"/>
    <n v="0"/>
    <n v="0"/>
    <n v="0"/>
    <n v="0"/>
    <n v="0"/>
    <n v="0"/>
    <n v="6"/>
    <n v="6"/>
    <n v="0"/>
    <n v="0"/>
  </r>
  <r>
    <n v="1819"/>
    <x v="2"/>
    <s v="T"/>
    <x v="34"/>
    <x v="34"/>
    <x v="222"/>
    <x v="9"/>
    <n v="3"/>
    <s v="I"/>
    <s v="18-19"/>
    <n v="2018"/>
    <n v="3"/>
    <n v="0"/>
    <n v="0"/>
    <n v="0"/>
    <n v="0"/>
    <n v="0"/>
    <n v="0"/>
    <n v="0"/>
    <n v="0"/>
    <n v="0"/>
    <n v="0"/>
    <n v="0"/>
    <n v="0"/>
    <n v="0"/>
    <n v="0"/>
    <n v="0"/>
    <n v="0"/>
    <n v="0"/>
    <n v="3"/>
    <n v="3"/>
    <n v="0"/>
    <n v="0"/>
  </r>
  <r>
    <n v="1819"/>
    <x v="2"/>
    <s v="T"/>
    <x v="34"/>
    <x v="34"/>
    <x v="235"/>
    <x v="9"/>
    <n v="3"/>
    <s v="I"/>
    <s v="18-19"/>
    <n v="2018"/>
    <n v="3"/>
    <n v="0"/>
    <n v="0"/>
    <n v="0"/>
    <n v="0"/>
    <n v="0"/>
    <n v="0"/>
    <n v="0"/>
    <n v="0"/>
    <n v="0"/>
    <n v="0"/>
    <n v="0"/>
    <n v="0"/>
    <n v="0"/>
    <n v="0"/>
    <n v="0"/>
    <n v="0"/>
    <n v="0"/>
    <n v="3"/>
    <n v="3"/>
    <n v="0"/>
    <n v="0"/>
  </r>
  <r>
    <n v="1819"/>
    <x v="2"/>
    <s v="T"/>
    <x v="34"/>
    <x v="34"/>
    <x v="73"/>
    <x v="9"/>
    <n v="3"/>
    <s v="I"/>
    <s v="18-19"/>
    <n v="2018"/>
    <n v="96"/>
    <n v="0"/>
    <n v="0"/>
    <n v="0"/>
    <n v="0"/>
    <n v="0"/>
    <n v="0"/>
    <n v="0"/>
    <n v="0"/>
    <n v="0"/>
    <n v="0"/>
    <n v="0"/>
    <n v="48"/>
    <n v="0"/>
    <n v="0"/>
    <n v="0"/>
    <n v="0"/>
    <n v="0"/>
    <n v="144"/>
    <n v="144"/>
    <n v="0"/>
    <n v="0"/>
  </r>
  <r>
    <n v="1819"/>
    <x v="2"/>
    <s v="T"/>
    <x v="34"/>
    <x v="34"/>
    <x v="66"/>
    <x v="9"/>
    <n v="3"/>
    <s v="I"/>
    <s v="18-19"/>
    <n v="2018"/>
    <n v="157"/>
    <n v="0"/>
    <n v="0"/>
    <n v="0"/>
    <n v="0"/>
    <n v="0"/>
    <n v="10"/>
    <n v="0"/>
    <n v="0"/>
    <n v="0"/>
    <n v="0"/>
    <n v="0"/>
    <n v="48"/>
    <n v="0"/>
    <n v="0"/>
    <n v="0"/>
    <n v="0"/>
    <n v="0"/>
    <n v="215"/>
    <n v="215"/>
    <n v="0"/>
    <n v="0"/>
  </r>
  <r>
    <n v="1819"/>
    <x v="2"/>
    <s v="T"/>
    <x v="34"/>
    <x v="34"/>
    <x v="36"/>
    <x v="9"/>
    <n v="3"/>
    <s v="I"/>
    <s v="18-19"/>
    <n v="2018"/>
    <n v="2631"/>
    <n v="0"/>
    <n v="0"/>
    <n v="0"/>
    <n v="0"/>
    <n v="0"/>
    <n v="45"/>
    <n v="0"/>
    <n v="0"/>
    <n v="0"/>
    <n v="4"/>
    <n v="0"/>
    <n v="954"/>
    <n v="0"/>
    <n v="0"/>
    <n v="0"/>
    <n v="0"/>
    <n v="0"/>
    <n v="3634"/>
    <n v="3630"/>
    <n v="4"/>
    <n v="0"/>
  </r>
  <r>
    <n v="1819"/>
    <x v="2"/>
    <s v="T"/>
    <x v="34"/>
    <x v="34"/>
    <x v="74"/>
    <x v="9"/>
    <n v="3"/>
    <s v="I"/>
    <s v="18-19"/>
    <n v="2018"/>
    <n v="1275"/>
    <n v="0"/>
    <n v="0"/>
    <n v="0"/>
    <n v="0"/>
    <n v="0"/>
    <n v="15"/>
    <n v="0"/>
    <n v="0"/>
    <n v="2"/>
    <n v="0"/>
    <n v="0"/>
    <n v="392"/>
    <n v="0"/>
    <n v="0"/>
    <n v="0"/>
    <n v="0"/>
    <n v="0"/>
    <n v="1684"/>
    <n v="1684"/>
    <n v="0"/>
    <n v="0"/>
  </r>
  <r>
    <n v="1819"/>
    <x v="2"/>
    <s v="T"/>
    <x v="34"/>
    <x v="34"/>
    <x v="95"/>
    <x v="9"/>
    <n v="3"/>
    <s v="I"/>
    <s v="18-19"/>
    <n v="2018"/>
    <n v="109"/>
    <n v="0"/>
    <n v="0"/>
    <n v="0"/>
    <n v="0"/>
    <n v="0"/>
    <n v="0"/>
    <n v="0"/>
    <n v="0"/>
    <n v="0"/>
    <n v="0"/>
    <n v="0"/>
    <n v="54"/>
    <n v="0"/>
    <n v="0"/>
    <n v="0"/>
    <n v="0"/>
    <n v="0"/>
    <n v="163"/>
    <n v="163"/>
    <n v="0"/>
    <n v="0"/>
  </r>
  <r>
    <n v="1819"/>
    <x v="2"/>
    <s v="T"/>
    <x v="34"/>
    <x v="34"/>
    <x v="40"/>
    <x v="9"/>
    <n v="3"/>
    <s v="I"/>
    <s v="18-19"/>
    <n v="2018"/>
    <n v="133"/>
    <n v="0"/>
    <n v="0"/>
    <n v="0"/>
    <n v="0"/>
    <n v="0"/>
    <n v="7"/>
    <n v="0"/>
    <n v="0"/>
    <n v="0"/>
    <n v="0"/>
    <n v="0"/>
    <n v="34"/>
    <n v="0"/>
    <n v="0"/>
    <n v="0"/>
    <n v="0"/>
    <n v="0"/>
    <n v="174"/>
    <n v="174"/>
    <n v="0"/>
    <n v="0"/>
  </r>
  <r>
    <n v="1819"/>
    <x v="2"/>
    <s v="T"/>
    <x v="34"/>
    <x v="34"/>
    <x v="223"/>
    <x v="9"/>
    <n v="3"/>
    <s v="I"/>
    <s v="18-19"/>
    <n v="2018"/>
    <n v="45"/>
    <n v="0"/>
    <n v="0"/>
    <n v="0"/>
    <n v="0"/>
    <n v="0"/>
    <n v="3"/>
    <n v="0"/>
    <n v="0"/>
    <n v="0"/>
    <n v="0"/>
    <n v="0"/>
    <n v="48"/>
    <n v="0"/>
    <n v="0"/>
    <n v="0"/>
    <n v="0"/>
    <n v="0"/>
    <n v="96"/>
    <n v="96"/>
    <n v="0"/>
    <n v="0"/>
  </r>
  <r>
    <n v="1819"/>
    <x v="2"/>
    <s v="T"/>
    <x v="34"/>
    <x v="34"/>
    <x v="224"/>
    <x v="9"/>
    <n v="3"/>
    <s v="I"/>
    <s v="18-19"/>
    <n v="2018"/>
    <n v="3"/>
    <n v="0"/>
    <n v="0"/>
    <n v="0"/>
    <n v="0"/>
    <n v="0"/>
    <n v="0"/>
    <n v="0"/>
    <n v="0"/>
    <n v="0"/>
    <n v="0"/>
    <n v="0"/>
    <n v="9"/>
    <n v="0"/>
    <n v="0"/>
    <n v="0"/>
    <n v="0"/>
    <n v="0"/>
    <n v="12"/>
    <n v="12"/>
    <n v="0"/>
    <n v="0"/>
  </r>
  <r>
    <n v="1819"/>
    <x v="2"/>
    <s v="T"/>
    <x v="34"/>
    <x v="34"/>
    <x v="225"/>
    <x v="9"/>
    <n v="3"/>
    <s v="I"/>
    <s v="18-19"/>
    <n v="2018"/>
    <n v="6"/>
    <n v="0"/>
    <n v="0"/>
    <n v="0"/>
    <n v="0"/>
    <n v="0"/>
    <n v="0"/>
    <n v="0"/>
    <n v="0"/>
    <n v="0"/>
    <n v="0"/>
    <n v="0"/>
    <n v="0"/>
    <n v="0"/>
    <n v="0"/>
    <n v="0"/>
    <n v="0"/>
    <n v="0"/>
    <n v="6"/>
    <n v="6"/>
    <n v="0"/>
    <n v="0"/>
  </r>
  <r>
    <n v="1819"/>
    <x v="2"/>
    <s v="T"/>
    <x v="34"/>
    <x v="34"/>
    <x v="12"/>
    <x v="9"/>
    <n v="3"/>
    <s v="I"/>
    <s v="18-19"/>
    <n v="2018"/>
    <n v="507"/>
    <n v="0"/>
    <n v="0"/>
    <n v="0"/>
    <n v="0"/>
    <n v="0"/>
    <n v="14"/>
    <n v="0"/>
    <n v="0"/>
    <n v="0"/>
    <n v="0"/>
    <n v="0"/>
    <n v="141"/>
    <n v="0"/>
    <n v="0"/>
    <n v="0"/>
    <n v="0"/>
    <n v="0"/>
    <n v="662"/>
    <n v="662"/>
    <n v="0"/>
    <n v="0"/>
  </r>
  <r>
    <n v="1819"/>
    <x v="2"/>
    <s v="T"/>
    <x v="34"/>
    <x v="34"/>
    <x v="52"/>
    <x v="9"/>
    <n v="3"/>
    <s v="I"/>
    <s v="18-19"/>
    <n v="2018"/>
    <n v="935"/>
    <n v="0"/>
    <n v="0"/>
    <n v="0"/>
    <n v="0"/>
    <n v="0"/>
    <n v="15"/>
    <n v="0"/>
    <n v="0"/>
    <n v="0"/>
    <n v="0"/>
    <n v="0"/>
    <n v="297"/>
    <n v="0"/>
    <n v="0"/>
    <n v="0"/>
    <n v="0"/>
    <n v="0"/>
    <n v="1247"/>
    <n v="1247"/>
    <n v="0"/>
    <n v="0"/>
  </r>
  <r>
    <n v="1819"/>
    <x v="2"/>
    <s v="T"/>
    <x v="34"/>
    <x v="34"/>
    <x v="226"/>
    <x v="9"/>
    <n v="3"/>
    <s v="I"/>
    <s v="18-19"/>
    <n v="2018"/>
    <n v="3"/>
    <n v="0"/>
    <n v="0"/>
    <n v="0"/>
    <n v="0"/>
    <n v="0"/>
    <n v="0"/>
    <n v="0"/>
    <n v="0"/>
    <n v="0"/>
    <n v="0"/>
    <n v="0"/>
    <n v="0"/>
    <n v="0"/>
    <n v="0"/>
    <n v="0"/>
    <n v="0"/>
    <n v="0"/>
    <n v="3"/>
    <n v="3"/>
    <n v="0"/>
    <n v="0"/>
  </r>
  <r>
    <n v="1819"/>
    <x v="2"/>
    <s v="T"/>
    <x v="34"/>
    <x v="34"/>
    <x v="56"/>
    <x v="9"/>
    <n v="3"/>
    <s v="I"/>
    <s v="18-19"/>
    <n v="2018"/>
    <n v="27"/>
    <n v="0"/>
    <n v="0"/>
    <n v="0"/>
    <n v="0"/>
    <n v="0"/>
    <n v="3"/>
    <n v="0"/>
    <n v="0"/>
    <n v="0"/>
    <n v="0"/>
    <n v="0"/>
    <n v="30"/>
    <n v="0"/>
    <n v="0"/>
    <n v="0"/>
    <n v="0"/>
    <n v="0"/>
    <n v="60"/>
    <n v="60"/>
    <n v="0"/>
    <n v="0"/>
  </r>
  <r>
    <n v="1819"/>
    <x v="2"/>
    <s v="T"/>
    <x v="34"/>
    <x v="34"/>
    <x v="75"/>
    <x v="9"/>
    <n v="3"/>
    <s v="I"/>
    <s v="18-19"/>
    <n v="2018"/>
    <n v="489"/>
    <n v="0"/>
    <n v="0"/>
    <n v="0"/>
    <n v="0"/>
    <n v="0"/>
    <n v="3"/>
    <n v="0"/>
    <n v="0"/>
    <n v="0"/>
    <n v="0"/>
    <n v="0"/>
    <n v="189"/>
    <n v="0"/>
    <n v="0"/>
    <n v="0"/>
    <n v="0"/>
    <n v="0"/>
    <n v="681"/>
    <n v="681"/>
    <n v="0"/>
    <n v="0"/>
  </r>
  <r>
    <n v="1819"/>
    <x v="2"/>
    <s v="T"/>
    <x v="34"/>
    <x v="34"/>
    <x v="76"/>
    <x v="9"/>
    <n v="3"/>
    <s v="I"/>
    <s v="18-19"/>
    <n v="2018"/>
    <n v="1053"/>
    <n v="0"/>
    <n v="0"/>
    <n v="0"/>
    <n v="0"/>
    <n v="0"/>
    <n v="30"/>
    <n v="0"/>
    <n v="0"/>
    <n v="0"/>
    <n v="0"/>
    <n v="0"/>
    <n v="462"/>
    <n v="0"/>
    <n v="0"/>
    <n v="0"/>
    <n v="0"/>
    <n v="0"/>
    <n v="1545"/>
    <n v="1545"/>
    <n v="0"/>
    <n v="0"/>
  </r>
  <r>
    <n v="1819"/>
    <x v="2"/>
    <s v="T"/>
    <x v="34"/>
    <x v="34"/>
    <x v="216"/>
    <x v="9"/>
    <n v="3"/>
    <s v="I"/>
    <s v="18-19"/>
    <n v="2018"/>
    <n v="198"/>
    <n v="0"/>
    <n v="0"/>
    <n v="0"/>
    <n v="0"/>
    <n v="0"/>
    <n v="0"/>
    <n v="0"/>
    <n v="0"/>
    <n v="0"/>
    <n v="0"/>
    <n v="0"/>
    <n v="78"/>
    <n v="0"/>
    <n v="0"/>
    <n v="0"/>
    <n v="0"/>
    <n v="0"/>
    <n v="276"/>
    <n v="276"/>
    <n v="0"/>
    <n v="0"/>
  </r>
  <r>
    <n v="1819"/>
    <x v="2"/>
    <s v="T"/>
    <x v="34"/>
    <x v="34"/>
    <x v="62"/>
    <x v="9"/>
    <n v="3"/>
    <s v="I"/>
    <s v="18-19"/>
    <n v="2018"/>
    <n v="314"/>
    <n v="0"/>
    <n v="0"/>
    <n v="0"/>
    <n v="0"/>
    <n v="0"/>
    <n v="3"/>
    <n v="0"/>
    <n v="0"/>
    <n v="0"/>
    <n v="0"/>
    <n v="0"/>
    <n v="107"/>
    <n v="0"/>
    <n v="0"/>
    <n v="0"/>
    <n v="0"/>
    <n v="0"/>
    <n v="424"/>
    <n v="424"/>
    <n v="0"/>
    <n v="0"/>
  </r>
  <r>
    <n v="1819"/>
    <x v="2"/>
    <s v="T"/>
    <x v="14"/>
    <x v="14"/>
    <x v="171"/>
    <x v="9"/>
    <n v="3"/>
    <s v="I"/>
    <s v="18-19"/>
    <n v="2018"/>
    <n v="18"/>
    <n v="0"/>
    <n v="0"/>
    <n v="0"/>
    <n v="0"/>
    <n v="0"/>
    <n v="0"/>
    <n v="0"/>
    <n v="0"/>
    <n v="0"/>
    <n v="0"/>
    <n v="0"/>
    <n v="6"/>
    <n v="0"/>
    <n v="0"/>
    <n v="0"/>
    <n v="0"/>
    <n v="0"/>
    <n v="24"/>
    <n v="24"/>
    <n v="0"/>
    <n v="0"/>
  </r>
  <r>
    <n v="1819"/>
    <x v="2"/>
    <s v="T"/>
    <x v="14"/>
    <x v="14"/>
    <x v="71"/>
    <x v="9"/>
    <n v="3"/>
    <s v="I"/>
    <s v="18-19"/>
    <n v="2018"/>
    <n v="1468"/>
    <n v="0"/>
    <n v="0"/>
    <n v="0"/>
    <n v="78"/>
    <n v="0"/>
    <n v="9"/>
    <n v="0"/>
    <n v="0"/>
    <n v="0"/>
    <n v="0"/>
    <n v="0"/>
    <n v="611"/>
    <n v="0"/>
    <n v="0"/>
    <n v="18"/>
    <n v="0"/>
    <n v="0"/>
    <n v="2184"/>
    <n v="2088"/>
    <n v="96"/>
    <n v="0"/>
  </r>
  <r>
    <n v="1819"/>
    <x v="2"/>
    <s v="T"/>
    <x v="35"/>
    <x v="35"/>
    <x v="131"/>
    <x v="9"/>
    <n v="3"/>
    <s v="I"/>
    <s v="18-19"/>
    <n v="2018"/>
    <n v="231"/>
    <n v="0"/>
    <n v="0"/>
    <n v="0"/>
    <n v="0"/>
    <n v="0"/>
    <n v="3"/>
    <n v="0"/>
    <n v="0"/>
    <n v="0"/>
    <n v="0"/>
    <n v="0"/>
    <n v="60"/>
    <n v="0"/>
    <n v="0"/>
    <n v="0"/>
    <n v="0"/>
    <n v="0"/>
    <n v="294"/>
    <n v="294"/>
    <n v="0"/>
    <n v="0"/>
  </r>
  <r>
    <n v="1819"/>
    <x v="2"/>
    <s v="T"/>
    <x v="35"/>
    <x v="35"/>
    <x v="0"/>
    <x v="9"/>
    <n v="3"/>
    <s v="I"/>
    <s v="18-19"/>
    <n v="2018"/>
    <n v="446"/>
    <n v="0"/>
    <n v="0"/>
    <n v="0"/>
    <n v="0"/>
    <n v="0"/>
    <n v="20"/>
    <n v="0"/>
    <n v="0"/>
    <n v="0"/>
    <n v="0"/>
    <n v="0"/>
    <n v="130"/>
    <n v="0"/>
    <n v="0"/>
    <n v="0"/>
    <n v="0"/>
    <n v="0"/>
    <n v="596"/>
    <n v="596"/>
    <n v="0"/>
    <n v="0"/>
  </r>
  <r>
    <n v="1819"/>
    <x v="2"/>
    <s v="T"/>
    <x v="35"/>
    <x v="35"/>
    <x v="24"/>
    <x v="9"/>
    <n v="3"/>
    <s v="I"/>
    <s v="18-19"/>
    <n v="2018"/>
    <n v="75"/>
    <n v="0"/>
    <n v="0"/>
    <n v="0"/>
    <n v="0"/>
    <n v="0"/>
    <n v="6"/>
    <n v="0"/>
    <n v="0"/>
    <n v="0"/>
    <n v="0"/>
    <n v="0"/>
    <n v="18"/>
    <n v="0"/>
    <n v="0"/>
    <n v="0"/>
    <n v="0"/>
    <n v="0"/>
    <n v="99"/>
    <n v="99"/>
    <n v="0"/>
    <n v="0"/>
  </r>
  <r>
    <n v="1819"/>
    <x v="2"/>
    <s v="T"/>
    <x v="35"/>
    <x v="35"/>
    <x v="26"/>
    <x v="9"/>
    <n v="3"/>
    <s v="I"/>
    <s v="18-19"/>
    <n v="2018"/>
    <n v="1653"/>
    <n v="3"/>
    <n v="0"/>
    <n v="0"/>
    <n v="0"/>
    <n v="0"/>
    <n v="30"/>
    <n v="0"/>
    <n v="0"/>
    <n v="0"/>
    <n v="0"/>
    <n v="0"/>
    <n v="563"/>
    <n v="0"/>
    <n v="0"/>
    <n v="0"/>
    <n v="0"/>
    <n v="0"/>
    <n v="2249"/>
    <n v="2246"/>
    <n v="3"/>
    <n v="0"/>
  </r>
  <r>
    <n v="1819"/>
    <x v="2"/>
    <s v="T"/>
    <x v="35"/>
    <x v="35"/>
    <x v="28"/>
    <x v="9"/>
    <n v="3"/>
    <s v="I"/>
    <s v="18-19"/>
    <n v="2018"/>
    <n v="1568"/>
    <n v="0"/>
    <n v="0"/>
    <n v="0"/>
    <n v="36"/>
    <n v="0"/>
    <n v="23"/>
    <n v="0"/>
    <n v="0"/>
    <n v="0"/>
    <n v="3"/>
    <n v="0"/>
    <n v="509"/>
    <n v="0"/>
    <n v="0"/>
    <n v="0"/>
    <n v="0"/>
    <n v="0"/>
    <n v="2139"/>
    <n v="2100"/>
    <n v="39"/>
    <n v="0"/>
  </r>
  <r>
    <n v="1819"/>
    <x v="2"/>
    <s v="T"/>
    <x v="35"/>
    <x v="35"/>
    <x v="15"/>
    <x v="9"/>
    <n v="3"/>
    <s v="I"/>
    <s v="18-19"/>
    <n v="2018"/>
    <n v="814"/>
    <n v="0"/>
    <n v="0"/>
    <n v="0"/>
    <n v="0"/>
    <n v="0"/>
    <n v="20"/>
    <n v="0"/>
    <n v="0"/>
    <n v="0"/>
    <n v="0"/>
    <n v="0"/>
    <n v="344"/>
    <n v="0"/>
    <n v="0"/>
    <n v="0"/>
    <n v="0"/>
    <n v="0"/>
    <n v="1178"/>
    <n v="1178"/>
    <n v="0"/>
    <n v="0"/>
  </r>
  <r>
    <n v="1819"/>
    <x v="2"/>
    <s v="T"/>
    <x v="35"/>
    <x v="35"/>
    <x v="39"/>
    <x v="9"/>
    <n v="3"/>
    <s v="I"/>
    <s v="18-19"/>
    <n v="2018"/>
    <n v="995"/>
    <n v="3"/>
    <n v="0"/>
    <n v="0"/>
    <n v="0"/>
    <n v="0"/>
    <n v="23"/>
    <n v="0"/>
    <n v="0"/>
    <n v="0"/>
    <n v="0"/>
    <n v="0"/>
    <n v="341"/>
    <n v="0"/>
    <n v="0"/>
    <n v="0"/>
    <n v="0"/>
    <n v="0"/>
    <n v="1362"/>
    <n v="1359"/>
    <n v="3"/>
    <n v="0"/>
  </r>
  <r>
    <n v="1819"/>
    <x v="2"/>
    <s v="T"/>
    <x v="35"/>
    <x v="35"/>
    <x v="77"/>
    <x v="9"/>
    <n v="3"/>
    <s v="I"/>
    <s v="18-19"/>
    <n v="2018"/>
    <n v="177"/>
    <n v="0"/>
    <n v="0"/>
    <n v="0"/>
    <n v="0"/>
    <n v="0"/>
    <n v="0"/>
    <n v="0"/>
    <n v="0"/>
    <n v="0"/>
    <n v="0"/>
    <n v="0"/>
    <n v="60"/>
    <n v="0"/>
    <n v="0"/>
    <n v="0"/>
    <n v="0"/>
    <n v="0"/>
    <n v="237"/>
    <n v="237"/>
    <n v="0"/>
    <n v="0"/>
  </r>
  <r>
    <n v="1819"/>
    <x v="2"/>
    <s v="T"/>
    <x v="35"/>
    <x v="35"/>
    <x v="117"/>
    <x v="9"/>
    <n v="3"/>
    <s v="I"/>
    <s v="18-19"/>
    <n v="2018"/>
    <n v="180"/>
    <n v="0"/>
    <n v="0"/>
    <n v="0"/>
    <n v="0"/>
    <n v="0"/>
    <n v="0"/>
    <n v="0"/>
    <n v="0"/>
    <n v="0"/>
    <n v="0"/>
    <n v="0"/>
    <n v="26"/>
    <n v="0"/>
    <n v="0"/>
    <n v="0"/>
    <n v="0"/>
    <n v="0"/>
    <n v="206"/>
    <n v="206"/>
    <n v="0"/>
    <n v="0"/>
  </r>
  <r>
    <n v="1819"/>
    <x v="2"/>
    <s v="T"/>
    <x v="35"/>
    <x v="35"/>
    <x v="18"/>
    <x v="9"/>
    <n v="3"/>
    <s v="I"/>
    <s v="18-19"/>
    <n v="2018"/>
    <n v="348"/>
    <n v="0"/>
    <n v="0"/>
    <n v="0"/>
    <n v="0"/>
    <n v="0"/>
    <n v="21"/>
    <n v="0"/>
    <n v="0"/>
    <n v="0"/>
    <n v="0"/>
    <n v="0"/>
    <n v="94"/>
    <n v="0"/>
    <n v="0"/>
    <n v="0"/>
    <n v="0"/>
    <n v="0"/>
    <n v="463"/>
    <n v="463"/>
    <n v="0"/>
    <n v="0"/>
  </r>
  <r>
    <n v="1819"/>
    <x v="2"/>
    <s v="T"/>
    <x v="35"/>
    <x v="35"/>
    <x v="49"/>
    <x v="9"/>
    <n v="3"/>
    <s v="I"/>
    <s v="18-19"/>
    <n v="2018"/>
    <n v="2019"/>
    <n v="0"/>
    <n v="0"/>
    <n v="0"/>
    <n v="0"/>
    <n v="0"/>
    <n v="38"/>
    <n v="0"/>
    <n v="0"/>
    <n v="0"/>
    <n v="0"/>
    <n v="0"/>
    <n v="804"/>
    <n v="0"/>
    <n v="0"/>
    <n v="0"/>
    <n v="0"/>
    <n v="0"/>
    <n v="2861"/>
    <n v="2861"/>
    <n v="0"/>
    <n v="0"/>
  </r>
  <r>
    <n v="1819"/>
    <x v="2"/>
    <s v="T"/>
    <x v="35"/>
    <x v="35"/>
    <x v="139"/>
    <x v="9"/>
    <n v="3"/>
    <s v="I"/>
    <s v="18-19"/>
    <n v="2018"/>
    <n v="265"/>
    <n v="0"/>
    <n v="0"/>
    <n v="0"/>
    <n v="0"/>
    <n v="0"/>
    <n v="0"/>
    <n v="0"/>
    <n v="0"/>
    <n v="0"/>
    <n v="0"/>
    <n v="0"/>
    <n v="87"/>
    <n v="0"/>
    <n v="0"/>
    <n v="0"/>
    <n v="0"/>
    <n v="0"/>
    <n v="352"/>
    <n v="352"/>
    <n v="0"/>
    <n v="0"/>
  </r>
  <r>
    <n v="1819"/>
    <x v="2"/>
    <s v="T"/>
    <x v="35"/>
    <x v="35"/>
    <x v="141"/>
    <x v="9"/>
    <n v="3"/>
    <s v="I"/>
    <s v="18-19"/>
    <n v="2018"/>
    <n v="12"/>
    <n v="0"/>
    <n v="0"/>
    <n v="0"/>
    <n v="0"/>
    <n v="0"/>
    <n v="0"/>
    <n v="0"/>
    <n v="0"/>
    <n v="0"/>
    <n v="0"/>
    <n v="0"/>
    <n v="7"/>
    <n v="0"/>
    <n v="0"/>
    <n v="0"/>
    <n v="0"/>
    <n v="0"/>
    <n v="19"/>
    <n v="19"/>
    <n v="0"/>
    <n v="0"/>
  </r>
  <r>
    <n v="1819"/>
    <x v="2"/>
    <s v="T"/>
    <x v="35"/>
    <x v="35"/>
    <x v="233"/>
    <x v="9"/>
    <n v="3"/>
    <s v="I"/>
    <s v="18-19"/>
    <n v="2018"/>
    <n v="0"/>
    <n v="0"/>
    <n v="0"/>
    <n v="0"/>
    <n v="0"/>
    <n v="0"/>
    <n v="0"/>
    <n v="0"/>
    <n v="0"/>
    <n v="0"/>
    <n v="0"/>
    <n v="0"/>
    <n v="3"/>
    <n v="0"/>
    <n v="0"/>
    <n v="0"/>
    <n v="0"/>
    <n v="0"/>
    <n v="3"/>
    <n v="3"/>
    <n v="0"/>
    <n v="0"/>
  </r>
  <r>
    <n v="1819"/>
    <x v="2"/>
    <s v="T"/>
    <x v="35"/>
    <x v="35"/>
    <x v="3"/>
    <x v="9"/>
    <n v="3"/>
    <s v="I"/>
    <s v="18-19"/>
    <n v="2018"/>
    <n v="243"/>
    <n v="0"/>
    <n v="0"/>
    <n v="0"/>
    <n v="0"/>
    <n v="0"/>
    <n v="0"/>
    <n v="0"/>
    <n v="0"/>
    <n v="0"/>
    <n v="0"/>
    <n v="0"/>
    <n v="78"/>
    <n v="0"/>
    <n v="0"/>
    <n v="0"/>
    <n v="0"/>
    <n v="0"/>
    <n v="321"/>
    <n v="321"/>
    <n v="0"/>
    <n v="0"/>
  </r>
  <r>
    <n v="1819"/>
    <x v="2"/>
    <s v="T"/>
    <x v="35"/>
    <x v="35"/>
    <x v="53"/>
    <x v="9"/>
    <n v="3"/>
    <s v="I"/>
    <s v="18-19"/>
    <n v="2018"/>
    <n v="313"/>
    <n v="0"/>
    <n v="0"/>
    <n v="0"/>
    <n v="0"/>
    <n v="0"/>
    <n v="9"/>
    <n v="0"/>
    <n v="0"/>
    <n v="0"/>
    <n v="0"/>
    <n v="0"/>
    <n v="140"/>
    <n v="0"/>
    <n v="0"/>
    <n v="0"/>
    <n v="0"/>
    <n v="0"/>
    <n v="462"/>
    <n v="462"/>
    <n v="0"/>
    <n v="0"/>
  </r>
  <r>
    <n v="1819"/>
    <x v="2"/>
    <s v="T"/>
    <x v="35"/>
    <x v="35"/>
    <x v="126"/>
    <x v="9"/>
    <n v="3"/>
    <s v="I"/>
    <s v="18-19"/>
    <n v="2018"/>
    <n v="120"/>
    <n v="0"/>
    <n v="0"/>
    <n v="0"/>
    <n v="0"/>
    <n v="0"/>
    <n v="0"/>
    <n v="0"/>
    <n v="0"/>
    <n v="0"/>
    <n v="0"/>
    <n v="0"/>
    <n v="55"/>
    <n v="0"/>
    <n v="0"/>
    <n v="0"/>
    <n v="0"/>
    <n v="0"/>
    <n v="175"/>
    <n v="175"/>
    <n v="0"/>
    <n v="0"/>
  </r>
  <r>
    <n v="1819"/>
    <x v="2"/>
    <s v="T"/>
    <x v="35"/>
    <x v="35"/>
    <x v="127"/>
    <x v="9"/>
    <n v="3"/>
    <s v="I"/>
    <s v="18-19"/>
    <n v="2018"/>
    <n v="3"/>
    <n v="0"/>
    <n v="0"/>
    <n v="0"/>
    <n v="0"/>
    <n v="0"/>
    <n v="0"/>
    <n v="0"/>
    <n v="0"/>
    <n v="0"/>
    <n v="0"/>
    <n v="0"/>
    <n v="0"/>
    <n v="0"/>
    <n v="0"/>
    <n v="0"/>
    <n v="0"/>
    <n v="0"/>
    <n v="3"/>
    <n v="3"/>
    <n v="0"/>
    <n v="0"/>
  </r>
  <r>
    <n v="1819"/>
    <x v="2"/>
    <s v="T"/>
    <x v="36"/>
    <x v="36"/>
    <x v="22"/>
    <x v="9"/>
    <n v="3"/>
    <s v="I"/>
    <s v="18-19"/>
    <n v="2018"/>
    <n v="33"/>
    <n v="0"/>
    <n v="0"/>
    <n v="0"/>
    <n v="0"/>
    <n v="0"/>
    <n v="6"/>
    <n v="0"/>
    <n v="0"/>
    <n v="0"/>
    <n v="0"/>
    <n v="0"/>
    <n v="15"/>
    <n v="0"/>
    <n v="0"/>
    <n v="0"/>
    <n v="0"/>
    <n v="0"/>
    <n v="54"/>
    <n v="54"/>
    <n v="0"/>
    <n v="0"/>
  </r>
  <r>
    <n v="1819"/>
    <x v="2"/>
    <s v="T"/>
    <x v="36"/>
    <x v="36"/>
    <x v="29"/>
    <x v="9"/>
    <n v="3"/>
    <s v="I"/>
    <s v="18-19"/>
    <n v="2018"/>
    <n v="791"/>
    <n v="0"/>
    <n v="0"/>
    <n v="0"/>
    <n v="9"/>
    <n v="0"/>
    <n v="18"/>
    <n v="0"/>
    <n v="0"/>
    <n v="0"/>
    <n v="0"/>
    <n v="0"/>
    <n v="291"/>
    <n v="0"/>
    <n v="0"/>
    <n v="15"/>
    <n v="0"/>
    <n v="0"/>
    <n v="1124"/>
    <n v="1100"/>
    <n v="24"/>
    <n v="0"/>
  </r>
  <r>
    <n v="1819"/>
    <x v="2"/>
    <s v="T"/>
    <x v="36"/>
    <x v="36"/>
    <x v="43"/>
    <x v="9"/>
    <n v="3"/>
    <s v="I"/>
    <s v="18-19"/>
    <n v="2018"/>
    <n v="970"/>
    <n v="0"/>
    <n v="0"/>
    <n v="0"/>
    <n v="6"/>
    <n v="0"/>
    <n v="19"/>
    <n v="0"/>
    <n v="0"/>
    <n v="0"/>
    <n v="0"/>
    <n v="0"/>
    <n v="312"/>
    <n v="0"/>
    <n v="0"/>
    <n v="3"/>
    <n v="0"/>
    <n v="0"/>
    <n v="1310"/>
    <n v="1301"/>
    <n v="9"/>
    <n v="0"/>
  </r>
  <r>
    <n v="1819"/>
    <x v="2"/>
    <s v="T"/>
    <x v="36"/>
    <x v="36"/>
    <x v="67"/>
    <x v="9"/>
    <n v="3"/>
    <s v="I"/>
    <s v="18-19"/>
    <n v="2018"/>
    <n v="6"/>
    <n v="0"/>
    <n v="0"/>
    <n v="0"/>
    <n v="0"/>
    <n v="0"/>
    <n v="0"/>
    <n v="0"/>
    <n v="0"/>
    <n v="0"/>
    <n v="0"/>
    <n v="0"/>
    <n v="6"/>
    <n v="0"/>
    <n v="0"/>
    <n v="0"/>
    <n v="0"/>
    <n v="0"/>
    <n v="12"/>
    <n v="12"/>
    <n v="0"/>
    <n v="0"/>
  </r>
  <r>
    <n v="1819"/>
    <x v="2"/>
    <s v="T"/>
    <x v="36"/>
    <x v="36"/>
    <x v="97"/>
    <x v="9"/>
    <n v="3"/>
    <s v="I"/>
    <s v="18-19"/>
    <n v="2018"/>
    <n v="512"/>
    <n v="0"/>
    <n v="0"/>
    <n v="0"/>
    <n v="0"/>
    <n v="0"/>
    <n v="0"/>
    <n v="0"/>
    <n v="0"/>
    <n v="0"/>
    <n v="0"/>
    <n v="0"/>
    <n v="147"/>
    <n v="0"/>
    <n v="0"/>
    <n v="0"/>
    <n v="0"/>
    <n v="0"/>
    <n v="659"/>
    <n v="659"/>
    <n v="0"/>
    <n v="0"/>
  </r>
  <r>
    <n v="1819"/>
    <x v="2"/>
    <s v="T"/>
    <x v="36"/>
    <x v="36"/>
    <x v="54"/>
    <x v="9"/>
    <n v="3"/>
    <s v="I"/>
    <s v="18-19"/>
    <n v="2018"/>
    <n v="553"/>
    <n v="0"/>
    <n v="0"/>
    <n v="0"/>
    <n v="9"/>
    <n v="0"/>
    <n v="12"/>
    <n v="0"/>
    <n v="0"/>
    <n v="0"/>
    <n v="0"/>
    <n v="0"/>
    <n v="171"/>
    <n v="0"/>
    <n v="0"/>
    <n v="0"/>
    <n v="0"/>
    <n v="0"/>
    <n v="745"/>
    <n v="736"/>
    <n v="9"/>
    <n v="0"/>
  </r>
  <r>
    <n v="1819"/>
    <x v="2"/>
    <s v="T"/>
    <x v="36"/>
    <x v="36"/>
    <x v="55"/>
    <x v="9"/>
    <n v="3"/>
    <s v="I"/>
    <s v="18-19"/>
    <n v="2018"/>
    <n v="2498"/>
    <n v="3"/>
    <n v="0"/>
    <n v="0"/>
    <n v="50"/>
    <n v="0"/>
    <n v="21"/>
    <n v="0"/>
    <n v="0"/>
    <n v="0"/>
    <n v="0"/>
    <n v="0"/>
    <n v="973"/>
    <n v="0"/>
    <n v="3"/>
    <n v="15"/>
    <n v="0"/>
    <n v="0"/>
    <n v="3563"/>
    <n v="3492"/>
    <n v="71"/>
    <n v="0"/>
  </r>
  <r>
    <n v="1819"/>
    <x v="2"/>
    <s v="T"/>
    <x v="36"/>
    <x v="36"/>
    <x v="59"/>
    <x v="9"/>
    <n v="3"/>
    <s v="I"/>
    <s v="18-19"/>
    <n v="2018"/>
    <n v="966"/>
    <n v="0"/>
    <n v="0"/>
    <n v="0"/>
    <n v="0"/>
    <n v="0"/>
    <n v="9"/>
    <n v="0"/>
    <n v="0"/>
    <n v="0"/>
    <n v="0"/>
    <n v="0"/>
    <n v="417"/>
    <n v="0"/>
    <n v="0"/>
    <n v="0"/>
    <n v="0"/>
    <n v="0"/>
    <n v="1392"/>
    <n v="1392"/>
    <n v="0"/>
    <n v="0"/>
  </r>
  <r>
    <n v="1819"/>
    <x v="2"/>
    <s v="T"/>
    <x v="36"/>
    <x v="36"/>
    <x v="212"/>
    <x v="9"/>
    <n v="3"/>
    <s v="I"/>
    <s v="18-19"/>
    <n v="2018"/>
    <n v="11"/>
    <n v="0"/>
    <n v="0"/>
    <n v="0"/>
    <n v="0"/>
    <n v="0"/>
    <n v="0"/>
    <n v="0"/>
    <n v="0"/>
    <n v="0"/>
    <n v="0"/>
    <n v="0"/>
    <n v="1"/>
    <n v="0"/>
    <n v="0"/>
    <n v="0"/>
    <n v="0"/>
    <n v="0"/>
    <n v="12"/>
    <n v="12"/>
    <n v="0"/>
    <n v="0"/>
  </r>
  <r>
    <n v="1819"/>
    <x v="2"/>
    <s v="T"/>
    <x v="36"/>
    <x v="36"/>
    <x v="120"/>
    <x v="9"/>
    <n v="3"/>
    <s v="I"/>
    <s v="18-19"/>
    <n v="2018"/>
    <n v="15"/>
    <n v="0"/>
    <n v="0"/>
    <n v="0"/>
    <n v="0"/>
    <n v="0"/>
    <n v="0"/>
    <n v="0"/>
    <n v="0"/>
    <n v="0"/>
    <n v="0"/>
    <n v="0"/>
    <n v="6"/>
    <n v="0"/>
    <n v="0"/>
    <n v="0"/>
    <n v="0"/>
    <n v="0"/>
    <n v="21"/>
    <n v="21"/>
    <n v="0"/>
    <n v="0"/>
  </r>
  <r>
    <n v="1819"/>
    <x v="2"/>
    <s v="T"/>
    <x v="2"/>
    <x v="2"/>
    <x v="7"/>
    <x v="9"/>
    <n v="3"/>
    <s v="I"/>
    <s v="18-19"/>
    <n v="2018"/>
    <n v="4355.5"/>
    <n v="3"/>
    <n v="0"/>
    <n v="0"/>
    <n v="0"/>
    <n v="0"/>
    <n v="111"/>
    <n v="0"/>
    <n v="0"/>
    <n v="0"/>
    <n v="0"/>
    <n v="0"/>
    <n v="1750"/>
    <n v="0"/>
    <n v="0"/>
    <n v="0"/>
    <n v="0"/>
    <n v="0"/>
    <n v="6219.5"/>
    <n v="6216.5"/>
    <n v="3"/>
    <n v="0"/>
  </r>
  <r>
    <n v="1819"/>
    <x v="2"/>
    <s v="T"/>
    <x v="2"/>
    <x v="2"/>
    <x v="142"/>
    <x v="9"/>
    <n v="3"/>
    <s v="I"/>
    <s v="18-19"/>
    <n v="2018"/>
    <n v="0"/>
    <n v="0"/>
    <n v="0"/>
    <n v="0"/>
    <n v="425.5"/>
    <n v="0"/>
    <n v="0"/>
    <n v="0"/>
    <n v="0"/>
    <n v="0"/>
    <n v="8"/>
    <n v="0"/>
    <n v="0"/>
    <n v="0"/>
    <n v="0"/>
    <n v="502.5"/>
    <n v="0"/>
    <n v="0"/>
    <n v="936"/>
    <n v="0"/>
    <n v="936"/>
    <n v="0"/>
  </r>
  <r>
    <n v="1819"/>
    <x v="2"/>
    <s v="T"/>
    <x v="2"/>
    <x v="2"/>
    <x v="35"/>
    <x v="9"/>
    <n v="3"/>
    <s v="I"/>
    <s v="18-19"/>
    <n v="2018"/>
    <n v="1206"/>
    <n v="0"/>
    <n v="0"/>
    <n v="0"/>
    <n v="0"/>
    <n v="0"/>
    <n v="15"/>
    <n v="0"/>
    <n v="0"/>
    <n v="0"/>
    <n v="0"/>
    <n v="0"/>
    <n v="420"/>
    <n v="0"/>
    <n v="0"/>
    <n v="0"/>
    <n v="0"/>
    <n v="0"/>
    <n v="1641"/>
    <n v="1641"/>
    <n v="0"/>
    <n v="0"/>
  </r>
  <r>
    <n v="1819"/>
    <x v="2"/>
    <s v="T"/>
    <x v="2"/>
    <x v="2"/>
    <x v="236"/>
    <x v="9"/>
    <n v="3"/>
    <s v="I"/>
    <s v="18-19"/>
    <n v="2018"/>
    <n v="3"/>
    <n v="0"/>
    <n v="0"/>
    <n v="0"/>
    <n v="0"/>
    <n v="0"/>
    <n v="0"/>
    <n v="0"/>
    <n v="0"/>
    <n v="0"/>
    <n v="0"/>
    <n v="0"/>
    <n v="3"/>
    <n v="0"/>
    <n v="0"/>
    <n v="0"/>
    <n v="0"/>
    <n v="0"/>
    <n v="6"/>
    <n v="6"/>
    <n v="0"/>
    <n v="0"/>
  </r>
  <r>
    <n v="1819"/>
    <x v="2"/>
    <s v="T"/>
    <x v="3"/>
    <x v="3"/>
    <x v="8"/>
    <x v="9"/>
    <n v="3"/>
    <s v="I"/>
    <s v="18-19"/>
    <n v="2018"/>
    <n v="1752"/>
    <n v="0"/>
    <n v="0"/>
    <n v="0"/>
    <n v="581"/>
    <n v="0"/>
    <n v="12"/>
    <n v="0"/>
    <n v="0"/>
    <n v="0"/>
    <n v="3"/>
    <n v="0"/>
    <n v="622"/>
    <n v="0"/>
    <n v="0"/>
    <n v="424"/>
    <n v="0"/>
    <n v="0"/>
    <n v="3394"/>
    <n v="2386"/>
    <n v="1008"/>
    <n v="0"/>
  </r>
  <r>
    <n v="1819"/>
    <x v="2"/>
    <s v="T"/>
    <x v="3"/>
    <x v="3"/>
    <x v="78"/>
    <x v="9"/>
    <n v="3"/>
    <s v="I"/>
    <s v="18-19"/>
    <n v="2018"/>
    <n v="292"/>
    <n v="0"/>
    <n v="0"/>
    <n v="0"/>
    <n v="0"/>
    <n v="0"/>
    <n v="6"/>
    <n v="0"/>
    <n v="0"/>
    <n v="0"/>
    <n v="0"/>
    <n v="0"/>
    <n v="130"/>
    <n v="0"/>
    <n v="0"/>
    <n v="0"/>
    <n v="0"/>
    <n v="0"/>
    <n v="428"/>
    <n v="428"/>
    <n v="0"/>
    <n v="0"/>
  </r>
  <r>
    <n v="1819"/>
    <x v="2"/>
    <s v="T"/>
    <x v="13"/>
    <x v="13"/>
    <x v="137"/>
    <x v="9"/>
    <n v="3"/>
    <s v="I"/>
    <s v="18-19"/>
    <n v="2018"/>
    <n v="379"/>
    <n v="0"/>
    <n v="0"/>
    <n v="0"/>
    <n v="0"/>
    <n v="0"/>
    <n v="2"/>
    <n v="0"/>
    <n v="0"/>
    <n v="0"/>
    <n v="0"/>
    <n v="0"/>
    <n v="119"/>
    <n v="0"/>
    <n v="0"/>
    <n v="0"/>
    <n v="0"/>
    <n v="0"/>
    <n v="500"/>
    <n v="500"/>
    <n v="0"/>
    <n v="0"/>
  </r>
  <r>
    <n v="1819"/>
    <x v="2"/>
    <s v="T"/>
    <x v="13"/>
    <x v="13"/>
    <x v="96"/>
    <x v="9"/>
    <n v="3"/>
    <s v="I"/>
    <s v="18-19"/>
    <n v="2018"/>
    <n v="63"/>
    <n v="0"/>
    <n v="0"/>
    <n v="0"/>
    <n v="0"/>
    <n v="0"/>
    <n v="0"/>
    <n v="0"/>
    <n v="0"/>
    <n v="0"/>
    <n v="0"/>
    <n v="0"/>
    <n v="33"/>
    <n v="0"/>
    <n v="0"/>
    <n v="0"/>
    <n v="0"/>
    <n v="0"/>
    <n v="96"/>
    <n v="96"/>
    <n v="0"/>
    <n v="0"/>
  </r>
  <r>
    <n v="1819"/>
    <x v="2"/>
    <s v="T"/>
    <x v="13"/>
    <x v="13"/>
    <x v="44"/>
    <x v="9"/>
    <n v="3"/>
    <s v="I"/>
    <s v="18-19"/>
    <n v="2018"/>
    <n v="61"/>
    <n v="0"/>
    <n v="0"/>
    <n v="0"/>
    <n v="0"/>
    <n v="0"/>
    <n v="3"/>
    <n v="0"/>
    <n v="0"/>
    <n v="0"/>
    <n v="0"/>
    <n v="0"/>
    <n v="24"/>
    <n v="0"/>
    <n v="0"/>
    <n v="0"/>
    <n v="0"/>
    <n v="0"/>
    <n v="88"/>
    <n v="88"/>
    <n v="0"/>
    <n v="0"/>
  </r>
  <r>
    <n v="1819"/>
    <x v="2"/>
    <s v="T"/>
    <x v="13"/>
    <x v="13"/>
    <x v="143"/>
    <x v="9"/>
    <n v="3"/>
    <s v="I"/>
    <s v="18-19"/>
    <n v="2018"/>
    <n v="0"/>
    <n v="0"/>
    <n v="0"/>
    <n v="0"/>
    <n v="89"/>
    <n v="0"/>
    <n v="0"/>
    <n v="0"/>
    <n v="0"/>
    <n v="0"/>
    <n v="3"/>
    <n v="0"/>
    <n v="0"/>
    <n v="0"/>
    <n v="0"/>
    <n v="50"/>
    <n v="0"/>
    <n v="0"/>
    <n v="142"/>
    <n v="0"/>
    <n v="142"/>
    <n v="0"/>
  </r>
  <r>
    <n v="1819"/>
    <x v="2"/>
    <s v="T"/>
    <x v="13"/>
    <x v="13"/>
    <x v="70"/>
    <x v="9"/>
    <n v="3"/>
    <s v="I"/>
    <s v="18-19"/>
    <n v="2018"/>
    <n v="68"/>
    <n v="0"/>
    <n v="0"/>
    <n v="0"/>
    <n v="0"/>
    <n v="0"/>
    <n v="0"/>
    <n v="0"/>
    <n v="0"/>
    <n v="0"/>
    <n v="0"/>
    <n v="0"/>
    <n v="24"/>
    <n v="0"/>
    <n v="0"/>
    <n v="0"/>
    <n v="0"/>
    <n v="0"/>
    <n v="92"/>
    <n v="92"/>
    <n v="0"/>
    <n v="0"/>
  </r>
  <r>
    <n v="1819"/>
    <x v="2"/>
    <s v="T"/>
    <x v="13"/>
    <x v="13"/>
    <x v="4"/>
    <x v="9"/>
    <n v="3"/>
    <s v="I"/>
    <s v="18-19"/>
    <n v="2018"/>
    <n v="84"/>
    <n v="0"/>
    <n v="0"/>
    <n v="0"/>
    <n v="0"/>
    <n v="0"/>
    <n v="12"/>
    <n v="0"/>
    <n v="0"/>
    <n v="0"/>
    <n v="0"/>
    <n v="0"/>
    <n v="3"/>
    <n v="0"/>
    <n v="0"/>
    <n v="0"/>
    <n v="0"/>
    <n v="0"/>
    <n v="99"/>
    <n v="99"/>
    <n v="0"/>
    <n v="0"/>
  </r>
  <r>
    <n v="1819"/>
    <x v="2"/>
    <s v="T"/>
    <x v="13"/>
    <x v="13"/>
    <x v="213"/>
    <x v="9"/>
    <n v="3"/>
    <s v="I"/>
    <s v="18-19"/>
    <n v="2018"/>
    <n v="108"/>
    <n v="0"/>
    <n v="0"/>
    <n v="0"/>
    <n v="0"/>
    <n v="0"/>
    <n v="6"/>
    <n v="0"/>
    <n v="0"/>
    <n v="0"/>
    <n v="0"/>
    <n v="0"/>
    <n v="63"/>
    <n v="0"/>
    <n v="0"/>
    <n v="0"/>
    <n v="0"/>
    <n v="0"/>
    <n v="177"/>
    <n v="177"/>
    <n v="0"/>
    <n v="0"/>
  </r>
  <r>
    <n v="1819"/>
    <x v="2"/>
    <s v="T"/>
    <x v="38"/>
    <x v="38"/>
    <x v="109"/>
    <x v="9"/>
    <n v="3"/>
    <s v="I"/>
    <s v="18-19"/>
    <n v="2018"/>
    <n v="6"/>
    <n v="0"/>
    <n v="0"/>
    <n v="0"/>
    <n v="0"/>
    <n v="0"/>
    <n v="3"/>
    <n v="0"/>
    <n v="0"/>
    <n v="0"/>
    <n v="0"/>
    <n v="0"/>
    <n v="3"/>
    <n v="0"/>
    <n v="0"/>
    <n v="0"/>
    <n v="0"/>
    <n v="0"/>
    <n v="12"/>
    <n v="12"/>
    <n v="0"/>
    <n v="0"/>
  </r>
  <r>
    <n v="1819"/>
    <x v="2"/>
    <s v="T"/>
    <x v="38"/>
    <x v="38"/>
    <x v="172"/>
    <x v="9"/>
    <n v="3"/>
    <s v="I"/>
    <s v="18-19"/>
    <n v="2018"/>
    <n v="7"/>
    <n v="0"/>
    <n v="0"/>
    <n v="0"/>
    <n v="0"/>
    <n v="0"/>
    <n v="0"/>
    <n v="0"/>
    <n v="0"/>
    <n v="0"/>
    <n v="0"/>
    <n v="0"/>
    <n v="0"/>
    <n v="0"/>
    <n v="0"/>
    <n v="0"/>
    <n v="0"/>
    <n v="0"/>
    <n v="7"/>
    <n v="7"/>
    <n v="0"/>
    <n v="0"/>
  </r>
  <r>
    <n v="1819"/>
    <x v="2"/>
    <s v="T"/>
    <x v="31"/>
    <x v="31"/>
    <x v="131"/>
    <x v="9"/>
    <n v="3"/>
    <s v="I"/>
    <s v="18-19"/>
    <n v="2018"/>
    <n v="21"/>
    <n v="0"/>
    <n v="0"/>
    <n v="0"/>
    <n v="0"/>
    <n v="0"/>
    <n v="0"/>
    <n v="0"/>
    <n v="0"/>
    <n v="0"/>
    <n v="0"/>
    <n v="0"/>
    <n v="6"/>
    <n v="0"/>
    <n v="0"/>
    <n v="0"/>
    <n v="0"/>
    <n v="0"/>
    <n v="27"/>
    <n v="27"/>
    <n v="0"/>
    <n v="0"/>
  </r>
  <r>
    <n v="1819"/>
    <x v="2"/>
    <s v="T"/>
    <x v="31"/>
    <x v="31"/>
    <x v="171"/>
    <x v="9"/>
    <n v="3"/>
    <s v="I"/>
    <s v="18-19"/>
    <n v="2018"/>
    <n v="96"/>
    <n v="0"/>
    <n v="0"/>
    <n v="0"/>
    <n v="0"/>
    <n v="0"/>
    <n v="6"/>
    <n v="0"/>
    <n v="0"/>
    <n v="0"/>
    <n v="0"/>
    <n v="0"/>
    <n v="39"/>
    <n v="0"/>
    <n v="0"/>
    <n v="0"/>
    <n v="0"/>
    <n v="0"/>
    <n v="141"/>
    <n v="141"/>
    <n v="0"/>
    <n v="0"/>
  </r>
  <r>
    <n v="1819"/>
    <x v="2"/>
    <s v="T"/>
    <x v="31"/>
    <x v="31"/>
    <x v="22"/>
    <x v="9"/>
    <n v="3"/>
    <s v="I"/>
    <s v="18-19"/>
    <n v="2018"/>
    <n v="45"/>
    <n v="0"/>
    <n v="0"/>
    <n v="0"/>
    <n v="0"/>
    <n v="0"/>
    <n v="3"/>
    <n v="0"/>
    <n v="0"/>
    <n v="0"/>
    <n v="0"/>
    <n v="0"/>
    <n v="12"/>
    <n v="0"/>
    <n v="0"/>
    <n v="0"/>
    <n v="0"/>
    <n v="0"/>
    <n v="60"/>
    <n v="60"/>
    <n v="0"/>
    <n v="0"/>
  </r>
  <r>
    <n v="1819"/>
    <x v="2"/>
    <s v="T"/>
    <x v="31"/>
    <x v="31"/>
    <x v="24"/>
    <x v="9"/>
    <n v="3"/>
    <s v="I"/>
    <s v="18-19"/>
    <n v="2018"/>
    <n v="60"/>
    <n v="0"/>
    <n v="0"/>
    <n v="0"/>
    <n v="0"/>
    <n v="0"/>
    <n v="0"/>
    <n v="0"/>
    <n v="0"/>
    <n v="0"/>
    <n v="0"/>
    <n v="0"/>
    <n v="15"/>
    <n v="0"/>
    <n v="3"/>
    <n v="0"/>
    <n v="0"/>
    <n v="0"/>
    <n v="78"/>
    <n v="75"/>
    <n v="3"/>
    <n v="0"/>
  </r>
  <r>
    <n v="1819"/>
    <x v="2"/>
    <s v="T"/>
    <x v="31"/>
    <x v="31"/>
    <x v="26"/>
    <x v="9"/>
    <n v="3"/>
    <s v="I"/>
    <s v="18-19"/>
    <n v="2018"/>
    <n v="0"/>
    <n v="0"/>
    <n v="0"/>
    <n v="0"/>
    <n v="9"/>
    <n v="0"/>
    <n v="0"/>
    <n v="0"/>
    <n v="0"/>
    <n v="0"/>
    <n v="0"/>
    <n v="0"/>
    <n v="0"/>
    <n v="0"/>
    <n v="0"/>
    <n v="0"/>
    <n v="0"/>
    <n v="0"/>
    <n v="9"/>
    <n v="0"/>
    <n v="9"/>
    <n v="0"/>
  </r>
  <r>
    <n v="1819"/>
    <x v="2"/>
    <s v="T"/>
    <x v="31"/>
    <x v="31"/>
    <x v="7"/>
    <x v="9"/>
    <n v="3"/>
    <s v="I"/>
    <s v="18-19"/>
    <n v="2018"/>
    <n v="282"/>
    <n v="3"/>
    <n v="0"/>
    <n v="0"/>
    <n v="0"/>
    <n v="0"/>
    <n v="6"/>
    <n v="0"/>
    <n v="0"/>
    <n v="0"/>
    <n v="0"/>
    <n v="0"/>
    <n v="138"/>
    <n v="0"/>
    <n v="0"/>
    <n v="0"/>
    <n v="0"/>
    <n v="0"/>
    <n v="429"/>
    <n v="426"/>
    <n v="3"/>
    <n v="0"/>
  </r>
  <r>
    <n v="1819"/>
    <x v="2"/>
    <s v="T"/>
    <x v="31"/>
    <x v="31"/>
    <x v="28"/>
    <x v="9"/>
    <n v="3"/>
    <s v="I"/>
    <s v="18-19"/>
    <n v="2018"/>
    <n v="12"/>
    <n v="0"/>
    <n v="0"/>
    <n v="0"/>
    <n v="0"/>
    <n v="0"/>
    <n v="5"/>
    <n v="0"/>
    <n v="0"/>
    <n v="0"/>
    <n v="0"/>
    <n v="0"/>
    <n v="0"/>
    <n v="0"/>
    <n v="0"/>
    <n v="0"/>
    <n v="0"/>
    <n v="0"/>
    <n v="17"/>
    <n v="17"/>
    <n v="0"/>
    <n v="0"/>
  </r>
  <r>
    <n v="1819"/>
    <x v="2"/>
    <s v="T"/>
    <x v="31"/>
    <x v="31"/>
    <x v="29"/>
    <x v="9"/>
    <n v="3"/>
    <s v="I"/>
    <s v="18-19"/>
    <n v="2018"/>
    <n v="12"/>
    <n v="0"/>
    <n v="0"/>
    <n v="0"/>
    <n v="0"/>
    <n v="0"/>
    <n v="6"/>
    <n v="0"/>
    <n v="0"/>
    <n v="0"/>
    <n v="0"/>
    <n v="0"/>
    <n v="15"/>
    <n v="0"/>
    <n v="0"/>
    <n v="0"/>
    <n v="0"/>
    <n v="0"/>
    <n v="33"/>
    <n v="33"/>
    <n v="0"/>
    <n v="0"/>
  </r>
  <r>
    <n v="1819"/>
    <x v="2"/>
    <s v="T"/>
    <x v="31"/>
    <x v="31"/>
    <x v="73"/>
    <x v="9"/>
    <n v="3"/>
    <s v="I"/>
    <s v="18-19"/>
    <n v="2018"/>
    <n v="72"/>
    <n v="0"/>
    <n v="0"/>
    <n v="0"/>
    <n v="0"/>
    <n v="0"/>
    <n v="0"/>
    <n v="0"/>
    <n v="0"/>
    <n v="0"/>
    <n v="0"/>
    <n v="0"/>
    <n v="30"/>
    <n v="0"/>
    <n v="0"/>
    <n v="0"/>
    <n v="0"/>
    <n v="0"/>
    <n v="102"/>
    <n v="102"/>
    <n v="0"/>
    <n v="0"/>
  </r>
  <r>
    <n v="1819"/>
    <x v="2"/>
    <s v="T"/>
    <x v="31"/>
    <x v="31"/>
    <x v="15"/>
    <x v="9"/>
    <n v="3"/>
    <s v="I"/>
    <s v="18-19"/>
    <n v="2018"/>
    <n v="6"/>
    <n v="0"/>
    <n v="0"/>
    <n v="0"/>
    <n v="0"/>
    <n v="0"/>
    <n v="0"/>
    <n v="0"/>
    <n v="0"/>
    <n v="0"/>
    <n v="0"/>
    <n v="0"/>
    <n v="0"/>
    <n v="0"/>
    <n v="0"/>
    <n v="0"/>
    <n v="0"/>
    <n v="0"/>
    <n v="6"/>
    <n v="6"/>
    <n v="0"/>
    <n v="0"/>
  </r>
  <r>
    <n v="1819"/>
    <x v="2"/>
    <s v="T"/>
    <x v="31"/>
    <x v="31"/>
    <x v="35"/>
    <x v="9"/>
    <n v="3"/>
    <s v="I"/>
    <s v="18-19"/>
    <n v="2018"/>
    <n v="75"/>
    <n v="0"/>
    <n v="0"/>
    <n v="0"/>
    <n v="0"/>
    <n v="0"/>
    <n v="0"/>
    <n v="0"/>
    <n v="0"/>
    <n v="0"/>
    <n v="0"/>
    <n v="0"/>
    <n v="33"/>
    <n v="0"/>
    <n v="0"/>
    <n v="0"/>
    <n v="0"/>
    <n v="0"/>
    <n v="108"/>
    <n v="108"/>
    <n v="0"/>
    <n v="0"/>
  </r>
  <r>
    <n v="1819"/>
    <x v="2"/>
    <s v="T"/>
    <x v="31"/>
    <x v="31"/>
    <x v="8"/>
    <x v="9"/>
    <n v="3"/>
    <s v="I"/>
    <s v="18-19"/>
    <n v="2018"/>
    <n v="30"/>
    <n v="0"/>
    <n v="0"/>
    <n v="0"/>
    <n v="0"/>
    <n v="0"/>
    <n v="3"/>
    <n v="0"/>
    <n v="0"/>
    <n v="0"/>
    <n v="0"/>
    <n v="0"/>
    <n v="27"/>
    <n v="0"/>
    <n v="0"/>
    <n v="0"/>
    <n v="0"/>
    <n v="0"/>
    <n v="60"/>
    <n v="60"/>
    <n v="0"/>
    <n v="0"/>
  </r>
  <r>
    <n v="1819"/>
    <x v="2"/>
    <s v="T"/>
    <x v="31"/>
    <x v="31"/>
    <x v="36"/>
    <x v="9"/>
    <n v="3"/>
    <s v="I"/>
    <s v="18-19"/>
    <n v="2018"/>
    <n v="18"/>
    <n v="0"/>
    <n v="0"/>
    <n v="0"/>
    <n v="24"/>
    <n v="0"/>
    <n v="0"/>
    <n v="0"/>
    <n v="0"/>
    <n v="0"/>
    <n v="0"/>
    <n v="0"/>
    <n v="15"/>
    <n v="0"/>
    <n v="0"/>
    <n v="8"/>
    <n v="0"/>
    <n v="0"/>
    <n v="65"/>
    <n v="33"/>
    <n v="32"/>
    <n v="0"/>
  </r>
  <r>
    <n v="1819"/>
    <x v="2"/>
    <s v="T"/>
    <x v="31"/>
    <x v="31"/>
    <x v="74"/>
    <x v="9"/>
    <n v="3"/>
    <s v="I"/>
    <s v="18-19"/>
    <n v="2018"/>
    <n v="30"/>
    <n v="0"/>
    <n v="0"/>
    <n v="0"/>
    <n v="0"/>
    <n v="0"/>
    <n v="3"/>
    <n v="0"/>
    <n v="0"/>
    <n v="0"/>
    <n v="0"/>
    <n v="0"/>
    <n v="15"/>
    <n v="0"/>
    <n v="0"/>
    <n v="0"/>
    <n v="0"/>
    <n v="0"/>
    <n v="48"/>
    <n v="48"/>
    <n v="0"/>
    <n v="0"/>
  </r>
  <r>
    <n v="1819"/>
    <x v="2"/>
    <s v="T"/>
    <x v="31"/>
    <x v="31"/>
    <x v="95"/>
    <x v="9"/>
    <n v="3"/>
    <s v="I"/>
    <s v="18-19"/>
    <n v="2018"/>
    <n v="17"/>
    <n v="0"/>
    <n v="0"/>
    <n v="0"/>
    <n v="0"/>
    <n v="0"/>
    <n v="0"/>
    <n v="0"/>
    <n v="0"/>
    <n v="0"/>
    <n v="0"/>
    <n v="0"/>
    <n v="10"/>
    <n v="0"/>
    <n v="0"/>
    <n v="0"/>
    <n v="0"/>
    <n v="0"/>
    <n v="27"/>
    <n v="27"/>
    <n v="0"/>
    <n v="0"/>
  </r>
  <r>
    <n v="1819"/>
    <x v="2"/>
    <s v="T"/>
    <x v="31"/>
    <x v="31"/>
    <x v="39"/>
    <x v="9"/>
    <n v="3"/>
    <s v="I"/>
    <s v="18-19"/>
    <n v="2018"/>
    <n v="18"/>
    <n v="0"/>
    <n v="0"/>
    <n v="0"/>
    <n v="0"/>
    <n v="0"/>
    <n v="0"/>
    <n v="0"/>
    <n v="0"/>
    <n v="0"/>
    <n v="0"/>
    <n v="0"/>
    <n v="6"/>
    <n v="0"/>
    <n v="0"/>
    <n v="0"/>
    <n v="0"/>
    <n v="0"/>
    <n v="24"/>
    <n v="24"/>
    <n v="0"/>
    <n v="0"/>
  </r>
  <r>
    <n v="1819"/>
    <x v="2"/>
    <s v="T"/>
    <x v="31"/>
    <x v="31"/>
    <x v="77"/>
    <x v="9"/>
    <n v="3"/>
    <s v="I"/>
    <s v="18-19"/>
    <n v="2018"/>
    <n v="12"/>
    <n v="0"/>
    <n v="0"/>
    <n v="0"/>
    <n v="0"/>
    <n v="0"/>
    <n v="3"/>
    <n v="0"/>
    <n v="0"/>
    <n v="0"/>
    <n v="0"/>
    <n v="0"/>
    <n v="6"/>
    <n v="0"/>
    <n v="0"/>
    <n v="0"/>
    <n v="0"/>
    <n v="0"/>
    <n v="21"/>
    <n v="21"/>
    <n v="0"/>
    <n v="0"/>
  </r>
  <r>
    <n v="1819"/>
    <x v="2"/>
    <s v="T"/>
    <x v="31"/>
    <x v="31"/>
    <x v="40"/>
    <x v="9"/>
    <n v="3"/>
    <s v="I"/>
    <s v="18-19"/>
    <n v="2018"/>
    <n v="15"/>
    <n v="0"/>
    <n v="0"/>
    <n v="0"/>
    <n v="0"/>
    <n v="0"/>
    <n v="4"/>
    <n v="0"/>
    <n v="0"/>
    <n v="0"/>
    <n v="0"/>
    <n v="0"/>
    <n v="16"/>
    <n v="0"/>
    <n v="0"/>
    <n v="0"/>
    <n v="0"/>
    <n v="0"/>
    <n v="35"/>
    <n v="35"/>
    <n v="0"/>
    <n v="0"/>
  </r>
  <r>
    <n v="1819"/>
    <x v="2"/>
    <s v="T"/>
    <x v="31"/>
    <x v="31"/>
    <x v="117"/>
    <x v="9"/>
    <n v="3"/>
    <s v="I"/>
    <s v="18-19"/>
    <n v="2018"/>
    <n v="6"/>
    <n v="0"/>
    <n v="0"/>
    <n v="0"/>
    <n v="0"/>
    <n v="0"/>
    <n v="0"/>
    <n v="0"/>
    <n v="0"/>
    <n v="0"/>
    <n v="0"/>
    <n v="0"/>
    <n v="9"/>
    <n v="0"/>
    <n v="0"/>
    <n v="0"/>
    <n v="0"/>
    <n v="0"/>
    <n v="15"/>
    <n v="15"/>
    <n v="0"/>
    <n v="0"/>
  </r>
  <r>
    <n v="1819"/>
    <x v="2"/>
    <s v="T"/>
    <x v="31"/>
    <x v="31"/>
    <x v="43"/>
    <x v="9"/>
    <n v="3"/>
    <s v="I"/>
    <s v="18-19"/>
    <n v="2018"/>
    <n v="75"/>
    <n v="0"/>
    <n v="0"/>
    <n v="0"/>
    <n v="36"/>
    <n v="0"/>
    <n v="3"/>
    <n v="0"/>
    <n v="0"/>
    <n v="0"/>
    <n v="0"/>
    <n v="0"/>
    <n v="15"/>
    <n v="0"/>
    <n v="0"/>
    <n v="0"/>
    <n v="0"/>
    <n v="0"/>
    <n v="129"/>
    <n v="93"/>
    <n v="36"/>
    <n v="0"/>
  </r>
  <r>
    <n v="1819"/>
    <x v="2"/>
    <s v="T"/>
    <x v="31"/>
    <x v="31"/>
    <x v="78"/>
    <x v="9"/>
    <n v="3"/>
    <s v="I"/>
    <s v="18-19"/>
    <n v="2018"/>
    <n v="6"/>
    <n v="0"/>
    <n v="0"/>
    <n v="0"/>
    <n v="0"/>
    <n v="0"/>
    <n v="0"/>
    <n v="0"/>
    <n v="0"/>
    <n v="0"/>
    <n v="0"/>
    <n v="0"/>
    <n v="3"/>
    <n v="0"/>
    <n v="0"/>
    <n v="0"/>
    <n v="0"/>
    <n v="0"/>
    <n v="9"/>
    <n v="9"/>
    <n v="0"/>
    <n v="0"/>
  </r>
  <r>
    <n v="1819"/>
    <x v="2"/>
    <s v="T"/>
    <x v="31"/>
    <x v="31"/>
    <x v="140"/>
    <x v="9"/>
    <n v="3"/>
    <s v="I"/>
    <s v="18-19"/>
    <n v="2018"/>
    <n v="6"/>
    <n v="0"/>
    <n v="0"/>
    <n v="0"/>
    <n v="0"/>
    <n v="0"/>
    <n v="0"/>
    <n v="0"/>
    <n v="0"/>
    <n v="0"/>
    <n v="0"/>
    <n v="0"/>
    <n v="0"/>
    <n v="0"/>
    <n v="0"/>
    <n v="0"/>
    <n v="0"/>
    <n v="0"/>
    <n v="6"/>
    <n v="6"/>
    <n v="0"/>
    <n v="0"/>
  </r>
  <r>
    <n v="1819"/>
    <x v="2"/>
    <s v="T"/>
    <x v="31"/>
    <x v="31"/>
    <x v="18"/>
    <x v="9"/>
    <n v="3"/>
    <s v="I"/>
    <s v="18-19"/>
    <n v="2018"/>
    <n v="63"/>
    <n v="0"/>
    <n v="0"/>
    <n v="0"/>
    <n v="0"/>
    <n v="0"/>
    <n v="6"/>
    <n v="0"/>
    <n v="0"/>
    <n v="0"/>
    <n v="0"/>
    <n v="0"/>
    <n v="18"/>
    <n v="0"/>
    <n v="0"/>
    <n v="0"/>
    <n v="0"/>
    <n v="0"/>
    <n v="87"/>
    <n v="87"/>
    <n v="0"/>
    <n v="0"/>
  </r>
  <r>
    <n v="1819"/>
    <x v="2"/>
    <s v="T"/>
    <x v="31"/>
    <x v="31"/>
    <x v="67"/>
    <x v="9"/>
    <n v="3"/>
    <s v="I"/>
    <s v="18-19"/>
    <n v="2018"/>
    <n v="9"/>
    <n v="0"/>
    <n v="0"/>
    <n v="0"/>
    <n v="0"/>
    <n v="0"/>
    <n v="0"/>
    <n v="0"/>
    <n v="0"/>
    <n v="0"/>
    <n v="0"/>
    <n v="0"/>
    <n v="6"/>
    <n v="0"/>
    <n v="0"/>
    <n v="0"/>
    <n v="0"/>
    <n v="0"/>
    <n v="15"/>
    <n v="15"/>
    <n v="0"/>
    <n v="0"/>
  </r>
  <r>
    <n v="1819"/>
    <x v="2"/>
    <s v="T"/>
    <x v="31"/>
    <x v="31"/>
    <x v="97"/>
    <x v="9"/>
    <n v="3"/>
    <s v="I"/>
    <s v="18-19"/>
    <n v="2018"/>
    <n v="6"/>
    <n v="0"/>
    <n v="0"/>
    <n v="0"/>
    <n v="0"/>
    <n v="0"/>
    <n v="0"/>
    <n v="0"/>
    <n v="0"/>
    <n v="0"/>
    <n v="0"/>
    <n v="0"/>
    <n v="3"/>
    <n v="0"/>
    <n v="0"/>
    <n v="0"/>
    <n v="0"/>
    <n v="0"/>
    <n v="9"/>
    <n v="9"/>
    <n v="0"/>
    <n v="0"/>
  </r>
  <r>
    <n v="1819"/>
    <x v="2"/>
    <s v="T"/>
    <x v="31"/>
    <x v="31"/>
    <x v="49"/>
    <x v="9"/>
    <n v="3"/>
    <s v="I"/>
    <s v="18-19"/>
    <n v="2018"/>
    <n v="0"/>
    <n v="0"/>
    <n v="0"/>
    <n v="0"/>
    <n v="0"/>
    <n v="0"/>
    <n v="0"/>
    <n v="0"/>
    <n v="0"/>
    <n v="0"/>
    <n v="0"/>
    <n v="0"/>
    <n v="0"/>
    <n v="0"/>
    <n v="0"/>
    <n v="9"/>
    <n v="0"/>
    <n v="0"/>
    <n v="9"/>
    <n v="0"/>
    <n v="9"/>
    <n v="0"/>
  </r>
  <r>
    <n v="1819"/>
    <x v="2"/>
    <s v="T"/>
    <x v="31"/>
    <x v="31"/>
    <x v="12"/>
    <x v="9"/>
    <n v="3"/>
    <s v="I"/>
    <s v="18-19"/>
    <n v="2018"/>
    <n v="96"/>
    <n v="0"/>
    <n v="0"/>
    <n v="0"/>
    <n v="0"/>
    <n v="0"/>
    <n v="3"/>
    <n v="0"/>
    <n v="0"/>
    <n v="0"/>
    <n v="0"/>
    <n v="0"/>
    <n v="33"/>
    <n v="0"/>
    <n v="3"/>
    <n v="0"/>
    <n v="0"/>
    <n v="0"/>
    <n v="135"/>
    <n v="132"/>
    <n v="3"/>
    <n v="0"/>
  </r>
  <r>
    <n v="1819"/>
    <x v="2"/>
    <s v="T"/>
    <x v="31"/>
    <x v="31"/>
    <x v="130"/>
    <x v="9"/>
    <n v="3"/>
    <s v="I"/>
    <s v="18-19"/>
    <n v="2018"/>
    <n v="9"/>
    <n v="0"/>
    <n v="0"/>
    <n v="0"/>
    <n v="0"/>
    <n v="0"/>
    <n v="0"/>
    <n v="0"/>
    <n v="0"/>
    <n v="0"/>
    <n v="0"/>
    <n v="0"/>
    <n v="0"/>
    <n v="0"/>
    <n v="0"/>
    <n v="0"/>
    <n v="0"/>
    <n v="0"/>
    <n v="9"/>
    <n v="9"/>
    <n v="0"/>
    <n v="0"/>
  </r>
  <r>
    <n v="1819"/>
    <x v="2"/>
    <s v="T"/>
    <x v="31"/>
    <x v="31"/>
    <x v="52"/>
    <x v="9"/>
    <n v="3"/>
    <s v="I"/>
    <s v="18-19"/>
    <n v="2018"/>
    <n v="123"/>
    <n v="0"/>
    <n v="0"/>
    <n v="0"/>
    <n v="0"/>
    <n v="0"/>
    <n v="9"/>
    <n v="0"/>
    <n v="0"/>
    <n v="0"/>
    <n v="0"/>
    <n v="0"/>
    <n v="66"/>
    <n v="0"/>
    <n v="0"/>
    <n v="0"/>
    <n v="0"/>
    <n v="0"/>
    <n v="198"/>
    <n v="198"/>
    <n v="0"/>
    <n v="0"/>
  </r>
  <r>
    <n v="1819"/>
    <x v="2"/>
    <s v="T"/>
    <x v="31"/>
    <x v="31"/>
    <x v="54"/>
    <x v="9"/>
    <n v="3"/>
    <s v="I"/>
    <s v="18-19"/>
    <n v="2018"/>
    <n v="27"/>
    <n v="0"/>
    <n v="0"/>
    <n v="0"/>
    <n v="0"/>
    <n v="0"/>
    <n v="3"/>
    <n v="0"/>
    <n v="0"/>
    <n v="0"/>
    <n v="0"/>
    <n v="0"/>
    <n v="27"/>
    <n v="0"/>
    <n v="0"/>
    <n v="0"/>
    <n v="0"/>
    <n v="0"/>
    <n v="57"/>
    <n v="57"/>
    <n v="0"/>
    <n v="0"/>
  </r>
  <r>
    <n v="1819"/>
    <x v="2"/>
    <s v="T"/>
    <x v="31"/>
    <x v="31"/>
    <x v="55"/>
    <x v="9"/>
    <n v="3"/>
    <s v="I"/>
    <s v="18-19"/>
    <n v="2018"/>
    <n v="0"/>
    <n v="0"/>
    <n v="0"/>
    <n v="0"/>
    <n v="57"/>
    <n v="0"/>
    <n v="0"/>
    <n v="0"/>
    <n v="0"/>
    <n v="0"/>
    <n v="0"/>
    <n v="0"/>
    <n v="0"/>
    <n v="0"/>
    <n v="0"/>
    <n v="18"/>
    <n v="0"/>
    <n v="0"/>
    <n v="75"/>
    <n v="0"/>
    <n v="75"/>
    <n v="0"/>
  </r>
  <r>
    <n v="1819"/>
    <x v="2"/>
    <s v="T"/>
    <x v="31"/>
    <x v="31"/>
    <x v="56"/>
    <x v="9"/>
    <n v="3"/>
    <s v="I"/>
    <s v="18-19"/>
    <n v="2018"/>
    <n v="30"/>
    <n v="0"/>
    <n v="0"/>
    <n v="0"/>
    <n v="0"/>
    <n v="0"/>
    <n v="0"/>
    <n v="0"/>
    <n v="0"/>
    <n v="0"/>
    <n v="0"/>
    <n v="0"/>
    <n v="9"/>
    <n v="0"/>
    <n v="0"/>
    <n v="0"/>
    <n v="0"/>
    <n v="0"/>
    <n v="39"/>
    <n v="39"/>
    <n v="0"/>
    <n v="0"/>
  </r>
  <r>
    <n v="1819"/>
    <x v="2"/>
    <s v="T"/>
    <x v="31"/>
    <x v="31"/>
    <x v="59"/>
    <x v="9"/>
    <n v="3"/>
    <s v="I"/>
    <s v="18-19"/>
    <n v="2018"/>
    <n v="54"/>
    <n v="0"/>
    <n v="0"/>
    <n v="0"/>
    <n v="0"/>
    <n v="0"/>
    <n v="3"/>
    <n v="0"/>
    <n v="0"/>
    <n v="0"/>
    <n v="0"/>
    <n v="0"/>
    <n v="24"/>
    <n v="0"/>
    <n v="0"/>
    <n v="0"/>
    <n v="0"/>
    <n v="0"/>
    <n v="81"/>
    <n v="81"/>
    <n v="0"/>
    <n v="0"/>
  </r>
  <r>
    <n v="1819"/>
    <x v="2"/>
    <s v="T"/>
    <x v="31"/>
    <x v="31"/>
    <x v="75"/>
    <x v="9"/>
    <n v="3"/>
    <s v="I"/>
    <s v="18-19"/>
    <n v="2018"/>
    <n v="110"/>
    <n v="0"/>
    <n v="0"/>
    <n v="0"/>
    <n v="0"/>
    <n v="0"/>
    <n v="0"/>
    <n v="0"/>
    <n v="0"/>
    <n v="0"/>
    <n v="0"/>
    <n v="0"/>
    <n v="97"/>
    <n v="0"/>
    <n v="4"/>
    <n v="0"/>
    <n v="0"/>
    <n v="0"/>
    <n v="211"/>
    <n v="207"/>
    <n v="4"/>
    <n v="0"/>
  </r>
  <r>
    <n v="1819"/>
    <x v="2"/>
    <s v="T"/>
    <x v="31"/>
    <x v="31"/>
    <x v="76"/>
    <x v="9"/>
    <n v="3"/>
    <s v="I"/>
    <s v="18-19"/>
    <n v="2018"/>
    <n v="156"/>
    <n v="0"/>
    <n v="0"/>
    <n v="0"/>
    <n v="0"/>
    <n v="0"/>
    <n v="0"/>
    <n v="0"/>
    <n v="0"/>
    <n v="0"/>
    <n v="0"/>
    <n v="0"/>
    <n v="66"/>
    <n v="0"/>
    <n v="0"/>
    <n v="0"/>
    <n v="0"/>
    <n v="0"/>
    <n v="222"/>
    <n v="222"/>
    <n v="0"/>
    <n v="0"/>
  </r>
  <r>
    <n v="1819"/>
    <x v="2"/>
    <s v="T"/>
    <x v="31"/>
    <x v="31"/>
    <x v="11"/>
    <x v="9"/>
    <n v="3"/>
    <s v="I"/>
    <s v="18-19"/>
    <n v="2018"/>
    <n v="3"/>
    <n v="0"/>
    <n v="0"/>
    <n v="0"/>
    <n v="0"/>
    <n v="0"/>
    <n v="0"/>
    <n v="0"/>
    <n v="0"/>
    <n v="0"/>
    <n v="0"/>
    <n v="0"/>
    <n v="0"/>
    <n v="0"/>
    <n v="0"/>
    <n v="0"/>
    <n v="0"/>
    <n v="0"/>
    <n v="3"/>
    <n v="3"/>
    <n v="0"/>
    <n v="0"/>
  </r>
  <r>
    <n v="1819"/>
    <x v="2"/>
    <s v="T"/>
    <x v="31"/>
    <x v="31"/>
    <x v="62"/>
    <x v="9"/>
    <n v="3"/>
    <s v="I"/>
    <s v="18-19"/>
    <n v="2018"/>
    <n v="9"/>
    <n v="0"/>
    <n v="0"/>
    <n v="0"/>
    <n v="0"/>
    <n v="0"/>
    <n v="0"/>
    <n v="0"/>
    <n v="0"/>
    <n v="0"/>
    <n v="0"/>
    <n v="0"/>
    <n v="9"/>
    <n v="0"/>
    <n v="0"/>
    <n v="0"/>
    <n v="0"/>
    <n v="0"/>
    <n v="18"/>
    <n v="18"/>
    <n v="0"/>
    <n v="0"/>
  </r>
  <r>
    <n v="1819"/>
    <x v="2"/>
    <s v="T"/>
    <x v="18"/>
    <x v="18"/>
    <x v="24"/>
    <x v="9"/>
    <n v="3"/>
    <s v="S"/>
    <s v="18-19"/>
    <n v="2018"/>
    <n v="0"/>
    <n v="0"/>
    <n v="0"/>
    <n v="0"/>
    <n v="0"/>
    <n v="0"/>
    <n v="0"/>
    <n v="0"/>
    <n v="0"/>
    <n v="0"/>
    <n v="0"/>
    <n v="0"/>
    <n v="3"/>
    <n v="0"/>
    <n v="0"/>
    <n v="0"/>
    <n v="0"/>
    <n v="0"/>
    <n v="3"/>
    <n v="3"/>
    <n v="0"/>
    <n v="0"/>
  </r>
  <r>
    <n v="1819"/>
    <x v="2"/>
    <s v="T"/>
    <x v="18"/>
    <x v="18"/>
    <x v="26"/>
    <x v="9"/>
    <n v="3"/>
    <s v="S"/>
    <s v="18-19"/>
    <n v="2018"/>
    <n v="24"/>
    <n v="0"/>
    <n v="0"/>
    <n v="0"/>
    <n v="0"/>
    <n v="0"/>
    <n v="0"/>
    <n v="0"/>
    <n v="0"/>
    <n v="0"/>
    <n v="0"/>
    <n v="0"/>
    <n v="3"/>
    <n v="0"/>
    <n v="0"/>
    <n v="0"/>
    <n v="0"/>
    <n v="0"/>
    <n v="27"/>
    <n v="27"/>
    <n v="0"/>
    <n v="0"/>
  </r>
  <r>
    <n v="1819"/>
    <x v="2"/>
    <s v="T"/>
    <x v="18"/>
    <x v="18"/>
    <x v="7"/>
    <x v="9"/>
    <n v="3"/>
    <s v="S"/>
    <s v="18-19"/>
    <n v="2018"/>
    <n v="84"/>
    <n v="0"/>
    <n v="0"/>
    <n v="0"/>
    <n v="0"/>
    <n v="0"/>
    <n v="0"/>
    <n v="0"/>
    <n v="0"/>
    <n v="0"/>
    <n v="0"/>
    <n v="0"/>
    <n v="18"/>
    <n v="0"/>
    <n v="0"/>
    <n v="0"/>
    <n v="0"/>
    <n v="0"/>
    <n v="102"/>
    <n v="102"/>
    <n v="0"/>
    <n v="0"/>
  </r>
  <r>
    <n v="1819"/>
    <x v="2"/>
    <s v="T"/>
    <x v="18"/>
    <x v="18"/>
    <x v="109"/>
    <x v="9"/>
    <n v="3"/>
    <s v="S"/>
    <s v="18-19"/>
    <n v="2018"/>
    <n v="208"/>
    <n v="0"/>
    <n v="0"/>
    <n v="0"/>
    <n v="0"/>
    <n v="0"/>
    <n v="27"/>
    <n v="0"/>
    <n v="0"/>
    <n v="0"/>
    <n v="0"/>
    <n v="0"/>
    <n v="36"/>
    <n v="0"/>
    <n v="0"/>
    <n v="0"/>
    <n v="0"/>
    <n v="0"/>
    <n v="271"/>
    <n v="271"/>
    <n v="0"/>
    <n v="0"/>
  </r>
  <r>
    <n v="1819"/>
    <x v="2"/>
    <s v="T"/>
    <x v="18"/>
    <x v="18"/>
    <x v="28"/>
    <x v="9"/>
    <n v="3"/>
    <s v="S"/>
    <s v="18-19"/>
    <n v="2018"/>
    <n v="26"/>
    <n v="0"/>
    <n v="0"/>
    <n v="0"/>
    <n v="0"/>
    <n v="0"/>
    <n v="0"/>
    <n v="0"/>
    <n v="0"/>
    <n v="0"/>
    <n v="0"/>
    <n v="0"/>
    <n v="11"/>
    <n v="0"/>
    <n v="0"/>
    <n v="0"/>
    <n v="0"/>
    <n v="0"/>
    <n v="37"/>
    <n v="37"/>
    <n v="0"/>
    <n v="0"/>
  </r>
  <r>
    <n v="1819"/>
    <x v="2"/>
    <s v="T"/>
    <x v="18"/>
    <x v="18"/>
    <x v="207"/>
    <x v="9"/>
    <n v="3"/>
    <s v="S"/>
    <s v="18-19"/>
    <n v="2018"/>
    <n v="3"/>
    <n v="0"/>
    <n v="0"/>
    <n v="0"/>
    <n v="0"/>
    <n v="0"/>
    <n v="0"/>
    <n v="0"/>
    <n v="0"/>
    <n v="0"/>
    <n v="0"/>
    <n v="0"/>
    <n v="0"/>
    <n v="0"/>
    <n v="0"/>
    <n v="0"/>
    <n v="0"/>
    <n v="0"/>
    <n v="3"/>
    <n v="3"/>
    <n v="0"/>
    <n v="0"/>
  </r>
  <r>
    <n v="1819"/>
    <x v="2"/>
    <s v="T"/>
    <x v="18"/>
    <x v="18"/>
    <x v="15"/>
    <x v="9"/>
    <n v="3"/>
    <s v="S"/>
    <s v="18-19"/>
    <n v="2018"/>
    <n v="7"/>
    <n v="0"/>
    <n v="0"/>
    <n v="0"/>
    <n v="0"/>
    <n v="0"/>
    <n v="0"/>
    <n v="0"/>
    <n v="0"/>
    <n v="0"/>
    <n v="0"/>
    <n v="0"/>
    <n v="19"/>
    <n v="0"/>
    <n v="0"/>
    <n v="0"/>
    <n v="0"/>
    <n v="0"/>
    <n v="26"/>
    <n v="26"/>
    <n v="0"/>
    <n v="0"/>
  </r>
  <r>
    <n v="1819"/>
    <x v="2"/>
    <s v="T"/>
    <x v="18"/>
    <x v="18"/>
    <x v="112"/>
    <x v="9"/>
    <n v="3"/>
    <s v="S"/>
    <s v="18-19"/>
    <n v="2018"/>
    <n v="325"/>
    <n v="0"/>
    <n v="0"/>
    <n v="0"/>
    <n v="0"/>
    <n v="0"/>
    <n v="25"/>
    <n v="0"/>
    <n v="0"/>
    <n v="0"/>
    <n v="0"/>
    <n v="0"/>
    <n v="28"/>
    <n v="0"/>
    <n v="0"/>
    <n v="0"/>
    <n v="0"/>
    <n v="0"/>
    <n v="378"/>
    <n v="378"/>
    <n v="0"/>
    <n v="0"/>
  </r>
  <r>
    <n v="1819"/>
    <x v="2"/>
    <s v="T"/>
    <x v="18"/>
    <x v="18"/>
    <x v="35"/>
    <x v="9"/>
    <n v="3"/>
    <s v="S"/>
    <s v="18-19"/>
    <n v="2018"/>
    <n v="42"/>
    <n v="0"/>
    <n v="0"/>
    <n v="0"/>
    <n v="0"/>
    <n v="0"/>
    <n v="0"/>
    <n v="0"/>
    <n v="0"/>
    <n v="0"/>
    <n v="0"/>
    <n v="0"/>
    <n v="3"/>
    <n v="0"/>
    <n v="0"/>
    <n v="0"/>
    <n v="0"/>
    <n v="0"/>
    <n v="45"/>
    <n v="45"/>
    <n v="0"/>
    <n v="0"/>
  </r>
  <r>
    <n v="1819"/>
    <x v="2"/>
    <s v="T"/>
    <x v="18"/>
    <x v="18"/>
    <x v="36"/>
    <x v="9"/>
    <n v="3"/>
    <s v="S"/>
    <s v="18-19"/>
    <n v="2018"/>
    <n v="27"/>
    <n v="0"/>
    <n v="0"/>
    <n v="0"/>
    <n v="0"/>
    <n v="0"/>
    <n v="6"/>
    <n v="0"/>
    <n v="0"/>
    <n v="0"/>
    <n v="0"/>
    <n v="0"/>
    <n v="6"/>
    <n v="0"/>
    <n v="0"/>
    <n v="0"/>
    <n v="0"/>
    <n v="0"/>
    <n v="39"/>
    <n v="39"/>
    <n v="0"/>
    <n v="0"/>
  </r>
  <r>
    <n v="1819"/>
    <x v="2"/>
    <s v="T"/>
    <x v="18"/>
    <x v="18"/>
    <x v="79"/>
    <x v="9"/>
    <n v="3"/>
    <s v="S"/>
    <s v="18-19"/>
    <n v="2018"/>
    <n v="57"/>
    <n v="0"/>
    <n v="0"/>
    <n v="0"/>
    <n v="0"/>
    <n v="0"/>
    <n v="3"/>
    <n v="0"/>
    <n v="0"/>
    <n v="0"/>
    <n v="0"/>
    <n v="0"/>
    <n v="12"/>
    <n v="0"/>
    <n v="0"/>
    <n v="0"/>
    <n v="0"/>
    <n v="0"/>
    <n v="72"/>
    <n v="72"/>
    <n v="0"/>
    <n v="0"/>
  </r>
  <r>
    <n v="1819"/>
    <x v="2"/>
    <s v="T"/>
    <x v="18"/>
    <x v="18"/>
    <x v="172"/>
    <x v="9"/>
    <n v="3"/>
    <s v="S"/>
    <s v="18-19"/>
    <n v="2018"/>
    <n v="39"/>
    <n v="0"/>
    <n v="0"/>
    <n v="0"/>
    <n v="0"/>
    <n v="0"/>
    <n v="3"/>
    <n v="0"/>
    <n v="0"/>
    <n v="0"/>
    <n v="0"/>
    <n v="0"/>
    <n v="17"/>
    <n v="0"/>
    <n v="0"/>
    <n v="0"/>
    <n v="0"/>
    <n v="0"/>
    <n v="59"/>
    <n v="59"/>
    <n v="0"/>
    <n v="0"/>
  </r>
  <r>
    <n v="1819"/>
    <x v="2"/>
    <s v="T"/>
    <x v="18"/>
    <x v="18"/>
    <x v="74"/>
    <x v="9"/>
    <n v="3"/>
    <s v="S"/>
    <s v="18-19"/>
    <n v="2018"/>
    <n v="18"/>
    <n v="0"/>
    <n v="0"/>
    <n v="0"/>
    <n v="0"/>
    <n v="0"/>
    <n v="0"/>
    <n v="0"/>
    <n v="0"/>
    <n v="0"/>
    <n v="0"/>
    <n v="0"/>
    <n v="3"/>
    <n v="0"/>
    <n v="0"/>
    <n v="0"/>
    <n v="0"/>
    <n v="0"/>
    <n v="21"/>
    <n v="21"/>
    <n v="0"/>
    <n v="0"/>
  </r>
  <r>
    <n v="1819"/>
    <x v="2"/>
    <s v="T"/>
    <x v="18"/>
    <x v="18"/>
    <x v="77"/>
    <x v="9"/>
    <n v="3"/>
    <s v="S"/>
    <s v="18-19"/>
    <n v="2018"/>
    <n v="5"/>
    <n v="0"/>
    <n v="0"/>
    <n v="0"/>
    <n v="0"/>
    <n v="0"/>
    <n v="0"/>
    <n v="0"/>
    <n v="0"/>
    <n v="0"/>
    <n v="0"/>
    <n v="0"/>
    <n v="0"/>
    <n v="0"/>
    <n v="0"/>
    <n v="0"/>
    <n v="0"/>
    <n v="0"/>
    <n v="5"/>
    <n v="5"/>
    <n v="0"/>
    <n v="0"/>
  </r>
  <r>
    <n v="1819"/>
    <x v="2"/>
    <s v="T"/>
    <x v="18"/>
    <x v="18"/>
    <x v="40"/>
    <x v="9"/>
    <n v="3"/>
    <s v="S"/>
    <s v="18-19"/>
    <n v="2018"/>
    <n v="4"/>
    <n v="0"/>
    <n v="0"/>
    <n v="0"/>
    <n v="0"/>
    <n v="0"/>
    <n v="0"/>
    <n v="0"/>
    <n v="0"/>
    <n v="0"/>
    <n v="0"/>
    <n v="0"/>
    <n v="0"/>
    <n v="0"/>
    <n v="0"/>
    <n v="0"/>
    <n v="0"/>
    <n v="0"/>
    <n v="4"/>
    <n v="4"/>
    <n v="0"/>
    <n v="0"/>
  </r>
  <r>
    <n v="1819"/>
    <x v="2"/>
    <s v="T"/>
    <x v="18"/>
    <x v="18"/>
    <x v="43"/>
    <x v="9"/>
    <n v="3"/>
    <s v="S"/>
    <s v="18-19"/>
    <n v="2018"/>
    <n v="33"/>
    <n v="0"/>
    <n v="0"/>
    <n v="0"/>
    <n v="0"/>
    <n v="0"/>
    <n v="0"/>
    <n v="0"/>
    <n v="0"/>
    <n v="0"/>
    <n v="0"/>
    <n v="0"/>
    <n v="3"/>
    <n v="0"/>
    <n v="0"/>
    <n v="0"/>
    <n v="0"/>
    <n v="0"/>
    <n v="36"/>
    <n v="36"/>
    <n v="0"/>
    <n v="0"/>
  </r>
  <r>
    <n v="1819"/>
    <x v="2"/>
    <s v="T"/>
    <x v="18"/>
    <x v="18"/>
    <x v="228"/>
    <x v="9"/>
    <n v="3"/>
    <s v="S"/>
    <s v="18-19"/>
    <n v="2018"/>
    <n v="39"/>
    <n v="0"/>
    <n v="0"/>
    <n v="0"/>
    <n v="0"/>
    <n v="0"/>
    <n v="0"/>
    <n v="0"/>
    <n v="0"/>
    <n v="0"/>
    <n v="0"/>
    <n v="0"/>
    <n v="0"/>
    <n v="0"/>
    <n v="0"/>
    <n v="0"/>
    <n v="0"/>
    <n v="0"/>
    <n v="39"/>
    <n v="39"/>
    <n v="0"/>
    <n v="0"/>
  </r>
  <r>
    <n v="1819"/>
    <x v="2"/>
    <s v="T"/>
    <x v="18"/>
    <x v="18"/>
    <x v="173"/>
    <x v="9"/>
    <n v="3"/>
    <s v="S"/>
    <s v="18-19"/>
    <n v="2018"/>
    <n v="123"/>
    <n v="0"/>
    <n v="0"/>
    <n v="0"/>
    <n v="0"/>
    <n v="0"/>
    <n v="21"/>
    <n v="0"/>
    <n v="0"/>
    <n v="0"/>
    <n v="0"/>
    <n v="0"/>
    <n v="15"/>
    <n v="0"/>
    <n v="0"/>
    <n v="0"/>
    <n v="0"/>
    <n v="0"/>
    <n v="159"/>
    <n v="159"/>
    <n v="0"/>
    <n v="0"/>
  </r>
  <r>
    <n v="1819"/>
    <x v="2"/>
    <s v="T"/>
    <x v="18"/>
    <x v="18"/>
    <x v="49"/>
    <x v="9"/>
    <n v="3"/>
    <s v="S"/>
    <s v="18-19"/>
    <n v="2018"/>
    <n v="84"/>
    <n v="0"/>
    <n v="0"/>
    <n v="0"/>
    <n v="0"/>
    <n v="0"/>
    <n v="3"/>
    <n v="0"/>
    <n v="0"/>
    <n v="0"/>
    <n v="0"/>
    <n v="0"/>
    <n v="9"/>
    <n v="0"/>
    <n v="0"/>
    <n v="0"/>
    <n v="0"/>
    <n v="0"/>
    <n v="96"/>
    <n v="96"/>
    <n v="0"/>
    <n v="0"/>
  </r>
  <r>
    <n v="1819"/>
    <x v="2"/>
    <s v="T"/>
    <x v="18"/>
    <x v="18"/>
    <x v="123"/>
    <x v="9"/>
    <n v="3"/>
    <s v="S"/>
    <s v="18-19"/>
    <n v="2018"/>
    <n v="537"/>
    <n v="0"/>
    <n v="0"/>
    <n v="0"/>
    <n v="0"/>
    <n v="0"/>
    <n v="33"/>
    <n v="0"/>
    <n v="0"/>
    <n v="0"/>
    <n v="0"/>
    <n v="0"/>
    <n v="99"/>
    <n v="0"/>
    <n v="0"/>
    <n v="0"/>
    <n v="0"/>
    <n v="0"/>
    <n v="669"/>
    <n v="669"/>
    <n v="0"/>
    <n v="0"/>
  </r>
  <r>
    <n v="1819"/>
    <x v="2"/>
    <s v="T"/>
    <x v="18"/>
    <x v="18"/>
    <x v="174"/>
    <x v="9"/>
    <n v="3"/>
    <s v="S"/>
    <s v="18-19"/>
    <n v="2018"/>
    <n v="33"/>
    <n v="0"/>
    <n v="0"/>
    <n v="0"/>
    <n v="0"/>
    <n v="0"/>
    <n v="0"/>
    <n v="0"/>
    <n v="0"/>
    <n v="0"/>
    <n v="0"/>
    <n v="0"/>
    <n v="9"/>
    <n v="0"/>
    <n v="0"/>
    <n v="0"/>
    <n v="0"/>
    <n v="0"/>
    <n v="42"/>
    <n v="42"/>
    <n v="0"/>
    <n v="0"/>
  </r>
  <r>
    <n v="1819"/>
    <x v="2"/>
    <s v="T"/>
    <x v="18"/>
    <x v="18"/>
    <x v="12"/>
    <x v="9"/>
    <n v="3"/>
    <s v="S"/>
    <s v="18-19"/>
    <n v="2018"/>
    <n v="5"/>
    <n v="0"/>
    <n v="0"/>
    <n v="0"/>
    <n v="0"/>
    <n v="0"/>
    <n v="0"/>
    <n v="0"/>
    <n v="0"/>
    <n v="0"/>
    <n v="0"/>
    <n v="0"/>
    <n v="0"/>
    <n v="0"/>
    <n v="0"/>
    <n v="0"/>
    <n v="0"/>
    <n v="0"/>
    <n v="5"/>
    <n v="5"/>
    <n v="0"/>
    <n v="0"/>
  </r>
  <r>
    <n v="1819"/>
    <x v="2"/>
    <s v="T"/>
    <x v="18"/>
    <x v="18"/>
    <x v="80"/>
    <x v="9"/>
    <n v="3"/>
    <s v="S"/>
    <s v="18-19"/>
    <n v="2018"/>
    <n v="105"/>
    <n v="0"/>
    <n v="0"/>
    <n v="0"/>
    <n v="0"/>
    <n v="0"/>
    <n v="3"/>
    <n v="0"/>
    <n v="0"/>
    <n v="0"/>
    <n v="0"/>
    <n v="0"/>
    <n v="12"/>
    <n v="0"/>
    <n v="0"/>
    <n v="0"/>
    <n v="0"/>
    <n v="0"/>
    <n v="120"/>
    <n v="120"/>
    <n v="0"/>
    <n v="0"/>
  </r>
  <r>
    <n v="1819"/>
    <x v="2"/>
    <s v="T"/>
    <x v="18"/>
    <x v="18"/>
    <x v="52"/>
    <x v="9"/>
    <n v="3"/>
    <s v="S"/>
    <s v="18-19"/>
    <n v="2018"/>
    <n v="3"/>
    <n v="0"/>
    <n v="0"/>
    <n v="0"/>
    <n v="0"/>
    <n v="0"/>
    <n v="0"/>
    <n v="0"/>
    <n v="0"/>
    <n v="0"/>
    <n v="0"/>
    <n v="0"/>
    <n v="0"/>
    <n v="0"/>
    <n v="0"/>
    <n v="0"/>
    <n v="0"/>
    <n v="0"/>
    <n v="3"/>
    <n v="3"/>
    <n v="0"/>
    <n v="0"/>
  </r>
  <r>
    <n v="1819"/>
    <x v="2"/>
    <s v="T"/>
    <x v="18"/>
    <x v="18"/>
    <x v="53"/>
    <x v="9"/>
    <n v="3"/>
    <s v="S"/>
    <s v="18-19"/>
    <n v="2018"/>
    <n v="138"/>
    <n v="0"/>
    <n v="0"/>
    <n v="0"/>
    <n v="0"/>
    <n v="0"/>
    <n v="0"/>
    <n v="0"/>
    <n v="0"/>
    <n v="0"/>
    <n v="0"/>
    <n v="0"/>
    <n v="26"/>
    <n v="0"/>
    <n v="0"/>
    <n v="0"/>
    <n v="0"/>
    <n v="0"/>
    <n v="164"/>
    <n v="164"/>
    <n v="0"/>
    <n v="0"/>
  </r>
  <r>
    <n v="1819"/>
    <x v="2"/>
    <s v="T"/>
    <x v="18"/>
    <x v="18"/>
    <x v="55"/>
    <x v="9"/>
    <n v="3"/>
    <s v="S"/>
    <s v="18-19"/>
    <n v="2018"/>
    <n v="45"/>
    <n v="0"/>
    <n v="0"/>
    <n v="0"/>
    <n v="0"/>
    <n v="0"/>
    <n v="0"/>
    <n v="0"/>
    <n v="0"/>
    <n v="0"/>
    <n v="0"/>
    <n v="0"/>
    <n v="6"/>
    <n v="0"/>
    <n v="0"/>
    <n v="0"/>
    <n v="0"/>
    <n v="0"/>
    <n v="51"/>
    <n v="51"/>
    <n v="0"/>
    <n v="0"/>
  </r>
  <r>
    <n v="1819"/>
    <x v="2"/>
    <s v="T"/>
    <x v="18"/>
    <x v="18"/>
    <x v="56"/>
    <x v="9"/>
    <n v="3"/>
    <s v="S"/>
    <s v="18-19"/>
    <n v="2018"/>
    <n v="3"/>
    <n v="0"/>
    <n v="0"/>
    <n v="0"/>
    <n v="0"/>
    <n v="0"/>
    <n v="0"/>
    <n v="0"/>
    <n v="0"/>
    <n v="0"/>
    <n v="0"/>
    <n v="0"/>
    <n v="0"/>
    <n v="0"/>
    <n v="0"/>
    <n v="0"/>
    <n v="0"/>
    <n v="0"/>
    <n v="3"/>
    <n v="3"/>
    <n v="0"/>
    <n v="0"/>
  </r>
  <r>
    <n v="1819"/>
    <x v="2"/>
    <s v="T"/>
    <x v="18"/>
    <x v="18"/>
    <x v="59"/>
    <x v="9"/>
    <n v="3"/>
    <s v="S"/>
    <s v="18-19"/>
    <n v="2018"/>
    <n v="6"/>
    <n v="0"/>
    <n v="0"/>
    <n v="0"/>
    <n v="0"/>
    <n v="0"/>
    <n v="0"/>
    <n v="0"/>
    <n v="0"/>
    <n v="0"/>
    <n v="0"/>
    <n v="0"/>
    <n v="3"/>
    <n v="0"/>
    <n v="0"/>
    <n v="0"/>
    <n v="0"/>
    <n v="0"/>
    <n v="9"/>
    <n v="9"/>
    <n v="0"/>
    <n v="0"/>
  </r>
  <r>
    <n v="1819"/>
    <x v="2"/>
    <s v="T"/>
    <x v="18"/>
    <x v="18"/>
    <x v="76"/>
    <x v="9"/>
    <n v="3"/>
    <s v="S"/>
    <s v="18-19"/>
    <n v="2018"/>
    <n v="21"/>
    <n v="0"/>
    <n v="0"/>
    <n v="0"/>
    <n v="0"/>
    <n v="0"/>
    <n v="6"/>
    <n v="0"/>
    <n v="0"/>
    <n v="0"/>
    <n v="0"/>
    <n v="0"/>
    <n v="0"/>
    <n v="0"/>
    <n v="0"/>
    <n v="0"/>
    <n v="0"/>
    <n v="0"/>
    <n v="27"/>
    <n v="27"/>
    <n v="0"/>
    <n v="0"/>
  </r>
  <r>
    <n v="1819"/>
    <x v="2"/>
    <s v="T"/>
    <x v="18"/>
    <x v="18"/>
    <x v="81"/>
    <x v="9"/>
    <n v="3"/>
    <s v="S"/>
    <s v="18-19"/>
    <n v="2018"/>
    <n v="84"/>
    <n v="0"/>
    <n v="0"/>
    <n v="0"/>
    <n v="0"/>
    <n v="0"/>
    <n v="3"/>
    <n v="0"/>
    <n v="0"/>
    <n v="0"/>
    <n v="0"/>
    <n v="0"/>
    <n v="15"/>
    <n v="0"/>
    <n v="0"/>
    <n v="0"/>
    <n v="0"/>
    <n v="0"/>
    <n v="102"/>
    <n v="102"/>
    <n v="0"/>
    <n v="0"/>
  </r>
  <r>
    <n v="1819"/>
    <x v="2"/>
    <s v="T"/>
    <x v="18"/>
    <x v="18"/>
    <x v="82"/>
    <x v="9"/>
    <n v="3"/>
    <s v="S"/>
    <s v="18-19"/>
    <n v="2018"/>
    <n v="204"/>
    <n v="0"/>
    <n v="0"/>
    <n v="0"/>
    <n v="0"/>
    <n v="0"/>
    <n v="0"/>
    <n v="0"/>
    <n v="0"/>
    <n v="0"/>
    <n v="0"/>
    <n v="0"/>
    <n v="21"/>
    <n v="0"/>
    <n v="0"/>
    <n v="0"/>
    <n v="0"/>
    <n v="0"/>
    <n v="225"/>
    <n v="225"/>
    <n v="0"/>
    <n v="0"/>
  </r>
  <r>
    <n v="1819"/>
    <x v="3"/>
    <s v="B"/>
    <x v="0"/>
    <x v="0"/>
    <x v="0"/>
    <x v="0"/>
    <n v="4"/>
    <s v="I"/>
    <s v="18-19"/>
    <n v="2019"/>
    <n v="0"/>
    <n v="2"/>
    <n v="0"/>
    <n v="0"/>
    <n v="0"/>
    <n v="0"/>
    <n v="0"/>
    <n v="0"/>
    <n v="0"/>
    <n v="0"/>
    <n v="0"/>
    <n v="0"/>
    <n v="0"/>
    <n v="0"/>
    <n v="0"/>
    <n v="0"/>
    <n v="0"/>
    <n v="0"/>
    <n v="2"/>
    <n v="0"/>
    <n v="2"/>
    <n v="0"/>
  </r>
  <r>
    <n v="1819"/>
    <x v="3"/>
    <s v="B"/>
    <x v="0"/>
    <x v="0"/>
    <x v="1"/>
    <x v="0"/>
    <n v="4"/>
    <s v="I"/>
    <s v="18-19"/>
    <n v="2019"/>
    <n v="0"/>
    <n v="6"/>
    <n v="0"/>
    <n v="0"/>
    <n v="0"/>
    <n v="0"/>
    <n v="0"/>
    <n v="24"/>
    <n v="0"/>
    <n v="0"/>
    <n v="0"/>
    <n v="0"/>
    <n v="0"/>
    <n v="0"/>
    <n v="0"/>
    <n v="0"/>
    <n v="0"/>
    <n v="6"/>
    <n v="30"/>
    <n v="0"/>
    <n v="30"/>
    <n v="0"/>
  </r>
  <r>
    <n v="1819"/>
    <x v="3"/>
    <s v="B"/>
    <x v="1"/>
    <x v="1"/>
    <x v="4"/>
    <x v="0"/>
    <n v="4"/>
    <s v="I"/>
    <s v="18-19"/>
    <n v="2019"/>
    <n v="2486"/>
    <n v="220"/>
    <n v="0"/>
    <n v="0"/>
    <n v="0"/>
    <n v="0"/>
    <n v="1069"/>
    <n v="206"/>
    <n v="0"/>
    <n v="0"/>
    <n v="0"/>
    <n v="0"/>
    <n v="0"/>
    <n v="0"/>
    <n v="0"/>
    <n v="0"/>
    <n v="24"/>
    <n v="48"/>
    <n v="3981"/>
    <n v="3555"/>
    <n v="426"/>
    <n v="0"/>
  </r>
  <r>
    <n v="1819"/>
    <x v="3"/>
    <s v="B"/>
    <x v="2"/>
    <x v="2"/>
    <x v="7"/>
    <x v="0"/>
    <n v="4"/>
    <s v="I"/>
    <s v="18-19"/>
    <n v="2019"/>
    <n v="1500"/>
    <n v="10"/>
    <n v="0"/>
    <n v="0"/>
    <n v="0"/>
    <n v="0"/>
    <n v="3217"/>
    <n v="307"/>
    <n v="0"/>
    <n v="0"/>
    <n v="0"/>
    <n v="0"/>
    <n v="0"/>
    <n v="0"/>
    <n v="0"/>
    <n v="0"/>
    <n v="0"/>
    <n v="36"/>
    <n v="5034"/>
    <n v="4717"/>
    <n v="317"/>
    <n v="0"/>
  </r>
  <r>
    <n v="1819"/>
    <x v="3"/>
    <s v="B"/>
    <x v="3"/>
    <x v="3"/>
    <x v="8"/>
    <x v="0"/>
    <n v="4"/>
    <s v="I"/>
    <s v="18-19"/>
    <n v="2019"/>
    <n v="235"/>
    <n v="916"/>
    <n v="0"/>
    <n v="0"/>
    <n v="0"/>
    <n v="0"/>
    <n v="49"/>
    <n v="769"/>
    <n v="0"/>
    <n v="0"/>
    <n v="0"/>
    <n v="0"/>
    <n v="0"/>
    <n v="0"/>
    <n v="0"/>
    <n v="0"/>
    <n v="42"/>
    <n v="72"/>
    <n v="1969"/>
    <n v="284"/>
    <n v="1685"/>
    <n v="0"/>
  </r>
  <r>
    <n v="1819"/>
    <x v="3"/>
    <s v="B"/>
    <x v="4"/>
    <x v="4"/>
    <x v="9"/>
    <x v="0"/>
    <n v="4"/>
    <s v="I"/>
    <s v="18-19"/>
    <n v="2019"/>
    <n v="0"/>
    <n v="6"/>
    <n v="80"/>
    <n v="0"/>
    <n v="0"/>
    <n v="0"/>
    <n v="0"/>
    <n v="8"/>
    <n v="199"/>
    <n v="0"/>
    <n v="0"/>
    <n v="0"/>
    <n v="0"/>
    <n v="0"/>
    <n v="0"/>
    <n v="0"/>
    <n v="0"/>
    <n v="0"/>
    <n v="293"/>
    <n v="0"/>
    <n v="14"/>
    <n v="279"/>
  </r>
  <r>
    <n v="1819"/>
    <x v="3"/>
    <s v="B"/>
    <x v="5"/>
    <x v="5"/>
    <x v="10"/>
    <x v="0"/>
    <n v="4"/>
    <s v="I"/>
    <s v="18-19"/>
    <n v="2019"/>
    <n v="0"/>
    <n v="13"/>
    <n v="0"/>
    <n v="0"/>
    <n v="0"/>
    <n v="0"/>
    <n v="0"/>
    <n v="18"/>
    <n v="0"/>
    <n v="0"/>
    <n v="0"/>
    <n v="0"/>
    <n v="0"/>
    <n v="0"/>
    <n v="0"/>
    <n v="0"/>
    <n v="0"/>
    <n v="0"/>
    <n v="31"/>
    <n v="0"/>
    <n v="31"/>
    <n v="0"/>
  </r>
  <r>
    <n v="1819"/>
    <x v="3"/>
    <s v="B"/>
    <x v="5"/>
    <x v="5"/>
    <x v="237"/>
    <x v="0"/>
    <n v="4"/>
    <s v="I"/>
    <s v="18-19"/>
    <n v="2019"/>
    <n v="0"/>
    <n v="219"/>
    <n v="0"/>
    <n v="0"/>
    <n v="0"/>
    <n v="0"/>
    <n v="0"/>
    <n v="225"/>
    <n v="0"/>
    <n v="0"/>
    <n v="0"/>
    <n v="0"/>
    <n v="0"/>
    <n v="0"/>
    <n v="0"/>
    <n v="0"/>
    <n v="0"/>
    <n v="0"/>
    <n v="444"/>
    <n v="0"/>
    <n v="444"/>
    <n v="0"/>
  </r>
  <r>
    <n v="1819"/>
    <x v="3"/>
    <s v="B"/>
    <x v="5"/>
    <x v="5"/>
    <x v="11"/>
    <x v="0"/>
    <n v="4"/>
    <s v="I"/>
    <s v="18-19"/>
    <n v="2019"/>
    <n v="1199"/>
    <n v="131"/>
    <n v="0"/>
    <n v="0"/>
    <n v="0"/>
    <n v="0"/>
    <n v="742"/>
    <n v="142"/>
    <n v="0"/>
    <n v="0"/>
    <n v="0"/>
    <n v="0"/>
    <n v="0"/>
    <n v="0"/>
    <n v="0"/>
    <n v="0"/>
    <n v="0"/>
    <n v="30"/>
    <n v="2214"/>
    <n v="1941"/>
    <n v="273"/>
    <n v="0"/>
  </r>
  <r>
    <n v="1819"/>
    <x v="3"/>
    <s v="B"/>
    <x v="6"/>
    <x v="6"/>
    <x v="12"/>
    <x v="0"/>
    <n v="4"/>
    <s v="I"/>
    <s v="18-19"/>
    <n v="2019"/>
    <n v="104"/>
    <n v="8"/>
    <n v="0"/>
    <n v="0"/>
    <n v="0"/>
    <n v="0"/>
    <n v="181"/>
    <n v="46"/>
    <n v="0"/>
    <n v="0"/>
    <n v="0"/>
    <n v="0"/>
    <n v="0"/>
    <n v="0"/>
    <n v="0"/>
    <n v="0"/>
    <n v="0"/>
    <n v="0"/>
    <n v="339"/>
    <n v="285"/>
    <n v="54"/>
    <n v="0"/>
  </r>
  <r>
    <n v="1819"/>
    <x v="3"/>
    <s v="B"/>
    <x v="7"/>
    <x v="7"/>
    <x v="13"/>
    <x v="0"/>
    <n v="4"/>
    <s v="I"/>
    <s v="18-19"/>
    <n v="2019"/>
    <n v="0"/>
    <n v="0"/>
    <n v="388.5"/>
    <n v="0"/>
    <n v="0"/>
    <n v="0"/>
    <n v="0"/>
    <n v="0"/>
    <n v="609.5"/>
    <n v="0"/>
    <n v="0"/>
    <n v="0"/>
    <n v="0"/>
    <n v="0"/>
    <n v="0"/>
    <n v="0"/>
    <n v="0"/>
    <n v="0"/>
    <n v="998"/>
    <n v="0"/>
    <n v="0"/>
    <n v="998"/>
  </r>
  <r>
    <n v="1819"/>
    <x v="3"/>
    <s v="B"/>
    <x v="7"/>
    <x v="7"/>
    <x v="14"/>
    <x v="0"/>
    <n v="4"/>
    <s v="I"/>
    <s v="18-19"/>
    <n v="2019"/>
    <n v="0"/>
    <n v="15"/>
    <n v="6"/>
    <n v="0"/>
    <n v="0"/>
    <n v="0"/>
    <n v="0"/>
    <n v="45"/>
    <n v="8"/>
    <n v="0"/>
    <n v="0"/>
    <n v="0"/>
    <n v="0"/>
    <n v="0"/>
    <n v="0"/>
    <n v="0"/>
    <n v="0"/>
    <n v="0"/>
    <n v="74"/>
    <n v="0"/>
    <n v="60"/>
    <n v="14"/>
  </r>
  <r>
    <n v="1819"/>
    <x v="3"/>
    <s v="B"/>
    <x v="8"/>
    <x v="8"/>
    <x v="15"/>
    <x v="0"/>
    <n v="4"/>
    <s v="I"/>
    <s v="18-19"/>
    <n v="2019"/>
    <n v="245"/>
    <n v="9"/>
    <n v="0"/>
    <n v="0"/>
    <n v="0"/>
    <n v="0"/>
    <n v="164.5"/>
    <n v="48"/>
    <n v="0"/>
    <n v="0"/>
    <n v="0"/>
    <n v="0"/>
    <n v="0"/>
    <n v="0"/>
    <n v="0"/>
    <n v="0"/>
    <n v="0"/>
    <n v="0"/>
    <n v="466.5"/>
    <n v="409.5"/>
    <n v="57"/>
    <n v="0"/>
  </r>
  <r>
    <n v="1819"/>
    <x v="3"/>
    <s v="B"/>
    <x v="8"/>
    <x v="8"/>
    <x v="16"/>
    <x v="0"/>
    <n v="4"/>
    <s v="I"/>
    <s v="18-19"/>
    <n v="2019"/>
    <n v="0"/>
    <n v="0"/>
    <n v="0"/>
    <n v="0"/>
    <n v="0"/>
    <n v="0"/>
    <n v="0"/>
    <n v="8"/>
    <n v="0"/>
    <n v="0"/>
    <n v="0"/>
    <n v="0"/>
    <n v="0"/>
    <n v="0"/>
    <n v="0"/>
    <n v="0"/>
    <n v="0"/>
    <n v="0"/>
    <n v="8"/>
    <n v="0"/>
    <n v="8"/>
    <n v="0"/>
  </r>
  <r>
    <n v="1819"/>
    <x v="3"/>
    <s v="B"/>
    <x v="8"/>
    <x v="8"/>
    <x v="113"/>
    <x v="0"/>
    <n v="4"/>
    <s v="I"/>
    <s v="18-19"/>
    <n v="2019"/>
    <n v="0"/>
    <n v="20"/>
    <n v="0"/>
    <n v="0"/>
    <n v="0"/>
    <n v="0"/>
    <n v="0"/>
    <n v="56"/>
    <n v="0"/>
    <n v="0"/>
    <n v="0"/>
    <n v="0"/>
    <n v="0"/>
    <n v="0"/>
    <n v="0"/>
    <n v="0"/>
    <n v="0"/>
    <n v="0"/>
    <n v="76"/>
    <n v="0"/>
    <n v="76"/>
    <n v="0"/>
  </r>
  <r>
    <n v="1819"/>
    <x v="3"/>
    <s v="B"/>
    <x v="8"/>
    <x v="8"/>
    <x v="17"/>
    <x v="0"/>
    <n v="4"/>
    <s v="I"/>
    <s v="18-19"/>
    <n v="2019"/>
    <n v="3"/>
    <n v="63"/>
    <n v="0"/>
    <n v="0"/>
    <n v="0"/>
    <n v="0"/>
    <n v="0"/>
    <n v="59"/>
    <n v="0"/>
    <n v="0"/>
    <n v="0"/>
    <n v="0"/>
    <n v="0"/>
    <n v="0"/>
    <n v="0"/>
    <n v="0"/>
    <n v="0"/>
    <n v="6"/>
    <n v="125"/>
    <n v="3"/>
    <n v="122"/>
    <n v="0"/>
  </r>
  <r>
    <n v="1819"/>
    <x v="3"/>
    <s v="B"/>
    <x v="8"/>
    <x v="8"/>
    <x v="18"/>
    <x v="0"/>
    <n v="4"/>
    <s v="I"/>
    <s v="18-19"/>
    <n v="2019"/>
    <n v="964"/>
    <n v="183"/>
    <n v="0"/>
    <n v="0"/>
    <n v="0"/>
    <n v="0"/>
    <n v="675"/>
    <n v="312"/>
    <n v="0"/>
    <n v="0"/>
    <n v="0"/>
    <n v="0"/>
    <n v="0"/>
    <n v="0"/>
    <n v="0"/>
    <n v="0"/>
    <n v="0"/>
    <n v="0"/>
    <n v="2134"/>
    <n v="1639"/>
    <n v="495"/>
    <n v="0"/>
  </r>
  <r>
    <n v="1819"/>
    <x v="3"/>
    <s v="B"/>
    <x v="9"/>
    <x v="9"/>
    <x v="19"/>
    <x v="0"/>
    <n v="4"/>
    <s v="I"/>
    <s v="18-19"/>
    <n v="2019"/>
    <n v="51"/>
    <n v="0"/>
    <n v="0"/>
    <n v="0"/>
    <n v="0"/>
    <n v="0"/>
    <n v="0"/>
    <n v="13"/>
    <n v="0"/>
    <n v="0"/>
    <n v="0"/>
    <n v="0"/>
    <n v="0"/>
    <n v="0"/>
    <n v="0"/>
    <n v="0"/>
    <n v="0"/>
    <n v="6"/>
    <n v="64"/>
    <n v="51"/>
    <n v="13"/>
    <n v="0"/>
  </r>
  <r>
    <n v="1819"/>
    <x v="3"/>
    <s v="B"/>
    <x v="9"/>
    <x v="9"/>
    <x v="20"/>
    <x v="0"/>
    <n v="4"/>
    <s v="I"/>
    <s v="18-19"/>
    <n v="2019"/>
    <n v="27"/>
    <n v="0"/>
    <n v="0"/>
    <n v="0"/>
    <n v="0"/>
    <n v="0"/>
    <n v="0"/>
    <n v="0"/>
    <n v="0"/>
    <n v="0"/>
    <n v="0"/>
    <n v="0"/>
    <n v="0"/>
    <n v="0"/>
    <n v="0"/>
    <n v="0"/>
    <n v="0"/>
    <n v="0"/>
    <n v="27"/>
    <n v="27"/>
    <n v="0"/>
    <n v="0"/>
  </r>
  <r>
    <n v="1819"/>
    <x v="3"/>
    <s v="B"/>
    <x v="9"/>
    <x v="9"/>
    <x v="21"/>
    <x v="0"/>
    <n v="4"/>
    <s v="I"/>
    <s v="18-19"/>
    <n v="2019"/>
    <n v="165"/>
    <n v="0"/>
    <n v="0"/>
    <n v="0"/>
    <n v="0"/>
    <n v="0"/>
    <n v="108"/>
    <n v="0"/>
    <n v="0"/>
    <n v="0"/>
    <n v="0"/>
    <n v="0"/>
    <n v="0"/>
    <n v="0"/>
    <n v="0"/>
    <n v="0"/>
    <n v="0"/>
    <n v="0"/>
    <n v="273"/>
    <n v="273"/>
    <n v="0"/>
    <n v="0"/>
  </r>
  <r>
    <n v="1819"/>
    <x v="3"/>
    <s v="B"/>
    <x v="9"/>
    <x v="9"/>
    <x v="22"/>
    <x v="0"/>
    <n v="4"/>
    <s v="I"/>
    <s v="18-19"/>
    <n v="2019"/>
    <n v="87"/>
    <n v="5"/>
    <n v="0"/>
    <n v="0"/>
    <n v="0"/>
    <n v="0"/>
    <n v="21"/>
    <n v="29"/>
    <n v="0"/>
    <n v="0"/>
    <n v="0"/>
    <n v="0"/>
    <n v="0"/>
    <n v="0"/>
    <n v="0"/>
    <n v="0"/>
    <n v="0"/>
    <n v="0"/>
    <n v="142"/>
    <n v="108"/>
    <n v="34"/>
    <n v="0"/>
  </r>
  <r>
    <n v="1819"/>
    <x v="3"/>
    <s v="B"/>
    <x v="9"/>
    <x v="9"/>
    <x v="146"/>
    <x v="0"/>
    <n v="4"/>
    <s v="I"/>
    <s v="18-19"/>
    <n v="2019"/>
    <n v="51"/>
    <n v="0"/>
    <n v="0"/>
    <n v="0"/>
    <n v="0"/>
    <n v="0"/>
    <n v="39"/>
    <n v="0"/>
    <n v="0"/>
    <n v="0"/>
    <n v="0"/>
    <n v="0"/>
    <n v="0"/>
    <n v="0"/>
    <n v="0"/>
    <n v="0"/>
    <n v="0"/>
    <n v="0"/>
    <n v="90"/>
    <n v="90"/>
    <n v="0"/>
    <n v="0"/>
  </r>
  <r>
    <n v="1819"/>
    <x v="3"/>
    <s v="B"/>
    <x v="9"/>
    <x v="9"/>
    <x v="24"/>
    <x v="0"/>
    <n v="4"/>
    <s v="I"/>
    <s v="18-19"/>
    <n v="2019"/>
    <n v="147"/>
    <n v="6"/>
    <n v="0"/>
    <n v="0"/>
    <n v="0"/>
    <n v="0"/>
    <n v="78"/>
    <n v="30"/>
    <n v="0"/>
    <n v="0"/>
    <n v="0"/>
    <n v="0"/>
    <n v="0"/>
    <n v="0"/>
    <n v="0"/>
    <n v="0"/>
    <n v="0"/>
    <n v="0"/>
    <n v="261"/>
    <n v="225"/>
    <n v="36"/>
    <n v="0"/>
  </r>
  <r>
    <n v="1819"/>
    <x v="3"/>
    <s v="B"/>
    <x v="9"/>
    <x v="9"/>
    <x v="25"/>
    <x v="0"/>
    <n v="4"/>
    <s v="I"/>
    <s v="18-19"/>
    <n v="2019"/>
    <n v="0"/>
    <n v="18"/>
    <n v="0"/>
    <n v="0"/>
    <n v="0"/>
    <n v="0"/>
    <n v="0"/>
    <n v="42"/>
    <n v="0"/>
    <n v="0"/>
    <n v="0"/>
    <n v="0"/>
    <n v="0"/>
    <n v="0"/>
    <n v="0"/>
    <n v="0"/>
    <n v="0"/>
    <n v="6"/>
    <n v="60"/>
    <n v="0"/>
    <n v="60"/>
    <n v="0"/>
  </r>
  <r>
    <n v="1819"/>
    <x v="3"/>
    <s v="B"/>
    <x v="9"/>
    <x v="9"/>
    <x v="26"/>
    <x v="0"/>
    <n v="4"/>
    <s v="I"/>
    <s v="18-19"/>
    <n v="2019"/>
    <n v="351"/>
    <n v="0"/>
    <n v="0"/>
    <n v="0"/>
    <n v="0"/>
    <n v="0"/>
    <n v="76"/>
    <n v="0"/>
    <n v="0"/>
    <n v="0"/>
    <n v="0"/>
    <n v="0"/>
    <n v="0"/>
    <n v="0"/>
    <n v="0"/>
    <n v="0"/>
    <n v="6"/>
    <n v="6"/>
    <n v="427"/>
    <n v="427"/>
    <n v="0"/>
    <n v="0"/>
  </r>
  <r>
    <n v="1819"/>
    <x v="3"/>
    <s v="B"/>
    <x v="9"/>
    <x v="9"/>
    <x v="28"/>
    <x v="0"/>
    <n v="4"/>
    <s v="I"/>
    <s v="18-19"/>
    <n v="2019"/>
    <n v="15"/>
    <n v="55"/>
    <n v="0"/>
    <n v="0"/>
    <n v="0"/>
    <n v="0"/>
    <n v="5"/>
    <n v="578"/>
    <n v="0"/>
    <n v="0"/>
    <n v="0"/>
    <n v="0"/>
    <n v="0"/>
    <n v="0"/>
    <n v="0"/>
    <n v="0"/>
    <n v="0"/>
    <n v="30"/>
    <n v="653"/>
    <n v="20"/>
    <n v="633"/>
    <n v="0"/>
  </r>
  <r>
    <n v="1819"/>
    <x v="3"/>
    <s v="B"/>
    <x v="9"/>
    <x v="9"/>
    <x v="29"/>
    <x v="0"/>
    <n v="4"/>
    <s v="I"/>
    <s v="18-19"/>
    <n v="2019"/>
    <n v="282"/>
    <n v="3"/>
    <n v="0"/>
    <n v="0"/>
    <n v="0"/>
    <n v="0"/>
    <n v="111"/>
    <n v="9"/>
    <n v="0"/>
    <n v="0"/>
    <n v="0"/>
    <n v="0"/>
    <n v="0"/>
    <n v="0"/>
    <n v="0"/>
    <n v="0"/>
    <n v="0"/>
    <n v="0"/>
    <n v="405"/>
    <n v="393"/>
    <n v="12"/>
    <n v="0"/>
  </r>
  <r>
    <n v="1819"/>
    <x v="3"/>
    <s v="B"/>
    <x v="9"/>
    <x v="9"/>
    <x v="30"/>
    <x v="0"/>
    <n v="4"/>
    <s v="I"/>
    <s v="18-19"/>
    <n v="2019"/>
    <n v="0"/>
    <n v="0"/>
    <n v="0"/>
    <n v="0"/>
    <n v="0"/>
    <n v="0"/>
    <n v="0"/>
    <n v="18"/>
    <n v="0"/>
    <n v="0"/>
    <n v="0"/>
    <n v="0"/>
    <n v="0"/>
    <n v="0"/>
    <n v="0"/>
    <n v="0"/>
    <n v="0"/>
    <n v="0"/>
    <n v="18"/>
    <n v="0"/>
    <n v="18"/>
    <n v="0"/>
  </r>
  <r>
    <n v="1819"/>
    <x v="3"/>
    <s v="B"/>
    <x v="9"/>
    <x v="9"/>
    <x v="147"/>
    <x v="0"/>
    <n v="4"/>
    <s v="I"/>
    <s v="18-19"/>
    <n v="2019"/>
    <n v="9"/>
    <n v="0"/>
    <n v="0"/>
    <n v="0"/>
    <n v="0"/>
    <n v="0"/>
    <n v="0"/>
    <n v="0"/>
    <n v="0"/>
    <n v="0"/>
    <n v="0"/>
    <n v="0"/>
    <n v="0"/>
    <n v="0"/>
    <n v="0"/>
    <n v="0"/>
    <n v="0"/>
    <n v="0"/>
    <n v="9"/>
    <n v="9"/>
    <n v="0"/>
    <n v="0"/>
  </r>
  <r>
    <n v="1819"/>
    <x v="3"/>
    <s v="B"/>
    <x v="9"/>
    <x v="9"/>
    <x v="31"/>
    <x v="0"/>
    <n v="4"/>
    <s v="I"/>
    <s v="18-19"/>
    <n v="2019"/>
    <n v="45"/>
    <n v="0"/>
    <n v="0"/>
    <n v="0"/>
    <n v="0"/>
    <n v="0"/>
    <n v="24"/>
    <n v="5"/>
    <n v="0"/>
    <n v="0"/>
    <n v="0"/>
    <n v="0"/>
    <n v="0"/>
    <n v="0"/>
    <n v="0"/>
    <n v="0"/>
    <n v="0"/>
    <n v="0"/>
    <n v="74"/>
    <n v="69"/>
    <n v="5"/>
    <n v="0"/>
  </r>
  <r>
    <n v="1819"/>
    <x v="3"/>
    <s v="B"/>
    <x v="9"/>
    <x v="9"/>
    <x v="32"/>
    <x v="0"/>
    <n v="4"/>
    <s v="I"/>
    <s v="18-19"/>
    <n v="2019"/>
    <n v="0"/>
    <n v="0"/>
    <n v="0"/>
    <n v="0"/>
    <n v="0"/>
    <n v="0"/>
    <n v="3"/>
    <n v="3"/>
    <n v="0"/>
    <n v="0"/>
    <n v="0"/>
    <n v="0"/>
    <n v="0"/>
    <n v="0"/>
    <n v="0"/>
    <n v="0"/>
    <n v="0"/>
    <n v="0"/>
    <n v="6"/>
    <n v="3"/>
    <n v="3"/>
    <n v="0"/>
  </r>
  <r>
    <n v="1819"/>
    <x v="3"/>
    <s v="B"/>
    <x v="9"/>
    <x v="9"/>
    <x v="33"/>
    <x v="0"/>
    <n v="4"/>
    <s v="I"/>
    <s v="18-19"/>
    <n v="2019"/>
    <n v="381"/>
    <n v="0"/>
    <n v="0"/>
    <n v="0"/>
    <n v="0"/>
    <n v="0"/>
    <n v="217"/>
    <n v="0"/>
    <n v="0"/>
    <n v="0"/>
    <n v="0"/>
    <n v="0"/>
    <n v="0"/>
    <n v="0"/>
    <n v="0"/>
    <n v="0"/>
    <n v="0"/>
    <n v="0"/>
    <n v="598"/>
    <n v="598"/>
    <n v="0"/>
    <n v="0"/>
  </r>
  <r>
    <n v="1819"/>
    <x v="3"/>
    <s v="B"/>
    <x v="9"/>
    <x v="9"/>
    <x v="34"/>
    <x v="0"/>
    <n v="4"/>
    <s v="I"/>
    <s v="18-19"/>
    <n v="2019"/>
    <n v="123"/>
    <n v="18"/>
    <n v="0"/>
    <n v="0"/>
    <n v="0"/>
    <n v="0"/>
    <n v="42"/>
    <n v="41"/>
    <n v="0"/>
    <n v="0"/>
    <n v="0"/>
    <n v="0"/>
    <n v="0"/>
    <n v="0"/>
    <n v="0"/>
    <n v="0"/>
    <n v="6"/>
    <n v="18"/>
    <n v="224"/>
    <n v="165"/>
    <n v="59"/>
    <n v="0"/>
  </r>
  <r>
    <n v="1819"/>
    <x v="3"/>
    <s v="B"/>
    <x v="9"/>
    <x v="9"/>
    <x v="35"/>
    <x v="0"/>
    <n v="4"/>
    <s v="I"/>
    <s v="18-19"/>
    <n v="2019"/>
    <n v="99"/>
    <n v="0"/>
    <n v="0"/>
    <n v="0"/>
    <n v="0"/>
    <n v="0"/>
    <n v="189"/>
    <n v="11"/>
    <n v="0"/>
    <n v="0"/>
    <n v="0"/>
    <n v="0"/>
    <n v="0"/>
    <n v="0"/>
    <n v="0"/>
    <n v="0"/>
    <n v="0"/>
    <n v="36"/>
    <n v="299"/>
    <n v="288"/>
    <n v="11"/>
    <n v="0"/>
  </r>
  <r>
    <n v="1819"/>
    <x v="3"/>
    <s v="B"/>
    <x v="9"/>
    <x v="9"/>
    <x v="36"/>
    <x v="0"/>
    <n v="4"/>
    <s v="I"/>
    <s v="18-19"/>
    <n v="2019"/>
    <n v="204"/>
    <n v="4"/>
    <n v="0"/>
    <n v="0"/>
    <n v="0"/>
    <n v="0"/>
    <n v="87"/>
    <n v="18"/>
    <n v="0"/>
    <n v="0"/>
    <n v="0"/>
    <n v="0"/>
    <n v="0"/>
    <n v="0"/>
    <n v="0"/>
    <n v="0"/>
    <n v="0"/>
    <n v="18"/>
    <n v="313"/>
    <n v="291"/>
    <n v="22"/>
    <n v="0"/>
  </r>
  <r>
    <n v="1819"/>
    <x v="3"/>
    <s v="B"/>
    <x v="9"/>
    <x v="9"/>
    <x v="37"/>
    <x v="0"/>
    <n v="4"/>
    <s v="I"/>
    <s v="18-19"/>
    <n v="2019"/>
    <n v="561"/>
    <n v="12"/>
    <n v="0"/>
    <n v="0"/>
    <n v="0"/>
    <n v="0"/>
    <n v="384"/>
    <n v="0"/>
    <n v="0"/>
    <n v="0"/>
    <n v="0"/>
    <n v="0"/>
    <n v="0"/>
    <n v="0"/>
    <n v="0"/>
    <n v="0"/>
    <n v="0"/>
    <n v="0"/>
    <n v="957"/>
    <n v="945"/>
    <n v="12"/>
    <n v="0"/>
  </r>
  <r>
    <n v="1819"/>
    <x v="3"/>
    <s v="B"/>
    <x v="9"/>
    <x v="9"/>
    <x v="38"/>
    <x v="0"/>
    <n v="4"/>
    <s v="I"/>
    <s v="18-19"/>
    <n v="2019"/>
    <n v="211"/>
    <n v="19"/>
    <n v="0"/>
    <n v="0"/>
    <n v="0"/>
    <n v="0"/>
    <n v="121"/>
    <n v="109"/>
    <n v="0"/>
    <n v="0"/>
    <n v="0"/>
    <n v="0"/>
    <n v="0"/>
    <n v="0"/>
    <n v="0"/>
    <n v="0"/>
    <n v="0"/>
    <n v="6"/>
    <n v="460"/>
    <n v="332"/>
    <n v="128"/>
    <n v="0"/>
  </r>
  <r>
    <n v="1819"/>
    <x v="3"/>
    <s v="B"/>
    <x v="9"/>
    <x v="9"/>
    <x v="39"/>
    <x v="0"/>
    <n v="4"/>
    <s v="I"/>
    <s v="18-19"/>
    <n v="2019"/>
    <n v="153"/>
    <n v="18"/>
    <n v="0"/>
    <n v="0"/>
    <n v="0"/>
    <n v="0"/>
    <n v="111"/>
    <n v="13"/>
    <n v="0"/>
    <n v="0"/>
    <n v="0"/>
    <n v="0"/>
    <n v="0"/>
    <n v="0"/>
    <n v="0"/>
    <n v="0"/>
    <n v="0"/>
    <n v="6"/>
    <n v="295"/>
    <n v="264"/>
    <n v="31"/>
    <n v="0"/>
  </r>
  <r>
    <n v="1819"/>
    <x v="3"/>
    <s v="B"/>
    <x v="9"/>
    <x v="9"/>
    <x v="40"/>
    <x v="0"/>
    <n v="4"/>
    <s v="I"/>
    <s v="18-19"/>
    <n v="2019"/>
    <n v="58"/>
    <n v="3"/>
    <n v="0"/>
    <n v="0"/>
    <n v="0"/>
    <n v="0"/>
    <n v="27"/>
    <n v="76"/>
    <n v="0"/>
    <n v="0"/>
    <n v="0"/>
    <n v="0"/>
    <n v="0"/>
    <n v="0"/>
    <n v="0"/>
    <n v="0"/>
    <n v="0"/>
    <n v="0"/>
    <n v="164"/>
    <n v="85"/>
    <n v="79"/>
    <n v="0"/>
  </r>
  <r>
    <n v="1819"/>
    <x v="3"/>
    <s v="B"/>
    <x v="9"/>
    <x v="9"/>
    <x v="41"/>
    <x v="0"/>
    <n v="4"/>
    <s v="I"/>
    <s v="18-19"/>
    <n v="2019"/>
    <n v="0"/>
    <n v="6"/>
    <n v="0"/>
    <n v="0"/>
    <n v="0"/>
    <n v="0"/>
    <n v="0"/>
    <n v="25"/>
    <n v="0"/>
    <n v="0"/>
    <n v="0"/>
    <n v="0"/>
    <n v="0"/>
    <n v="0"/>
    <n v="0"/>
    <n v="0"/>
    <n v="0"/>
    <n v="6"/>
    <n v="31"/>
    <n v="0"/>
    <n v="31"/>
    <n v="0"/>
  </r>
  <r>
    <n v="1819"/>
    <x v="3"/>
    <s v="B"/>
    <x v="9"/>
    <x v="9"/>
    <x v="42"/>
    <x v="0"/>
    <n v="4"/>
    <s v="I"/>
    <s v="18-19"/>
    <n v="2019"/>
    <n v="99"/>
    <n v="0"/>
    <n v="0"/>
    <n v="0"/>
    <n v="0"/>
    <n v="0"/>
    <n v="51"/>
    <n v="26"/>
    <n v="0"/>
    <n v="0"/>
    <n v="0"/>
    <n v="0"/>
    <n v="0"/>
    <n v="0"/>
    <n v="0"/>
    <n v="0"/>
    <n v="0"/>
    <n v="0"/>
    <n v="176"/>
    <n v="150"/>
    <n v="26"/>
    <n v="0"/>
  </r>
  <r>
    <n v="1819"/>
    <x v="3"/>
    <s v="B"/>
    <x v="9"/>
    <x v="9"/>
    <x v="43"/>
    <x v="0"/>
    <n v="4"/>
    <s v="I"/>
    <s v="18-19"/>
    <n v="2019"/>
    <n v="66"/>
    <n v="2"/>
    <n v="0"/>
    <n v="0"/>
    <n v="0"/>
    <n v="0"/>
    <n v="45"/>
    <n v="33"/>
    <n v="0"/>
    <n v="0"/>
    <n v="0"/>
    <n v="0"/>
    <n v="0"/>
    <n v="0"/>
    <n v="0"/>
    <n v="0"/>
    <n v="0"/>
    <n v="0"/>
    <n v="146"/>
    <n v="111"/>
    <n v="35"/>
    <n v="0"/>
  </r>
  <r>
    <n v="1819"/>
    <x v="3"/>
    <s v="B"/>
    <x v="9"/>
    <x v="9"/>
    <x v="44"/>
    <x v="0"/>
    <n v="4"/>
    <s v="I"/>
    <s v="18-19"/>
    <n v="2019"/>
    <n v="24"/>
    <n v="0"/>
    <n v="0"/>
    <n v="0"/>
    <n v="0"/>
    <n v="0"/>
    <n v="12"/>
    <n v="0"/>
    <n v="0"/>
    <n v="0"/>
    <n v="0"/>
    <n v="0"/>
    <n v="0"/>
    <n v="0"/>
    <n v="0"/>
    <n v="0"/>
    <n v="0"/>
    <n v="0"/>
    <n v="36"/>
    <n v="36"/>
    <n v="0"/>
    <n v="0"/>
  </r>
  <r>
    <n v="1819"/>
    <x v="3"/>
    <s v="B"/>
    <x v="9"/>
    <x v="9"/>
    <x v="45"/>
    <x v="0"/>
    <n v="4"/>
    <s v="I"/>
    <s v="18-19"/>
    <n v="2019"/>
    <n v="0"/>
    <n v="0"/>
    <n v="0"/>
    <n v="0"/>
    <n v="0"/>
    <n v="0"/>
    <n v="0"/>
    <n v="0"/>
    <n v="0"/>
    <n v="0"/>
    <n v="0"/>
    <n v="0"/>
    <n v="0"/>
    <n v="0"/>
    <n v="0"/>
    <n v="0"/>
    <n v="0"/>
    <n v="6"/>
    <n v="0"/>
    <n v="0"/>
    <n v="0"/>
    <n v="0"/>
  </r>
  <r>
    <n v="1819"/>
    <x v="3"/>
    <s v="B"/>
    <x v="9"/>
    <x v="9"/>
    <x v="46"/>
    <x v="0"/>
    <n v="4"/>
    <s v="I"/>
    <s v="18-19"/>
    <n v="2019"/>
    <n v="3"/>
    <n v="0"/>
    <n v="0"/>
    <n v="0"/>
    <n v="0"/>
    <n v="0"/>
    <n v="0"/>
    <n v="0"/>
    <n v="0"/>
    <n v="0"/>
    <n v="0"/>
    <n v="0"/>
    <n v="0"/>
    <n v="0"/>
    <n v="0"/>
    <n v="0"/>
    <n v="0"/>
    <n v="0"/>
    <n v="3"/>
    <n v="3"/>
    <n v="0"/>
    <n v="0"/>
  </r>
  <r>
    <n v="1819"/>
    <x v="3"/>
    <s v="B"/>
    <x v="9"/>
    <x v="9"/>
    <x v="152"/>
    <x v="0"/>
    <n v="4"/>
    <s v="I"/>
    <s v="18-19"/>
    <n v="2019"/>
    <n v="0"/>
    <n v="0"/>
    <n v="0"/>
    <n v="0"/>
    <n v="0"/>
    <n v="0"/>
    <n v="0"/>
    <n v="3"/>
    <n v="0"/>
    <n v="0"/>
    <n v="0"/>
    <n v="0"/>
    <n v="0"/>
    <n v="0"/>
    <n v="0"/>
    <n v="0"/>
    <n v="0"/>
    <n v="0"/>
    <n v="3"/>
    <n v="0"/>
    <n v="3"/>
    <n v="0"/>
  </r>
  <r>
    <n v="1819"/>
    <x v="3"/>
    <s v="B"/>
    <x v="9"/>
    <x v="9"/>
    <x v="48"/>
    <x v="0"/>
    <n v="4"/>
    <s v="I"/>
    <s v="18-19"/>
    <n v="2019"/>
    <n v="9"/>
    <n v="0"/>
    <n v="0"/>
    <n v="0"/>
    <n v="0"/>
    <n v="0"/>
    <n v="12"/>
    <n v="13"/>
    <n v="0"/>
    <n v="0"/>
    <n v="0"/>
    <n v="0"/>
    <n v="0"/>
    <n v="0"/>
    <n v="0"/>
    <n v="0"/>
    <n v="0"/>
    <n v="0"/>
    <n v="34"/>
    <n v="21"/>
    <n v="13"/>
    <n v="0"/>
  </r>
  <r>
    <n v="1819"/>
    <x v="3"/>
    <s v="B"/>
    <x v="9"/>
    <x v="9"/>
    <x v="49"/>
    <x v="0"/>
    <n v="4"/>
    <s v="I"/>
    <s v="18-19"/>
    <n v="2019"/>
    <n v="272"/>
    <n v="6"/>
    <n v="0"/>
    <n v="0"/>
    <n v="0"/>
    <n v="0"/>
    <n v="220"/>
    <n v="39"/>
    <n v="0"/>
    <n v="0"/>
    <n v="0"/>
    <n v="0"/>
    <n v="0"/>
    <n v="0"/>
    <n v="0"/>
    <n v="0"/>
    <n v="0"/>
    <n v="0"/>
    <n v="537"/>
    <n v="492"/>
    <n v="45"/>
    <n v="0"/>
  </r>
  <r>
    <n v="1819"/>
    <x v="3"/>
    <s v="B"/>
    <x v="9"/>
    <x v="9"/>
    <x v="50"/>
    <x v="0"/>
    <n v="4"/>
    <s v="I"/>
    <s v="18-19"/>
    <n v="2019"/>
    <n v="0"/>
    <n v="0"/>
    <n v="0"/>
    <n v="0"/>
    <n v="0"/>
    <n v="0"/>
    <n v="0"/>
    <n v="7"/>
    <n v="0"/>
    <n v="0"/>
    <n v="0"/>
    <n v="0"/>
    <n v="0"/>
    <n v="0"/>
    <n v="0"/>
    <n v="0"/>
    <n v="0"/>
    <n v="0"/>
    <n v="7"/>
    <n v="0"/>
    <n v="7"/>
    <n v="0"/>
  </r>
  <r>
    <n v="1819"/>
    <x v="3"/>
    <s v="B"/>
    <x v="9"/>
    <x v="9"/>
    <x v="51"/>
    <x v="0"/>
    <n v="4"/>
    <s v="I"/>
    <s v="18-19"/>
    <n v="2019"/>
    <n v="946"/>
    <n v="48"/>
    <n v="0"/>
    <n v="0"/>
    <n v="0"/>
    <n v="0"/>
    <n v="515"/>
    <n v="21"/>
    <n v="0"/>
    <n v="0"/>
    <n v="0"/>
    <n v="0"/>
    <n v="0"/>
    <n v="0"/>
    <n v="0"/>
    <n v="0"/>
    <n v="0"/>
    <n v="0"/>
    <n v="1530"/>
    <n v="1461"/>
    <n v="69"/>
    <n v="0"/>
  </r>
  <r>
    <n v="1819"/>
    <x v="3"/>
    <s v="B"/>
    <x v="9"/>
    <x v="9"/>
    <x v="155"/>
    <x v="0"/>
    <n v="4"/>
    <s v="I"/>
    <s v="18-19"/>
    <n v="2019"/>
    <n v="12"/>
    <n v="0"/>
    <n v="0"/>
    <n v="0"/>
    <n v="0"/>
    <n v="0"/>
    <n v="2"/>
    <n v="0"/>
    <n v="0"/>
    <n v="0"/>
    <n v="0"/>
    <n v="0"/>
    <n v="0"/>
    <n v="0"/>
    <n v="0"/>
    <n v="0"/>
    <n v="0"/>
    <n v="0"/>
    <n v="14"/>
    <n v="14"/>
    <n v="0"/>
    <n v="0"/>
  </r>
  <r>
    <n v="1819"/>
    <x v="3"/>
    <s v="B"/>
    <x v="9"/>
    <x v="9"/>
    <x v="52"/>
    <x v="0"/>
    <n v="4"/>
    <s v="I"/>
    <s v="18-19"/>
    <n v="2019"/>
    <n v="55"/>
    <n v="6"/>
    <n v="0"/>
    <n v="0"/>
    <n v="0"/>
    <n v="0"/>
    <n v="24"/>
    <n v="20"/>
    <n v="0"/>
    <n v="0"/>
    <n v="0"/>
    <n v="0"/>
    <n v="0"/>
    <n v="0"/>
    <n v="0"/>
    <n v="0"/>
    <n v="0"/>
    <n v="0"/>
    <n v="105"/>
    <n v="79"/>
    <n v="26"/>
    <n v="0"/>
  </r>
  <r>
    <n v="1819"/>
    <x v="3"/>
    <s v="B"/>
    <x v="9"/>
    <x v="9"/>
    <x v="53"/>
    <x v="0"/>
    <n v="4"/>
    <s v="I"/>
    <s v="18-19"/>
    <n v="2019"/>
    <n v="327"/>
    <n v="0"/>
    <n v="0"/>
    <n v="0"/>
    <n v="0"/>
    <n v="0"/>
    <n v="65"/>
    <n v="21"/>
    <n v="0"/>
    <n v="0"/>
    <n v="0"/>
    <n v="0"/>
    <n v="0"/>
    <n v="0"/>
    <n v="0"/>
    <n v="0"/>
    <n v="0"/>
    <n v="12"/>
    <n v="413"/>
    <n v="392"/>
    <n v="21"/>
    <n v="0"/>
  </r>
  <r>
    <n v="1819"/>
    <x v="3"/>
    <s v="B"/>
    <x v="9"/>
    <x v="9"/>
    <x v="54"/>
    <x v="0"/>
    <n v="4"/>
    <s v="I"/>
    <s v="18-19"/>
    <n v="2019"/>
    <n v="182"/>
    <n v="6"/>
    <n v="0"/>
    <n v="0"/>
    <n v="0"/>
    <n v="0"/>
    <n v="120"/>
    <n v="30"/>
    <n v="0"/>
    <n v="0"/>
    <n v="0"/>
    <n v="0"/>
    <n v="0"/>
    <n v="0"/>
    <n v="0"/>
    <n v="0"/>
    <n v="0"/>
    <n v="12"/>
    <n v="338"/>
    <n v="302"/>
    <n v="36"/>
    <n v="0"/>
  </r>
  <r>
    <n v="1819"/>
    <x v="3"/>
    <s v="B"/>
    <x v="9"/>
    <x v="9"/>
    <x v="55"/>
    <x v="0"/>
    <n v="4"/>
    <s v="I"/>
    <s v="18-19"/>
    <n v="2019"/>
    <n v="249"/>
    <n v="2"/>
    <n v="0"/>
    <n v="0"/>
    <n v="0"/>
    <n v="0"/>
    <n v="87"/>
    <n v="20"/>
    <n v="0"/>
    <n v="0"/>
    <n v="0"/>
    <n v="0"/>
    <n v="0"/>
    <n v="0"/>
    <n v="0"/>
    <n v="0"/>
    <n v="6"/>
    <n v="24"/>
    <n v="358"/>
    <n v="336"/>
    <n v="22"/>
    <n v="0"/>
  </r>
  <r>
    <n v="1819"/>
    <x v="3"/>
    <s v="B"/>
    <x v="9"/>
    <x v="9"/>
    <x v="56"/>
    <x v="0"/>
    <n v="4"/>
    <s v="I"/>
    <s v="18-19"/>
    <n v="2019"/>
    <n v="12"/>
    <n v="6"/>
    <n v="0"/>
    <n v="0"/>
    <n v="0"/>
    <n v="0"/>
    <n v="0"/>
    <n v="12"/>
    <n v="0"/>
    <n v="0"/>
    <n v="0"/>
    <n v="0"/>
    <n v="0"/>
    <n v="0"/>
    <n v="0"/>
    <n v="0"/>
    <n v="0"/>
    <n v="0"/>
    <n v="30"/>
    <n v="12"/>
    <n v="18"/>
    <n v="0"/>
  </r>
  <r>
    <n v="1819"/>
    <x v="3"/>
    <s v="B"/>
    <x v="9"/>
    <x v="9"/>
    <x v="57"/>
    <x v="0"/>
    <n v="4"/>
    <s v="I"/>
    <s v="18-19"/>
    <n v="2019"/>
    <n v="64"/>
    <n v="0"/>
    <n v="0"/>
    <n v="0"/>
    <n v="0"/>
    <n v="0"/>
    <n v="156"/>
    <n v="96"/>
    <n v="0"/>
    <n v="0"/>
    <n v="0"/>
    <n v="0"/>
    <n v="0"/>
    <n v="0"/>
    <n v="0"/>
    <n v="0"/>
    <n v="0"/>
    <n v="0"/>
    <n v="316"/>
    <n v="220"/>
    <n v="96"/>
    <n v="0"/>
  </r>
  <r>
    <n v="1819"/>
    <x v="3"/>
    <s v="B"/>
    <x v="9"/>
    <x v="9"/>
    <x v="58"/>
    <x v="0"/>
    <n v="4"/>
    <s v="I"/>
    <s v="18-19"/>
    <n v="2019"/>
    <n v="0"/>
    <n v="0"/>
    <n v="0"/>
    <n v="0"/>
    <n v="0"/>
    <n v="0"/>
    <n v="0"/>
    <n v="10"/>
    <n v="0"/>
    <n v="0"/>
    <n v="0"/>
    <n v="0"/>
    <n v="0"/>
    <n v="0"/>
    <n v="0"/>
    <n v="0"/>
    <n v="0"/>
    <n v="6"/>
    <n v="10"/>
    <n v="0"/>
    <n v="10"/>
    <n v="0"/>
  </r>
  <r>
    <n v="1819"/>
    <x v="3"/>
    <s v="B"/>
    <x v="9"/>
    <x v="9"/>
    <x v="59"/>
    <x v="0"/>
    <n v="4"/>
    <s v="I"/>
    <s v="18-19"/>
    <n v="2019"/>
    <n v="256"/>
    <n v="15"/>
    <n v="0"/>
    <n v="0"/>
    <n v="0"/>
    <n v="0"/>
    <n v="108"/>
    <n v="105"/>
    <n v="0"/>
    <n v="0"/>
    <n v="0"/>
    <n v="0"/>
    <n v="0"/>
    <n v="0"/>
    <n v="0"/>
    <n v="0"/>
    <n v="0"/>
    <n v="0"/>
    <n v="484"/>
    <n v="364"/>
    <n v="120"/>
    <n v="0"/>
  </r>
  <r>
    <n v="1819"/>
    <x v="3"/>
    <s v="B"/>
    <x v="9"/>
    <x v="9"/>
    <x v="60"/>
    <x v="0"/>
    <n v="4"/>
    <s v="I"/>
    <s v="18-19"/>
    <n v="2019"/>
    <n v="350"/>
    <n v="253"/>
    <n v="0"/>
    <n v="0"/>
    <n v="0"/>
    <n v="0"/>
    <n v="102"/>
    <n v="118"/>
    <n v="0"/>
    <n v="0"/>
    <n v="0"/>
    <n v="0"/>
    <n v="0"/>
    <n v="0"/>
    <n v="0"/>
    <n v="0"/>
    <n v="0"/>
    <n v="0"/>
    <n v="823"/>
    <n v="452"/>
    <n v="371"/>
    <n v="0"/>
  </r>
  <r>
    <n v="1819"/>
    <x v="3"/>
    <s v="B"/>
    <x v="9"/>
    <x v="9"/>
    <x v="61"/>
    <x v="0"/>
    <n v="4"/>
    <s v="I"/>
    <s v="18-19"/>
    <n v="2019"/>
    <n v="30"/>
    <n v="42"/>
    <n v="0"/>
    <n v="0"/>
    <n v="0"/>
    <n v="0"/>
    <n v="45"/>
    <n v="93"/>
    <n v="0"/>
    <n v="0"/>
    <n v="0"/>
    <n v="0"/>
    <n v="0"/>
    <n v="0"/>
    <n v="0"/>
    <n v="0"/>
    <n v="0"/>
    <n v="0"/>
    <n v="210"/>
    <n v="75"/>
    <n v="135"/>
    <n v="0"/>
  </r>
  <r>
    <n v="1819"/>
    <x v="3"/>
    <s v="B"/>
    <x v="9"/>
    <x v="9"/>
    <x v="62"/>
    <x v="0"/>
    <n v="4"/>
    <s v="I"/>
    <s v="18-19"/>
    <n v="2019"/>
    <n v="0"/>
    <n v="0"/>
    <n v="0"/>
    <n v="0"/>
    <n v="0"/>
    <n v="0"/>
    <n v="0"/>
    <n v="5"/>
    <n v="0"/>
    <n v="0"/>
    <n v="0"/>
    <n v="0"/>
    <n v="0"/>
    <n v="0"/>
    <n v="0"/>
    <n v="0"/>
    <n v="0"/>
    <n v="0"/>
    <n v="5"/>
    <n v="0"/>
    <n v="5"/>
    <n v="0"/>
  </r>
  <r>
    <n v="1819"/>
    <x v="3"/>
    <s v="B"/>
    <x v="10"/>
    <x v="10"/>
    <x v="73"/>
    <x v="0"/>
    <n v="4"/>
    <s v="I"/>
    <s v="18-19"/>
    <n v="2019"/>
    <n v="0"/>
    <n v="2"/>
    <n v="0"/>
    <n v="0"/>
    <n v="0"/>
    <n v="0"/>
    <n v="0"/>
    <n v="0"/>
    <n v="0"/>
    <n v="0"/>
    <n v="0"/>
    <n v="0"/>
    <n v="0"/>
    <n v="0"/>
    <n v="0"/>
    <n v="0"/>
    <n v="0"/>
    <n v="6"/>
    <n v="2"/>
    <n v="0"/>
    <n v="2"/>
    <n v="0"/>
  </r>
  <r>
    <n v="1819"/>
    <x v="3"/>
    <s v="B"/>
    <x v="10"/>
    <x v="10"/>
    <x v="63"/>
    <x v="0"/>
    <n v="4"/>
    <s v="I"/>
    <s v="18-19"/>
    <n v="2019"/>
    <n v="422"/>
    <n v="13"/>
    <n v="0"/>
    <n v="0"/>
    <n v="0"/>
    <n v="0"/>
    <n v="312"/>
    <n v="15"/>
    <n v="0"/>
    <n v="0"/>
    <n v="0"/>
    <n v="0"/>
    <n v="0"/>
    <n v="0"/>
    <n v="0"/>
    <n v="0"/>
    <n v="0"/>
    <n v="12"/>
    <n v="762"/>
    <n v="734"/>
    <n v="28"/>
    <n v="0"/>
  </r>
  <r>
    <n v="1819"/>
    <x v="3"/>
    <s v="B"/>
    <x v="11"/>
    <x v="11"/>
    <x v="64"/>
    <x v="0"/>
    <n v="4"/>
    <s v="I"/>
    <s v="18-19"/>
    <n v="2019"/>
    <n v="12"/>
    <n v="0"/>
    <n v="0"/>
    <n v="0"/>
    <n v="0"/>
    <n v="0"/>
    <n v="30"/>
    <n v="9"/>
    <n v="0"/>
    <n v="0"/>
    <n v="0"/>
    <n v="0"/>
    <n v="0"/>
    <n v="0"/>
    <n v="0"/>
    <n v="0"/>
    <n v="0"/>
    <n v="0"/>
    <n v="51"/>
    <n v="42"/>
    <n v="9"/>
    <n v="0"/>
  </r>
  <r>
    <n v="1819"/>
    <x v="3"/>
    <s v="B"/>
    <x v="11"/>
    <x v="11"/>
    <x v="65"/>
    <x v="0"/>
    <n v="4"/>
    <s v="I"/>
    <s v="18-19"/>
    <n v="2019"/>
    <n v="28"/>
    <n v="6"/>
    <n v="0"/>
    <n v="0"/>
    <n v="0"/>
    <n v="0"/>
    <n v="68"/>
    <n v="63"/>
    <n v="0"/>
    <n v="0"/>
    <n v="0"/>
    <n v="0"/>
    <n v="0"/>
    <n v="0"/>
    <n v="0"/>
    <n v="0"/>
    <n v="0"/>
    <n v="0"/>
    <n v="165"/>
    <n v="96"/>
    <n v="69"/>
    <n v="0"/>
  </r>
  <r>
    <n v="1819"/>
    <x v="3"/>
    <s v="B"/>
    <x v="11"/>
    <x v="11"/>
    <x v="66"/>
    <x v="0"/>
    <n v="4"/>
    <s v="I"/>
    <s v="18-19"/>
    <n v="2019"/>
    <n v="139"/>
    <n v="13"/>
    <n v="0"/>
    <n v="0"/>
    <n v="0"/>
    <n v="0"/>
    <n v="177"/>
    <n v="15"/>
    <n v="0"/>
    <n v="0"/>
    <n v="0"/>
    <n v="0"/>
    <n v="0"/>
    <n v="0"/>
    <n v="0"/>
    <n v="0"/>
    <n v="0"/>
    <n v="0"/>
    <n v="344"/>
    <n v="316"/>
    <n v="28"/>
    <n v="0"/>
  </r>
  <r>
    <n v="1819"/>
    <x v="3"/>
    <s v="B"/>
    <x v="11"/>
    <x v="11"/>
    <x v="159"/>
    <x v="0"/>
    <n v="4"/>
    <s v="I"/>
    <s v="18-19"/>
    <n v="2019"/>
    <n v="45"/>
    <n v="0"/>
    <n v="0"/>
    <n v="0"/>
    <n v="0"/>
    <n v="0"/>
    <n v="0"/>
    <n v="0"/>
    <n v="0"/>
    <n v="0"/>
    <n v="0"/>
    <n v="0"/>
    <n v="0"/>
    <n v="0"/>
    <n v="0"/>
    <n v="0"/>
    <n v="0"/>
    <n v="0"/>
    <n v="45"/>
    <n v="45"/>
    <n v="0"/>
    <n v="0"/>
  </r>
  <r>
    <n v="1819"/>
    <x v="3"/>
    <s v="B"/>
    <x v="11"/>
    <x v="11"/>
    <x v="67"/>
    <x v="0"/>
    <n v="4"/>
    <s v="I"/>
    <s v="18-19"/>
    <n v="2019"/>
    <n v="135"/>
    <n v="3"/>
    <n v="0"/>
    <n v="0"/>
    <n v="0"/>
    <n v="0"/>
    <n v="72"/>
    <n v="0"/>
    <n v="0"/>
    <n v="0"/>
    <n v="0"/>
    <n v="0"/>
    <n v="0"/>
    <n v="0"/>
    <n v="0"/>
    <n v="0"/>
    <n v="0"/>
    <n v="0"/>
    <n v="210"/>
    <n v="207"/>
    <n v="3"/>
    <n v="0"/>
  </r>
  <r>
    <n v="1819"/>
    <x v="3"/>
    <s v="B"/>
    <x v="11"/>
    <x v="11"/>
    <x v="160"/>
    <x v="0"/>
    <n v="4"/>
    <s v="I"/>
    <s v="18-19"/>
    <n v="2019"/>
    <n v="3"/>
    <n v="0"/>
    <n v="0"/>
    <n v="0"/>
    <n v="0"/>
    <n v="0"/>
    <n v="0"/>
    <n v="6"/>
    <n v="0"/>
    <n v="0"/>
    <n v="0"/>
    <n v="0"/>
    <n v="0"/>
    <n v="0"/>
    <n v="0"/>
    <n v="0"/>
    <n v="0"/>
    <n v="0"/>
    <n v="9"/>
    <n v="3"/>
    <n v="6"/>
    <n v="0"/>
  </r>
  <r>
    <n v="1819"/>
    <x v="3"/>
    <s v="B"/>
    <x v="11"/>
    <x v="11"/>
    <x v="68"/>
    <x v="0"/>
    <n v="4"/>
    <s v="I"/>
    <s v="18-19"/>
    <n v="2019"/>
    <n v="75"/>
    <n v="10"/>
    <n v="0"/>
    <n v="0"/>
    <n v="0"/>
    <n v="0"/>
    <n v="82"/>
    <n v="60"/>
    <n v="0"/>
    <n v="0"/>
    <n v="0"/>
    <n v="0"/>
    <n v="0"/>
    <n v="0"/>
    <n v="0"/>
    <n v="0"/>
    <n v="0"/>
    <n v="12"/>
    <n v="227"/>
    <n v="157"/>
    <n v="70"/>
    <n v="0"/>
  </r>
  <r>
    <n v="1819"/>
    <x v="3"/>
    <s v="B"/>
    <x v="11"/>
    <x v="11"/>
    <x v="162"/>
    <x v="0"/>
    <n v="4"/>
    <s v="I"/>
    <s v="18-19"/>
    <n v="2019"/>
    <n v="0"/>
    <n v="0"/>
    <n v="0"/>
    <n v="0"/>
    <n v="0"/>
    <n v="0"/>
    <n v="0"/>
    <n v="3"/>
    <n v="0"/>
    <n v="0"/>
    <n v="0"/>
    <n v="0"/>
    <n v="0"/>
    <n v="0"/>
    <n v="0"/>
    <n v="0"/>
    <n v="0"/>
    <n v="0"/>
    <n v="3"/>
    <n v="0"/>
    <n v="3"/>
    <n v="0"/>
  </r>
  <r>
    <n v="1819"/>
    <x v="3"/>
    <s v="B"/>
    <x v="11"/>
    <x v="11"/>
    <x v="163"/>
    <x v="0"/>
    <n v="4"/>
    <s v="I"/>
    <s v="18-19"/>
    <n v="2019"/>
    <n v="3"/>
    <n v="0"/>
    <n v="0"/>
    <n v="0"/>
    <n v="0"/>
    <n v="0"/>
    <n v="1"/>
    <n v="0"/>
    <n v="0"/>
    <n v="0"/>
    <n v="0"/>
    <n v="0"/>
    <n v="0"/>
    <n v="0"/>
    <n v="0"/>
    <n v="0"/>
    <n v="0"/>
    <n v="0"/>
    <n v="4"/>
    <n v="4"/>
    <n v="0"/>
    <n v="0"/>
  </r>
  <r>
    <n v="1819"/>
    <x v="3"/>
    <s v="B"/>
    <x v="12"/>
    <x v="12"/>
    <x v="69"/>
    <x v="0"/>
    <n v="4"/>
    <s v="I"/>
    <s v="18-19"/>
    <n v="2019"/>
    <n v="320"/>
    <n v="3"/>
    <n v="0"/>
    <n v="0"/>
    <n v="0"/>
    <n v="0"/>
    <n v="216"/>
    <n v="35"/>
    <n v="0"/>
    <n v="0"/>
    <n v="0"/>
    <n v="0"/>
    <n v="0"/>
    <n v="0"/>
    <n v="0"/>
    <n v="0"/>
    <n v="0"/>
    <n v="0"/>
    <n v="574"/>
    <n v="536"/>
    <n v="38"/>
    <n v="0"/>
  </r>
  <r>
    <n v="1819"/>
    <x v="3"/>
    <s v="B"/>
    <x v="13"/>
    <x v="13"/>
    <x v="36"/>
    <x v="0"/>
    <n v="4"/>
    <s v="I"/>
    <s v="18-19"/>
    <n v="2019"/>
    <n v="0"/>
    <n v="55"/>
    <n v="0"/>
    <n v="0"/>
    <n v="0"/>
    <n v="0"/>
    <n v="0"/>
    <n v="4"/>
    <n v="0"/>
    <n v="0"/>
    <n v="0"/>
    <n v="0"/>
    <n v="0"/>
    <n v="0"/>
    <n v="0"/>
    <n v="0"/>
    <n v="0"/>
    <n v="0"/>
    <n v="59"/>
    <n v="0"/>
    <n v="59"/>
    <n v="0"/>
  </r>
  <r>
    <n v="1819"/>
    <x v="3"/>
    <s v="B"/>
    <x v="13"/>
    <x v="13"/>
    <x v="43"/>
    <x v="0"/>
    <n v="4"/>
    <s v="I"/>
    <s v="18-19"/>
    <n v="2019"/>
    <n v="0"/>
    <n v="3"/>
    <n v="0"/>
    <n v="0"/>
    <n v="0"/>
    <n v="0"/>
    <n v="0"/>
    <n v="0"/>
    <n v="0"/>
    <n v="0"/>
    <n v="0"/>
    <n v="0"/>
    <n v="0"/>
    <n v="0"/>
    <n v="0"/>
    <n v="0"/>
    <n v="0"/>
    <n v="0"/>
    <n v="3"/>
    <n v="0"/>
    <n v="3"/>
    <n v="0"/>
  </r>
  <r>
    <n v="1819"/>
    <x v="3"/>
    <s v="B"/>
    <x v="13"/>
    <x v="13"/>
    <x v="70"/>
    <x v="0"/>
    <n v="4"/>
    <s v="I"/>
    <s v="18-19"/>
    <n v="2019"/>
    <n v="35"/>
    <n v="0"/>
    <n v="0"/>
    <n v="0"/>
    <n v="0"/>
    <n v="0"/>
    <n v="23"/>
    <n v="0"/>
    <n v="0"/>
    <n v="0"/>
    <n v="0"/>
    <n v="0"/>
    <n v="0"/>
    <n v="0"/>
    <n v="0"/>
    <n v="0"/>
    <n v="0"/>
    <n v="0"/>
    <n v="58"/>
    <n v="58"/>
    <n v="0"/>
    <n v="0"/>
  </r>
  <r>
    <n v="1819"/>
    <x v="3"/>
    <s v="B"/>
    <x v="13"/>
    <x v="13"/>
    <x v="71"/>
    <x v="0"/>
    <n v="4"/>
    <s v="I"/>
    <s v="18-19"/>
    <n v="2019"/>
    <n v="226"/>
    <n v="0"/>
    <n v="0"/>
    <n v="0"/>
    <n v="0"/>
    <n v="0"/>
    <n v="14"/>
    <n v="0"/>
    <n v="0"/>
    <n v="0"/>
    <n v="0"/>
    <n v="0"/>
    <n v="0"/>
    <n v="0"/>
    <n v="0"/>
    <n v="0"/>
    <n v="0"/>
    <n v="0"/>
    <n v="240"/>
    <n v="240"/>
    <n v="0"/>
    <n v="0"/>
  </r>
  <r>
    <n v="1819"/>
    <x v="3"/>
    <s v="B"/>
    <x v="13"/>
    <x v="13"/>
    <x v="54"/>
    <x v="0"/>
    <n v="4"/>
    <s v="I"/>
    <s v="18-19"/>
    <n v="2019"/>
    <n v="0"/>
    <n v="24"/>
    <n v="0"/>
    <n v="0"/>
    <n v="0"/>
    <n v="0"/>
    <n v="0"/>
    <n v="0"/>
    <n v="0"/>
    <n v="0"/>
    <n v="0"/>
    <n v="0"/>
    <n v="0"/>
    <n v="0"/>
    <n v="0"/>
    <n v="0"/>
    <n v="0"/>
    <n v="0"/>
    <n v="24"/>
    <n v="0"/>
    <n v="24"/>
    <n v="0"/>
  </r>
  <r>
    <n v="1819"/>
    <x v="3"/>
    <s v="B"/>
    <x v="13"/>
    <x v="13"/>
    <x v="72"/>
    <x v="0"/>
    <n v="4"/>
    <s v="I"/>
    <s v="18-19"/>
    <n v="2019"/>
    <n v="10"/>
    <n v="99"/>
    <n v="0"/>
    <n v="0"/>
    <n v="0"/>
    <n v="0"/>
    <n v="3"/>
    <n v="15"/>
    <n v="0"/>
    <n v="0"/>
    <n v="0"/>
    <n v="0"/>
    <n v="0"/>
    <n v="0"/>
    <n v="0"/>
    <n v="0"/>
    <n v="0"/>
    <n v="0"/>
    <n v="127"/>
    <n v="13"/>
    <n v="114"/>
    <n v="0"/>
  </r>
  <r>
    <n v="1819"/>
    <x v="3"/>
    <s v="B"/>
    <x v="37"/>
    <x v="37"/>
    <x v="166"/>
    <x v="0"/>
    <n v="4"/>
    <s v="I"/>
    <s v="18-19"/>
    <n v="2019"/>
    <n v="3"/>
    <n v="3"/>
    <n v="0"/>
    <n v="0"/>
    <n v="0"/>
    <n v="0"/>
    <n v="0"/>
    <n v="9"/>
    <n v="0"/>
    <n v="0"/>
    <n v="0"/>
    <n v="0"/>
    <n v="0"/>
    <n v="0"/>
    <n v="0"/>
    <n v="0"/>
    <n v="0"/>
    <n v="0"/>
    <n v="15"/>
    <n v="3"/>
    <n v="12"/>
    <n v="0"/>
  </r>
  <r>
    <n v="1819"/>
    <x v="3"/>
    <s v="E"/>
    <x v="14"/>
    <x v="14"/>
    <x v="71"/>
    <x v="1"/>
    <n v="4"/>
    <s v="I"/>
    <s v="18-19"/>
    <n v="2019"/>
    <n v="95"/>
    <n v="159"/>
    <n v="0"/>
    <n v="0"/>
    <n v="0"/>
    <n v="0"/>
    <n v="9"/>
    <n v="0"/>
    <n v="0"/>
    <n v="0"/>
    <n v="0"/>
    <n v="0"/>
    <n v="10"/>
    <n v="0"/>
    <n v="18"/>
    <n v="0"/>
    <n v="0"/>
    <n v="0"/>
    <n v="291"/>
    <n v="114"/>
    <n v="177"/>
    <n v="0"/>
  </r>
  <r>
    <n v="1819"/>
    <x v="3"/>
    <s v="E"/>
    <x v="15"/>
    <x v="15"/>
    <x v="22"/>
    <x v="1"/>
    <n v="4"/>
    <s v="I"/>
    <s v="18-19"/>
    <n v="2019"/>
    <n v="15"/>
    <n v="0"/>
    <n v="0"/>
    <n v="0"/>
    <n v="0"/>
    <n v="0"/>
    <n v="6"/>
    <n v="0"/>
    <n v="0"/>
    <n v="0"/>
    <n v="0"/>
    <n v="0"/>
    <n v="0"/>
    <n v="0"/>
    <n v="0"/>
    <n v="0"/>
    <n v="0"/>
    <n v="0"/>
    <n v="21"/>
    <n v="21"/>
    <n v="0"/>
    <n v="0"/>
  </r>
  <r>
    <n v="1819"/>
    <x v="3"/>
    <s v="E"/>
    <x v="15"/>
    <x v="15"/>
    <x v="24"/>
    <x v="1"/>
    <n v="4"/>
    <s v="I"/>
    <s v="18-19"/>
    <n v="2019"/>
    <n v="24"/>
    <n v="0"/>
    <n v="0"/>
    <n v="0"/>
    <n v="0"/>
    <n v="0"/>
    <n v="30"/>
    <n v="0"/>
    <n v="0"/>
    <n v="0"/>
    <n v="0"/>
    <n v="0"/>
    <n v="3"/>
    <n v="0"/>
    <n v="0"/>
    <n v="0"/>
    <n v="0"/>
    <n v="0"/>
    <n v="57"/>
    <n v="57"/>
    <n v="0"/>
    <n v="0"/>
  </r>
  <r>
    <n v="1819"/>
    <x v="3"/>
    <s v="E"/>
    <x v="15"/>
    <x v="15"/>
    <x v="167"/>
    <x v="1"/>
    <n v="4"/>
    <s v="I"/>
    <s v="18-19"/>
    <n v="2019"/>
    <n v="48"/>
    <n v="0"/>
    <n v="0"/>
    <n v="0"/>
    <n v="0"/>
    <n v="0"/>
    <n v="18"/>
    <n v="0"/>
    <n v="0"/>
    <n v="0"/>
    <n v="0"/>
    <n v="0"/>
    <n v="0"/>
    <n v="0"/>
    <n v="0"/>
    <n v="0"/>
    <n v="0"/>
    <n v="0"/>
    <n v="66"/>
    <n v="66"/>
    <n v="0"/>
    <n v="0"/>
  </r>
  <r>
    <n v="1819"/>
    <x v="3"/>
    <s v="E"/>
    <x v="15"/>
    <x v="15"/>
    <x v="29"/>
    <x v="1"/>
    <n v="4"/>
    <s v="I"/>
    <s v="18-19"/>
    <n v="2019"/>
    <n v="159"/>
    <n v="0"/>
    <n v="0"/>
    <n v="0"/>
    <n v="0"/>
    <n v="0"/>
    <n v="33"/>
    <n v="0"/>
    <n v="0"/>
    <n v="0"/>
    <n v="0"/>
    <n v="0"/>
    <n v="6"/>
    <n v="0"/>
    <n v="0"/>
    <n v="0"/>
    <n v="0"/>
    <n v="0"/>
    <n v="198"/>
    <n v="198"/>
    <n v="0"/>
    <n v="0"/>
  </r>
  <r>
    <n v="1819"/>
    <x v="3"/>
    <s v="E"/>
    <x v="15"/>
    <x v="15"/>
    <x v="73"/>
    <x v="1"/>
    <n v="4"/>
    <s v="I"/>
    <s v="18-19"/>
    <n v="2019"/>
    <n v="162"/>
    <n v="18"/>
    <n v="0"/>
    <n v="0"/>
    <n v="0"/>
    <n v="0"/>
    <n v="39"/>
    <n v="0"/>
    <n v="0"/>
    <n v="0"/>
    <n v="0"/>
    <n v="0"/>
    <n v="12"/>
    <n v="0"/>
    <n v="0"/>
    <n v="0"/>
    <n v="0"/>
    <n v="0"/>
    <n v="231"/>
    <n v="213"/>
    <n v="18"/>
    <n v="0"/>
  </r>
  <r>
    <n v="1819"/>
    <x v="3"/>
    <s v="E"/>
    <x v="15"/>
    <x v="15"/>
    <x v="36"/>
    <x v="1"/>
    <n v="4"/>
    <s v="I"/>
    <s v="18-19"/>
    <n v="2019"/>
    <n v="183"/>
    <n v="60"/>
    <n v="0"/>
    <n v="0"/>
    <n v="0"/>
    <n v="0"/>
    <n v="81"/>
    <n v="68"/>
    <n v="0"/>
    <n v="0"/>
    <n v="0"/>
    <n v="0"/>
    <n v="9"/>
    <n v="0"/>
    <n v="4"/>
    <n v="0"/>
    <n v="0"/>
    <n v="0"/>
    <n v="405"/>
    <n v="273"/>
    <n v="132"/>
    <n v="0"/>
  </r>
  <r>
    <n v="1819"/>
    <x v="3"/>
    <s v="E"/>
    <x v="15"/>
    <x v="15"/>
    <x v="74"/>
    <x v="1"/>
    <n v="4"/>
    <s v="I"/>
    <s v="18-19"/>
    <n v="2019"/>
    <n v="42"/>
    <n v="0"/>
    <n v="0"/>
    <n v="0"/>
    <n v="0"/>
    <n v="0"/>
    <n v="12"/>
    <n v="0"/>
    <n v="0"/>
    <n v="0"/>
    <n v="0"/>
    <n v="0"/>
    <n v="6"/>
    <n v="0"/>
    <n v="0"/>
    <n v="0"/>
    <n v="0"/>
    <n v="0"/>
    <n v="60"/>
    <n v="60"/>
    <n v="0"/>
    <n v="0"/>
  </r>
  <r>
    <n v="1819"/>
    <x v="3"/>
    <s v="E"/>
    <x v="15"/>
    <x v="15"/>
    <x v="95"/>
    <x v="1"/>
    <n v="4"/>
    <s v="I"/>
    <s v="18-19"/>
    <n v="2019"/>
    <n v="12"/>
    <n v="0"/>
    <n v="0"/>
    <n v="0"/>
    <n v="0"/>
    <n v="0"/>
    <n v="12"/>
    <n v="0"/>
    <n v="0"/>
    <n v="0"/>
    <n v="0"/>
    <n v="0"/>
    <n v="0"/>
    <n v="0"/>
    <n v="0"/>
    <n v="0"/>
    <n v="0"/>
    <n v="0"/>
    <n v="24"/>
    <n v="24"/>
    <n v="0"/>
    <n v="0"/>
  </r>
  <r>
    <n v="1819"/>
    <x v="3"/>
    <s v="E"/>
    <x v="15"/>
    <x v="15"/>
    <x v="40"/>
    <x v="1"/>
    <n v="4"/>
    <s v="I"/>
    <s v="18-19"/>
    <n v="2019"/>
    <n v="45"/>
    <n v="0"/>
    <n v="0"/>
    <n v="0"/>
    <n v="0"/>
    <n v="0"/>
    <n v="18"/>
    <n v="0"/>
    <n v="0"/>
    <n v="0"/>
    <n v="0"/>
    <n v="0"/>
    <n v="3"/>
    <n v="0"/>
    <n v="0"/>
    <n v="0"/>
    <n v="0"/>
    <n v="0"/>
    <n v="66"/>
    <n v="66"/>
    <n v="0"/>
    <n v="0"/>
  </r>
  <r>
    <n v="1819"/>
    <x v="3"/>
    <s v="E"/>
    <x v="15"/>
    <x v="15"/>
    <x v="43"/>
    <x v="1"/>
    <n v="4"/>
    <s v="I"/>
    <s v="18-19"/>
    <n v="2019"/>
    <n v="39"/>
    <n v="0"/>
    <n v="0"/>
    <n v="0"/>
    <n v="0"/>
    <n v="0"/>
    <n v="6"/>
    <n v="0"/>
    <n v="0"/>
    <n v="0"/>
    <n v="0"/>
    <n v="0"/>
    <n v="6"/>
    <n v="0"/>
    <n v="0"/>
    <n v="0"/>
    <n v="0"/>
    <n v="0"/>
    <n v="51"/>
    <n v="51"/>
    <n v="0"/>
    <n v="0"/>
  </r>
  <r>
    <n v="1819"/>
    <x v="3"/>
    <s v="E"/>
    <x v="15"/>
    <x v="15"/>
    <x v="12"/>
    <x v="1"/>
    <n v="4"/>
    <s v="I"/>
    <s v="18-19"/>
    <n v="2019"/>
    <n v="60"/>
    <n v="0"/>
    <n v="0"/>
    <n v="0"/>
    <n v="0"/>
    <n v="0"/>
    <n v="12"/>
    <n v="0"/>
    <n v="0"/>
    <n v="0"/>
    <n v="0"/>
    <n v="0"/>
    <n v="9"/>
    <n v="0"/>
    <n v="0"/>
    <n v="0"/>
    <n v="0"/>
    <n v="0"/>
    <n v="81"/>
    <n v="81"/>
    <n v="0"/>
    <n v="0"/>
  </r>
  <r>
    <n v="1819"/>
    <x v="3"/>
    <s v="E"/>
    <x v="15"/>
    <x v="15"/>
    <x v="52"/>
    <x v="1"/>
    <n v="4"/>
    <s v="I"/>
    <s v="18-19"/>
    <n v="2019"/>
    <n v="45"/>
    <n v="0"/>
    <n v="0"/>
    <n v="0"/>
    <n v="0"/>
    <n v="0"/>
    <n v="24"/>
    <n v="0"/>
    <n v="0"/>
    <n v="0"/>
    <n v="0"/>
    <n v="0"/>
    <n v="12"/>
    <n v="0"/>
    <n v="0"/>
    <n v="0"/>
    <n v="0"/>
    <n v="0"/>
    <n v="81"/>
    <n v="81"/>
    <n v="0"/>
    <n v="0"/>
  </r>
  <r>
    <n v="1819"/>
    <x v="3"/>
    <s v="E"/>
    <x v="15"/>
    <x v="15"/>
    <x v="54"/>
    <x v="1"/>
    <n v="4"/>
    <s v="I"/>
    <s v="18-19"/>
    <n v="2019"/>
    <n v="69"/>
    <n v="0"/>
    <n v="0"/>
    <n v="0"/>
    <n v="0"/>
    <n v="0"/>
    <n v="15"/>
    <n v="0"/>
    <n v="0"/>
    <n v="0"/>
    <n v="0"/>
    <n v="0"/>
    <n v="3"/>
    <n v="0"/>
    <n v="0"/>
    <n v="0"/>
    <n v="0"/>
    <n v="0"/>
    <n v="87"/>
    <n v="87"/>
    <n v="0"/>
    <n v="0"/>
  </r>
  <r>
    <n v="1819"/>
    <x v="3"/>
    <s v="E"/>
    <x v="15"/>
    <x v="15"/>
    <x v="55"/>
    <x v="1"/>
    <n v="4"/>
    <s v="I"/>
    <s v="18-19"/>
    <n v="2019"/>
    <n v="666"/>
    <n v="9"/>
    <n v="0"/>
    <n v="0"/>
    <n v="0"/>
    <n v="0"/>
    <n v="99"/>
    <n v="0"/>
    <n v="0"/>
    <n v="0"/>
    <n v="0"/>
    <n v="0"/>
    <n v="12"/>
    <n v="0"/>
    <n v="0"/>
    <n v="0"/>
    <n v="0"/>
    <n v="0"/>
    <n v="786"/>
    <n v="777"/>
    <n v="9"/>
    <n v="0"/>
  </r>
  <r>
    <n v="1819"/>
    <x v="3"/>
    <s v="E"/>
    <x v="15"/>
    <x v="15"/>
    <x v="56"/>
    <x v="1"/>
    <n v="4"/>
    <s v="I"/>
    <s v="18-19"/>
    <n v="2019"/>
    <n v="27"/>
    <n v="0"/>
    <n v="0"/>
    <n v="0"/>
    <n v="0"/>
    <n v="0"/>
    <n v="9"/>
    <n v="0"/>
    <n v="0"/>
    <n v="0"/>
    <n v="0"/>
    <n v="0"/>
    <n v="0"/>
    <n v="0"/>
    <n v="0"/>
    <n v="0"/>
    <n v="0"/>
    <n v="0"/>
    <n v="36"/>
    <n v="36"/>
    <n v="0"/>
    <n v="0"/>
  </r>
  <r>
    <n v="1819"/>
    <x v="3"/>
    <s v="E"/>
    <x v="15"/>
    <x v="15"/>
    <x v="59"/>
    <x v="1"/>
    <n v="4"/>
    <s v="I"/>
    <s v="18-19"/>
    <n v="2019"/>
    <n v="69"/>
    <n v="0"/>
    <n v="0"/>
    <n v="0"/>
    <n v="0"/>
    <n v="0"/>
    <n v="6"/>
    <n v="0"/>
    <n v="0"/>
    <n v="0"/>
    <n v="0"/>
    <n v="0"/>
    <n v="3"/>
    <n v="0"/>
    <n v="0"/>
    <n v="0"/>
    <n v="0"/>
    <n v="0"/>
    <n v="78"/>
    <n v="78"/>
    <n v="0"/>
    <n v="0"/>
  </r>
  <r>
    <n v="1819"/>
    <x v="3"/>
    <s v="E"/>
    <x v="15"/>
    <x v="15"/>
    <x v="75"/>
    <x v="1"/>
    <n v="4"/>
    <s v="I"/>
    <s v="18-19"/>
    <n v="2019"/>
    <n v="73"/>
    <n v="0"/>
    <n v="0"/>
    <n v="0"/>
    <n v="0"/>
    <n v="0"/>
    <n v="28"/>
    <n v="0"/>
    <n v="0"/>
    <n v="0"/>
    <n v="0"/>
    <n v="0"/>
    <n v="0"/>
    <n v="0"/>
    <n v="0"/>
    <n v="0"/>
    <n v="0"/>
    <n v="0"/>
    <n v="101"/>
    <n v="101"/>
    <n v="0"/>
    <n v="0"/>
  </r>
  <r>
    <n v="1819"/>
    <x v="3"/>
    <s v="E"/>
    <x v="15"/>
    <x v="15"/>
    <x v="76"/>
    <x v="1"/>
    <n v="4"/>
    <s v="I"/>
    <s v="18-19"/>
    <n v="2019"/>
    <n v="122"/>
    <n v="0"/>
    <n v="0"/>
    <n v="0"/>
    <n v="0"/>
    <n v="0"/>
    <n v="33"/>
    <n v="0"/>
    <n v="0"/>
    <n v="0"/>
    <n v="0"/>
    <n v="0"/>
    <n v="12"/>
    <n v="0"/>
    <n v="0"/>
    <n v="0"/>
    <n v="0"/>
    <n v="0"/>
    <n v="167"/>
    <n v="167"/>
    <n v="0"/>
    <n v="0"/>
  </r>
  <r>
    <n v="1819"/>
    <x v="3"/>
    <s v="E"/>
    <x v="16"/>
    <x v="16"/>
    <x v="0"/>
    <x v="1"/>
    <n v="4"/>
    <s v="I"/>
    <s v="18-19"/>
    <n v="2019"/>
    <n v="35"/>
    <n v="0"/>
    <n v="0"/>
    <n v="0"/>
    <n v="0"/>
    <n v="0"/>
    <n v="25"/>
    <n v="0"/>
    <n v="0"/>
    <n v="0"/>
    <n v="0"/>
    <n v="0"/>
    <n v="0"/>
    <n v="0"/>
    <n v="0"/>
    <n v="0"/>
    <n v="0"/>
    <n v="0"/>
    <n v="60"/>
    <n v="60"/>
    <n v="0"/>
    <n v="0"/>
  </r>
  <r>
    <n v="1819"/>
    <x v="3"/>
    <s v="E"/>
    <x v="16"/>
    <x v="16"/>
    <x v="26"/>
    <x v="1"/>
    <n v="4"/>
    <s v="I"/>
    <s v="18-19"/>
    <n v="2019"/>
    <n v="263"/>
    <n v="3"/>
    <n v="0"/>
    <n v="0"/>
    <n v="0"/>
    <n v="0"/>
    <n v="43"/>
    <n v="0"/>
    <n v="0"/>
    <n v="0"/>
    <n v="0"/>
    <n v="0"/>
    <n v="40"/>
    <n v="0"/>
    <n v="0"/>
    <n v="0"/>
    <n v="0"/>
    <n v="0"/>
    <n v="349"/>
    <n v="346"/>
    <n v="3"/>
    <n v="0"/>
  </r>
  <r>
    <n v="1819"/>
    <x v="3"/>
    <s v="E"/>
    <x v="16"/>
    <x v="16"/>
    <x v="28"/>
    <x v="1"/>
    <n v="4"/>
    <s v="I"/>
    <s v="18-19"/>
    <n v="2019"/>
    <n v="50"/>
    <n v="15"/>
    <n v="0"/>
    <n v="0"/>
    <n v="0"/>
    <n v="0"/>
    <n v="16"/>
    <n v="6"/>
    <n v="0"/>
    <n v="0"/>
    <n v="0"/>
    <n v="0"/>
    <n v="6"/>
    <n v="0"/>
    <n v="0"/>
    <n v="0"/>
    <n v="0"/>
    <n v="0"/>
    <n v="93"/>
    <n v="72"/>
    <n v="21"/>
    <n v="0"/>
  </r>
  <r>
    <n v="1819"/>
    <x v="3"/>
    <s v="E"/>
    <x v="16"/>
    <x v="16"/>
    <x v="49"/>
    <x v="1"/>
    <n v="4"/>
    <s v="I"/>
    <s v="18-19"/>
    <n v="2019"/>
    <n v="629"/>
    <n v="108"/>
    <n v="0"/>
    <n v="0"/>
    <n v="0"/>
    <n v="0"/>
    <n v="978"/>
    <n v="87"/>
    <n v="0"/>
    <n v="0"/>
    <n v="0"/>
    <n v="0"/>
    <n v="42"/>
    <n v="0"/>
    <n v="0"/>
    <n v="0"/>
    <n v="0"/>
    <n v="0"/>
    <n v="1844"/>
    <n v="1649"/>
    <n v="195"/>
    <n v="0"/>
  </r>
  <r>
    <n v="1819"/>
    <x v="3"/>
    <s v="E"/>
    <x v="16"/>
    <x v="16"/>
    <x v="139"/>
    <x v="1"/>
    <n v="4"/>
    <s v="I"/>
    <s v="18-19"/>
    <n v="2019"/>
    <n v="24"/>
    <n v="0"/>
    <n v="0"/>
    <n v="0"/>
    <n v="0"/>
    <n v="0"/>
    <n v="3"/>
    <n v="0"/>
    <n v="0"/>
    <n v="0"/>
    <n v="0"/>
    <n v="0"/>
    <n v="3"/>
    <n v="0"/>
    <n v="0"/>
    <n v="0"/>
    <n v="0"/>
    <n v="0"/>
    <n v="30"/>
    <n v="30"/>
    <n v="0"/>
    <n v="0"/>
  </r>
  <r>
    <n v="1819"/>
    <x v="3"/>
    <s v="E"/>
    <x v="16"/>
    <x v="16"/>
    <x v="53"/>
    <x v="1"/>
    <n v="4"/>
    <s v="I"/>
    <s v="18-19"/>
    <n v="2019"/>
    <n v="25"/>
    <n v="0"/>
    <n v="0"/>
    <n v="0"/>
    <n v="0"/>
    <n v="0"/>
    <n v="5"/>
    <n v="0"/>
    <n v="0"/>
    <n v="0"/>
    <n v="0"/>
    <n v="0"/>
    <n v="0"/>
    <n v="0"/>
    <n v="0"/>
    <n v="0"/>
    <n v="0"/>
    <n v="0"/>
    <n v="30"/>
    <n v="30"/>
    <n v="0"/>
    <n v="0"/>
  </r>
  <r>
    <n v="1819"/>
    <x v="3"/>
    <s v="E"/>
    <x v="2"/>
    <x v="2"/>
    <x v="230"/>
    <x v="1"/>
    <n v="4"/>
    <s v="I"/>
    <s v="18-19"/>
    <n v="2019"/>
    <n v="0"/>
    <n v="108"/>
    <n v="0"/>
    <n v="0"/>
    <n v="0"/>
    <n v="0"/>
    <n v="0"/>
    <n v="0"/>
    <n v="0"/>
    <n v="0"/>
    <n v="0"/>
    <n v="0"/>
    <n v="0"/>
    <n v="0"/>
    <n v="0"/>
    <n v="0"/>
    <n v="0"/>
    <n v="0"/>
    <n v="108"/>
    <n v="0"/>
    <n v="108"/>
    <n v="0"/>
  </r>
  <r>
    <n v="1819"/>
    <x v="3"/>
    <s v="E"/>
    <x v="2"/>
    <x v="2"/>
    <x v="7"/>
    <x v="1"/>
    <n v="4"/>
    <s v="I"/>
    <s v="18-19"/>
    <n v="2019"/>
    <n v="1451"/>
    <n v="0"/>
    <n v="0"/>
    <n v="0"/>
    <n v="0"/>
    <n v="0"/>
    <n v="750"/>
    <n v="0"/>
    <n v="0"/>
    <n v="0"/>
    <n v="0"/>
    <n v="0"/>
    <n v="115"/>
    <n v="0"/>
    <n v="0"/>
    <n v="0"/>
    <n v="0"/>
    <n v="0"/>
    <n v="2316"/>
    <n v="2316"/>
    <n v="0"/>
    <n v="0"/>
  </r>
  <r>
    <n v="1819"/>
    <x v="3"/>
    <s v="E"/>
    <x v="2"/>
    <x v="2"/>
    <x v="35"/>
    <x v="1"/>
    <n v="4"/>
    <s v="I"/>
    <s v="18-19"/>
    <n v="2019"/>
    <n v="204"/>
    <n v="0"/>
    <n v="0"/>
    <n v="0"/>
    <n v="0"/>
    <n v="0"/>
    <n v="219"/>
    <n v="0"/>
    <n v="0"/>
    <n v="0"/>
    <n v="0"/>
    <n v="0"/>
    <n v="12"/>
    <n v="0"/>
    <n v="0"/>
    <n v="0"/>
    <n v="0"/>
    <n v="0"/>
    <n v="435"/>
    <n v="435"/>
    <n v="0"/>
    <n v="0"/>
  </r>
  <r>
    <n v="1819"/>
    <x v="3"/>
    <s v="E"/>
    <x v="2"/>
    <x v="2"/>
    <x v="168"/>
    <x v="1"/>
    <n v="4"/>
    <s v="I"/>
    <s v="18-19"/>
    <n v="2019"/>
    <n v="123"/>
    <n v="0"/>
    <n v="0"/>
    <n v="0"/>
    <n v="0"/>
    <n v="0"/>
    <n v="24"/>
    <n v="0"/>
    <n v="0"/>
    <n v="0"/>
    <n v="0"/>
    <n v="0"/>
    <n v="6"/>
    <n v="0"/>
    <n v="0"/>
    <n v="0"/>
    <n v="0"/>
    <n v="0"/>
    <n v="153"/>
    <n v="153"/>
    <n v="0"/>
    <n v="0"/>
  </r>
  <r>
    <n v="1819"/>
    <x v="3"/>
    <s v="E"/>
    <x v="2"/>
    <x v="2"/>
    <x v="18"/>
    <x v="1"/>
    <n v="4"/>
    <s v="I"/>
    <s v="18-19"/>
    <n v="2019"/>
    <n v="21"/>
    <n v="0"/>
    <n v="0"/>
    <n v="0"/>
    <n v="0"/>
    <n v="0"/>
    <n v="0"/>
    <n v="0"/>
    <n v="0"/>
    <n v="0"/>
    <n v="0"/>
    <n v="0"/>
    <n v="0"/>
    <n v="0"/>
    <n v="0"/>
    <n v="0"/>
    <n v="0"/>
    <n v="0"/>
    <n v="21"/>
    <n v="21"/>
    <n v="0"/>
    <n v="0"/>
  </r>
  <r>
    <n v="1819"/>
    <x v="3"/>
    <s v="E"/>
    <x v="3"/>
    <x v="3"/>
    <x v="8"/>
    <x v="1"/>
    <n v="4"/>
    <s v="I"/>
    <s v="18-19"/>
    <n v="2019"/>
    <n v="254"/>
    <n v="132"/>
    <n v="0"/>
    <n v="0"/>
    <n v="0"/>
    <n v="0"/>
    <n v="15"/>
    <n v="21"/>
    <n v="0"/>
    <n v="0"/>
    <n v="0"/>
    <n v="0"/>
    <n v="93"/>
    <n v="0"/>
    <n v="15"/>
    <n v="0"/>
    <n v="0"/>
    <n v="0"/>
    <n v="530"/>
    <n v="362"/>
    <n v="168"/>
    <n v="0"/>
  </r>
  <r>
    <n v="1819"/>
    <x v="3"/>
    <s v="E"/>
    <x v="3"/>
    <x v="3"/>
    <x v="78"/>
    <x v="1"/>
    <n v="4"/>
    <s v="I"/>
    <s v="18-19"/>
    <n v="2019"/>
    <n v="24"/>
    <n v="0"/>
    <n v="0"/>
    <n v="0"/>
    <n v="0"/>
    <n v="0"/>
    <n v="12"/>
    <n v="0"/>
    <n v="0"/>
    <n v="0"/>
    <n v="0"/>
    <n v="0"/>
    <n v="3"/>
    <n v="0"/>
    <n v="0"/>
    <n v="0"/>
    <n v="0"/>
    <n v="0"/>
    <n v="39"/>
    <n v="39"/>
    <n v="0"/>
    <n v="0"/>
  </r>
  <r>
    <n v="1819"/>
    <x v="3"/>
    <s v="E"/>
    <x v="26"/>
    <x v="26"/>
    <x v="72"/>
    <x v="1"/>
    <n v="4"/>
    <s v="I"/>
    <s v="18-19"/>
    <n v="2019"/>
    <n v="12"/>
    <n v="162"/>
    <n v="0"/>
    <n v="0"/>
    <n v="0"/>
    <n v="0"/>
    <n v="0"/>
    <n v="0"/>
    <n v="0"/>
    <n v="0"/>
    <n v="0"/>
    <n v="0"/>
    <n v="0"/>
    <n v="0"/>
    <n v="6"/>
    <n v="0"/>
    <n v="0"/>
    <n v="0"/>
    <n v="180"/>
    <n v="12"/>
    <n v="168"/>
    <n v="0"/>
  </r>
  <r>
    <n v="1819"/>
    <x v="3"/>
    <s v="E"/>
    <x v="17"/>
    <x v="17"/>
    <x v="44"/>
    <x v="1"/>
    <n v="4"/>
    <s v="I"/>
    <s v="18-19"/>
    <n v="2019"/>
    <n v="0"/>
    <n v="0"/>
    <n v="0"/>
    <n v="0"/>
    <n v="0"/>
    <n v="0"/>
    <n v="0"/>
    <n v="0"/>
    <n v="0"/>
    <n v="0"/>
    <n v="0"/>
    <n v="0"/>
    <n v="3"/>
    <n v="0"/>
    <n v="0"/>
    <n v="0"/>
    <n v="0"/>
    <n v="0"/>
    <n v="3"/>
    <n v="3"/>
    <n v="0"/>
    <n v="0"/>
  </r>
  <r>
    <n v="1819"/>
    <x v="3"/>
    <s v="E"/>
    <x v="17"/>
    <x v="17"/>
    <x v="70"/>
    <x v="1"/>
    <n v="4"/>
    <s v="I"/>
    <s v="18-19"/>
    <n v="2019"/>
    <n v="14"/>
    <n v="0"/>
    <n v="0"/>
    <n v="0"/>
    <n v="0"/>
    <n v="0"/>
    <n v="3"/>
    <n v="0"/>
    <n v="0"/>
    <n v="0"/>
    <n v="0"/>
    <n v="0"/>
    <n v="3"/>
    <n v="0"/>
    <n v="0"/>
    <n v="0"/>
    <n v="0"/>
    <n v="0"/>
    <n v="20"/>
    <n v="20"/>
    <n v="0"/>
    <n v="0"/>
  </r>
  <r>
    <n v="1819"/>
    <x v="3"/>
    <s v="E"/>
    <x v="31"/>
    <x v="31"/>
    <x v="131"/>
    <x v="1"/>
    <n v="4"/>
    <s v="I"/>
    <s v="18-19"/>
    <n v="2019"/>
    <n v="3"/>
    <n v="0"/>
    <n v="0"/>
    <n v="0"/>
    <n v="0"/>
    <n v="0"/>
    <n v="0"/>
    <n v="0"/>
    <n v="0"/>
    <n v="0"/>
    <n v="0"/>
    <n v="0"/>
    <n v="3"/>
    <n v="0"/>
    <n v="0"/>
    <n v="0"/>
    <n v="0"/>
    <n v="0"/>
    <n v="6"/>
    <n v="6"/>
    <n v="0"/>
    <n v="0"/>
  </r>
  <r>
    <n v="1819"/>
    <x v="3"/>
    <s v="E"/>
    <x v="31"/>
    <x v="31"/>
    <x v="22"/>
    <x v="1"/>
    <n v="4"/>
    <s v="I"/>
    <s v="18-19"/>
    <n v="2019"/>
    <n v="12"/>
    <n v="0"/>
    <n v="0"/>
    <n v="0"/>
    <n v="0"/>
    <n v="0"/>
    <n v="0"/>
    <n v="0"/>
    <n v="0"/>
    <n v="0"/>
    <n v="0"/>
    <n v="0"/>
    <n v="0"/>
    <n v="0"/>
    <n v="0"/>
    <n v="0"/>
    <n v="0"/>
    <n v="0"/>
    <n v="12"/>
    <n v="12"/>
    <n v="0"/>
    <n v="0"/>
  </r>
  <r>
    <n v="1819"/>
    <x v="3"/>
    <s v="E"/>
    <x v="31"/>
    <x v="31"/>
    <x v="24"/>
    <x v="1"/>
    <n v="4"/>
    <s v="I"/>
    <s v="18-19"/>
    <n v="2019"/>
    <n v="3"/>
    <n v="0"/>
    <n v="0"/>
    <n v="0"/>
    <n v="0"/>
    <n v="0"/>
    <n v="0"/>
    <n v="0"/>
    <n v="0"/>
    <n v="0"/>
    <n v="0"/>
    <n v="0"/>
    <n v="0"/>
    <n v="0"/>
    <n v="0"/>
    <n v="0"/>
    <n v="0"/>
    <n v="0"/>
    <n v="3"/>
    <n v="3"/>
    <n v="0"/>
    <n v="0"/>
  </r>
  <r>
    <n v="1819"/>
    <x v="3"/>
    <s v="E"/>
    <x v="31"/>
    <x v="31"/>
    <x v="26"/>
    <x v="1"/>
    <n v="4"/>
    <s v="I"/>
    <s v="18-19"/>
    <n v="2019"/>
    <n v="0"/>
    <n v="30"/>
    <n v="0"/>
    <n v="0"/>
    <n v="0"/>
    <n v="0"/>
    <n v="6"/>
    <n v="0"/>
    <n v="0"/>
    <n v="0"/>
    <n v="0"/>
    <n v="0"/>
    <n v="0"/>
    <n v="0"/>
    <n v="0"/>
    <n v="0"/>
    <n v="0"/>
    <n v="0"/>
    <n v="36"/>
    <n v="6"/>
    <n v="30"/>
    <n v="0"/>
  </r>
  <r>
    <n v="1819"/>
    <x v="3"/>
    <s v="E"/>
    <x v="31"/>
    <x v="31"/>
    <x v="7"/>
    <x v="1"/>
    <n v="4"/>
    <s v="I"/>
    <s v="18-19"/>
    <n v="2019"/>
    <n v="65"/>
    <n v="0"/>
    <n v="0"/>
    <n v="0"/>
    <n v="0"/>
    <n v="0"/>
    <n v="55"/>
    <n v="0"/>
    <n v="0"/>
    <n v="0"/>
    <n v="0"/>
    <n v="0"/>
    <n v="6"/>
    <n v="0"/>
    <n v="0"/>
    <n v="0"/>
    <n v="0"/>
    <n v="0"/>
    <n v="126"/>
    <n v="126"/>
    <n v="0"/>
    <n v="0"/>
  </r>
  <r>
    <n v="1819"/>
    <x v="3"/>
    <s v="E"/>
    <x v="31"/>
    <x v="31"/>
    <x v="28"/>
    <x v="1"/>
    <n v="4"/>
    <s v="I"/>
    <s v="18-19"/>
    <n v="2019"/>
    <n v="3"/>
    <n v="0"/>
    <n v="0"/>
    <n v="0"/>
    <n v="0"/>
    <n v="0"/>
    <n v="3"/>
    <n v="0"/>
    <n v="0"/>
    <n v="0"/>
    <n v="0"/>
    <n v="0"/>
    <n v="0"/>
    <n v="0"/>
    <n v="0"/>
    <n v="0"/>
    <n v="0"/>
    <n v="0"/>
    <n v="6"/>
    <n v="6"/>
    <n v="0"/>
    <n v="0"/>
  </r>
  <r>
    <n v="1819"/>
    <x v="3"/>
    <s v="E"/>
    <x v="31"/>
    <x v="31"/>
    <x v="15"/>
    <x v="1"/>
    <n v="4"/>
    <s v="I"/>
    <s v="18-19"/>
    <n v="2019"/>
    <n v="3"/>
    <n v="0"/>
    <n v="0"/>
    <n v="0"/>
    <n v="0"/>
    <n v="0"/>
    <n v="0"/>
    <n v="0"/>
    <n v="0"/>
    <n v="0"/>
    <n v="0"/>
    <n v="0"/>
    <n v="0"/>
    <n v="0"/>
    <n v="0"/>
    <n v="0"/>
    <n v="0"/>
    <n v="0"/>
    <n v="3"/>
    <n v="3"/>
    <n v="0"/>
    <n v="0"/>
  </r>
  <r>
    <n v="1819"/>
    <x v="3"/>
    <s v="E"/>
    <x v="31"/>
    <x v="31"/>
    <x v="35"/>
    <x v="1"/>
    <n v="4"/>
    <s v="I"/>
    <s v="18-19"/>
    <n v="2019"/>
    <n v="36"/>
    <n v="0"/>
    <n v="0"/>
    <n v="0"/>
    <n v="0"/>
    <n v="0"/>
    <n v="57"/>
    <n v="0"/>
    <n v="0"/>
    <n v="0"/>
    <n v="0"/>
    <n v="0"/>
    <n v="0"/>
    <n v="0"/>
    <n v="0"/>
    <n v="0"/>
    <n v="0"/>
    <n v="0"/>
    <n v="93"/>
    <n v="93"/>
    <n v="0"/>
    <n v="0"/>
  </r>
  <r>
    <n v="1819"/>
    <x v="3"/>
    <s v="E"/>
    <x v="31"/>
    <x v="31"/>
    <x v="36"/>
    <x v="1"/>
    <n v="4"/>
    <s v="I"/>
    <s v="18-19"/>
    <n v="2019"/>
    <n v="0"/>
    <n v="40"/>
    <n v="0"/>
    <n v="0"/>
    <n v="0"/>
    <n v="0"/>
    <n v="0"/>
    <n v="0"/>
    <n v="0"/>
    <n v="0"/>
    <n v="0"/>
    <n v="0"/>
    <n v="0"/>
    <n v="0"/>
    <n v="0"/>
    <n v="0"/>
    <n v="0"/>
    <n v="0"/>
    <n v="40"/>
    <n v="0"/>
    <n v="40"/>
    <n v="0"/>
  </r>
  <r>
    <n v="1819"/>
    <x v="3"/>
    <s v="E"/>
    <x v="31"/>
    <x v="31"/>
    <x v="39"/>
    <x v="1"/>
    <n v="4"/>
    <s v="I"/>
    <s v="18-19"/>
    <n v="2019"/>
    <n v="0"/>
    <n v="0"/>
    <n v="0"/>
    <n v="0"/>
    <n v="0"/>
    <n v="0"/>
    <n v="3"/>
    <n v="0"/>
    <n v="0"/>
    <n v="0"/>
    <n v="0"/>
    <n v="0"/>
    <n v="0"/>
    <n v="0"/>
    <n v="0"/>
    <n v="0"/>
    <n v="0"/>
    <n v="0"/>
    <n v="3"/>
    <n v="3"/>
    <n v="0"/>
    <n v="0"/>
  </r>
  <r>
    <n v="1819"/>
    <x v="3"/>
    <s v="E"/>
    <x v="31"/>
    <x v="31"/>
    <x v="77"/>
    <x v="1"/>
    <n v="4"/>
    <s v="I"/>
    <s v="18-19"/>
    <n v="2019"/>
    <n v="9"/>
    <n v="0"/>
    <n v="0"/>
    <n v="0"/>
    <n v="0"/>
    <n v="0"/>
    <n v="0"/>
    <n v="0"/>
    <n v="0"/>
    <n v="0"/>
    <n v="0"/>
    <n v="0"/>
    <n v="3"/>
    <n v="0"/>
    <n v="0"/>
    <n v="0"/>
    <n v="0"/>
    <n v="0"/>
    <n v="12"/>
    <n v="12"/>
    <n v="0"/>
    <n v="0"/>
  </r>
  <r>
    <n v="1819"/>
    <x v="3"/>
    <s v="E"/>
    <x v="31"/>
    <x v="31"/>
    <x v="40"/>
    <x v="1"/>
    <n v="4"/>
    <s v="I"/>
    <s v="18-19"/>
    <n v="2019"/>
    <n v="4"/>
    <n v="0"/>
    <n v="0"/>
    <n v="0"/>
    <n v="0"/>
    <n v="0"/>
    <n v="0"/>
    <n v="0"/>
    <n v="0"/>
    <n v="0"/>
    <n v="0"/>
    <n v="0"/>
    <n v="0"/>
    <n v="0"/>
    <n v="0"/>
    <n v="0"/>
    <n v="0"/>
    <n v="0"/>
    <n v="4"/>
    <n v="4"/>
    <n v="0"/>
    <n v="0"/>
  </r>
  <r>
    <n v="1819"/>
    <x v="3"/>
    <s v="E"/>
    <x v="31"/>
    <x v="31"/>
    <x v="117"/>
    <x v="1"/>
    <n v="4"/>
    <s v="I"/>
    <s v="18-19"/>
    <n v="2019"/>
    <n v="12"/>
    <n v="0"/>
    <n v="0"/>
    <n v="0"/>
    <n v="0"/>
    <n v="0"/>
    <n v="3"/>
    <n v="0"/>
    <n v="0"/>
    <n v="0"/>
    <n v="0"/>
    <n v="0"/>
    <n v="0"/>
    <n v="0"/>
    <n v="0"/>
    <n v="0"/>
    <n v="0"/>
    <n v="0"/>
    <n v="15"/>
    <n v="15"/>
    <n v="0"/>
    <n v="0"/>
  </r>
  <r>
    <n v="1819"/>
    <x v="3"/>
    <s v="E"/>
    <x v="31"/>
    <x v="31"/>
    <x v="43"/>
    <x v="1"/>
    <n v="4"/>
    <s v="I"/>
    <s v="18-19"/>
    <n v="2019"/>
    <n v="6"/>
    <n v="0"/>
    <n v="0"/>
    <n v="0"/>
    <n v="0"/>
    <n v="0"/>
    <n v="9"/>
    <n v="0"/>
    <n v="0"/>
    <n v="0"/>
    <n v="0"/>
    <n v="0"/>
    <n v="0"/>
    <n v="0"/>
    <n v="0"/>
    <n v="0"/>
    <n v="0"/>
    <n v="0"/>
    <n v="15"/>
    <n v="15"/>
    <n v="0"/>
    <n v="0"/>
  </r>
  <r>
    <n v="1819"/>
    <x v="3"/>
    <s v="E"/>
    <x v="31"/>
    <x v="31"/>
    <x v="78"/>
    <x v="1"/>
    <n v="4"/>
    <s v="I"/>
    <s v="18-19"/>
    <n v="2019"/>
    <n v="21"/>
    <n v="0"/>
    <n v="0"/>
    <n v="0"/>
    <n v="0"/>
    <n v="0"/>
    <n v="3"/>
    <n v="0"/>
    <n v="0"/>
    <n v="0"/>
    <n v="0"/>
    <n v="0"/>
    <n v="0"/>
    <n v="0"/>
    <n v="0"/>
    <n v="0"/>
    <n v="0"/>
    <n v="0"/>
    <n v="24"/>
    <n v="24"/>
    <n v="0"/>
    <n v="0"/>
  </r>
  <r>
    <n v="1819"/>
    <x v="3"/>
    <s v="E"/>
    <x v="31"/>
    <x v="31"/>
    <x v="18"/>
    <x v="1"/>
    <n v="4"/>
    <s v="I"/>
    <s v="18-19"/>
    <n v="2019"/>
    <n v="15"/>
    <n v="0"/>
    <n v="0"/>
    <n v="0"/>
    <n v="0"/>
    <n v="0"/>
    <n v="15"/>
    <n v="0"/>
    <n v="0"/>
    <n v="0"/>
    <n v="0"/>
    <n v="0"/>
    <n v="3"/>
    <n v="0"/>
    <n v="0"/>
    <n v="0"/>
    <n v="0"/>
    <n v="0"/>
    <n v="33"/>
    <n v="33"/>
    <n v="0"/>
    <n v="0"/>
  </r>
  <r>
    <n v="1819"/>
    <x v="3"/>
    <s v="E"/>
    <x v="31"/>
    <x v="31"/>
    <x v="97"/>
    <x v="1"/>
    <n v="4"/>
    <s v="I"/>
    <s v="18-19"/>
    <n v="2019"/>
    <n v="3"/>
    <n v="0"/>
    <n v="0"/>
    <n v="0"/>
    <n v="0"/>
    <n v="0"/>
    <n v="0"/>
    <n v="0"/>
    <n v="0"/>
    <n v="0"/>
    <n v="0"/>
    <n v="0"/>
    <n v="3"/>
    <n v="0"/>
    <n v="0"/>
    <n v="0"/>
    <n v="0"/>
    <n v="0"/>
    <n v="6"/>
    <n v="6"/>
    <n v="0"/>
    <n v="0"/>
  </r>
  <r>
    <n v="1819"/>
    <x v="3"/>
    <s v="E"/>
    <x v="31"/>
    <x v="31"/>
    <x v="49"/>
    <x v="1"/>
    <n v="4"/>
    <s v="I"/>
    <s v="18-19"/>
    <n v="2019"/>
    <n v="0"/>
    <n v="39"/>
    <n v="0"/>
    <n v="0"/>
    <n v="0"/>
    <n v="0"/>
    <n v="0"/>
    <n v="6"/>
    <n v="0"/>
    <n v="0"/>
    <n v="0"/>
    <n v="0"/>
    <n v="0"/>
    <n v="0"/>
    <n v="0"/>
    <n v="0"/>
    <n v="0"/>
    <n v="0"/>
    <n v="45"/>
    <n v="0"/>
    <n v="45"/>
    <n v="0"/>
  </r>
  <r>
    <n v="1819"/>
    <x v="3"/>
    <s v="E"/>
    <x v="31"/>
    <x v="31"/>
    <x v="12"/>
    <x v="1"/>
    <n v="4"/>
    <s v="I"/>
    <s v="18-19"/>
    <n v="2019"/>
    <n v="9"/>
    <n v="0"/>
    <n v="0"/>
    <n v="0"/>
    <n v="0"/>
    <n v="0"/>
    <n v="0"/>
    <n v="0"/>
    <n v="0"/>
    <n v="0"/>
    <n v="0"/>
    <n v="0"/>
    <n v="0"/>
    <n v="0"/>
    <n v="0"/>
    <n v="0"/>
    <n v="0"/>
    <n v="0"/>
    <n v="9"/>
    <n v="9"/>
    <n v="0"/>
    <n v="0"/>
  </r>
  <r>
    <n v="1819"/>
    <x v="3"/>
    <s v="E"/>
    <x v="31"/>
    <x v="31"/>
    <x v="52"/>
    <x v="1"/>
    <n v="4"/>
    <s v="I"/>
    <s v="18-19"/>
    <n v="2019"/>
    <n v="39"/>
    <n v="0"/>
    <n v="0"/>
    <n v="0"/>
    <n v="0"/>
    <n v="0"/>
    <n v="6"/>
    <n v="0"/>
    <n v="0"/>
    <n v="0"/>
    <n v="0"/>
    <n v="0"/>
    <n v="3"/>
    <n v="0"/>
    <n v="0"/>
    <n v="0"/>
    <n v="0"/>
    <n v="0"/>
    <n v="48"/>
    <n v="48"/>
    <n v="0"/>
    <n v="0"/>
  </r>
  <r>
    <n v="1819"/>
    <x v="3"/>
    <s v="E"/>
    <x v="31"/>
    <x v="31"/>
    <x v="54"/>
    <x v="1"/>
    <n v="4"/>
    <s v="I"/>
    <s v="18-19"/>
    <n v="2019"/>
    <n v="15"/>
    <n v="15"/>
    <n v="0"/>
    <n v="0"/>
    <n v="0"/>
    <n v="0"/>
    <n v="9"/>
    <n v="0"/>
    <n v="0"/>
    <n v="0"/>
    <n v="0"/>
    <n v="0"/>
    <n v="0"/>
    <n v="0"/>
    <n v="0"/>
    <n v="0"/>
    <n v="0"/>
    <n v="0"/>
    <n v="39"/>
    <n v="24"/>
    <n v="15"/>
    <n v="0"/>
  </r>
  <r>
    <n v="1819"/>
    <x v="3"/>
    <s v="E"/>
    <x v="31"/>
    <x v="31"/>
    <x v="55"/>
    <x v="1"/>
    <n v="4"/>
    <s v="I"/>
    <s v="18-19"/>
    <n v="2019"/>
    <n v="0"/>
    <n v="9"/>
    <n v="0"/>
    <n v="0"/>
    <n v="0"/>
    <n v="0"/>
    <n v="0"/>
    <n v="0"/>
    <n v="0"/>
    <n v="0"/>
    <n v="0"/>
    <n v="0"/>
    <n v="0"/>
    <n v="0"/>
    <n v="0"/>
    <n v="0"/>
    <n v="0"/>
    <n v="0"/>
    <n v="9"/>
    <n v="0"/>
    <n v="9"/>
    <n v="0"/>
  </r>
  <r>
    <n v="1819"/>
    <x v="3"/>
    <s v="E"/>
    <x v="31"/>
    <x v="31"/>
    <x v="11"/>
    <x v="1"/>
    <n v="4"/>
    <s v="I"/>
    <s v="18-19"/>
    <n v="2019"/>
    <n v="3"/>
    <n v="0"/>
    <n v="0"/>
    <n v="0"/>
    <n v="0"/>
    <n v="0"/>
    <n v="0"/>
    <n v="0"/>
    <n v="0"/>
    <n v="0"/>
    <n v="0"/>
    <n v="0"/>
    <n v="0"/>
    <n v="0"/>
    <n v="0"/>
    <n v="0"/>
    <n v="0"/>
    <n v="0"/>
    <n v="3"/>
    <n v="3"/>
    <n v="0"/>
    <n v="0"/>
  </r>
  <r>
    <n v="1819"/>
    <x v="3"/>
    <s v="E"/>
    <x v="18"/>
    <x v="18"/>
    <x v="22"/>
    <x v="1"/>
    <n v="4"/>
    <s v="S"/>
    <s v="18-19"/>
    <n v="2019"/>
    <n v="3"/>
    <n v="0"/>
    <n v="0"/>
    <n v="0"/>
    <n v="0"/>
    <n v="0"/>
    <n v="0"/>
    <n v="0"/>
    <n v="0"/>
    <n v="0"/>
    <n v="0"/>
    <n v="0"/>
    <n v="0"/>
    <n v="0"/>
    <n v="0"/>
    <n v="0"/>
    <n v="0"/>
    <n v="0"/>
    <n v="3"/>
    <n v="3"/>
    <n v="0"/>
    <n v="0"/>
  </r>
  <r>
    <n v="1819"/>
    <x v="3"/>
    <s v="E"/>
    <x v="18"/>
    <x v="18"/>
    <x v="109"/>
    <x v="1"/>
    <n v="4"/>
    <s v="S"/>
    <s v="18-19"/>
    <n v="2019"/>
    <n v="9"/>
    <n v="0"/>
    <n v="0"/>
    <n v="0"/>
    <n v="0"/>
    <n v="0"/>
    <n v="0"/>
    <n v="0"/>
    <n v="0"/>
    <n v="0"/>
    <n v="0"/>
    <n v="0"/>
    <n v="3"/>
    <n v="0"/>
    <n v="0"/>
    <n v="0"/>
    <n v="0"/>
    <n v="0"/>
    <n v="12"/>
    <n v="12"/>
    <n v="0"/>
    <n v="0"/>
  </r>
  <r>
    <n v="1819"/>
    <x v="3"/>
    <s v="E"/>
    <x v="18"/>
    <x v="18"/>
    <x v="28"/>
    <x v="1"/>
    <n v="4"/>
    <s v="S"/>
    <s v="18-19"/>
    <n v="2019"/>
    <n v="8"/>
    <n v="0"/>
    <n v="0"/>
    <n v="0"/>
    <n v="0"/>
    <n v="0"/>
    <n v="3"/>
    <n v="0"/>
    <n v="0"/>
    <n v="0"/>
    <n v="0"/>
    <n v="0"/>
    <n v="0"/>
    <n v="0"/>
    <n v="0"/>
    <n v="0"/>
    <n v="0"/>
    <n v="0"/>
    <n v="11"/>
    <n v="11"/>
    <n v="0"/>
    <n v="0"/>
  </r>
  <r>
    <n v="1819"/>
    <x v="3"/>
    <s v="E"/>
    <x v="18"/>
    <x v="18"/>
    <x v="49"/>
    <x v="1"/>
    <n v="4"/>
    <s v="S"/>
    <s v="18-19"/>
    <n v="2019"/>
    <n v="3"/>
    <n v="0"/>
    <n v="0"/>
    <n v="0"/>
    <n v="0"/>
    <n v="0"/>
    <n v="0"/>
    <n v="0"/>
    <n v="0"/>
    <n v="0"/>
    <n v="0"/>
    <n v="0"/>
    <n v="0"/>
    <n v="0"/>
    <n v="0"/>
    <n v="0"/>
    <n v="0"/>
    <n v="0"/>
    <n v="3"/>
    <n v="3"/>
    <n v="0"/>
    <n v="0"/>
  </r>
  <r>
    <n v="1819"/>
    <x v="3"/>
    <s v="E"/>
    <x v="18"/>
    <x v="18"/>
    <x v="123"/>
    <x v="1"/>
    <n v="4"/>
    <s v="S"/>
    <s v="18-19"/>
    <n v="2019"/>
    <n v="3"/>
    <n v="0"/>
    <n v="0"/>
    <n v="0"/>
    <n v="0"/>
    <n v="0"/>
    <n v="0"/>
    <n v="0"/>
    <n v="0"/>
    <n v="0"/>
    <n v="0"/>
    <n v="0"/>
    <n v="0"/>
    <n v="0"/>
    <n v="0"/>
    <n v="0"/>
    <n v="0"/>
    <n v="0"/>
    <n v="3"/>
    <n v="3"/>
    <n v="0"/>
    <n v="0"/>
  </r>
  <r>
    <n v="1819"/>
    <x v="3"/>
    <s v="E"/>
    <x v="18"/>
    <x v="18"/>
    <x v="71"/>
    <x v="1"/>
    <n v="4"/>
    <s v="S"/>
    <s v="18-19"/>
    <n v="2019"/>
    <n v="3"/>
    <n v="0"/>
    <n v="0"/>
    <n v="0"/>
    <n v="0"/>
    <n v="0"/>
    <n v="0"/>
    <n v="0"/>
    <n v="0"/>
    <n v="0"/>
    <n v="0"/>
    <n v="0"/>
    <n v="0"/>
    <n v="0"/>
    <n v="0"/>
    <n v="0"/>
    <n v="0"/>
    <n v="0"/>
    <n v="3"/>
    <n v="3"/>
    <n v="0"/>
    <n v="0"/>
  </r>
  <r>
    <n v="1819"/>
    <x v="3"/>
    <s v="E"/>
    <x v="18"/>
    <x v="18"/>
    <x v="238"/>
    <x v="1"/>
    <n v="4"/>
    <s v="S"/>
    <s v="18-19"/>
    <n v="2019"/>
    <n v="3"/>
    <n v="0"/>
    <n v="0"/>
    <n v="0"/>
    <n v="0"/>
    <n v="0"/>
    <n v="0"/>
    <n v="0"/>
    <n v="0"/>
    <n v="0"/>
    <n v="0"/>
    <n v="0"/>
    <n v="0"/>
    <n v="0"/>
    <n v="0"/>
    <n v="0"/>
    <n v="0"/>
    <n v="0"/>
    <n v="3"/>
    <n v="3"/>
    <n v="0"/>
    <n v="0"/>
  </r>
  <r>
    <n v="1819"/>
    <x v="3"/>
    <s v="E"/>
    <x v="18"/>
    <x v="18"/>
    <x v="76"/>
    <x v="1"/>
    <n v="4"/>
    <s v="S"/>
    <s v="18-19"/>
    <n v="2019"/>
    <n v="3"/>
    <n v="0"/>
    <n v="0"/>
    <n v="0"/>
    <n v="0"/>
    <n v="0"/>
    <n v="0"/>
    <n v="0"/>
    <n v="0"/>
    <n v="0"/>
    <n v="0"/>
    <n v="0"/>
    <n v="0"/>
    <n v="0"/>
    <n v="0"/>
    <n v="0"/>
    <n v="0"/>
    <n v="0"/>
    <n v="3"/>
    <n v="3"/>
    <n v="0"/>
    <n v="0"/>
  </r>
  <r>
    <n v="1819"/>
    <x v="3"/>
    <s v="E"/>
    <x v="18"/>
    <x v="18"/>
    <x v="61"/>
    <x v="1"/>
    <n v="4"/>
    <s v="S"/>
    <s v="18-19"/>
    <n v="2019"/>
    <n v="0"/>
    <n v="0"/>
    <n v="0"/>
    <n v="0"/>
    <n v="0"/>
    <n v="0"/>
    <n v="3"/>
    <n v="0"/>
    <n v="0"/>
    <n v="0"/>
    <n v="0"/>
    <n v="0"/>
    <n v="0"/>
    <n v="0"/>
    <n v="0"/>
    <n v="0"/>
    <n v="0"/>
    <n v="0"/>
    <n v="3"/>
    <n v="3"/>
    <n v="0"/>
    <n v="0"/>
  </r>
  <r>
    <n v="1819"/>
    <x v="3"/>
    <s v="E"/>
    <x v="18"/>
    <x v="18"/>
    <x v="81"/>
    <x v="1"/>
    <n v="4"/>
    <s v="S"/>
    <s v="18-19"/>
    <n v="2019"/>
    <n v="9"/>
    <n v="0"/>
    <n v="0"/>
    <n v="0"/>
    <n v="0"/>
    <n v="0"/>
    <n v="0"/>
    <n v="0"/>
    <n v="0"/>
    <n v="0"/>
    <n v="0"/>
    <n v="0"/>
    <n v="0"/>
    <n v="0"/>
    <n v="0"/>
    <n v="0"/>
    <n v="0"/>
    <n v="0"/>
    <n v="9"/>
    <n v="9"/>
    <n v="0"/>
    <n v="0"/>
  </r>
  <r>
    <n v="1819"/>
    <x v="3"/>
    <s v="E"/>
    <x v="18"/>
    <x v="18"/>
    <x v="82"/>
    <x v="1"/>
    <n v="4"/>
    <s v="S"/>
    <s v="18-19"/>
    <n v="2019"/>
    <n v="39"/>
    <n v="0"/>
    <n v="0"/>
    <n v="0"/>
    <n v="0"/>
    <n v="0"/>
    <n v="0"/>
    <n v="0"/>
    <n v="0"/>
    <n v="0"/>
    <n v="0"/>
    <n v="0"/>
    <n v="3"/>
    <n v="0"/>
    <n v="0"/>
    <n v="0"/>
    <n v="0"/>
    <n v="0"/>
    <n v="42"/>
    <n v="42"/>
    <n v="0"/>
    <n v="0"/>
  </r>
  <r>
    <n v="1819"/>
    <x v="3"/>
    <s v="I"/>
    <x v="20"/>
    <x v="20"/>
    <x v="105"/>
    <x v="2"/>
    <n v="4"/>
    <s v="I"/>
    <s v="18-19"/>
    <n v="2019"/>
    <n v="12"/>
    <n v="0"/>
    <n v="3"/>
    <n v="0"/>
    <n v="0"/>
    <n v="0"/>
    <n v="0"/>
    <n v="0"/>
    <n v="0"/>
    <n v="0"/>
    <n v="0"/>
    <n v="0"/>
    <n v="0"/>
    <n v="0"/>
    <n v="0"/>
    <n v="0"/>
    <n v="0"/>
    <n v="0"/>
    <n v="15"/>
    <n v="12"/>
    <n v="0"/>
    <n v="3"/>
  </r>
  <r>
    <n v="1819"/>
    <x v="3"/>
    <s v="I"/>
    <x v="20"/>
    <x v="20"/>
    <x v="239"/>
    <x v="2"/>
    <n v="4"/>
    <s v="I"/>
    <s v="18-19"/>
    <n v="2019"/>
    <n v="606"/>
    <n v="6"/>
    <n v="0"/>
    <n v="0"/>
    <n v="0"/>
    <n v="0"/>
    <n v="42"/>
    <n v="3"/>
    <n v="0"/>
    <n v="0"/>
    <n v="0"/>
    <n v="0"/>
    <n v="0"/>
    <n v="0"/>
    <n v="0"/>
    <n v="0"/>
    <n v="0"/>
    <n v="0"/>
    <n v="657"/>
    <n v="648"/>
    <n v="9"/>
    <n v="0"/>
  </r>
  <r>
    <n v="1819"/>
    <x v="3"/>
    <s v="I"/>
    <x v="20"/>
    <x v="20"/>
    <x v="78"/>
    <x v="2"/>
    <n v="4"/>
    <s v="I"/>
    <s v="18-19"/>
    <n v="2019"/>
    <n v="435"/>
    <n v="7"/>
    <n v="0"/>
    <n v="0"/>
    <n v="0"/>
    <n v="0"/>
    <n v="17"/>
    <n v="0"/>
    <n v="0"/>
    <n v="0"/>
    <n v="0"/>
    <n v="0"/>
    <n v="0"/>
    <n v="0"/>
    <n v="0"/>
    <n v="0"/>
    <n v="0"/>
    <n v="0"/>
    <n v="459"/>
    <n v="452"/>
    <n v="7"/>
    <n v="0"/>
  </r>
  <r>
    <n v="1819"/>
    <x v="3"/>
    <s v="I"/>
    <x v="20"/>
    <x v="20"/>
    <x v="240"/>
    <x v="2"/>
    <n v="4"/>
    <s v="I"/>
    <s v="18-19"/>
    <n v="2019"/>
    <n v="925"/>
    <n v="7"/>
    <n v="0"/>
    <n v="0"/>
    <n v="0"/>
    <n v="0"/>
    <n v="64"/>
    <n v="0"/>
    <n v="0"/>
    <n v="0"/>
    <n v="0"/>
    <n v="0"/>
    <n v="0"/>
    <n v="0"/>
    <n v="0"/>
    <n v="0"/>
    <n v="0"/>
    <n v="0"/>
    <n v="996"/>
    <n v="989"/>
    <n v="7"/>
    <n v="0"/>
  </r>
  <r>
    <n v="1819"/>
    <x v="3"/>
    <s v="I"/>
    <x v="20"/>
    <x v="20"/>
    <x v="241"/>
    <x v="2"/>
    <n v="4"/>
    <s v="I"/>
    <s v="18-19"/>
    <n v="2019"/>
    <n v="0"/>
    <n v="1419"/>
    <n v="0"/>
    <n v="0"/>
    <n v="0"/>
    <n v="0"/>
    <n v="0"/>
    <n v="467"/>
    <n v="0"/>
    <n v="0"/>
    <n v="0"/>
    <n v="0"/>
    <n v="0"/>
    <n v="0"/>
    <n v="0"/>
    <n v="0"/>
    <n v="0"/>
    <n v="0"/>
    <n v="1886"/>
    <n v="0"/>
    <n v="1886"/>
    <n v="0"/>
  </r>
  <r>
    <n v="1819"/>
    <x v="3"/>
    <s v="I"/>
    <x v="20"/>
    <x v="20"/>
    <x v="242"/>
    <x v="2"/>
    <n v="4"/>
    <s v="I"/>
    <s v="18-19"/>
    <n v="2019"/>
    <n v="42"/>
    <n v="43"/>
    <n v="0"/>
    <n v="0"/>
    <n v="0"/>
    <n v="0"/>
    <n v="0"/>
    <n v="36"/>
    <n v="0"/>
    <n v="0"/>
    <n v="0"/>
    <n v="0"/>
    <n v="0"/>
    <n v="0"/>
    <n v="0"/>
    <n v="0"/>
    <n v="0"/>
    <n v="0"/>
    <n v="121"/>
    <n v="42"/>
    <n v="79"/>
    <n v="0"/>
  </r>
  <r>
    <n v="1819"/>
    <x v="3"/>
    <s v="I"/>
    <x v="20"/>
    <x v="20"/>
    <x v="243"/>
    <x v="2"/>
    <n v="4"/>
    <s v="I"/>
    <s v="18-19"/>
    <n v="2019"/>
    <n v="0"/>
    <n v="546"/>
    <n v="0"/>
    <n v="0"/>
    <n v="0"/>
    <n v="0"/>
    <n v="0"/>
    <n v="138"/>
    <n v="0"/>
    <n v="0"/>
    <n v="0"/>
    <n v="0"/>
    <n v="0"/>
    <n v="0"/>
    <n v="0"/>
    <n v="0"/>
    <n v="0"/>
    <n v="0"/>
    <n v="684"/>
    <n v="0"/>
    <n v="684"/>
    <n v="0"/>
  </r>
  <r>
    <n v="1819"/>
    <x v="3"/>
    <s v="I"/>
    <x v="20"/>
    <x v="20"/>
    <x v="244"/>
    <x v="2"/>
    <n v="4"/>
    <s v="I"/>
    <s v="18-19"/>
    <n v="2019"/>
    <n v="0"/>
    <n v="184"/>
    <n v="0"/>
    <n v="0"/>
    <n v="0"/>
    <n v="0"/>
    <n v="0"/>
    <n v="24"/>
    <n v="0"/>
    <n v="0"/>
    <n v="0"/>
    <n v="0"/>
    <n v="0"/>
    <n v="0"/>
    <n v="0"/>
    <n v="0"/>
    <n v="0"/>
    <n v="0"/>
    <n v="208"/>
    <n v="0"/>
    <n v="208"/>
    <n v="0"/>
  </r>
  <r>
    <n v="1819"/>
    <x v="3"/>
    <s v="I"/>
    <x v="20"/>
    <x v="20"/>
    <x v="245"/>
    <x v="2"/>
    <n v="4"/>
    <s v="I"/>
    <s v="18-19"/>
    <n v="2019"/>
    <n v="648"/>
    <n v="51"/>
    <n v="0"/>
    <n v="0"/>
    <n v="0"/>
    <n v="0"/>
    <n v="35"/>
    <n v="0"/>
    <n v="0"/>
    <n v="0"/>
    <n v="0"/>
    <n v="0"/>
    <n v="0"/>
    <n v="0"/>
    <n v="0"/>
    <n v="0"/>
    <n v="0"/>
    <n v="0"/>
    <n v="734"/>
    <n v="683"/>
    <n v="51"/>
    <n v="0"/>
  </r>
  <r>
    <n v="1819"/>
    <x v="3"/>
    <s v="I"/>
    <x v="0"/>
    <x v="0"/>
    <x v="0"/>
    <x v="3"/>
    <n v="4"/>
    <s v="I"/>
    <s v="18-19"/>
    <n v="2019"/>
    <n v="0"/>
    <n v="521"/>
    <n v="0"/>
    <n v="0"/>
    <n v="0"/>
    <n v="0"/>
    <n v="0"/>
    <n v="141"/>
    <n v="0"/>
    <n v="0"/>
    <n v="0"/>
    <n v="0"/>
    <n v="0"/>
    <n v="0"/>
    <n v="0"/>
    <n v="0"/>
    <n v="0"/>
    <n v="0"/>
    <n v="662"/>
    <n v="0"/>
    <n v="662"/>
    <n v="0"/>
  </r>
  <r>
    <n v="1819"/>
    <x v="3"/>
    <s v="I"/>
    <x v="0"/>
    <x v="0"/>
    <x v="175"/>
    <x v="3"/>
    <n v="4"/>
    <s v="I"/>
    <s v="18-19"/>
    <n v="2019"/>
    <n v="0"/>
    <n v="100"/>
    <n v="0"/>
    <n v="0"/>
    <n v="0"/>
    <n v="0"/>
    <n v="0"/>
    <n v="248"/>
    <n v="0"/>
    <n v="0"/>
    <n v="0"/>
    <n v="0"/>
    <n v="0"/>
    <n v="0"/>
    <n v="0"/>
    <n v="0"/>
    <n v="0"/>
    <n v="0"/>
    <n v="348"/>
    <n v="0"/>
    <n v="348"/>
    <n v="0"/>
  </r>
  <r>
    <n v="1819"/>
    <x v="3"/>
    <s v="I"/>
    <x v="0"/>
    <x v="0"/>
    <x v="25"/>
    <x v="3"/>
    <n v="4"/>
    <s v="I"/>
    <s v="18-19"/>
    <n v="2019"/>
    <n v="0"/>
    <n v="73"/>
    <n v="0"/>
    <n v="0"/>
    <n v="0"/>
    <n v="0"/>
    <n v="0"/>
    <n v="120"/>
    <n v="0"/>
    <n v="0"/>
    <n v="0"/>
    <n v="0"/>
    <n v="0"/>
    <n v="0"/>
    <n v="0"/>
    <n v="0"/>
    <n v="0"/>
    <n v="0"/>
    <n v="193"/>
    <n v="0"/>
    <n v="193"/>
    <n v="0"/>
  </r>
  <r>
    <n v="1819"/>
    <x v="3"/>
    <s v="I"/>
    <x v="0"/>
    <x v="0"/>
    <x v="176"/>
    <x v="3"/>
    <n v="4"/>
    <s v="I"/>
    <s v="18-19"/>
    <n v="2019"/>
    <n v="92"/>
    <n v="0"/>
    <n v="0"/>
    <n v="0"/>
    <n v="0"/>
    <n v="0"/>
    <n v="0"/>
    <n v="0"/>
    <n v="0"/>
    <n v="0"/>
    <n v="0"/>
    <n v="0"/>
    <n v="0"/>
    <n v="0"/>
    <n v="0"/>
    <n v="0"/>
    <n v="0"/>
    <n v="0"/>
    <n v="92"/>
    <n v="92"/>
    <n v="0"/>
    <n v="0"/>
  </r>
  <r>
    <n v="1819"/>
    <x v="3"/>
    <s v="I"/>
    <x v="0"/>
    <x v="0"/>
    <x v="84"/>
    <x v="3"/>
    <n v="4"/>
    <s v="I"/>
    <s v="18-19"/>
    <n v="2019"/>
    <n v="0"/>
    <n v="23"/>
    <n v="0"/>
    <n v="0"/>
    <n v="0"/>
    <n v="0"/>
    <n v="0"/>
    <n v="58"/>
    <n v="0"/>
    <n v="0"/>
    <n v="0"/>
    <n v="0"/>
    <n v="0"/>
    <n v="0"/>
    <n v="0"/>
    <n v="0"/>
    <n v="0"/>
    <n v="0"/>
    <n v="81"/>
    <n v="0"/>
    <n v="81"/>
    <n v="0"/>
  </r>
  <r>
    <n v="1819"/>
    <x v="3"/>
    <s v="I"/>
    <x v="0"/>
    <x v="0"/>
    <x v="178"/>
    <x v="3"/>
    <n v="4"/>
    <s v="I"/>
    <s v="18-19"/>
    <n v="2019"/>
    <n v="0"/>
    <n v="0"/>
    <n v="6444"/>
    <n v="0"/>
    <n v="0"/>
    <n v="0"/>
    <n v="0"/>
    <n v="0"/>
    <n v="2028"/>
    <n v="0"/>
    <n v="0"/>
    <n v="0"/>
    <n v="0"/>
    <n v="0"/>
    <n v="0"/>
    <n v="0"/>
    <n v="0"/>
    <n v="0"/>
    <n v="8472"/>
    <n v="0"/>
    <n v="0"/>
    <n v="8472"/>
  </r>
  <r>
    <n v="1819"/>
    <x v="3"/>
    <s v="I"/>
    <x v="0"/>
    <x v="0"/>
    <x v="179"/>
    <x v="3"/>
    <n v="4"/>
    <s v="I"/>
    <s v="18-19"/>
    <n v="2019"/>
    <n v="0"/>
    <n v="20"/>
    <n v="0"/>
    <n v="0"/>
    <n v="0"/>
    <n v="0"/>
    <n v="0"/>
    <n v="36"/>
    <n v="0"/>
    <n v="0"/>
    <n v="0"/>
    <n v="0"/>
    <n v="0"/>
    <n v="0"/>
    <n v="0"/>
    <n v="0"/>
    <n v="0"/>
    <n v="0"/>
    <n v="56"/>
    <n v="0"/>
    <n v="56"/>
    <n v="0"/>
  </r>
  <r>
    <n v="1819"/>
    <x v="3"/>
    <s v="I"/>
    <x v="0"/>
    <x v="0"/>
    <x v="139"/>
    <x v="3"/>
    <n v="4"/>
    <s v="I"/>
    <s v="18-19"/>
    <n v="2019"/>
    <n v="0"/>
    <n v="45"/>
    <n v="0"/>
    <n v="0"/>
    <n v="0"/>
    <n v="0"/>
    <n v="0"/>
    <n v="127"/>
    <n v="0"/>
    <n v="0"/>
    <n v="0"/>
    <n v="0"/>
    <n v="0"/>
    <n v="0"/>
    <n v="0"/>
    <n v="0"/>
    <n v="0"/>
    <n v="0"/>
    <n v="172"/>
    <n v="0"/>
    <n v="172"/>
    <n v="0"/>
  </r>
  <r>
    <n v="1819"/>
    <x v="3"/>
    <s v="I"/>
    <x v="0"/>
    <x v="0"/>
    <x v="180"/>
    <x v="3"/>
    <n v="4"/>
    <s v="I"/>
    <s v="18-19"/>
    <n v="2019"/>
    <n v="0"/>
    <n v="66"/>
    <n v="0"/>
    <n v="0"/>
    <n v="0"/>
    <n v="0"/>
    <n v="0"/>
    <n v="96"/>
    <n v="0"/>
    <n v="0"/>
    <n v="0"/>
    <n v="0"/>
    <n v="0"/>
    <n v="0"/>
    <n v="0"/>
    <n v="0"/>
    <n v="0"/>
    <n v="0"/>
    <n v="162"/>
    <n v="0"/>
    <n v="162"/>
    <n v="0"/>
  </r>
  <r>
    <n v="1819"/>
    <x v="3"/>
    <s v="I"/>
    <x v="0"/>
    <x v="0"/>
    <x v="1"/>
    <x v="3"/>
    <n v="4"/>
    <s v="I"/>
    <s v="18-19"/>
    <n v="2019"/>
    <n v="0"/>
    <n v="32"/>
    <n v="0"/>
    <n v="0"/>
    <n v="0"/>
    <n v="0"/>
    <n v="0"/>
    <n v="28"/>
    <n v="0"/>
    <n v="0"/>
    <n v="0"/>
    <n v="0"/>
    <n v="0"/>
    <n v="0"/>
    <n v="0"/>
    <n v="0"/>
    <n v="0"/>
    <n v="0"/>
    <n v="60"/>
    <n v="0"/>
    <n v="60"/>
    <n v="0"/>
  </r>
  <r>
    <n v="1819"/>
    <x v="3"/>
    <s v="I"/>
    <x v="0"/>
    <x v="0"/>
    <x v="86"/>
    <x v="3"/>
    <n v="4"/>
    <s v="I"/>
    <s v="18-19"/>
    <n v="2019"/>
    <n v="133"/>
    <n v="7"/>
    <n v="0"/>
    <n v="0"/>
    <n v="0"/>
    <n v="0"/>
    <n v="61"/>
    <n v="16"/>
    <n v="0"/>
    <n v="0"/>
    <n v="0"/>
    <n v="0"/>
    <n v="0"/>
    <n v="0"/>
    <n v="0"/>
    <n v="0"/>
    <n v="0"/>
    <n v="0"/>
    <n v="217"/>
    <n v="194"/>
    <n v="23"/>
    <n v="0"/>
  </r>
  <r>
    <n v="1819"/>
    <x v="3"/>
    <s v="I"/>
    <x v="0"/>
    <x v="0"/>
    <x v="2"/>
    <x v="3"/>
    <n v="4"/>
    <s v="I"/>
    <s v="18-19"/>
    <n v="2019"/>
    <n v="0"/>
    <n v="36"/>
    <n v="0"/>
    <n v="0"/>
    <n v="0"/>
    <n v="0"/>
    <n v="0"/>
    <n v="83"/>
    <n v="0"/>
    <n v="0"/>
    <n v="0"/>
    <n v="0"/>
    <n v="0"/>
    <n v="0"/>
    <n v="0"/>
    <n v="0"/>
    <n v="0"/>
    <n v="0"/>
    <n v="119"/>
    <n v="0"/>
    <n v="119"/>
    <n v="0"/>
  </r>
  <r>
    <n v="1819"/>
    <x v="3"/>
    <s v="I"/>
    <x v="0"/>
    <x v="0"/>
    <x v="3"/>
    <x v="3"/>
    <n v="4"/>
    <s v="I"/>
    <s v="18-19"/>
    <n v="2019"/>
    <n v="0"/>
    <n v="32"/>
    <n v="0"/>
    <n v="0"/>
    <n v="0"/>
    <n v="0"/>
    <n v="0"/>
    <n v="16"/>
    <n v="0"/>
    <n v="0"/>
    <n v="0"/>
    <n v="0"/>
    <n v="0"/>
    <n v="0"/>
    <n v="0"/>
    <n v="0"/>
    <n v="0"/>
    <n v="0"/>
    <n v="48"/>
    <n v="0"/>
    <n v="48"/>
    <n v="0"/>
  </r>
  <r>
    <n v="1819"/>
    <x v="3"/>
    <s v="I"/>
    <x v="0"/>
    <x v="0"/>
    <x v="87"/>
    <x v="3"/>
    <n v="4"/>
    <s v="I"/>
    <s v="18-19"/>
    <n v="2019"/>
    <n v="28"/>
    <n v="0"/>
    <n v="0"/>
    <n v="0"/>
    <n v="0"/>
    <n v="0"/>
    <n v="4"/>
    <n v="0"/>
    <n v="0"/>
    <n v="0"/>
    <n v="0"/>
    <n v="0"/>
    <n v="0"/>
    <n v="0"/>
    <n v="0"/>
    <n v="0"/>
    <n v="0"/>
    <n v="0"/>
    <n v="32"/>
    <n v="32"/>
    <n v="0"/>
    <n v="0"/>
  </r>
  <r>
    <n v="1819"/>
    <x v="3"/>
    <s v="I"/>
    <x v="0"/>
    <x v="0"/>
    <x v="88"/>
    <x v="3"/>
    <n v="4"/>
    <s v="I"/>
    <s v="18-19"/>
    <n v="2019"/>
    <n v="333"/>
    <n v="0"/>
    <n v="0"/>
    <n v="0"/>
    <n v="0"/>
    <n v="0"/>
    <n v="4"/>
    <n v="0"/>
    <n v="0"/>
    <n v="0"/>
    <n v="0"/>
    <n v="0"/>
    <n v="0"/>
    <n v="0"/>
    <n v="0"/>
    <n v="0"/>
    <n v="0"/>
    <n v="0"/>
    <n v="337"/>
    <n v="337"/>
    <n v="0"/>
    <n v="0"/>
  </r>
  <r>
    <n v="1819"/>
    <x v="3"/>
    <s v="I"/>
    <x v="0"/>
    <x v="0"/>
    <x v="89"/>
    <x v="3"/>
    <n v="4"/>
    <s v="I"/>
    <s v="18-19"/>
    <n v="2019"/>
    <n v="39"/>
    <n v="12"/>
    <n v="0"/>
    <n v="0"/>
    <n v="0"/>
    <n v="0"/>
    <n v="3"/>
    <n v="4"/>
    <n v="0"/>
    <n v="0"/>
    <n v="0"/>
    <n v="0"/>
    <n v="0"/>
    <n v="0"/>
    <n v="0"/>
    <n v="0"/>
    <n v="0"/>
    <n v="0"/>
    <n v="58"/>
    <n v="42"/>
    <n v="16"/>
    <n v="0"/>
  </r>
  <r>
    <n v="1819"/>
    <x v="3"/>
    <s v="I"/>
    <x v="14"/>
    <x v="14"/>
    <x v="71"/>
    <x v="2"/>
    <n v="4"/>
    <s v="I"/>
    <s v="18-19"/>
    <n v="2019"/>
    <n v="1754"/>
    <n v="1098"/>
    <n v="0"/>
    <n v="0"/>
    <n v="0"/>
    <n v="0"/>
    <n v="81"/>
    <n v="36"/>
    <n v="0"/>
    <n v="0"/>
    <n v="0"/>
    <n v="0"/>
    <n v="0"/>
    <n v="0"/>
    <n v="0"/>
    <n v="0"/>
    <n v="0"/>
    <n v="0"/>
    <n v="2969"/>
    <n v="1835"/>
    <n v="1134"/>
    <n v="0"/>
  </r>
  <r>
    <n v="1819"/>
    <x v="3"/>
    <s v="I"/>
    <x v="1"/>
    <x v="1"/>
    <x v="90"/>
    <x v="2"/>
    <n v="4"/>
    <s v="I"/>
    <s v="18-19"/>
    <n v="2019"/>
    <n v="592"/>
    <n v="561"/>
    <n v="3"/>
    <n v="0"/>
    <n v="0"/>
    <n v="0"/>
    <n v="21"/>
    <n v="134"/>
    <n v="3"/>
    <n v="0"/>
    <n v="0"/>
    <n v="0"/>
    <n v="0"/>
    <n v="0"/>
    <n v="0"/>
    <n v="0"/>
    <n v="0"/>
    <n v="0"/>
    <n v="1314"/>
    <n v="613"/>
    <n v="695"/>
    <n v="6"/>
  </r>
  <r>
    <n v="1819"/>
    <x v="3"/>
    <s v="I"/>
    <x v="21"/>
    <x v="21"/>
    <x v="91"/>
    <x v="2"/>
    <n v="4"/>
    <s v="I"/>
    <s v="18-19"/>
    <n v="2019"/>
    <n v="0"/>
    <n v="12"/>
    <n v="988.5"/>
    <n v="0"/>
    <n v="0"/>
    <n v="0"/>
    <n v="0"/>
    <n v="46"/>
    <n v="840.5"/>
    <n v="0"/>
    <n v="0"/>
    <n v="0"/>
    <n v="0"/>
    <n v="0"/>
    <n v="0"/>
    <n v="0"/>
    <n v="0"/>
    <n v="0"/>
    <n v="1887"/>
    <n v="0"/>
    <n v="58"/>
    <n v="1829"/>
  </r>
  <r>
    <n v="1819"/>
    <x v="3"/>
    <s v="I"/>
    <x v="21"/>
    <x v="21"/>
    <x v="184"/>
    <x v="2"/>
    <n v="4"/>
    <s v="I"/>
    <s v="18-19"/>
    <n v="2019"/>
    <n v="178"/>
    <n v="0"/>
    <n v="0"/>
    <n v="0"/>
    <n v="0"/>
    <n v="0"/>
    <n v="0"/>
    <n v="0"/>
    <n v="0"/>
    <n v="0"/>
    <n v="0"/>
    <n v="0"/>
    <n v="0"/>
    <n v="0"/>
    <n v="0"/>
    <n v="0"/>
    <n v="0"/>
    <n v="0"/>
    <n v="178"/>
    <n v="178"/>
    <n v="0"/>
    <n v="0"/>
  </r>
  <r>
    <n v="1819"/>
    <x v="3"/>
    <s v="I"/>
    <x v="15"/>
    <x v="15"/>
    <x v="92"/>
    <x v="4"/>
    <n v="4"/>
    <s v="I"/>
    <s v="18-19"/>
    <n v="2019"/>
    <n v="42"/>
    <n v="3"/>
    <n v="0"/>
    <n v="0"/>
    <n v="0"/>
    <n v="0"/>
    <n v="3"/>
    <n v="0"/>
    <n v="0"/>
    <n v="0"/>
    <n v="0"/>
    <n v="0"/>
    <n v="0"/>
    <n v="0"/>
    <n v="0"/>
    <n v="0"/>
    <n v="0"/>
    <n v="0"/>
    <n v="48"/>
    <n v="45"/>
    <n v="3"/>
    <n v="0"/>
  </r>
  <r>
    <n v="1819"/>
    <x v="3"/>
    <s v="I"/>
    <x v="15"/>
    <x v="15"/>
    <x v="21"/>
    <x v="4"/>
    <n v="4"/>
    <s v="I"/>
    <s v="18-19"/>
    <n v="2019"/>
    <n v="120"/>
    <n v="0"/>
    <n v="0"/>
    <n v="0"/>
    <n v="0"/>
    <n v="0"/>
    <n v="6"/>
    <n v="0"/>
    <n v="0"/>
    <n v="0"/>
    <n v="0"/>
    <n v="0"/>
    <n v="0"/>
    <n v="0"/>
    <n v="0"/>
    <n v="0"/>
    <n v="0"/>
    <n v="0"/>
    <n v="126"/>
    <n v="126"/>
    <n v="0"/>
    <n v="0"/>
  </r>
  <r>
    <n v="1819"/>
    <x v="3"/>
    <s v="I"/>
    <x v="15"/>
    <x v="15"/>
    <x v="22"/>
    <x v="4"/>
    <n v="4"/>
    <s v="I"/>
    <s v="18-19"/>
    <n v="2019"/>
    <n v="99"/>
    <n v="0"/>
    <n v="0"/>
    <n v="0"/>
    <n v="0"/>
    <n v="0"/>
    <n v="3"/>
    <n v="0"/>
    <n v="0"/>
    <n v="0"/>
    <n v="0"/>
    <n v="0"/>
    <n v="0"/>
    <n v="0"/>
    <n v="0"/>
    <n v="0"/>
    <n v="0"/>
    <n v="0"/>
    <n v="102"/>
    <n v="102"/>
    <n v="0"/>
    <n v="0"/>
  </r>
  <r>
    <n v="1819"/>
    <x v="3"/>
    <s v="I"/>
    <x v="15"/>
    <x v="15"/>
    <x v="93"/>
    <x v="4"/>
    <n v="4"/>
    <s v="I"/>
    <s v="18-19"/>
    <n v="2019"/>
    <n v="60"/>
    <n v="0"/>
    <n v="0"/>
    <n v="0"/>
    <n v="0"/>
    <n v="0"/>
    <n v="4"/>
    <n v="0"/>
    <n v="0"/>
    <n v="0"/>
    <n v="0"/>
    <n v="0"/>
    <n v="0"/>
    <n v="0"/>
    <n v="0"/>
    <n v="0"/>
    <n v="0"/>
    <n v="0"/>
    <n v="64"/>
    <n v="64"/>
    <n v="0"/>
    <n v="0"/>
  </r>
  <r>
    <n v="1819"/>
    <x v="3"/>
    <s v="I"/>
    <x v="15"/>
    <x v="15"/>
    <x v="94"/>
    <x v="4"/>
    <n v="4"/>
    <s v="I"/>
    <s v="18-19"/>
    <n v="2019"/>
    <n v="951"/>
    <n v="15"/>
    <n v="0"/>
    <n v="0"/>
    <n v="0"/>
    <n v="0"/>
    <n v="87"/>
    <n v="0"/>
    <n v="0"/>
    <n v="0"/>
    <n v="0"/>
    <n v="0"/>
    <n v="0"/>
    <n v="0"/>
    <n v="0"/>
    <n v="0"/>
    <n v="0"/>
    <n v="0"/>
    <n v="1053"/>
    <n v="1038"/>
    <n v="15"/>
    <n v="0"/>
  </r>
  <r>
    <n v="1819"/>
    <x v="3"/>
    <s v="I"/>
    <x v="15"/>
    <x v="15"/>
    <x v="66"/>
    <x v="4"/>
    <n v="4"/>
    <s v="I"/>
    <s v="18-19"/>
    <n v="2019"/>
    <n v="18"/>
    <n v="0"/>
    <n v="0"/>
    <n v="0"/>
    <n v="0"/>
    <n v="0"/>
    <n v="0"/>
    <n v="0"/>
    <n v="0"/>
    <n v="0"/>
    <n v="0"/>
    <n v="0"/>
    <n v="0"/>
    <n v="0"/>
    <n v="0"/>
    <n v="0"/>
    <n v="0"/>
    <n v="0"/>
    <n v="18"/>
    <n v="18"/>
    <n v="0"/>
    <n v="0"/>
  </r>
  <r>
    <n v="1819"/>
    <x v="3"/>
    <s v="I"/>
    <x v="15"/>
    <x v="15"/>
    <x v="35"/>
    <x v="4"/>
    <n v="4"/>
    <s v="I"/>
    <s v="18-19"/>
    <n v="2019"/>
    <n v="717"/>
    <n v="0"/>
    <n v="0"/>
    <n v="0"/>
    <n v="0"/>
    <n v="0"/>
    <n v="105"/>
    <n v="5"/>
    <n v="0"/>
    <n v="0"/>
    <n v="0"/>
    <n v="0"/>
    <n v="0"/>
    <n v="0"/>
    <n v="0"/>
    <n v="0"/>
    <n v="0"/>
    <n v="0"/>
    <n v="827"/>
    <n v="822"/>
    <n v="5"/>
    <n v="0"/>
  </r>
  <r>
    <n v="1819"/>
    <x v="3"/>
    <s v="I"/>
    <x v="15"/>
    <x v="15"/>
    <x v="36"/>
    <x v="4"/>
    <n v="4"/>
    <s v="I"/>
    <s v="18-19"/>
    <n v="2019"/>
    <n v="792"/>
    <n v="68"/>
    <n v="0"/>
    <n v="0"/>
    <n v="0"/>
    <n v="0"/>
    <n v="51"/>
    <n v="0"/>
    <n v="0"/>
    <n v="0"/>
    <n v="0"/>
    <n v="0"/>
    <n v="0"/>
    <n v="0"/>
    <n v="0"/>
    <n v="0"/>
    <n v="0"/>
    <n v="0"/>
    <n v="911"/>
    <n v="843"/>
    <n v="68"/>
    <n v="0"/>
  </r>
  <r>
    <n v="1819"/>
    <x v="3"/>
    <s v="I"/>
    <x v="15"/>
    <x v="15"/>
    <x v="95"/>
    <x v="4"/>
    <n v="4"/>
    <s v="I"/>
    <s v="18-19"/>
    <n v="2019"/>
    <n v="46"/>
    <n v="0"/>
    <n v="0"/>
    <n v="0"/>
    <n v="0"/>
    <n v="0"/>
    <n v="4"/>
    <n v="0"/>
    <n v="0"/>
    <n v="0"/>
    <n v="0"/>
    <n v="0"/>
    <n v="0"/>
    <n v="0"/>
    <n v="0"/>
    <n v="0"/>
    <n v="0"/>
    <n v="0"/>
    <n v="50"/>
    <n v="50"/>
    <n v="0"/>
    <n v="0"/>
  </r>
  <r>
    <n v="1819"/>
    <x v="3"/>
    <s v="I"/>
    <x v="15"/>
    <x v="15"/>
    <x v="39"/>
    <x v="4"/>
    <n v="4"/>
    <s v="I"/>
    <s v="18-19"/>
    <n v="2019"/>
    <n v="30"/>
    <n v="3"/>
    <n v="0"/>
    <n v="0"/>
    <n v="0"/>
    <n v="0"/>
    <n v="0"/>
    <n v="0"/>
    <n v="0"/>
    <n v="0"/>
    <n v="0"/>
    <n v="0"/>
    <n v="0"/>
    <n v="0"/>
    <n v="0"/>
    <n v="0"/>
    <n v="0"/>
    <n v="0"/>
    <n v="33"/>
    <n v="30"/>
    <n v="3"/>
    <n v="0"/>
  </r>
  <r>
    <n v="1819"/>
    <x v="3"/>
    <s v="I"/>
    <x v="15"/>
    <x v="15"/>
    <x v="40"/>
    <x v="4"/>
    <n v="4"/>
    <s v="I"/>
    <s v="18-19"/>
    <n v="2019"/>
    <n v="21"/>
    <n v="0"/>
    <n v="0"/>
    <n v="0"/>
    <n v="0"/>
    <n v="0"/>
    <n v="0"/>
    <n v="0"/>
    <n v="0"/>
    <n v="0"/>
    <n v="0"/>
    <n v="0"/>
    <n v="0"/>
    <n v="0"/>
    <n v="0"/>
    <n v="0"/>
    <n v="0"/>
    <n v="0"/>
    <n v="21"/>
    <n v="21"/>
    <n v="0"/>
    <n v="0"/>
  </r>
  <r>
    <n v="1819"/>
    <x v="3"/>
    <s v="I"/>
    <x v="15"/>
    <x v="15"/>
    <x v="96"/>
    <x v="4"/>
    <n v="4"/>
    <s v="I"/>
    <s v="18-19"/>
    <n v="2019"/>
    <n v="105"/>
    <n v="0"/>
    <n v="0"/>
    <n v="0"/>
    <n v="0"/>
    <n v="0"/>
    <n v="0"/>
    <n v="0"/>
    <n v="0"/>
    <n v="0"/>
    <n v="0"/>
    <n v="0"/>
    <n v="0"/>
    <n v="0"/>
    <n v="0"/>
    <n v="0"/>
    <n v="0"/>
    <n v="0"/>
    <n v="105"/>
    <n v="105"/>
    <n v="0"/>
    <n v="0"/>
  </r>
  <r>
    <n v="1819"/>
    <x v="3"/>
    <s v="I"/>
    <x v="15"/>
    <x v="15"/>
    <x v="43"/>
    <x v="4"/>
    <n v="4"/>
    <s v="I"/>
    <s v="18-19"/>
    <n v="2019"/>
    <n v="237"/>
    <n v="20"/>
    <n v="0"/>
    <n v="0"/>
    <n v="0"/>
    <n v="0"/>
    <n v="21"/>
    <n v="12"/>
    <n v="0"/>
    <n v="0"/>
    <n v="0"/>
    <n v="0"/>
    <n v="0"/>
    <n v="0"/>
    <n v="0"/>
    <n v="0"/>
    <n v="0"/>
    <n v="0"/>
    <n v="290"/>
    <n v="258"/>
    <n v="32"/>
    <n v="0"/>
  </r>
  <r>
    <n v="1819"/>
    <x v="3"/>
    <s v="I"/>
    <x v="15"/>
    <x v="15"/>
    <x v="97"/>
    <x v="4"/>
    <n v="4"/>
    <s v="I"/>
    <s v="18-19"/>
    <n v="2019"/>
    <n v="83"/>
    <n v="33"/>
    <n v="0"/>
    <n v="0"/>
    <n v="0"/>
    <n v="0"/>
    <n v="0"/>
    <n v="18"/>
    <n v="0"/>
    <n v="0"/>
    <n v="0"/>
    <n v="0"/>
    <n v="0"/>
    <n v="0"/>
    <n v="0"/>
    <n v="0"/>
    <n v="0"/>
    <n v="0"/>
    <n v="134"/>
    <n v="83"/>
    <n v="51"/>
    <n v="0"/>
  </r>
  <r>
    <n v="1819"/>
    <x v="3"/>
    <s v="I"/>
    <x v="15"/>
    <x v="15"/>
    <x v="98"/>
    <x v="4"/>
    <n v="4"/>
    <s v="I"/>
    <s v="18-19"/>
    <n v="2019"/>
    <n v="3"/>
    <n v="12"/>
    <n v="0"/>
    <n v="0"/>
    <n v="0"/>
    <n v="0"/>
    <n v="0"/>
    <n v="2"/>
    <n v="0"/>
    <n v="0"/>
    <n v="0"/>
    <n v="0"/>
    <n v="0"/>
    <n v="0"/>
    <n v="0"/>
    <n v="0"/>
    <n v="0"/>
    <n v="0"/>
    <n v="17"/>
    <n v="3"/>
    <n v="14"/>
    <n v="0"/>
  </r>
  <r>
    <n v="1819"/>
    <x v="3"/>
    <s v="I"/>
    <x v="15"/>
    <x v="15"/>
    <x v="51"/>
    <x v="4"/>
    <n v="4"/>
    <s v="I"/>
    <s v="18-19"/>
    <n v="2019"/>
    <n v="0"/>
    <n v="0"/>
    <n v="0"/>
    <n v="0"/>
    <n v="0"/>
    <n v="0"/>
    <n v="0"/>
    <n v="0"/>
    <n v="0"/>
    <n v="0"/>
    <n v="0"/>
    <n v="0"/>
    <n v="0"/>
    <n v="0"/>
    <n v="0"/>
    <n v="0"/>
    <n v="0"/>
    <n v="0"/>
    <n v="0"/>
    <n v="0"/>
    <n v="0"/>
    <n v="0"/>
  </r>
  <r>
    <n v="1819"/>
    <x v="3"/>
    <s v="I"/>
    <x v="15"/>
    <x v="15"/>
    <x v="52"/>
    <x v="4"/>
    <n v="4"/>
    <s v="I"/>
    <s v="18-19"/>
    <n v="2019"/>
    <n v="189"/>
    <n v="0"/>
    <n v="0"/>
    <n v="0"/>
    <n v="0"/>
    <n v="0"/>
    <n v="33"/>
    <n v="0"/>
    <n v="0"/>
    <n v="0"/>
    <n v="0"/>
    <n v="0"/>
    <n v="0"/>
    <n v="0"/>
    <n v="0"/>
    <n v="0"/>
    <n v="0"/>
    <n v="0"/>
    <n v="222"/>
    <n v="222"/>
    <n v="0"/>
    <n v="0"/>
  </r>
  <r>
    <n v="1819"/>
    <x v="3"/>
    <s v="I"/>
    <x v="15"/>
    <x v="15"/>
    <x v="99"/>
    <x v="4"/>
    <n v="4"/>
    <s v="I"/>
    <s v="18-19"/>
    <n v="2019"/>
    <n v="0"/>
    <n v="0"/>
    <n v="0"/>
    <n v="0"/>
    <n v="0"/>
    <n v="0"/>
    <n v="0"/>
    <n v="0"/>
    <n v="0"/>
    <n v="0"/>
    <n v="0"/>
    <n v="0"/>
    <n v="0"/>
    <n v="0"/>
    <n v="0"/>
    <n v="0"/>
    <n v="0"/>
    <n v="0"/>
    <n v="0"/>
    <n v="0"/>
    <n v="0"/>
    <n v="0"/>
  </r>
  <r>
    <n v="1819"/>
    <x v="3"/>
    <s v="I"/>
    <x v="15"/>
    <x v="15"/>
    <x v="54"/>
    <x v="4"/>
    <n v="4"/>
    <s v="I"/>
    <s v="18-19"/>
    <n v="2019"/>
    <n v="199"/>
    <n v="0"/>
    <n v="0"/>
    <n v="0"/>
    <n v="0"/>
    <n v="0"/>
    <n v="3"/>
    <n v="0"/>
    <n v="0"/>
    <n v="0"/>
    <n v="0"/>
    <n v="0"/>
    <n v="0"/>
    <n v="0"/>
    <n v="0"/>
    <n v="0"/>
    <n v="0"/>
    <n v="0"/>
    <n v="202"/>
    <n v="202"/>
    <n v="0"/>
    <n v="0"/>
  </r>
  <r>
    <n v="1819"/>
    <x v="3"/>
    <s v="I"/>
    <x v="15"/>
    <x v="15"/>
    <x v="56"/>
    <x v="4"/>
    <n v="4"/>
    <s v="I"/>
    <s v="18-19"/>
    <n v="2019"/>
    <n v="30"/>
    <n v="0"/>
    <n v="0"/>
    <n v="0"/>
    <n v="0"/>
    <n v="0"/>
    <n v="0"/>
    <n v="0"/>
    <n v="0"/>
    <n v="0"/>
    <n v="0"/>
    <n v="0"/>
    <n v="0"/>
    <n v="0"/>
    <n v="0"/>
    <n v="0"/>
    <n v="0"/>
    <n v="0"/>
    <n v="30"/>
    <n v="30"/>
    <n v="0"/>
    <n v="0"/>
  </r>
  <r>
    <n v="1819"/>
    <x v="3"/>
    <s v="I"/>
    <x v="15"/>
    <x v="15"/>
    <x v="100"/>
    <x v="4"/>
    <n v="4"/>
    <s v="I"/>
    <s v="18-19"/>
    <n v="2019"/>
    <n v="2"/>
    <n v="0"/>
    <n v="0"/>
    <n v="0"/>
    <n v="0"/>
    <n v="0"/>
    <n v="0"/>
    <n v="0"/>
    <n v="0"/>
    <n v="0"/>
    <n v="0"/>
    <n v="0"/>
    <n v="0"/>
    <n v="0"/>
    <n v="0"/>
    <n v="0"/>
    <n v="0"/>
    <n v="0"/>
    <n v="2"/>
    <n v="2"/>
    <n v="0"/>
    <n v="0"/>
  </r>
  <r>
    <n v="1819"/>
    <x v="3"/>
    <s v="I"/>
    <x v="15"/>
    <x v="15"/>
    <x v="59"/>
    <x v="4"/>
    <n v="4"/>
    <s v="I"/>
    <s v="18-19"/>
    <n v="2019"/>
    <n v="444"/>
    <n v="9"/>
    <n v="0"/>
    <n v="0"/>
    <n v="0"/>
    <n v="0"/>
    <n v="33"/>
    <n v="0"/>
    <n v="0"/>
    <n v="0"/>
    <n v="0"/>
    <n v="0"/>
    <n v="0"/>
    <n v="0"/>
    <n v="0"/>
    <n v="0"/>
    <n v="0"/>
    <n v="0"/>
    <n v="486"/>
    <n v="477"/>
    <n v="9"/>
    <n v="0"/>
  </r>
  <r>
    <n v="1819"/>
    <x v="3"/>
    <s v="I"/>
    <x v="15"/>
    <x v="15"/>
    <x v="75"/>
    <x v="4"/>
    <n v="4"/>
    <s v="I"/>
    <s v="18-19"/>
    <n v="2019"/>
    <n v="221"/>
    <n v="0"/>
    <n v="0"/>
    <n v="0"/>
    <n v="0"/>
    <n v="0"/>
    <n v="14"/>
    <n v="0"/>
    <n v="0"/>
    <n v="0"/>
    <n v="0"/>
    <n v="0"/>
    <n v="0"/>
    <n v="0"/>
    <n v="0"/>
    <n v="0"/>
    <n v="0"/>
    <n v="0"/>
    <n v="235"/>
    <n v="235"/>
    <n v="0"/>
    <n v="0"/>
  </r>
  <r>
    <n v="1819"/>
    <x v="3"/>
    <s v="I"/>
    <x v="15"/>
    <x v="15"/>
    <x v="120"/>
    <x v="4"/>
    <n v="4"/>
    <s v="I"/>
    <s v="18-19"/>
    <n v="2019"/>
    <n v="66"/>
    <n v="0"/>
    <n v="0"/>
    <n v="0"/>
    <n v="0"/>
    <n v="0"/>
    <n v="1"/>
    <n v="0"/>
    <n v="0"/>
    <n v="0"/>
    <n v="0"/>
    <n v="0"/>
    <n v="0"/>
    <n v="0"/>
    <n v="0"/>
    <n v="0"/>
    <n v="0"/>
    <n v="0"/>
    <n v="67"/>
    <n v="67"/>
    <n v="0"/>
    <n v="0"/>
  </r>
  <r>
    <n v="1819"/>
    <x v="3"/>
    <s v="I"/>
    <x v="22"/>
    <x v="22"/>
    <x v="101"/>
    <x v="4"/>
    <n v="4"/>
    <s v="I"/>
    <s v="18-19"/>
    <n v="2019"/>
    <n v="33"/>
    <n v="145"/>
    <n v="0"/>
    <n v="0"/>
    <n v="0"/>
    <n v="0"/>
    <n v="3"/>
    <n v="154"/>
    <n v="0"/>
    <n v="0"/>
    <n v="0"/>
    <n v="0"/>
    <n v="0"/>
    <n v="0"/>
    <n v="0"/>
    <n v="0"/>
    <n v="0"/>
    <n v="0"/>
    <n v="335"/>
    <n v="36"/>
    <n v="299"/>
    <n v="0"/>
  </r>
  <r>
    <n v="1819"/>
    <x v="3"/>
    <s v="I"/>
    <x v="16"/>
    <x v="16"/>
    <x v="24"/>
    <x v="4"/>
    <n v="4"/>
    <s v="I"/>
    <s v="18-19"/>
    <n v="2019"/>
    <n v="42"/>
    <n v="0"/>
    <n v="0"/>
    <n v="0"/>
    <n v="0"/>
    <n v="0"/>
    <n v="3"/>
    <n v="0"/>
    <n v="0"/>
    <n v="0"/>
    <n v="0"/>
    <n v="0"/>
    <n v="0"/>
    <n v="0"/>
    <n v="0"/>
    <n v="0"/>
    <n v="0"/>
    <n v="0"/>
    <n v="45"/>
    <n v="45"/>
    <n v="0"/>
    <n v="0"/>
  </r>
  <r>
    <n v="1819"/>
    <x v="3"/>
    <s v="I"/>
    <x v="16"/>
    <x v="16"/>
    <x v="26"/>
    <x v="4"/>
    <n v="4"/>
    <s v="I"/>
    <s v="18-19"/>
    <n v="2019"/>
    <n v="766"/>
    <n v="13"/>
    <n v="0"/>
    <n v="0"/>
    <n v="0"/>
    <n v="0"/>
    <n v="41"/>
    <n v="12"/>
    <n v="0"/>
    <n v="0"/>
    <n v="0"/>
    <n v="0"/>
    <n v="0"/>
    <n v="0"/>
    <n v="0"/>
    <n v="0"/>
    <n v="0"/>
    <n v="0"/>
    <n v="832"/>
    <n v="807"/>
    <n v="25"/>
    <n v="0"/>
  </r>
  <r>
    <n v="1819"/>
    <x v="3"/>
    <s v="I"/>
    <x v="16"/>
    <x v="16"/>
    <x v="28"/>
    <x v="4"/>
    <n v="4"/>
    <s v="I"/>
    <s v="18-19"/>
    <n v="2019"/>
    <n v="779"/>
    <n v="17"/>
    <n v="0"/>
    <n v="0"/>
    <n v="0"/>
    <n v="0"/>
    <n v="60"/>
    <n v="20"/>
    <n v="0"/>
    <n v="0"/>
    <n v="0"/>
    <n v="0"/>
    <n v="0"/>
    <n v="0"/>
    <n v="0"/>
    <n v="0"/>
    <n v="0"/>
    <n v="0"/>
    <n v="876"/>
    <n v="839"/>
    <n v="37"/>
    <n v="0"/>
  </r>
  <r>
    <n v="1819"/>
    <x v="3"/>
    <s v="I"/>
    <x v="16"/>
    <x v="16"/>
    <x v="15"/>
    <x v="4"/>
    <n v="4"/>
    <s v="I"/>
    <s v="18-19"/>
    <n v="2019"/>
    <n v="473"/>
    <n v="13"/>
    <n v="0"/>
    <n v="0"/>
    <n v="0"/>
    <n v="0"/>
    <n v="25"/>
    <n v="56"/>
    <n v="0"/>
    <n v="0"/>
    <n v="0"/>
    <n v="0"/>
    <n v="0"/>
    <n v="0"/>
    <n v="0"/>
    <n v="0"/>
    <n v="0"/>
    <n v="0"/>
    <n v="567"/>
    <n v="498"/>
    <n v="69"/>
    <n v="0"/>
  </r>
  <r>
    <n v="1819"/>
    <x v="3"/>
    <s v="I"/>
    <x v="16"/>
    <x v="16"/>
    <x v="102"/>
    <x v="4"/>
    <n v="4"/>
    <s v="I"/>
    <s v="18-19"/>
    <n v="2019"/>
    <n v="187"/>
    <n v="18"/>
    <n v="0"/>
    <n v="0"/>
    <n v="0"/>
    <n v="0"/>
    <n v="4"/>
    <n v="8"/>
    <n v="0"/>
    <n v="0"/>
    <n v="0"/>
    <n v="0"/>
    <n v="0"/>
    <n v="0"/>
    <n v="0"/>
    <n v="0"/>
    <n v="0"/>
    <n v="0"/>
    <n v="217"/>
    <n v="191"/>
    <n v="26"/>
    <n v="0"/>
  </r>
  <r>
    <n v="1819"/>
    <x v="3"/>
    <s v="I"/>
    <x v="16"/>
    <x v="16"/>
    <x v="77"/>
    <x v="4"/>
    <n v="4"/>
    <s v="I"/>
    <s v="18-19"/>
    <n v="2019"/>
    <n v="155"/>
    <n v="12"/>
    <n v="0"/>
    <n v="0"/>
    <n v="0"/>
    <n v="0"/>
    <n v="0"/>
    <n v="0"/>
    <n v="0"/>
    <n v="0"/>
    <n v="0"/>
    <n v="0"/>
    <n v="0"/>
    <n v="0"/>
    <n v="0"/>
    <n v="0"/>
    <n v="0"/>
    <n v="0"/>
    <n v="167"/>
    <n v="155"/>
    <n v="12"/>
    <n v="0"/>
  </r>
  <r>
    <n v="1819"/>
    <x v="3"/>
    <s v="I"/>
    <x v="16"/>
    <x v="16"/>
    <x v="49"/>
    <x v="4"/>
    <n v="4"/>
    <s v="I"/>
    <s v="18-19"/>
    <n v="2019"/>
    <n v="1065"/>
    <n v="33"/>
    <n v="0"/>
    <n v="0"/>
    <n v="0"/>
    <n v="0"/>
    <n v="183"/>
    <n v="20"/>
    <n v="0"/>
    <n v="0"/>
    <n v="0"/>
    <n v="0"/>
    <n v="0"/>
    <n v="0"/>
    <n v="0"/>
    <n v="0"/>
    <n v="0"/>
    <n v="0"/>
    <n v="1301"/>
    <n v="1248"/>
    <n v="53"/>
    <n v="0"/>
  </r>
  <r>
    <n v="1819"/>
    <x v="3"/>
    <s v="I"/>
    <x v="16"/>
    <x v="16"/>
    <x v="53"/>
    <x v="4"/>
    <n v="4"/>
    <s v="I"/>
    <s v="18-19"/>
    <n v="2019"/>
    <n v="639"/>
    <n v="0"/>
    <n v="0"/>
    <n v="0"/>
    <n v="0"/>
    <n v="0"/>
    <n v="70"/>
    <n v="1"/>
    <n v="0"/>
    <n v="0"/>
    <n v="0"/>
    <n v="0"/>
    <n v="0"/>
    <n v="0"/>
    <n v="0"/>
    <n v="0"/>
    <n v="0"/>
    <n v="0"/>
    <n v="710"/>
    <n v="709"/>
    <n v="1"/>
    <n v="0"/>
  </r>
  <r>
    <n v="1819"/>
    <x v="3"/>
    <s v="I"/>
    <x v="16"/>
    <x v="16"/>
    <x v="55"/>
    <x v="4"/>
    <n v="4"/>
    <s v="I"/>
    <s v="18-19"/>
    <n v="2019"/>
    <n v="1367"/>
    <n v="3"/>
    <n v="6"/>
    <n v="0"/>
    <n v="0"/>
    <n v="0"/>
    <n v="62"/>
    <n v="22"/>
    <n v="9"/>
    <n v="0"/>
    <n v="0"/>
    <n v="0"/>
    <n v="0"/>
    <n v="0"/>
    <n v="0"/>
    <n v="0"/>
    <n v="0"/>
    <n v="0"/>
    <n v="1469"/>
    <n v="1429"/>
    <n v="25"/>
    <n v="15"/>
  </r>
  <r>
    <n v="1819"/>
    <x v="3"/>
    <s v="I"/>
    <x v="16"/>
    <x v="16"/>
    <x v="191"/>
    <x v="4"/>
    <n v="4"/>
    <s v="I"/>
    <s v="18-19"/>
    <n v="2019"/>
    <n v="7"/>
    <n v="0"/>
    <n v="0"/>
    <n v="0"/>
    <n v="0"/>
    <n v="0"/>
    <n v="1"/>
    <n v="0"/>
    <n v="0"/>
    <n v="0"/>
    <n v="0"/>
    <n v="0"/>
    <n v="0"/>
    <n v="0"/>
    <n v="0"/>
    <n v="0"/>
    <n v="0"/>
    <n v="0"/>
    <n v="8"/>
    <n v="8"/>
    <n v="0"/>
    <n v="0"/>
  </r>
  <r>
    <n v="1819"/>
    <x v="3"/>
    <s v="I"/>
    <x v="16"/>
    <x v="16"/>
    <x v="61"/>
    <x v="4"/>
    <n v="4"/>
    <s v="I"/>
    <s v="18-19"/>
    <n v="2019"/>
    <n v="177"/>
    <n v="0"/>
    <n v="0"/>
    <n v="0"/>
    <n v="0"/>
    <n v="0"/>
    <n v="24"/>
    <n v="1"/>
    <n v="0"/>
    <n v="0"/>
    <n v="0"/>
    <n v="0"/>
    <n v="0"/>
    <n v="0"/>
    <n v="0"/>
    <n v="0"/>
    <n v="0"/>
    <n v="0"/>
    <n v="202"/>
    <n v="201"/>
    <n v="1"/>
    <n v="0"/>
  </r>
  <r>
    <n v="1819"/>
    <x v="3"/>
    <s v="I"/>
    <x v="2"/>
    <x v="2"/>
    <x v="103"/>
    <x v="4"/>
    <n v="4"/>
    <s v="I"/>
    <s v="18-19"/>
    <n v="2019"/>
    <n v="0"/>
    <n v="91.5"/>
    <n v="0"/>
    <n v="0"/>
    <n v="0"/>
    <n v="0"/>
    <n v="0"/>
    <n v="19.5"/>
    <n v="0"/>
    <n v="0"/>
    <n v="0"/>
    <n v="0"/>
    <n v="0"/>
    <n v="0"/>
    <n v="0"/>
    <n v="0"/>
    <n v="0"/>
    <n v="0"/>
    <n v="111"/>
    <n v="0"/>
    <n v="111"/>
    <n v="0"/>
  </r>
  <r>
    <n v="1819"/>
    <x v="3"/>
    <s v="I"/>
    <x v="2"/>
    <x v="2"/>
    <x v="7"/>
    <x v="4"/>
    <n v="4"/>
    <s v="I"/>
    <s v="18-19"/>
    <n v="2019"/>
    <n v="1698"/>
    <n v="823.5"/>
    <n v="0"/>
    <n v="0"/>
    <n v="0"/>
    <n v="0"/>
    <n v="154"/>
    <n v="10.5"/>
    <n v="0"/>
    <n v="0"/>
    <n v="0"/>
    <n v="0"/>
    <n v="0"/>
    <n v="0"/>
    <n v="0"/>
    <n v="0"/>
    <n v="0"/>
    <n v="0"/>
    <n v="2686"/>
    <n v="1852"/>
    <n v="834"/>
    <n v="0"/>
  </r>
  <r>
    <n v="1819"/>
    <x v="3"/>
    <s v="I"/>
    <x v="3"/>
    <x v="3"/>
    <x v="8"/>
    <x v="4"/>
    <n v="4"/>
    <s v="I"/>
    <s v="18-19"/>
    <n v="2019"/>
    <n v="255"/>
    <n v="1015"/>
    <n v="0"/>
    <n v="0"/>
    <n v="0"/>
    <n v="0"/>
    <n v="6"/>
    <n v="36"/>
    <n v="0"/>
    <n v="0"/>
    <n v="0"/>
    <n v="0"/>
    <n v="0"/>
    <n v="0"/>
    <n v="0"/>
    <n v="0"/>
    <n v="0"/>
    <n v="0"/>
    <n v="1312"/>
    <n v="261"/>
    <n v="1051"/>
    <n v="0"/>
  </r>
  <r>
    <n v="1819"/>
    <x v="3"/>
    <s v="I"/>
    <x v="24"/>
    <x v="24"/>
    <x v="107"/>
    <x v="4"/>
    <n v="4"/>
    <s v="I"/>
    <s v="18-19"/>
    <n v="2019"/>
    <n v="465"/>
    <n v="30"/>
    <n v="0"/>
    <n v="0"/>
    <n v="0"/>
    <n v="0"/>
    <n v="24"/>
    <n v="6"/>
    <n v="0"/>
    <n v="0"/>
    <n v="0"/>
    <n v="0"/>
    <n v="0"/>
    <n v="0"/>
    <n v="0"/>
    <n v="0"/>
    <n v="0"/>
    <n v="0"/>
    <n v="525"/>
    <n v="489"/>
    <n v="36"/>
    <n v="0"/>
  </r>
  <r>
    <n v="1819"/>
    <x v="3"/>
    <s v="I"/>
    <x v="4"/>
    <x v="4"/>
    <x v="9"/>
    <x v="4"/>
    <n v="4"/>
    <s v="I"/>
    <s v="18-19"/>
    <n v="2019"/>
    <n v="0"/>
    <n v="18"/>
    <n v="1365"/>
    <n v="0"/>
    <n v="0"/>
    <n v="0"/>
    <n v="0"/>
    <n v="6"/>
    <n v="363"/>
    <n v="0"/>
    <n v="0"/>
    <n v="0"/>
    <n v="0"/>
    <n v="0"/>
    <n v="0"/>
    <n v="0"/>
    <n v="0"/>
    <n v="0"/>
    <n v="1752"/>
    <n v="0"/>
    <n v="24"/>
    <n v="1728"/>
  </r>
  <r>
    <n v="1819"/>
    <x v="3"/>
    <s v="I"/>
    <x v="25"/>
    <x v="25"/>
    <x v="192"/>
    <x v="4"/>
    <n v="4"/>
    <s v="I"/>
    <s v="18-19"/>
    <n v="2019"/>
    <n v="39"/>
    <n v="0"/>
    <n v="0"/>
    <n v="0"/>
    <n v="0"/>
    <n v="0"/>
    <n v="0"/>
    <n v="0"/>
    <n v="0"/>
    <n v="0"/>
    <n v="0"/>
    <n v="0"/>
    <n v="0"/>
    <n v="0"/>
    <n v="0"/>
    <n v="0"/>
    <n v="0"/>
    <n v="0"/>
    <n v="39"/>
    <n v="39"/>
    <n v="0"/>
    <n v="0"/>
  </r>
  <r>
    <n v="1819"/>
    <x v="3"/>
    <s v="I"/>
    <x v="25"/>
    <x v="25"/>
    <x v="108"/>
    <x v="4"/>
    <n v="4"/>
    <s v="I"/>
    <s v="18-19"/>
    <n v="2019"/>
    <n v="20"/>
    <n v="6"/>
    <n v="0"/>
    <n v="0"/>
    <n v="0"/>
    <n v="0"/>
    <n v="52"/>
    <n v="0"/>
    <n v="0"/>
    <n v="0"/>
    <n v="0"/>
    <n v="0"/>
    <n v="0"/>
    <n v="0"/>
    <n v="0"/>
    <n v="0"/>
    <n v="0"/>
    <n v="0"/>
    <n v="78"/>
    <n v="72"/>
    <n v="6"/>
    <n v="0"/>
  </r>
  <r>
    <n v="1819"/>
    <x v="3"/>
    <s v="I"/>
    <x v="25"/>
    <x v="25"/>
    <x v="193"/>
    <x v="4"/>
    <n v="4"/>
    <s v="I"/>
    <s v="18-19"/>
    <n v="2019"/>
    <n v="19"/>
    <n v="0"/>
    <n v="0"/>
    <n v="0"/>
    <n v="0"/>
    <n v="0"/>
    <n v="1"/>
    <n v="0"/>
    <n v="0"/>
    <n v="0"/>
    <n v="0"/>
    <n v="0"/>
    <n v="0"/>
    <n v="0"/>
    <n v="0"/>
    <n v="0"/>
    <n v="0"/>
    <n v="0"/>
    <n v="20"/>
    <n v="20"/>
    <n v="0"/>
    <n v="0"/>
  </r>
  <r>
    <n v="1819"/>
    <x v="3"/>
    <s v="I"/>
    <x v="25"/>
    <x v="25"/>
    <x v="109"/>
    <x v="4"/>
    <n v="4"/>
    <s v="I"/>
    <s v="18-19"/>
    <n v="2019"/>
    <n v="15"/>
    <n v="0"/>
    <n v="0"/>
    <n v="0"/>
    <n v="0"/>
    <n v="0"/>
    <n v="3"/>
    <n v="0"/>
    <n v="0"/>
    <n v="0"/>
    <n v="0"/>
    <n v="0"/>
    <n v="0"/>
    <n v="0"/>
    <n v="0"/>
    <n v="0"/>
    <n v="0"/>
    <n v="0"/>
    <n v="18"/>
    <n v="18"/>
    <n v="0"/>
    <n v="0"/>
  </r>
  <r>
    <n v="1819"/>
    <x v="3"/>
    <s v="I"/>
    <x v="25"/>
    <x v="25"/>
    <x v="110"/>
    <x v="4"/>
    <n v="4"/>
    <s v="I"/>
    <s v="18-19"/>
    <n v="2019"/>
    <n v="492"/>
    <n v="0"/>
    <n v="0"/>
    <n v="0"/>
    <n v="0"/>
    <n v="0"/>
    <n v="15"/>
    <n v="0"/>
    <n v="0"/>
    <n v="0"/>
    <n v="0"/>
    <n v="0"/>
    <n v="0"/>
    <n v="0"/>
    <n v="0"/>
    <n v="0"/>
    <n v="0"/>
    <n v="0"/>
    <n v="507"/>
    <n v="507"/>
    <n v="0"/>
    <n v="0"/>
  </r>
  <r>
    <n v="1819"/>
    <x v="3"/>
    <s v="I"/>
    <x v="25"/>
    <x v="25"/>
    <x v="111"/>
    <x v="4"/>
    <n v="4"/>
    <s v="I"/>
    <s v="18-19"/>
    <n v="2019"/>
    <n v="124"/>
    <n v="27"/>
    <n v="0"/>
    <n v="0"/>
    <n v="0"/>
    <n v="0"/>
    <n v="106"/>
    <n v="26"/>
    <n v="0"/>
    <n v="0"/>
    <n v="0"/>
    <n v="0"/>
    <n v="0"/>
    <n v="0"/>
    <n v="0"/>
    <n v="0"/>
    <n v="0"/>
    <n v="0"/>
    <n v="283"/>
    <n v="230"/>
    <n v="53"/>
    <n v="0"/>
  </r>
  <r>
    <n v="1819"/>
    <x v="3"/>
    <s v="I"/>
    <x v="25"/>
    <x v="25"/>
    <x v="113"/>
    <x v="4"/>
    <n v="4"/>
    <s v="I"/>
    <s v="18-19"/>
    <n v="2019"/>
    <n v="19"/>
    <n v="0"/>
    <n v="0"/>
    <n v="0"/>
    <n v="0"/>
    <n v="0"/>
    <n v="4"/>
    <n v="0"/>
    <n v="0"/>
    <n v="0"/>
    <n v="0"/>
    <n v="0"/>
    <n v="0"/>
    <n v="0"/>
    <n v="0"/>
    <n v="0"/>
    <n v="0"/>
    <n v="0"/>
    <n v="23"/>
    <n v="23"/>
    <n v="0"/>
    <n v="0"/>
  </r>
  <r>
    <n v="1819"/>
    <x v="3"/>
    <s v="I"/>
    <x v="25"/>
    <x v="25"/>
    <x v="195"/>
    <x v="4"/>
    <n v="4"/>
    <s v="I"/>
    <s v="18-19"/>
    <n v="2019"/>
    <n v="0"/>
    <n v="0"/>
    <n v="0"/>
    <n v="0"/>
    <n v="0"/>
    <n v="0"/>
    <n v="2"/>
    <n v="0"/>
    <n v="0"/>
    <n v="0"/>
    <n v="0"/>
    <n v="0"/>
    <n v="0"/>
    <n v="0"/>
    <n v="0"/>
    <n v="0"/>
    <n v="0"/>
    <n v="0"/>
    <n v="2"/>
    <n v="2"/>
    <n v="0"/>
    <n v="0"/>
  </r>
  <r>
    <n v="1819"/>
    <x v="3"/>
    <s v="I"/>
    <x v="25"/>
    <x v="25"/>
    <x v="196"/>
    <x v="4"/>
    <n v="4"/>
    <s v="I"/>
    <s v="18-19"/>
    <n v="2019"/>
    <n v="113"/>
    <n v="6"/>
    <n v="0"/>
    <n v="0"/>
    <n v="0"/>
    <n v="0"/>
    <n v="57"/>
    <n v="3"/>
    <n v="0"/>
    <n v="0"/>
    <n v="0"/>
    <n v="0"/>
    <n v="0"/>
    <n v="0"/>
    <n v="0"/>
    <n v="0"/>
    <n v="0"/>
    <n v="0"/>
    <n v="179"/>
    <n v="170"/>
    <n v="9"/>
    <n v="0"/>
  </r>
  <r>
    <n v="1819"/>
    <x v="3"/>
    <s v="I"/>
    <x v="25"/>
    <x v="25"/>
    <x v="114"/>
    <x v="4"/>
    <n v="4"/>
    <s v="I"/>
    <s v="18-19"/>
    <n v="2019"/>
    <n v="33"/>
    <n v="0"/>
    <n v="0"/>
    <n v="0"/>
    <n v="0"/>
    <n v="0"/>
    <n v="0"/>
    <n v="0"/>
    <n v="0"/>
    <n v="0"/>
    <n v="0"/>
    <n v="0"/>
    <n v="0"/>
    <n v="0"/>
    <n v="0"/>
    <n v="0"/>
    <n v="0"/>
    <n v="0"/>
    <n v="33"/>
    <n v="33"/>
    <n v="0"/>
    <n v="0"/>
  </r>
  <r>
    <n v="1819"/>
    <x v="3"/>
    <s v="I"/>
    <x v="25"/>
    <x v="25"/>
    <x v="115"/>
    <x v="4"/>
    <n v="4"/>
    <s v="I"/>
    <s v="18-19"/>
    <n v="2019"/>
    <n v="129"/>
    <n v="20"/>
    <n v="0"/>
    <n v="0"/>
    <n v="0"/>
    <n v="0"/>
    <n v="104"/>
    <n v="46"/>
    <n v="0"/>
    <n v="0"/>
    <n v="0"/>
    <n v="0"/>
    <n v="0"/>
    <n v="0"/>
    <n v="0"/>
    <n v="0"/>
    <n v="0"/>
    <n v="0"/>
    <n v="299"/>
    <n v="233"/>
    <n v="66"/>
    <n v="0"/>
  </r>
  <r>
    <n v="1819"/>
    <x v="3"/>
    <s v="I"/>
    <x v="25"/>
    <x v="25"/>
    <x v="197"/>
    <x v="4"/>
    <n v="4"/>
    <s v="I"/>
    <s v="18-19"/>
    <n v="2019"/>
    <n v="18"/>
    <n v="0"/>
    <n v="0"/>
    <n v="0"/>
    <n v="0"/>
    <n v="0"/>
    <n v="9"/>
    <n v="0"/>
    <n v="0"/>
    <n v="0"/>
    <n v="0"/>
    <n v="0"/>
    <n v="0"/>
    <n v="0"/>
    <n v="0"/>
    <n v="0"/>
    <n v="0"/>
    <n v="0"/>
    <n v="27"/>
    <n v="27"/>
    <n v="0"/>
    <n v="0"/>
  </r>
  <r>
    <n v="1819"/>
    <x v="3"/>
    <s v="I"/>
    <x v="25"/>
    <x v="25"/>
    <x v="198"/>
    <x v="4"/>
    <n v="4"/>
    <s v="I"/>
    <s v="18-19"/>
    <n v="2019"/>
    <n v="6"/>
    <n v="0"/>
    <n v="0"/>
    <n v="0"/>
    <n v="0"/>
    <n v="0"/>
    <n v="9"/>
    <n v="0"/>
    <n v="0"/>
    <n v="0"/>
    <n v="0"/>
    <n v="0"/>
    <n v="0"/>
    <n v="0"/>
    <n v="0"/>
    <n v="0"/>
    <n v="0"/>
    <n v="0"/>
    <n v="15"/>
    <n v="15"/>
    <n v="0"/>
    <n v="0"/>
  </r>
  <r>
    <n v="1819"/>
    <x v="3"/>
    <s v="I"/>
    <x v="25"/>
    <x v="25"/>
    <x v="12"/>
    <x v="4"/>
    <n v="4"/>
    <s v="I"/>
    <s v="18-19"/>
    <n v="2019"/>
    <n v="400"/>
    <n v="3"/>
    <n v="0"/>
    <n v="0"/>
    <n v="0"/>
    <n v="0"/>
    <n v="39"/>
    <n v="9"/>
    <n v="0"/>
    <n v="0"/>
    <n v="0"/>
    <n v="0"/>
    <n v="0"/>
    <n v="0"/>
    <n v="0"/>
    <n v="0"/>
    <n v="0"/>
    <n v="0"/>
    <n v="451"/>
    <n v="439"/>
    <n v="12"/>
    <n v="0"/>
  </r>
  <r>
    <n v="1819"/>
    <x v="3"/>
    <s v="I"/>
    <x v="25"/>
    <x v="25"/>
    <x v="80"/>
    <x v="4"/>
    <n v="4"/>
    <s v="I"/>
    <s v="18-19"/>
    <n v="2019"/>
    <n v="708"/>
    <n v="146"/>
    <n v="0"/>
    <n v="0"/>
    <n v="0"/>
    <n v="0"/>
    <n v="27"/>
    <n v="18"/>
    <n v="0"/>
    <n v="0"/>
    <n v="0"/>
    <n v="0"/>
    <n v="0"/>
    <n v="0"/>
    <n v="0"/>
    <n v="0"/>
    <n v="0"/>
    <n v="0"/>
    <n v="899"/>
    <n v="735"/>
    <n v="164"/>
    <n v="0"/>
  </r>
  <r>
    <n v="1819"/>
    <x v="3"/>
    <s v="I"/>
    <x v="25"/>
    <x v="25"/>
    <x v="116"/>
    <x v="4"/>
    <n v="4"/>
    <s v="I"/>
    <s v="18-19"/>
    <n v="2019"/>
    <n v="254"/>
    <n v="3"/>
    <n v="0"/>
    <n v="0"/>
    <n v="0"/>
    <n v="0"/>
    <n v="66"/>
    <n v="0"/>
    <n v="0"/>
    <n v="0"/>
    <n v="0"/>
    <n v="0"/>
    <n v="0"/>
    <n v="0"/>
    <n v="0"/>
    <n v="0"/>
    <n v="0"/>
    <n v="0"/>
    <n v="323"/>
    <n v="320"/>
    <n v="3"/>
    <n v="0"/>
  </r>
  <r>
    <n v="1819"/>
    <x v="3"/>
    <s v="I"/>
    <x v="25"/>
    <x v="25"/>
    <x v="81"/>
    <x v="4"/>
    <n v="4"/>
    <s v="I"/>
    <s v="18-19"/>
    <n v="2019"/>
    <n v="237"/>
    <n v="30"/>
    <n v="0"/>
    <n v="0"/>
    <n v="0"/>
    <n v="0"/>
    <n v="30"/>
    <n v="3"/>
    <n v="0"/>
    <n v="0"/>
    <n v="0"/>
    <n v="0"/>
    <n v="0"/>
    <n v="0"/>
    <n v="0"/>
    <n v="0"/>
    <n v="0"/>
    <n v="0"/>
    <n v="300"/>
    <n v="267"/>
    <n v="33"/>
    <n v="0"/>
  </r>
  <r>
    <n v="1819"/>
    <x v="3"/>
    <s v="I"/>
    <x v="5"/>
    <x v="5"/>
    <x v="11"/>
    <x v="4"/>
    <n v="4"/>
    <s v="I"/>
    <s v="18-19"/>
    <n v="2019"/>
    <n v="430"/>
    <n v="192"/>
    <n v="0"/>
    <n v="0"/>
    <n v="0"/>
    <n v="0"/>
    <n v="33"/>
    <n v="54"/>
    <n v="0"/>
    <n v="0"/>
    <n v="0"/>
    <n v="0"/>
    <n v="0"/>
    <n v="0"/>
    <n v="0"/>
    <n v="0"/>
    <n v="0"/>
    <n v="0"/>
    <n v="709"/>
    <n v="463"/>
    <n v="246"/>
    <n v="0"/>
  </r>
  <r>
    <n v="1819"/>
    <x v="3"/>
    <s v="I"/>
    <x v="26"/>
    <x v="26"/>
    <x v="70"/>
    <x v="4"/>
    <n v="4"/>
    <s v="I"/>
    <s v="18-19"/>
    <n v="2019"/>
    <n v="35"/>
    <n v="0"/>
    <n v="0"/>
    <n v="0"/>
    <n v="0"/>
    <n v="0"/>
    <n v="0"/>
    <n v="0"/>
    <n v="0"/>
    <n v="0"/>
    <n v="0"/>
    <n v="0"/>
    <n v="0"/>
    <n v="0"/>
    <n v="0"/>
    <n v="0"/>
    <n v="0"/>
    <n v="0"/>
    <n v="35"/>
    <n v="35"/>
    <n v="0"/>
    <n v="0"/>
  </r>
  <r>
    <n v="1819"/>
    <x v="3"/>
    <s v="I"/>
    <x v="26"/>
    <x v="26"/>
    <x v="72"/>
    <x v="4"/>
    <n v="4"/>
    <s v="I"/>
    <s v="18-19"/>
    <n v="2019"/>
    <n v="147"/>
    <n v="2661"/>
    <n v="0"/>
    <n v="0"/>
    <n v="0"/>
    <n v="0"/>
    <n v="6"/>
    <n v="410"/>
    <n v="0"/>
    <n v="0"/>
    <n v="0"/>
    <n v="0"/>
    <n v="0"/>
    <n v="0"/>
    <n v="0"/>
    <n v="0"/>
    <n v="0"/>
    <n v="0"/>
    <n v="3224"/>
    <n v="153"/>
    <n v="3071"/>
    <n v="0"/>
  </r>
  <r>
    <n v="1819"/>
    <x v="3"/>
    <s v="I"/>
    <x v="8"/>
    <x v="8"/>
    <x v="117"/>
    <x v="4"/>
    <n v="4"/>
    <s v="I"/>
    <s v="18-19"/>
    <n v="2019"/>
    <n v="338"/>
    <n v="3"/>
    <n v="0"/>
    <n v="0"/>
    <n v="0"/>
    <n v="0"/>
    <n v="18"/>
    <n v="0"/>
    <n v="0"/>
    <n v="0"/>
    <n v="0"/>
    <n v="0"/>
    <n v="0"/>
    <n v="0"/>
    <n v="0"/>
    <n v="0"/>
    <n v="0"/>
    <n v="0"/>
    <n v="359"/>
    <n v="356"/>
    <n v="3"/>
    <n v="0"/>
  </r>
  <r>
    <n v="1819"/>
    <x v="3"/>
    <s v="I"/>
    <x v="8"/>
    <x v="8"/>
    <x v="18"/>
    <x v="4"/>
    <n v="4"/>
    <s v="I"/>
    <s v="18-19"/>
    <n v="2019"/>
    <n v="474"/>
    <n v="170"/>
    <n v="0"/>
    <n v="0"/>
    <n v="0"/>
    <n v="0"/>
    <n v="69"/>
    <n v="159"/>
    <n v="0"/>
    <n v="0"/>
    <n v="0"/>
    <n v="0"/>
    <n v="0"/>
    <n v="0"/>
    <n v="0"/>
    <n v="0"/>
    <n v="0"/>
    <n v="0"/>
    <n v="872"/>
    <n v="543"/>
    <n v="329"/>
    <n v="0"/>
  </r>
  <r>
    <n v="1819"/>
    <x v="3"/>
    <s v="I"/>
    <x v="8"/>
    <x v="8"/>
    <x v="118"/>
    <x v="4"/>
    <n v="4"/>
    <s v="I"/>
    <s v="18-19"/>
    <n v="2019"/>
    <n v="3"/>
    <n v="413"/>
    <n v="0"/>
    <n v="0"/>
    <n v="0"/>
    <n v="0"/>
    <n v="3"/>
    <n v="113"/>
    <n v="0"/>
    <n v="0"/>
    <n v="0"/>
    <n v="0"/>
    <n v="0"/>
    <n v="0"/>
    <n v="0"/>
    <n v="0"/>
    <n v="0"/>
    <n v="0"/>
    <n v="532"/>
    <n v="6"/>
    <n v="526"/>
    <n v="0"/>
  </r>
  <r>
    <n v="1819"/>
    <x v="3"/>
    <s v="I"/>
    <x v="8"/>
    <x v="8"/>
    <x v="119"/>
    <x v="4"/>
    <n v="4"/>
    <s v="I"/>
    <s v="18-19"/>
    <n v="2019"/>
    <n v="366"/>
    <n v="6"/>
    <n v="0"/>
    <n v="0"/>
    <n v="0"/>
    <n v="0"/>
    <n v="18"/>
    <n v="6"/>
    <n v="0"/>
    <n v="0"/>
    <n v="0"/>
    <n v="0"/>
    <n v="0"/>
    <n v="0"/>
    <n v="0"/>
    <n v="0"/>
    <n v="0"/>
    <n v="0"/>
    <n v="396"/>
    <n v="384"/>
    <n v="12"/>
    <n v="0"/>
  </r>
  <r>
    <n v="1819"/>
    <x v="3"/>
    <s v="I"/>
    <x v="27"/>
    <x v="27"/>
    <x v="93"/>
    <x v="5"/>
    <n v="4"/>
    <s v="I"/>
    <s v="18-19"/>
    <n v="2019"/>
    <n v="21"/>
    <n v="0"/>
    <n v="0"/>
    <n v="0"/>
    <n v="0"/>
    <n v="0"/>
    <n v="3"/>
    <n v="0"/>
    <n v="0"/>
    <n v="0"/>
    <n v="0"/>
    <n v="0"/>
    <n v="0"/>
    <n v="0"/>
    <n v="0"/>
    <n v="0"/>
    <n v="0"/>
    <n v="0"/>
    <n v="24"/>
    <n v="24"/>
    <n v="0"/>
    <n v="0"/>
  </r>
  <r>
    <n v="1819"/>
    <x v="3"/>
    <s v="I"/>
    <x v="27"/>
    <x v="27"/>
    <x v="26"/>
    <x v="5"/>
    <n v="4"/>
    <s v="I"/>
    <s v="18-19"/>
    <n v="2019"/>
    <n v="16"/>
    <n v="0"/>
    <n v="0"/>
    <n v="0"/>
    <n v="0"/>
    <n v="0"/>
    <n v="0"/>
    <n v="0"/>
    <n v="0"/>
    <n v="0"/>
    <n v="0"/>
    <n v="0"/>
    <n v="0"/>
    <n v="0"/>
    <n v="0"/>
    <n v="0"/>
    <n v="0"/>
    <n v="0"/>
    <n v="16"/>
    <n v="16"/>
    <n v="0"/>
    <n v="0"/>
  </r>
  <r>
    <n v="1819"/>
    <x v="3"/>
    <s v="I"/>
    <x v="27"/>
    <x v="27"/>
    <x v="200"/>
    <x v="5"/>
    <n v="4"/>
    <s v="I"/>
    <s v="18-19"/>
    <n v="2019"/>
    <n v="0"/>
    <n v="315"/>
    <n v="0"/>
    <n v="0"/>
    <n v="0"/>
    <n v="0"/>
    <n v="0"/>
    <n v="0"/>
    <n v="0"/>
    <n v="0"/>
    <n v="0"/>
    <n v="0"/>
    <n v="0"/>
    <n v="0"/>
    <n v="0"/>
    <n v="0"/>
    <n v="0"/>
    <n v="0"/>
    <n v="315"/>
    <n v="0"/>
    <n v="315"/>
    <n v="0"/>
  </r>
  <r>
    <n v="1819"/>
    <x v="3"/>
    <s v="I"/>
    <x v="27"/>
    <x v="27"/>
    <x v="7"/>
    <x v="5"/>
    <n v="4"/>
    <s v="I"/>
    <s v="18-19"/>
    <n v="2019"/>
    <n v="426"/>
    <n v="0"/>
    <n v="0"/>
    <n v="0"/>
    <n v="0"/>
    <n v="0"/>
    <n v="3"/>
    <n v="0"/>
    <n v="0"/>
    <n v="0"/>
    <n v="0"/>
    <n v="0"/>
    <n v="0"/>
    <n v="0"/>
    <n v="0"/>
    <n v="0"/>
    <n v="0"/>
    <n v="0"/>
    <n v="429"/>
    <n v="429"/>
    <n v="0"/>
    <n v="0"/>
  </r>
  <r>
    <n v="1819"/>
    <x v="3"/>
    <s v="I"/>
    <x v="27"/>
    <x v="27"/>
    <x v="94"/>
    <x v="5"/>
    <n v="4"/>
    <s v="I"/>
    <s v="18-19"/>
    <n v="2019"/>
    <n v="30"/>
    <n v="0"/>
    <n v="0"/>
    <n v="0"/>
    <n v="0"/>
    <n v="0"/>
    <n v="0"/>
    <n v="0"/>
    <n v="0"/>
    <n v="0"/>
    <n v="0"/>
    <n v="0"/>
    <n v="0"/>
    <n v="0"/>
    <n v="0"/>
    <n v="0"/>
    <n v="0"/>
    <n v="0"/>
    <n v="30"/>
    <n v="30"/>
    <n v="0"/>
    <n v="0"/>
  </r>
  <r>
    <n v="1819"/>
    <x v="3"/>
    <s v="I"/>
    <x v="27"/>
    <x v="27"/>
    <x v="35"/>
    <x v="5"/>
    <n v="4"/>
    <s v="I"/>
    <s v="18-19"/>
    <n v="2019"/>
    <n v="21"/>
    <n v="0"/>
    <n v="0"/>
    <n v="0"/>
    <n v="0"/>
    <n v="0"/>
    <n v="0"/>
    <n v="0"/>
    <n v="0"/>
    <n v="0"/>
    <n v="0"/>
    <n v="0"/>
    <n v="0"/>
    <n v="0"/>
    <n v="0"/>
    <n v="0"/>
    <n v="0"/>
    <n v="0"/>
    <n v="21"/>
    <n v="21"/>
    <n v="0"/>
    <n v="0"/>
  </r>
  <r>
    <n v="1819"/>
    <x v="3"/>
    <s v="I"/>
    <x v="27"/>
    <x v="27"/>
    <x v="8"/>
    <x v="5"/>
    <n v="4"/>
    <s v="I"/>
    <s v="18-19"/>
    <n v="2019"/>
    <n v="93"/>
    <n v="0"/>
    <n v="0"/>
    <n v="0"/>
    <n v="0"/>
    <n v="0"/>
    <n v="0"/>
    <n v="0"/>
    <n v="0"/>
    <n v="0"/>
    <n v="0"/>
    <n v="0"/>
    <n v="0"/>
    <n v="0"/>
    <n v="0"/>
    <n v="0"/>
    <n v="0"/>
    <n v="0"/>
    <n v="93"/>
    <n v="93"/>
    <n v="0"/>
    <n v="0"/>
  </r>
  <r>
    <n v="1819"/>
    <x v="3"/>
    <s v="I"/>
    <x v="27"/>
    <x v="27"/>
    <x v="36"/>
    <x v="5"/>
    <n v="4"/>
    <s v="I"/>
    <s v="18-19"/>
    <n v="2019"/>
    <n v="18"/>
    <n v="0"/>
    <n v="0"/>
    <n v="0"/>
    <n v="0"/>
    <n v="0"/>
    <n v="0"/>
    <n v="0"/>
    <n v="0"/>
    <n v="0"/>
    <n v="0"/>
    <n v="0"/>
    <n v="0"/>
    <n v="0"/>
    <n v="0"/>
    <n v="0"/>
    <n v="0"/>
    <n v="0"/>
    <n v="18"/>
    <n v="18"/>
    <n v="0"/>
    <n v="0"/>
  </r>
  <r>
    <n v="1819"/>
    <x v="3"/>
    <s v="I"/>
    <x v="27"/>
    <x v="27"/>
    <x v="105"/>
    <x v="5"/>
    <n v="4"/>
    <s v="I"/>
    <s v="18-19"/>
    <n v="2019"/>
    <n v="51"/>
    <n v="0"/>
    <n v="0"/>
    <n v="0"/>
    <n v="0"/>
    <n v="0"/>
    <n v="0"/>
    <n v="0"/>
    <n v="0"/>
    <n v="0"/>
    <n v="0"/>
    <n v="0"/>
    <n v="0"/>
    <n v="0"/>
    <n v="0"/>
    <n v="0"/>
    <n v="0"/>
    <n v="0"/>
    <n v="51"/>
    <n v="51"/>
    <n v="0"/>
    <n v="0"/>
  </r>
  <r>
    <n v="1819"/>
    <x v="3"/>
    <s v="I"/>
    <x v="27"/>
    <x v="27"/>
    <x v="77"/>
    <x v="5"/>
    <n v="4"/>
    <s v="I"/>
    <s v="18-19"/>
    <n v="2019"/>
    <n v="45"/>
    <n v="0"/>
    <n v="0"/>
    <n v="0"/>
    <n v="0"/>
    <n v="0"/>
    <n v="0"/>
    <n v="0"/>
    <n v="0"/>
    <n v="0"/>
    <n v="0"/>
    <n v="0"/>
    <n v="0"/>
    <n v="0"/>
    <n v="0"/>
    <n v="0"/>
    <n v="0"/>
    <n v="0"/>
    <n v="45"/>
    <n v="45"/>
    <n v="0"/>
    <n v="0"/>
  </r>
  <r>
    <n v="1819"/>
    <x v="3"/>
    <s v="I"/>
    <x v="27"/>
    <x v="27"/>
    <x v="107"/>
    <x v="5"/>
    <n v="4"/>
    <s v="I"/>
    <s v="18-19"/>
    <n v="2019"/>
    <n v="27"/>
    <n v="0"/>
    <n v="0"/>
    <n v="0"/>
    <n v="0"/>
    <n v="0"/>
    <n v="0"/>
    <n v="0"/>
    <n v="0"/>
    <n v="0"/>
    <n v="0"/>
    <n v="0"/>
    <n v="0"/>
    <n v="0"/>
    <n v="0"/>
    <n v="0"/>
    <n v="0"/>
    <n v="0"/>
    <n v="27"/>
    <n v="27"/>
    <n v="0"/>
    <n v="0"/>
  </r>
  <r>
    <n v="1819"/>
    <x v="3"/>
    <s v="I"/>
    <x v="27"/>
    <x v="27"/>
    <x v="43"/>
    <x v="5"/>
    <n v="4"/>
    <s v="I"/>
    <s v="18-19"/>
    <n v="2019"/>
    <n v="24"/>
    <n v="0"/>
    <n v="0"/>
    <n v="0"/>
    <n v="0"/>
    <n v="0"/>
    <n v="0"/>
    <n v="0"/>
    <n v="0"/>
    <n v="0"/>
    <n v="0"/>
    <n v="0"/>
    <n v="0"/>
    <n v="0"/>
    <n v="0"/>
    <n v="0"/>
    <n v="0"/>
    <n v="0"/>
    <n v="24"/>
    <n v="24"/>
    <n v="0"/>
    <n v="0"/>
  </r>
  <r>
    <n v="1819"/>
    <x v="3"/>
    <s v="I"/>
    <x v="27"/>
    <x v="27"/>
    <x v="70"/>
    <x v="5"/>
    <n v="4"/>
    <s v="I"/>
    <s v="18-19"/>
    <n v="2019"/>
    <n v="30"/>
    <n v="0"/>
    <n v="0"/>
    <n v="0"/>
    <n v="0"/>
    <n v="0"/>
    <n v="0"/>
    <n v="0"/>
    <n v="0"/>
    <n v="0"/>
    <n v="0"/>
    <n v="0"/>
    <n v="0"/>
    <n v="0"/>
    <n v="0"/>
    <n v="0"/>
    <n v="0"/>
    <n v="0"/>
    <n v="30"/>
    <n v="30"/>
    <n v="0"/>
    <n v="0"/>
  </r>
  <r>
    <n v="1819"/>
    <x v="3"/>
    <s v="I"/>
    <x v="27"/>
    <x v="27"/>
    <x v="49"/>
    <x v="5"/>
    <n v="4"/>
    <s v="I"/>
    <s v="18-19"/>
    <n v="2019"/>
    <n v="126"/>
    <n v="0"/>
    <n v="0"/>
    <n v="0"/>
    <n v="0"/>
    <n v="0"/>
    <n v="0"/>
    <n v="0"/>
    <n v="0"/>
    <n v="0"/>
    <n v="0"/>
    <n v="0"/>
    <n v="0"/>
    <n v="0"/>
    <n v="0"/>
    <n v="0"/>
    <n v="0"/>
    <n v="0"/>
    <n v="126"/>
    <n v="126"/>
    <n v="0"/>
    <n v="0"/>
  </r>
  <r>
    <n v="1819"/>
    <x v="3"/>
    <s v="I"/>
    <x v="27"/>
    <x v="27"/>
    <x v="115"/>
    <x v="5"/>
    <n v="4"/>
    <s v="I"/>
    <s v="18-19"/>
    <n v="2019"/>
    <n v="9"/>
    <n v="0"/>
    <n v="0"/>
    <n v="0"/>
    <n v="0"/>
    <n v="0"/>
    <n v="0"/>
    <n v="0"/>
    <n v="0"/>
    <n v="0"/>
    <n v="0"/>
    <n v="0"/>
    <n v="0"/>
    <n v="0"/>
    <n v="0"/>
    <n v="0"/>
    <n v="0"/>
    <n v="0"/>
    <n v="9"/>
    <n v="9"/>
    <n v="0"/>
    <n v="0"/>
  </r>
  <r>
    <n v="1819"/>
    <x v="3"/>
    <s v="I"/>
    <x v="27"/>
    <x v="27"/>
    <x v="71"/>
    <x v="5"/>
    <n v="4"/>
    <s v="I"/>
    <s v="18-19"/>
    <n v="2019"/>
    <n v="710"/>
    <n v="0"/>
    <n v="0"/>
    <n v="0"/>
    <n v="0"/>
    <n v="0"/>
    <n v="0"/>
    <n v="0"/>
    <n v="0"/>
    <n v="0"/>
    <n v="0"/>
    <n v="0"/>
    <n v="0"/>
    <n v="0"/>
    <n v="0"/>
    <n v="0"/>
    <n v="0"/>
    <n v="0"/>
    <n v="710"/>
    <n v="710"/>
    <n v="0"/>
    <n v="0"/>
  </r>
  <r>
    <n v="1819"/>
    <x v="3"/>
    <s v="I"/>
    <x v="27"/>
    <x v="27"/>
    <x v="51"/>
    <x v="5"/>
    <n v="4"/>
    <s v="I"/>
    <s v="18-19"/>
    <n v="2019"/>
    <n v="0"/>
    <n v="0"/>
    <n v="0"/>
    <n v="0"/>
    <n v="0"/>
    <n v="0"/>
    <n v="0"/>
    <n v="0"/>
    <n v="0"/>
    <n v="0"/>
    <n v="0"/>
    <n v="0"/>
    <n v="0"/>
    <n v="0"/>
    <n v="0"/>
    <n v="0"/>
    <n v="0"/>
    <n v="0"/>
    <n v="0"/>
    <n v="0"/>
    <n v="0"/>
    <n v="0"/>
  </r>
  <r>
    <n v="1819"/>
    <x v="3"/>
    <s v="I"/>
    <x v="27"/>
    <x v="27"/>
    <x v="55"/>
    <x v="5"/>
    <n v="4"/>
    <s v="I"/>
    <s v="18-19"/>
    <n v="2019"/>
    <n v="129"/>
    <n v="91"/>
    <n v="0"/>
    <n v="0"/>
    <n v="0"/>
    <n v="0"/>
    <n v="6"/>
    <n v="0"/>
    <n v="0"/>
    <n v="0"/>
    <n v="0"/>
    <n v="0"/>
    <n v="0"/>
    <n v="0"/>
    <n v="0"/>
    <n v="0"/>
    <n v="0"/>
    <n v="0"/>
    <n v="226"/>
    <n v="135"/>
    <n v="91"/>
    <n v="0"/>
  </r>
  <r>
    <n v="1819"/>
    <x v="3"/>
    <s v="I"/>
    <x v="27"/>
    <x v="27"/>
    <x v="56"/>
    <x v="5"/>
    <n v="4"/>
    <s v="I"/>
    <s v="18-19"/>
    <n v="2019"/>
    <n v="27"/>
    <n v="0"/>
    <n v="0"/>
    <n v="0"/>
    <n v="0"/>
    <n v="0"/>
    <n v="0"/>
    <n v="0"/>
    <n v="0"/>
    <n v="0"/>
    <n v="0"/>
    <n v="0"/>
    <n v="0"/>
    <n v="0"/>
    <n v="0"/>
    <n v="0"/>
    <n v="0"/>
    <n v="0"/>
    <n v="27"/>
    <n v="27"/>
    <n v="0"/>
    <n v="0"/>
  </r>
  <r>
    <n v="1819"/>
    <x v="3"/>
    <s v="I"/>
    <x v="27"/>
    <x v="27"/>
    <x v="61"/>
    <x v="5"/>
    <n v="4"/>
    <s v="I"/>
    <s v="18-19"/>
    <n v="2019"/>
    <n v="27"/>
    <n v="0"/>
    <n v="0"/>
    <n v="0"/>
    <n v="0"/>
    <n v="0"/>
    <n v="0"/>
    <n v="0"/>
    <n v="0"/>
    <n v="0"/>
    <n v="0"/>
    <n v="0"/>
    <n v="0"/>
    <n v="0"/>
    <n v="0"/>
    <n v="0"/>
    <n v="0"/>
    <n v="0"/>
    <n v="27"/>
    <n v="27"/>
    <n v="0"/>
    <n v="0"/>
  </r>
  <r>
    <n v="1819"/>
    <x v="3"/>
    <s v="I"/>
    <x v="27"/>
    <x v="27"/>
    <x v="245"/>
    <x v="5"/>
    <n v="4"/>
    <s v="I"/>
    <s v="18-19"/>
    <n v="2019"/>
    <n v="30"/>
    <n v="0"/>
    <n v="0"/>
    <n v="0"/>
    <n v="0"/>
    <n v="0"/>
    <n v="0"/>
    <n v="0"/>
    <n v="0"/>
    <n v="0"/>
    <n v="0"/>
    <n v="0"/>
    <n v="0"/>
    <n v="0"/>
    <n v="0"/>
    <n v="0"/>
    <n v="0"/>
    <n v="0"/>
    <n v="30"/>
    <n v="30"/>
    <n v="0"/>
    <n v="0"/>
  </r>
  <r>
    <n v="1819"/>
    <x v="3"/>
    <s v="I"/>
    <x v="13"/>
    <x v="13"/>
    <x v="71"/>
    <x v="10"/>
    <n v="4"/>
    <s v="I"/>
    <s v="18-19"/>
    <n v="2019"/>
    <n v="24"/>
    <n v="0"/>
    <n v="0"/>
    <n v="0"/>
    <n v="0"/>
    <n v="0"/>
    <n v="0"/>
    <n v="0"/>
    <n v="0"/>
    <n v="0"/>
    <n v="0"/>
    <n v="0"/>
    <n v="0"/>
    <n v="0"/>
    <n v="0"/>
    <n v="0"/>
    <n v="0"/>
    <n v="0"/>
    <n v="24"/>
    <n v="24"/>
    <n v="0"/>
    <n v="0"/>
  </r>
  <r>
    <n v="1819"/>
    <x v="3"/>
    <s v="I"/>
    <x v="17"/>
    <x v="17"/>
    <x v="121"/>
    <x v="4"/>
    <n v="4"/>
    <s v="I"/>
    <s v="18-19"/>
    <n v="2019"/>
    <n v="0"/>
    <n v="0"/>
    <n v="0"/>
    <n v="0"/>
    <n v="0"/>
    <n v="0"/>
    <n v="0"/>
    <n v="0"/>
    <n v="0"/>
    <n v="0"/>
    <n v="0"/>
    <n v="0"/>
    <n v="0"/>
    <n v="0"/>
    <n v="0"/>
    <n v="0"/>
    <n v="0"/>
    <n v="0"/>
    <n v="0"/>
    <n v="0"/>
    <n v="0"/>
    <n v="0"/>
  </r>
  <r>
    <n v="1819"/>
    <x v="3"/>
    <s v="I"/>
    <x v="17"/>
    <x v="17"/>
    <x v="166"/>
    <x v="4"/>
    <n v="4"/>
    <s v="I"/>
    <s v="18-19"/>
    <n v="2019"/>
    <n v="0"/>
    <n v="34"/>
    <n v="0"/>
    <n v="0"/>
    <n v="0"/>
    <n v="0"/>
    <n v="0"/>
    <n v="39"/>
    <n v="0"/>
    <n v="0"/>
    <n v="0"/>
    <n v="0"/>
    <n v="0"/>
    <n v="0"/>
    <n v="0"/>
    <n v="0"/>
    <n v="0"/>
    <n v="0"/>
    <n v="73"/>
    <n v="0"/>
    <n v="73"/>
    <n v="0"/>
  </r>
  <r>
    <n v="1819"/>
    <x v="3"/>
    <s v="I"/>
    <x v="39"/>
    <x v="39"/>
    <x v="44"/>
    <x v="4"/>
    <n v="4"/>
    <s v="I"/>
    <s v="18-19"/>
    <n v="2019"/>
    <n v="1"/>
    <n v="0"/>
    <n v="0"/>
    <n v="0"/>
    <n v="0"/>
    <n v="0"/>
    <n v="0"/>
    <n v="0"/>
    <n v="0"/>
    <n v="0"/>
    <n v="0"/>
    <n v="0"/>
    <n v="0"/>
    <n v="0"/>
    <n v="0"/>
    <n v="0"/>
    <n v="0"/>
    <n v="0"/>
    <n v="1"/>
    <n v="1"/>
    <n v="0"/>
    <n v="0"/>
  </r>
  <r>
    <n v="1819"/>
    <x v="3"/>
    <s v="I"/>
    <x v="39"/>
    <x v="39"/>
    <x v="170"/>
    <x v="4"/>
    <n v="4"/>
    <s v="I"/>
    <s v="18-19"/>
    <n v="2019"/>
    <n v="150"/>
    <n v="0"/>
    <n v="0"/>
    <n v="0"/>
    <n v="0"/>
    <n v="0"/>
    <n v="12"/>
    <n v="0"/>
    <n v="0"/>
    <n v="0"/>
    <n v="0"/>
    <n v="0"/>
    <n v="0"/>
    <n v="0"/>
    <n v="0"/>
    <n v="0"/>
    <n v="0"/>
    <n v="0"/>
    <n v="162"/>
    <n v="162"/>
    <n v="0"/>
    <n v="0"/>
  </r>
  <r>
    <n v="1819"/>
    <x v="3"/>
    <s v="I"/>
    <x v="40"/>
    <x v="40"/>
    <x v="36"/>
    <x v="4"/>
    <n v="4"/>
    <s v="I"/>
    <s v="18-19"/>
    <n v="2019"/>
    <n v="0"/>
    <n v="28"/>
    <n v="0"/>
    <n v="0"/>
    <n v="0"/>
    <n v="0"/>
    <n v="0"/>
    <n v="0"/>
    <n v="0"/>
    <n v="0"/>
    <n v="0"/>
    <n v="0"/>
    <n v="0"/>
    <n v="0"/>
    <n v="0"/>
    <n v="0"/>
    <n v="0"/>
    <n v="0"/>
    <n v="28"/>
    <n v="0"/>
    <n v="28"/>
    <n v="0"/>
  </r>
  <r>
    <n v="1819"/>
    <x v="3"/>
    <s v="I"/>
    <x v="40"/>
    <x v="40"/>
    <x v="43"/>
    <x v="4"/>
    <n v="4"/>
    <s v="I"/>
    <s v="18-19"/>
    <n v="2019"/>
    <n v="69"/>
    <n v="6"/>
    <n v="0"/>
    <n v="0"/>
    <n v="0"/>
    <n v="0"/>
    <n v="3"/>
    <n v="0"/>
    <n v="0"/>
    <n v="0"/>
    <n v="0"/>
    <n v="0"/>
    <n v="0"/>
    <n v="0"/>
    <n v="0"/>
    <n v="0"/>
    <n v="0"/>
    <n v="0"/>
    <n v="78"/>
    <n v="72"/>
    <n v="6"/>
    <n v="0"/>
  </r>
  <r>
    <n v="1819"/>
    <x v="3"/>
    <s v="I"/>
    <x v="40"/>
    <x v="40"/>
    <x v="18"/>
    <x v="4"/>
    <n v="4"/>
    <s v="I"/>
    <s v="18-19"/>
    <n v="2019"/>
    <n v="15"/>
    <n v="0"/>
    <n v="0"/>
    <n v="0"/>
    <n v="0"/>
    <n v="0"/>
    <n v="6"/>
    <n v="0"/>
    <n v="0"/>
    <n v="0"/>
    <n v="0"/>
    <n v="0"/>
    <n v="0"/>
    <n v="0"/>
    <n v="0"/>
    <n v="0"/>
    <n v="0"/>
    <n v="0"/>
    <n v="21"/>
    <n v="21"/>
    <n v="0"/>
    <n v="0"/>
  </r>
  <r>
    <n v="1819"/>
    <x v="3"/>
    <s v="I"/>
    <x v="18"/>
    <x v="18"/>
    <x v="94"/>
    <x v="5"/>
    <n v="4"/>
    <s v="S"/>
    <s v="18-19"/>
    <n v="2019"/>
    <n v="3"/>
    <n v="0"/>
    <n v="0"/>
    <n v="0"/>
    <n v="0"/>
    <n v="0"/>
    <n v="0"/>
    <n v="0"/>
    <n v="0"/>
    <n v="0"/>
    <n v="0"/>
    <n v="0"/>
    <n v="0"/>
    <n v="0"/>
    <n v="0"/>
    <n v="0"/>
    <n v="0"/>
    <n v="0"/>
    <n v="3"/>
    <n v="3"/>
    <n v="0"/>
    <n v="0"/>
  </r>
  <r>
    <n v="1819"/>
    <x v="3"/>
    <s v="I"/>
    <x v="18"/>
    <x v="18"/>
    <x v="35"/>
    <x v="5"/>
    <n v="4"/>
    <s v="S"/>
    <s v="18-19"/>
    <n v="2019"/>
    <n v="12"/>
    <n v="0"/>
    <n v="0"/>
    <n v="0"/>
    <n v="0"/>
    <n v="0"/>
    <n v="3"/>
    <n v="0"/>
    <n v="0"/>
    <n v="0"/>
    <n v="0"/>
    <n v="0"/>
    <n v="0"/>
    <n v="0"/>
    <n v="0"/>
    <n v="0"/>
    <n v="0"/>
    <n v="0"/>
    <n v="15"/>
    <n v="15"/>
    <n v="0"/>
    <n v="0"/>
  </r>
  <r>
    <n v="1819"/>
    <x v="3"/>
    <s v="I"/>
    <x v="18"/>
    <x v="18"/>
    <x v="36"/>
    <x v="5"/>
    <n v="4"/>
    <s v="S"/>
    <s v="18-19"/>
    <n v="2019"/>
    <n v="3"/>
    <n v="0"/>
    <n v="0"/>
    <n v="0"/>
    <n v="0"/>
    <n v="0"/>
    <n v="0"/>
    <n v="0"/>
    <n v="0"/>
    <n v="0"/>
    <n v="0"/>
    <n v="0"/>
    <n v="0"/>
    <n v="0"/>
    <n v="0"/>
    <n v="0"/>
    <n v="0"/>
    <n v="0"/>
    <n v="3"/>
    <n v="3"/>
    <n v="0"/>
    <n v="0"/>
  </r>
  <r>
    <n v="1819"/>
    <x v="3"/>
    <s v="I"/>
    <x v="18"/>
    <x v="18"/>
    <x v="49"/>
    <x v="5"/>
    <n v="4"/>
    <s v="S"/>
    <s v="18-19"/>
    <n v="2019"/>
    <n v="7"/>
    <n v="0"/>
    <n v="0"/>
    <n v="0"/>
    <n v="0"/>
    <n v="0"/>
    <n v="0"/>
    <n v="0"/>
    <n v="0"/>
    <n v="0"/>
    <n v="0"/>
    <n v="0"/>
    <n v="0"/>
    <n v="0"/>
    <n v="0"/>
    <n v="0"/>
    <n v="0"/>
    <n v="0"/>
    <n v="7"/>
    <n v="7"/>
    <n v="0"/>
    <n v="0"/>
  </r>
  <r>
    <n v="1819"/>
    <x v="3"/>
    <s v="I"/>
    <x v="18"/>
    <x v="18"/>
    <x v="55"/>
    <x v="5"/>
    <n v="4"/>
    <s v="S"/>
    <s v="18-19"/>
    <n v="2019"/>
    <n v="3"/>
    <n v="0"/>
    <n v="0"/>
    <n v="0"/>
    <n v="0"/>
    <n v="0"/>
    <n v="0"/>
    <n v="0"/>
    <n v="0"/>
    <n v="0"/>
    <n v="0"/>
    <n v="0"/>
    <n v="0"/>
    <n v="0"/>
    <n v="0"/>
    <n v="0"/>
    <n v="0"/>
    <n v="0"/>
    <n v="3"/>
    <n v="3"/>
    <n v="0"/>
    <n v="0"/>
  </r>
  <r>
    <n v="1819"/>
    <x v="3"/>
    <s v="I"/>
    <x v="18"/>
    <x v="18"/>
    <x v="61"/>
    <x v="5"/>
    <n v="4"/>
    <s v="S"/>
    <s v="18-19"/>
    <n v="2019"/>
    <n v="3"/>
    <n v="0"/>
    <n v="0"/>
    <n v="0"/>
    <n v="0"/>
    <n v="0"/>
    <n v="0"/>
    <n v="0"/>
    <n v="0"/>
    <n v="0"/>
    <n v="0"/>
    <n v="0"/>
    <n v="0"/>
    <n v="0"/>
    <n v="0"/>
    <n v="0"/>
    <n v="0"/>
    <n v="0"/>
    <n v="3"/>
    <n v="3"/>
    <n v="0"/>
    <n v="0"/>
  </r>
  <r>
    <n v="1819"/>
    <x v="3"/>
    <s v="I"/>
    <x v="18"/>
    <x v="18"/>
    <x v="82"/>
    <x v="5"/>
    <n v="4"/>
    <s v="S"/>
    <s v="18-19"/>
    <n v="2019"/>
    <n v="9"/>
    <n v="0"/>
    <n v="0"/>
    <n v="0"/>
    <n v="0"/>
    <n v="0"/>
    <n v="6"/>
    <n v="0"/>
    <n v="0"/>
    <n v="0"/>
    <n v="0"/>
    <n v="0"/>
    <n v="0"/>
    <n v="0"/>
    <n v="0"/>
    <n v="0"/>
    <n v="0"/>
    <n v="0"/>
    <n v="15"/>
    <n v="15"/>
    <n v="0"/>
    <n v="0"/>
  </r>
  <r>
    <n v="1819"/>
    <x v="3"/>
    <s v="K"/>
    <x v="28"/>
    <x v="28"/>
    <x v="124"/>
    <x v="6"/>
    <n v="4"/>
    <s v="I"/>
    <s v="18-19"/>
    <n v="2019"/>
    <n v="105"/>
    <n v="0"/>
    <n v="0"/>
    <n v="0"/>
    <n v="0"/>
    <n v="0"/>
    <n v="6"/>
    <n v="0"/>
    <n v="0"/>
    <n v="0"/>
    <n v="0"/>
    <n v="0"/>
    <n v="0"/>
    <n v="0"/>
    <n v="0"/>
    <n v="0"/>
    <n v="0"/>
    <n v="0"/>
    <n v="111"/>
    <n v="111"/>
    <n v="0"/>
    <n v="0"/>
  </r>
  <r>
    <n v="1819"/>
    <x v="3"/>
    <s v="K"/>
    <x v="28"/>
    <x v="28"/>
    <x v="36"/>
    <x v="6"/>
    <n v="4"/>
    <s v="I"/>
    <s v="18-19"/>
    <n v="2019"/>
    <n v="66"/>
    <n v="16"/>
    <n v="0"/>
    <n v="0"/>
    <n v="0"/>
    <n v="0"/>
    <n v="0"/>
    <n v="0"/>
    <n v="0"/>
    <n v="0"/>
    <n v="0"/>
    <n v="0"/>
    <n v="0"/>
    <n v="0"/>
    <n v="0"/>
    <n v="0"/>
    <n v="0"/>
    <n v="0"/>
    <n v="82"/>
    <n v="66"/>
    <n v="16"/>
    <n v="0"/>
  </r>
  <r>
    <n v="1819"/>
    <x v="3"/>
    <s v="K"/>
    <x v="28"/>
    <x v="28"/>
    <x v="43"/>
    <x v="6"/>
    <n v="4"/>
    <s v="I"/>
    <s v="18-19"/>
    <n v="2019"/>
    <n v="57"/>
    <n v="0"/>
    <n v="0"/>
    <n v="0"/>
    <n v="0"/>
    <n v="0"/>
    <n v="9"/>
    <n v="0"/>
    <n v="0"/>
    <n v="0"/>
    <n v="0"/>
    <n v="0"/>
    <n v="0"/>
    <n v="0"/>
    <n v="0"/>
    <n v="0"/>
    <n v="0"/>
    <n v="0"/>
    <n v="66"/>
    <n v="66"/>
    <n v="0"/>
    <n v="0"/>
  </r>
  <r>
    <n v="1819"/>
    <x v="3"/>
    <s v="K"/>
    <x v="28"/>
    <x v="28"/>
    <x v="211"/>
    <x v="6"/>
    <n v="4"/>
    <s v="I"/>
    <s v="18-19"/>
    <n v="2019"/>
    <n v="27"/>
    <n v="0"/>
    <n v="0"/>
    <n v="0"/>
    <n v="0"/>
    <n v="0"/>
    <n v="0"/>
    <n v="0"/>
    <n v="0"/>
    <n v="0"/>
    <n v="0"/>
    <n v="0"/>
    <n v="0"/>
    <n v="0"/>
    <n v="0"/>
    <n v="0"/>
    <n v="0"/>
    <n v="0"/>
    <n v="27"/>
    <n v="27"/>
    <n v="0"/>
    <n v="0"/>
  </r>
  <r>
    <n v="1819"/>
    <x v="3"/>
    <s v="K"/>
    <x v="28"/>
    <x v="28"/>
    <x v="12"/>
    <x v="6"/>
    <n v="4"/>
    <s v="I"/>
    <s v="18-19"/>
    <n v="2019"/>
    <n v="132"/>
    <n v="0"/>
    <n v="0"/>
    <n v="0"/>
    <n v="0"/>
    <n v="0"/>
    <n v="3"/>
    <n v="0"/>
    <n v="0"/>
    <n v="0"/>
    <n v="0"/>
    <n v="0"/>
    <n v="0"/>
    <n v="0"/>
    <n v="0"/>
    <n v="0"/>
    <n v="0"/>
    <n v="0"/>
    <n v="135"/>
    <n v="135"/>
    <n v="0"/>
    <n v="0"/>
  </r>
  <r>
    <n v="1819"/>
    <x v="3"/>
    <s v="K"/>
    <x v="28"/>
    <x v="28"/>
    <x v="125"/>
    <x v="6"/>
    <n v="4"/>
    <s v="I"/>
    <s v="18-19"/>
    <n v="2019"/>
    <n v="24"/>
    <n v="0"/>
    <n v="0"/>
    <n v="0"/>
    <n v="0"/>
    <n v="0"/>
    <n v="3"/>
    <n v="0"/>
    <n v="0"/>
    <n v="0"/>
    <n v="0"/>
    <n v="0"/>
    <n v="0"/>
    <n v="0"/>
    <n v="0"/>
    <n v="0"/>
    <n v="0"/>
    <n v="0"/>
    <n v="27"/>
    <n v="27"/>
    <n v="0"/>
    <n v="0"/>
  </r>
  <r>
    <n v="1819"/>
    <x v="3"/>
    <s v="K"/>
    <x v="28"/>
    <x v="28"/>
    <x v="52"/>
    <x v="6"/>
    <n v="4"/>
    <s v="I"/>
    <s v="18-19"/>
    <n v="2019"/>
    <n v="96"/>
    <n v="0"/>
    <n v="0"/>
    <n v="0"/>
    <n v="0"/>
    <n v="0"/>
    <n v="0"/>
    <n v="0"/>
    <n v="0"/>
    <n v="0"/>
    <n v="0"/>
    <n v="0"/>
    <n v="0"/>
    <n v="0"/>
    <n v="0"/>
    <n v="0"/>
    <n v="0"/>
    <n v="0"/>
    <n v="96"/>
    <n v="96"/>
    <n v="0"/>
    <n v="0"/>
  </r>
  <r>
    <n v="1819"/>
    <x v="3"/>
    <s v="K"/>
    <x v="28"/>
    <x v="28"/>
    <x v="54"/>
    <x v="6"/>
    <n v="4"/>
    <s v="I"/>
    <s v="18-19"/>
    <n v="2019"/>
    <n v="27"/>
    <n v="0"/>
    <n v="0"/>
    <n v="0"/>
    <n v="0"/>
    <n v="0"/>
    <n v="0"/>
    <n v="0"/>
    <n v="0"/>
    <n v="0"/>
    <n v="0"/>
    <n v="0"/>
    <n v="0"/>
    <n v="0"/>
    <n v="0"/>
    <n v="0"/>
    <n v="0"/>
    <n v="0"/>
    <n v="27"/>
    <n v="27"/>
    <n v="0"/>
    <n v="0"/>
  </r>
  <r>
    <n v="1819"/>
    <x v="3"/>
    <s v="K"/>
    <x v="28"/>
    <x v="28"/>
    <x v="55"/>
    <x v="6"/>
    <n v="4"/>
    <s v="I"/>
    <s v="18-19"/>
    <n v="2019"/>
    <n v="147"/>
    <n v="99"/>
    <n v="0"/>
    <n v="0"/>
    <n v="0"/>
    <n v="0"/>
    <n v="6"/>
    <n v="0"/>
    <n v="0"/>
    <n v="0"/>
    <n v="0"/>
    <n v="0"/>
    <n v="0"/>
    <n v="0"/>
    <n v="0"/>
    <n v="0"/>
    <n v="0"/>
    <n v="0"/>
    <n v="252"/>
    <n v="153"/>
    <n v="99"/>
    <n v="0"/>
  </r>
  <r>
    <n v="1819"/>
    <x v="3"/>
    <s v="K"/>
    <x v="28"/>
    <x v="28"/>
    <x v="59"/>
    <x v="6"/>
    <n v="4"/>
    <s v="I"/>
    <s v="18-19"/>
    <n v="2019"/>
    <n v="195"/>
    <n v="3"/>
    <n v="0"/>
    <n v="0"/>
    <n v="0"/>
    <n v="0"/>
    <n v="0"/>
    <n v="0"/>
    <n v="0"/>
    <n v="0"/>
    <n v="0"/>
    <n v="0"/>
    <n v="0"/>
    <n v="0"/>
    <n v="0"/>
    <n v="0"/>
    <n v="0"/>
    <n v="0"/>
    <n v="198"/>
    <n v="195"/>
    <n v="3"/>
    <n v="0"/>
  </r>
  <r>
    <n v="1819"/>
    <x v="3"/>
    <s v="K"/>
    <x v="28"/>
    <x v="28"/>
    <x v="75"/>
    <x v="6"/>
    <n v="4"/>
    <s v="I"/>
    <s v="18-19"/>
    <n v="2019"/>
    <n v="45"/>
    <n v="0"/>
    <n v="0"/>
    <n v="0"/>
    <n v="0"/>
    <n v="0"/>
    <n v="0"/>
    <n v="0"/>
    <n v="0"/>
    <n v="0"/>
    <n v="0"/>
    <n v="0"/>
    <n v="0"/>
    <n v="0"/>
    <n v="0"/>
    <n v="0"/>
    <n v="0"/>
    <n v="0"/>
    <n v="45"/>
    <n v="45"/>
    <n v="0"/>
    <n v="0"/>
  </r>
  <r>
    <n v="1819"/>
    <x v="3"/>
    <s v="K"/>
    <x v="28"/>
    <x v="28"/>
    <x v="76"/>
    <x v="6"/>
    <n v="4"/>
    <s v="I"/>
    <s v="18-19"/>
    <n v="2019"/>
    <n v="108"/>
    <n v="0"/>
    <n v="0"/>
    <n v="0"/>
    <n v="0"/>
    <n v="0"/>
    <n v="0"/>
    <n v="0"/>
    <n v="0"/>
    <n v="0"/>
    <n v="0"/>
    <n v="0"/>
    <n v="0"/>
    <n v="0"/>
    <n v="0"/>
    <n v="0"/>
    <n v="0"/>
    <n v="0"/>
    <n v="108"/>
    <n v="108"/>
    <n v="0"/>
    <n v="0"/>
  </r>
  <r>
    <n v="1819"/>
    <x v="3"/>
    <s v="K"/>
    <x v="14"/>
    <x v="14"/>
    <x v="71"/>
    <x v="6"/>
    <n v="4"/>
    <s v="I"/>
    <s v="18-19"/>
    <n v="2019"/>
    <n v="605"/>
    <n v="217"/>
    <n v="0"/>
    <n v="0"/>
    <n v="0"/>
    <n v="0"/>
    <n v="6"/>
    <n v="72"/>
    <n v="0"/>
    <n v="0"/>
    <n v="0"/>
    <n v="0"/>
    <n v="0"/>
    <n v="0"/>
    <n v="0"/>
    <n v="0"/>
    <n v="0"/>
    <n v="0"/>
    <n v="900"/>
    <n v="611"/>
    <n v="289"/>
    <n v="0"/>
  </r>
  <r>
    <n v="1819"/>
    <x v="3"/>
    <s v="K"/>
    <x v="16"/>
    <x v="16"/>
    <x v="0"/>
    <x v="6"/>
    <n v="4"/>
    <s v="I"/>
    <s v="18-19"/>
    <n v="2019"/>
    <n v="60"/>
    <n v="0"/>
    <n v="0"/>
    <n v="0"/>
    <n v="0"/>
    <n v="0"/>
    <n v="0"/>
    <n v="0"/>
    <n v="0"/>
    <n v="0"/>
    <n v="0"/>
    <n v="0"/>
    <n v="0"/>
    <n v="0"/>
    <n v="0"/>
    <n v="0"/>
    <n v="0"/>
    <n v="0"/>
    <n v="60"/>
    <n v="60"/>
    <n v="0"/>
    <n v="0"/>
  </r>
  <r>
    <n v="1819"/>
    <x v="3"/>
    <s v="K"/>
    <x v="16"/>
    <x v="16"/>
    <x v="24"/>
    <x v="6"/>
    <n v="4"/>
    <s v="I"/>
    <s v="18-19"/>
    <n v="2019"/>
    <n v="42"/>
    <n v="0"/>
    <n v="0"/>
    <n v="0"/>
    <n v="0"/>
    <n v="0"/>
    <n v="3"/>
    <n v="0"/>
    <n v="0"/>
    <n v="0"/>
    <n v="0"/>
    <n v="0"/>
    <n v="0"/>
    <n v="0"/>
    <n v="0"/>
    <n v="0"/>
    <n v="0"/>
    <n v="0"/>
    <n v="45"/>
    <n v="45"/>
    <n v="0"/>
    <n v="0"/>
  </r>
  <r>
    <n v="1819"/>
    <x v="3"/>
    <s v="K"/>
    <x v="16"/>
    <x v="16"/>
    <x v="26"/>
    <x v="6"/>
    <n v="4"/>
    <s v="I"/>
    <s v="18-19"/>
    <n v="2019"/>
    <n v="40"/>
    <n v="6"/>
    <n v="0"/>
    <n v="0"/>
    <n v="0"/>
    <n v="0"/>
    <n v="3"/>
    <n v="0"/>
    <n v="0"/>
    <n v="0"/>
    <n v="0"/>
    <n v="0"/>
    <n v="0"/>
    <n v="0"/>
    <n v="0"/>
    <n v="0"/>
    <n v="0"/>
    <n v="0"/>
    <n v="49"/>
    <n v="43"/>
    <n v="6"/>
    <n v="0"/>
  </r>
  <r>
    <n v="1819"/>
    <x v="3"/>
    <s v="K"/>
    <x v="16"/>
    <x v="16"/>
    <x v="28"/>
    <x v="6"/>
    <n v="4"/>
    <s v="I"/>
    <s v="18-19"/>
    <n v="2019"/>
    <n v="99"/>
    <n v="0"/>
    <n v="0"/>
    <n v="0"/>
    <n v="0"/>
    <n v="0"/>
    <n v="3"/>
    <n v="0"/>
    <n v="0"/>
    <n v="0"/>
    <n v="0"/>
    <n v="0"/>
    <n v="0"/>
    <n v="0"/>
    <n v="0"/>
    <n v="0"/>
    <n v="0"/>
    <n v="0"/>
    <n v="102"/>
    <n v="102"/>
    <n v="0"/>
    <n v="0"/>
  </r>
  <r>
    <n v="1819"/>
    <x v="3"/>
    <s v="K"/>
    <x v="16"/>
    <x v="16"/>
    <x v="77"/>
    <x v="6"/>
    <n v="4"/>
    <s v="I"/>
    <s v="18-19"/>
    <n v="2019"/>
    <n v="105"/>
    <n v="0"/>
    <n v="0"/>
    <n v="0"/>
    <n v="0"/>
    <n v="0"/>
    <n v="0"/>
    <n v="0"/>
    <n v="0"/>
    <n v="0"/>
    <n v="0"/>
    <n v="0"/>
    <n v="0"/>
    <n v="0"/>
    <n v="0"/>
    <n v="0"/>
    <n v="0"/>
    <n v="0"/>
    <n v="105"/>
    <n v="105"/>
    <n v="0"/>
    <n v="0"/>
  </r>
  <r>
    <n v="1819"/>
    <x v="3"/>
    <s v="K"/>
    <x v="16"/>
    <x v="16"/>
    <x v="70"/>
    <x v="6"/>
    <n v="4"/>
    <s v="I"/>
    <s v="18-19"/>
    <n v="2019"/>
    <n v="5"/>
    <n v="0"/>
    <n v="0"/>
    <n v="0"/>
    <n v="0"/>
    <n v="0"/>
    <n v="0"/>
    <n v="0"/>
    <n v="0"/>
    <n v="0"/>
    <n v="0"/>
    <n v="0"/>
    <n v="0"/>
    <n v="0"/>
    <n v="0"/>
    <n v="0"/>
    <n v="0"/>
    <n v="0"/>
    <n v="5"/>
    <n v="5"/>
    <n v="0"/>
    <n v="0"/>
  </r>
  <r>
    <n v="1819"/>
    <x v="3"/>
    <s v="K"/>
    <x v="16"/>
    <x v="16"/>
    <x v="49"/>
    <x v="6"/>
    <n v="4"/>
    <s v="I"/>
    <s v="18-19"/>
    <n v="2019"/>
    <n v="100"/>
    <n v="0"/>
    <n v="0"/>
    <n v="0"/>
    <n v="0"/>
    <n v="0"/>
    <n v="6"/>
    <n v="0"/>
    <n v="0"/>
    <n v="0"/>
    <n v="0"/>
    <n v="0"/>
    <n v="0"/>
    <n v="0"/>
    <n v="0"/>
    <n v="0"/>
    <n v="0"/>
    <n v="0"/>
    <n v="106"/>
    <n v="106"/>
    <n v="0"/>
    <n v="0"/>
  </r>
  <r>
    <n v="1819"/>
    <x v="3"/>
    <s v="K"/>
    <x v="16"/>
    <x v="16"/>
    <x v="139"/>
    <x v="6"/>
    <n v="4"/>
    <s v="I"/>
    <s v="18-19"/>
    <n v="2019"/>
    <n v="59"/>
    <n v="0"/>
    <n v="0"/>
    <n v="0"/>
    <n v="0"/>
    <n v="0"/>
    <n v="0"/>
    <n v="0"/>
    <n v="0"/>
    <n v="0"/>
    <n v="0"/>
    <n v="0"/>
    <n v="0"/>
    <n v="0"/>
    <n v="0"/>
    <n v="0"/>
    <n v="0"/>
    <n v="0"/>
    <n v="59"/>
    <n v="59"/>
    <n v="0"/>
    <n v="0"/>
  </r>
  <r>
    <n v="1819"/>
    <x v="3"/>
    <s v="K"/>
    <x v="16"/>
    <x v="16"/>
    <x v="3"/>
    <x v="6"/>
    <n v="4"/>
    <s v="I"/>
    <s v="18-19"/>
    <n v="2019"/>
    <n v="105"/>
    <n v="5"/>
    <n v="0"/>
    <n v="0"/>
    <n v="0"/>
    <n v="0"/>
    <n v="5"/>
    <n v="0"/>
    <n v="0"/>
    <n v="0"/>
    <n v="0"/>
    <n v="0"/>
    <n v="0"/>
    <n v="0"/>
    <n v="0"/>
    <n v="0"/>
    <n v="0"/>
    <n v="0"/>
    <n v="115"/>
    <n v="110"/>
    <n v="5"/>
    <n v="0"/>
  </r>
  <r>
    <n v="1819"/>
    <x v="3"/>
    <s v="K"/>
    <x v="16"/>
    <x v="16"/>
    <x v="127"/>
    <x v="6"/>
    <n v="4"/>
    <s v="I"/>
    <s v="18-19"/>
    <n v="2019"/>
    <n v="3"/>
    <n v="0"/>
    <n v="0"/>
    <n v="0"/>
    <n v="0"/>
    <n v="0"/>
    <n v="0"/>
    <n v="0"/>
    <n v="0"/>
    <n v="0"/>
    <n v="0"/>
    <n v="0"/>
    <n v="0"/>
    <n v="0"/>
    <n v="0"/>
    <n v="0"/>
    <n v="0"/>
    <n v="0"/>
    <n v="3"/>
    <n v="3"/>
    <n v="0"/>
    <n v="0"/>
  </r>
  <r>
    <n v="1819"/>
    <x v="3"/>
    <s v="K"/>
    <x v="2"/>
    <x v="2"/>
    <x v="128"/>
    <x v="6"/>
    <n v="4"/>
    <s v="I"/>
    <s v="18-19"/>
    <n v="2019"/>
    <n v="0"/>
    <n v="140"/>
    <n v="0"/>
    <n v="0"/>
    <n v="0"/>
    <n v="0"/>
    <n v="0"/>
    <n v="6"/>
    <n v="0"/>
    <n v="0"/>
    <n v="0"/>
    <n v="0"/>
    <n v="0"/>
    <n v="0"/>
    <n v="0"/>
    <n v="0"/>
    <n v="0"/>
    <n v="0"/>
    <n v="146"/>
    <n v="0"/>
    <n v="146"/>
    <n v="0"/>
  </r>
  <r>
    <n v="1819"/>
    <x v="3"/>
    <s v="K"/>
    <x v="2"/>
    <x v="2"/>
    <x v="7"/>
    <x v="6"/>
    <n v="4"/>
    <s v="I"/>
    <s v="18-19"/>
    <n v="2019"/>
    <n v="306"/>
    <n v="15"/>
    <n v="0"/>
    <n v="0"/>
    <n v="0"/>
    <n v="0"/>
    <n v="42"/>
    <n v="0"/>
    <n v="0"/>
    <n v="0"/>
    <n v="0"/>
    <n v="0"/>
    <n v="0"/>
    <n v="0"/>
    <n v="0"/>
    <n v="0"/>
    <n v="0"/>
    <n v="0"/>
    <n v="363"/>
    <n v="348"/>
    <n v="15"/>
    <n v="0"/>
  </r>
  <r>
    <n v="1819"/>
    <x v="3"/>
    <s v="K"/>
    <x v="2"/>
    <x v="2"/>
    <x v="35"/>
    <x v="6"/>
    <n v="4"/>
    <s v="I"/>
    <s v="18-19"/>
    <n v="2019"/>
    <n v="102"/>
    <n v="0"/>
    <n v="0"/>
    <n v="0"/>
    <n v="0"/>
    <n v="0"/>
    <n v="3"/>
    <n v="0"/>
    <n v="0"/>
    <n v="0"/>
    <n v="0"/>
    <n v="0"/>
    <n v="0"/>
    <n v="0"/>
    <n v="0"/>
    <n v="0"/>
    <n v="0"/>
    <n v="0"/>
    <n v="105"/>
    <n v="105"/>
    <n v="0"/>
    <n v="0"/>
  </r>
  <r>
    <n v="1819"/>
    <x v="3"/>
    <s v="K"/>
    <x v="2"/>
    <x v="2"/>
    <x v="129"/>
    <x v="6"/>
    <n v="4"/>
    <s v="I"/>
    <s v="18-19"/>
    <n v="2019"/>
    <n v="63"/>
    <n v="0"/>
    <n v="0"/>
    <n v="0"/>
    <n v="0"/>
    <n v="0"/>
    <n v="0"/>
    <n v="0"/>
    <n v="0"/>
    <n v="0"/>
    <n v="0"/>
    <n v="0"/>
    <n v="0"/>
    <n v="0"/>
    <n v="0"/>
    <n v="0"/>
    <n v="0"/>
    <n v="0"/>
    <n v="63"/>
    <n v="63"/>
    <n v="0"/>
    <n v="0"/>
  </r>
  <r>
    <n v="1819"/>
    <x v="3"/>
    <s v="K"/>
    <x v="2"/>
    <x v="2"/>
    <x v="130"/>
    <x v="6"/>
    <n v="4"/>
    <s v="I"/>
    <s v="18-19"/>
    <n v="2019"/>
    <n v="27"/>
    <n v="90"/>
    <n v="0"/>
    <n v="0"/>
    <n v="0"/>
    <n v="0"/>
    <n v="0"/>
    <n v="0"/>
    <n v="0"/>
    <n v="0"/>
    <n v="0"/>
    <n v="0"/>
    <n v="0"/>
    <n v="0"/>
    <n v="0"/>
    <n v="0"/>
    <n v="0"/>
    <n v="0"/>
    <n v="117"/>
    <n v="27"/>
    <n v="90"/>
    <n v="0"/>
  </r>
  <r>
    <n v="1819"/>
    <x v="3"/>
    <s v="K"/>
    <x v="3"/>
    <x v="3"/>
    <x v="8"/>
    <x v="6"/>
    <n v="4"/>
    <s v="I"/>
    <s v="18-19"/>
    <n v="2019"/>
    <n v="87"/>
    <n v="27"/>
    <n v="0"/>
    <n v="0"/>
    <n v="0"/>
    <n v="0"/>
    <n v="6"/>
    <n v="0"/>
    <n v="0"/>
    <n v="0"/>
    <n v="0"/>
    <n v="0"/>
    <n v="0"/>
    <n v="0"/>
    <n v="0"/>
    <n v="0"/>
    <n v="0"/>
    <n v="0"/>
    <n v="120"/>
    <n v="93"/>
    <n v="27"/>
    <n v="0"/>
  </r>
  <r>
    <n v="1819"/>
    <x v="3"/>
    <s v="K"/>
    <x v="13"/>
    <x v="13"/>
    <x v="131"/>
    <x v="6"/>
    <n v="4"/>
    <s v="I"/>
    <s v="18-19"/>
    <n v="2019"/>
    <n v="132"/>
    <n v="0"/>
    <n v="0"/>
    <n v="0"/>
    <n v="0"/>
    <n v="0"/>
    <n v="6"/>
    <n v="0"/>
    <n v="0"/>
    <n v="0"/>
    <n v="0"/>
    <n v="0"/>
    <n v="0"/>
    <n v="0"/>
    <n v="0"/>
    <n v="0"/>
    <n v="0"/>
    <n v="0"/>
    <n v="138"/>
    <n v="138"/>
    <n v="0"/>
    <n v="0"/>
  </r>
  <r>
    <n v="1819"/>
    <x v="3"/>
    <s v="K"/>
    <x v="13"/>
    <x v="13"/>
    <x v="78"/>
    <x v="6"/>
    <n v="4"/>
    <s v="I"/>
    <s v="18-19"/>
    <n v="2019"/>
    <n v="82"/>
    <n v="0"/>
    <n v="0"/>
    <n v="0"/>
    <n v="0"/>
    <n v="0"/>
    <n v="15"/>
    <n v="0"/>
    <n v="0"/>
    <n v="0"/>
    <n v="0"/>
    <n v="0"/>
    <n v="0"/>
    <n v="0"/>
    <n v="0"/>
    <n v="0"/>
    <n v="0"/>
    <n v="0"/>
    <n v="97"/>
    <n v="97"/>
    <n v="0"/>
    <n v="0"/>
  </r>
  <r>
    <n v="1819"/>
    <x v="3"/>
    <s v="K"/>
    <x v="31"/>
    <x v="31"/>
    <x v="0"/>
    <x v="6"/>
    <n v="4"/>
    <s v="I"/>
    <s v="18-19"/>
    <n v="2019"/>
    <n v="5"/>
    <n v="0"/>
    <n v="0"/>
    <n v="0"/>
    <n v="0"/>
    <n v="0"/>
    <n v="0"/>
    <n v="0"/>
    <n v="0"/>
    <n v="0"/>
    <n v="0"/>
    <n v="0"/>
    <n v="0"/>
    <n v="0"/>
    <n v="0"/>
    <n v="0"/>
    <n v="0"/>
    <n v="0"/>
    <n v="5"/>
    <n v="5"/>
    <n v="0"/>
    <n v="0"/>
  </r>
  <r>
    <n v="1819"/>
    <x v="3"/>
    <s v="K"/>
    <x v="31"/>
    <x v="31"/>
    <x v="22"/>
    <x v="6"/>
    <n v="4"/>
    <s v="I"/>
    <s v="18-19"/>
    <n v="2019"/>
    <n v="9"/>
    <n v="0"/>
    <n v="0"/>
    <n v="0"/>
    <n v="0"/>
    <n v="0"/>
    <n v="0"/>
    <n v="0"/>
    <n v="0"/>
    <n v="0"/>
    <n v="0"/>
    <n v="0"/>
    <n v="0"/>
    <n v="0"/>
    <n v="0"/>
    <n v="0"/>
    <n v="0"/>
    <n v="0"/>
    <n v="9"/>
    <n v="9"/>
    <n v="0"/>
    <n v="0"/>
  </r>
  <r>
    <n v="1819"/>
    <x v="3"/>
    <s v="K"/>
    <x v="31"/>
    <x v="31"/>
    <x v="26"/>
    <x v="6"/>
    <n v="4"/>
    <s v="I"/>
    <s v="18-19"/>
    <n v="2019"/>
    <n v="3"/>
    <n v="0"/>
    <n v="0"/>
    <n v="0"/>
    <n v="0"/>
    <n v="0"/>
    <n v="0"/>
    <n v="0"/>
    <n v="0"/>
    <n v="0"/>
    <n v="0"/>
    <n v="0"/>
    <n v="0"/>
    <n v="0"/>
    <n v="0"/>
    <n v="0"/>
    <n v="0"/>
    <n v="0"/>
    <n v="3"/>
    <n v="3"/>
    <n v="0"/>
    <n v="0"/>
  </r>
  <r>
    <n v="1819"/>
    <x v="3"/>
    <s v="K"/>
    <x v="31"/>
    <x v="31"/>
    <x v="7"/>
    <x v="6"/>
    <n v="4"/>
    <s v="I"/>
    <s v="18-19"/>
    <n v="2019"/>
    <n v="27"/>
    <n v="0"/>
    <n v="0"/>
    <n v="0"/>
    <n v="0"/>
    <n v="0"/>
    <n v="12"/>
    <n v="0"/>
    <n v="0"/>
    <n v="0"/>
    <n v="0"/>
    <n v="0"/>
    <n v="0"/>
    <n v="0"/>
    <n v="0"/>
    <n v="0"/>
    <n v="0"/>
    <n v="0"/>
    <n v="39"/>
    <n v="39"/>
    <n v="0"/>
    <n v="0"/>
  </r>
  <r>
    <n v="1819"/>
    <x v="3"/>
    <s v="K"/>
    <x v="31"/>
    <x v="31"/>
    <x v="28"/>
    <x v="6"/>
    <n v="4"/>
    <s v="I"/>
    <s v="18-19"/>
    <n v="2019"/>
    <n v="21"/>
    <n v="0"/>
    <n v="0"/>
    <n v="0"/>
    <n v="0"/>
    <n v="0"/>
    <n v="0"/>
    <n v="0"/>
    <n v="0"/>
    <n v="0"/>
    <n v="0"/>
    <n v="0"/>
    <n v="0"/>
    <n v="0"/>
    <n v="0"/>
    <n v="0"/>
    <n v="0"/>
    <n v="0"/>
    <n v="21"/>
    <n v="21"/>
    <n v="0"/>
    <n v="0"/>
  </r>
  <r>
    <n v="1819"/>
    <x v="3"/>
    <s v="K"/>
    <x v="31"/>
    <x v="31"/>
    <x v="15"/>
    <x v="6"/>
    <n v="4"/>
    <s v="I"/>
    <s v="18-19"/>
    <n v="2019"/>
    <n v="9"/>
    <n v="0"/>
    <n v="0"/>
    <n v="0"/>
    <n v="0"/>
    <n v="0"/>
    <n v="0"/>
    <n v="0"/>
    <n v="0"/>
    <n v="0"/>
    <n v="0"/>
    <n v="0"/>
    <n v="0"/>
    <n v="0"/>
    <n v="0"/>
    <n v="0"/>
    <n v="0"/>
    <n v="0"/>
    <n v="9"/>
    <n v="9"/>
    <n v="0"/>
    <n v="0"/>
  </r>
  <r>
    <n v="1819"/>
    <x v="3"/>
    <s v="K"/>
    <x v="31"/>
    <x v="31"/>
    <x v="35"/>
    <x v="6"/>
    <n v="4"/>
    <s v="I"/>
    <s v="18-19"/>
    <n v="2019"/>
    <n v="3"/>
    <n v="0"/>
    <n v="0"/>
    <n v="0"/>
    <n v="0"/>
    <n v="0"/>
    <n v="3"/>
    <n v="0"/>
    <n v="0"/>
    <n v="0"/>
    <n v="0"/>
    <n v="0"/>
    <n v="0"/>
    <n v="0"/>
    <n v="0"/>
    <n v="0"/>
    <n v="0"/>
    <n v="0"/>
    <n v="6"/>
    <n v="6"/>
    <n v="0"/>
    <n v="0"/>
  </r>
  <r>
    <n v="1819"/>
    <x v="3"/>
    <s v="K"/>
    <x v="31"/>
    <x v="31"/>
    <x v="36"/>
    <x v="6"/>
    <n v="4"/>
    <s v="I"/>
    <s v="18-19"/>
    <n v="2019"/>
    <n v="0"/>
    <n v="52"/>
    <n v="0"/>
    <n v="0"/>
    <n v="0"/>
    <n v="0"/>
    <n v="0"/>
    <n v="0"/>
    <n v="0"/>
    <n v="0"/>
    <n v="0"/>
    <n v="0"/>
    <n v="0"/>
    <n v="0"/>
    <n v="0"/>
    <n v="0"/>
    <n v="0"/>
    <n v="0"/>
    <n v="52"/>
    <n v="0"/>
    <n v="52"/>
    <n v="0"/>
  </r>
  <r>
    <n v="1819"/>
    <x v="3"/>
    <s v="K"/>
    <x v="31"/>
    <x v="31"/>
    <x v="95"/>
    <x v="6"/>
    <n v="4"/>
    <s v="I"/>
    <s v="18-19"/>
    <n v="2019"/>
    <n v="4"/>
    <n v="0"/>
    <n v="0"/>
    <n v="0"/>
    <n v="0"/>
    <n v="0"/>
    <n v="0"/>
    <n v="0"/>
    <n v="0"/>
    <n v="0"/>
    <n v="0"/>
    <n v="0"/>
    <n v="0"/>
    <n v="0"/>
    <n v="0"/>
    <n v="0"/>
    <n v="0"/>
    <n v="0"/>
    <n v="4"/>
    <n v="4"/>
    <n v="0"/>
    <n v="0"/>
  </r>
  <r>
    <n v="1819"/>
    <x v="3"/>
    <s v="K"/>
    <x v="31"/>
    <x v="31"/>
    <x v="39"/>
    <x v="6"/>
    <n v="4"/>
    <s v="I"/>
    <s v="18-19"/>
    <n v="2019"/>
    <n v="30"/>
    <n v="0"/>
    <n v="0"/>
    <n v="0"/>
    <n v="0"/>
    <n v="0"/>
    <n v="0"/>
    <n v="0"/>
    <n v="0"/>
    <n v="0"/>
    <n v="0"/>
    <n v="0"/>
    <n v="0"/>
    <n v="0"/>
    <n v="0"/>
    <n v="0"/>
    <n v="0"/>
    <n v="0"/>
    <n v="30"/>
    <n v="30"/>
    <n v="0"/>
    <n v="0"/>
  </r>
  <r>
    <n v="1819"/>
    <x v="3"/>
    <s v="K"/>
    <x v="31"/>
    <x v="31"/>
    <x v="77"/>
    <x v="6"/>
    <n v="4"/>
    <s v="I"/>
    <s v="18-19"/>
    <n v="2019"/>
    <n v="18"/>
    <n v="0"/>
    <n v="0"/>
    <n v="0"/>
    <n v="0"/>
    <n v="0"/>
    <n v="3"/>
    <n v="0"/>
    <n v="0"/>
    <n v="0"/>
    <n v="0"/>
    <n v="0"/>
    <n v="0"/>
    <n v="0"/>
    <n v="0"/>
    <n v="0"/>
    <n v="0"/>
    <n v="0"/>
    <n v="21"/>
    <n v="21"/>
    <n v="0"/>
    <n v="0"/>
  </r>
  <r>
    <n v="1819"/>
    <x v="3"/>
    <s v="K"/>
    <x v="31"/>
    <x v="31"/>
    <x v="40"/>
    <x v="6"/>
    <n v="4"/>
    <s v="I"/>
    <s v="18-19"/>
    <n v="2019"/>
    <n v="4"/>
    <n v="0"/>
    <n v="0"/>
    <n v="0"/>
    <n v="0"/>
    <n v="0"/>
    <n v="0"/>
    <n v="0"/>
    <n v="0"/>
    <n v="0"/>
    <n v="0"/>
    <n v="0"/>
    <n v="0"/>
    <n v="0"/>
    <n v="0"/>
    <n v="0"/>
    <n v="0"/>
    <n v="0"/>
    <n v="4"/>
    <n v="4"/>
    <n v="0"/>
    <n v="0"/>
  </r>
  <r>
    <n v="1819"/>
    <x v="3"/>
    <s v="K"/>
    <x v="31"/>
    <x v="31"/>
    <x v="117"/>
    <x v="6"/>
    <n v="4"/>
    <s v="I"/>
    <s v="18-19"/>
    <n v="2019"/>
    <n v="12"/>
    <n v="0"/>
    <n v="0"/>
    <n v="0"/>
    <n v="0"/>
    <n v="0"/>
    <n v="0"/>
    <n v="0"/>
    <n v="0"/>
    <n v="0"/>
    <n v="0"/>
    <n v="0"/>
    <n v="0"/>
    <n v="0"/>
    <n v="0"/>
    <n v="0"/>
    <n v="0"/>
    <n v="0"/>
    <n v="12"/>
    <n v="12"/>
    <n v="0"/>
    <n v="0"/>
  </r>
  <r>
    <n v="1819"/>
    <x v="3"/>
    <s v="K"/>
    <x v="31"/>
    <x v="31"/>
    <x v="43"/>
    <x v="6"/>
    <n v="4"/>
    <s v="I"/>
    <s v="18-19"/>
    <n v="2019"/>
    <n v="21"/>
    <n v="3"/>
    <n v="0"/>
    <n v="0"/>
    <n v="0"/>
    <n v="0"/>
    <n v="0"/>
    <n v="0"/>
    <n v="0"/>
    <n v="0"/>
    <n v="0"/>
    <n v="0"/>
    <n v="0"/>
    <n v="0"/>
    <n v="0"/>
    <n v="0"/>
    <n v="0"/>
    <n v="0"/>
    <n v="24"/>
    <n v="21"/>
    <n v="3"/>
    <n v="0"/>
  </r>
  <r>
    <n v="1819"/>
    <x v="3"/>
    <s v="K"/>
    <x v="31"/>
    <x v="31"/>
    <x v="140"/>
    <x v="6"/>
    <n v="4"/>
    <s v="I"/>
    <s v="18-19"/>
    <n v="2019"/>
    <n v="6"/>
    <n v="0"/>
    <n v="0"/>
    <n v="0"/>
    <n v="0"/>
    <n v="0"/>
    <n v="0"/>
    <n v="0"/>
    <n v="0"/>
    <n v="0"/>
    <n v="0"/>
    <n v="0"/>
    <n v="0"/>
    <n v="0"/>
    <n v="0"/>
    <n v="0"/>
    <n v="0"/>
    <n v="0"/>
    <n v="6"/>
    <n v="6"/>
    <n v="0"/>
    <n v="0"/>
  </r>
  <r>
    <n v="1819"/>
    <x v="3"/>
    <s v="K"/>
    <x v="31"/>
    <x v="31"/>
    <x v="18"/>
    <x v="6"/>
    <n v="4"/>
    <s v="I"/>
    <s v="18-19"/>
    <n v="2019"/>
    <n v="24"/>
    <n v="0"/>
    <n v="0"/>
    <n v="0"/>
    <n v="0"/>
    <n v="0"/>
    <n v="0"/>
    <n v="0"/>
    <n v="0"/>
    <n v="0"/>
    <n v="0"/>
    <n v="0"/>
    <n v="0"/>
    <n v="0"/>
    <n v="0"/>
    <n v="0"/>
    <n v="0"/>
    <n v="0"/>
    <n v="24"/>
    <n v="24"/>
    <n v="0"/>
    <n v="0"/>
  </r>
  <r>
    <n v="1819"/>
    <x v="3"/>
    <s v="K"/>
    <x v="31"/>
    <x v="31"/>
    <x v="12"/>
    <x v="6"/>
    <n v="4"/>
    <s v="I"/>
    <s v="18-19"/>
    <n v="2019"/>
    <n v="3"/>
    <n v="0"/>
    <n v="0"/>
    <n v="0"/>
    <n v="0"/>
    <n v="0"/>
    <n v="0"/>
    <n v="0"/>
    <n v="0"/>
    <n v="0"/>
    <n v="0"/>
    <n v="0"/>
    <n v="0"/>
    <n v="0"/>
    <n v="0"/>
    <n v="0"/>
    <n v="0"/>
    <n v="0"/>
    <n v="3"/>
    <n v="3"/>
    <n v="0"/>
    <n v="0"/>
  </r>
  <r>
    <n v="1819"/>
    <x v="3"/>
    <s v="K"/>
    <x v="31"/>
    <x v="31"/>
    <x v="52"/>
    <x v="6"/>
    <n v="4"/>
    <s v="I"/>
    <s v="18-19"/>
    <n v="2019"/>
    <n v="33"/>
    <n v="0"/>
    <n v="0"/>
    <n v="0"/>
    <n v="0"/>
    <n v="0"/>
    <n v="0"/>
    <n v="0"/>
    <n v="0"/>
    <n v="0"/>
    <n v="0"/>
    <n v="0"/>
    <n v="0"/>
    <n v="0"/>
    <n v="0"/>
    <n v="0"/>
    <n v="0"/>
    <n v="0"/>
    <n v="33"/>
    <n v="33"/>
    <n v="0"/>
    <n v="0"/>
  </r>
  <r>
    <n v="1819"/>
    <x v="3"/>
    <s v="K"/>
    <x v="31"/>
    <x v="31"/>
    <x v="54"/>
    <x v="6"/>
    <n v="4"/>
    <s v="I"/>
    <s v="18-19"/>
    <n v="2019"/>
    <n v="3"/>
    <n v="0"/>
    <n v="0"/>
    <n v="0"/>
    <n v="0"/>
    <n v="0"/>
    <n v="0"/>
    <n v="0"/>
    <n v="0"/>
    <n v="0"/>
    <n v="0"/>
    <n v="0"/>
    <n v="0"/>
    <n v="0"/>
    <n v="0"/>
    <n v="0"/>
    <n v="0"/>
    <n v="0"/>
    <n v="3"/>
    <n v="3"/>
    <n v="0"/>
    <n v="0"/>
  </r>
  <r>
    <n v="1819"/>
    <x v="3"/>
    <s v="K"/>
    <x v="31"/>
    <x v="31"/>
    <x v="59"/>
    <x v="6"/>
    <n v="4"/>
    <s v="I"/>
    <s v="18-19"/>
    <n v="2019"/>
    <n v="6"/>
    <n v="0"/>
    <n v="0"/>
    <n v="0"/>
    <n v="0"/>
    <n v="0"/>
    <n v="0"/>
    <n v="0"/>
    <n v="0"/>
    <n v="0"/>
    <n v="0"/>
    <n v="0"/>
    <n v="0"/>
    <n v="0"/>
    <n v="0"/>
    <n v="0"/>
    <n v="0"/>
    <n v="0"/>
    <n v="6"/>
    <n v="6"/>
    <n v="0"/>
    <n v="0"/>
  </r>
  <r>
    <n v="1819"/>
    <x v="3"/>
    <s v="K"/>
    <x v="31"/>
    <x v="31"/>
    <x v="75"/>
    <x v="6"/>
    <n v="4"/>
    <s v="I"/>
    <s v="18-19"/>
    <n v="2019"/>
    <n v="9"/>
    <n v="0"/>
    <n v="0"/>
    <n v="0"/>
    <n v="0"/>
    <n v="0"/>
    <n v="0"/>
    <n v="0"/>
    <n v="0"/>
    <n v="0"/>
    <n v="0"/>
    <n v="0"/>
    <n v="0"/>
    <n v="0"/>
    <n v="0"/>
    <n v="0"/>
    <n v="0"/>
    <n v="0"/>
    <n v="9"/>
    <n v="9"/>
    <n v="0"/>
    <n v="0"/>
  </r>
  <r>
    <n v="1819"/>
    <x v="3"/>
    <s v="K"/>
    <x v="31"/>
    <x v="31"/>
    <x v="76"/>
    <x v="6"/>
    <n v="4"/>
    <s v="I"/>
    <s v="18-19"/>
    <n v="2019"/>
    <n v="18"/>
    <n v="0"/>
    <n v="0"/>
    <n v="0"/>
    <n v="0"/>
    <n v="0"/>
    <n v="0"/>
    <n v="0"/>
    <n v="0"/>
    <n v="0"/>
    <n v="0"/>
    <n v="0"/>
    <n v="0"/>
    <n v="0"/>
    <n v="0"/>
    <n v="0"/>
    <n v="0"/>
    <n v="0"/>
    <n v="18"/>
    <n v="18"/>
    <n v="0"/>
    <n v="0"/>
  </r>
  <r>
    <n v="1819"/>
    <x v="3"/>
    <s v="K"/>
    <x v="18"/>
    <x v="18"/>
    <x v="112"/>
    <x v="6"/>
    <n v="4"/>
    <s v="S"/>
    <s v="18-19"/>
    <n v="2019"/>
    <n v="3"/>
    <n v="0"/>
    <n v="0"/>
    <n v="0"/>
    <n v="0"/>
    <n v="0"/>
    <n v="0"/>
    <n v="0"/>
    <n v="0"/>
    <n v="0"/>
    <n v="0"/>
    <n v="0"/>
    <n v="0"/>
    <n v="0"/>
    <n v="0"/>
    <n v="0"/>
    <n v="0"/>
    <n v="0"/>
    <n v="3"/>
    <n v="3"/>
    <n v="0"/>
    <n v="0"/>
  </r>
  <r>
    <n v="1819"/>
    <x v="3"/>
    <s v="K"/>
    <x v="18"/>
    <x v="18"/>
    <x v="35"/>
    <x v="6"/>
    <n v="4"/>
    <s v="S"/>
    <s v="18-19"/>
    <n v="2019"/>
    <n v="3"/>
    <n v="0"/>
    <n v="0"/>
    <n v="0"/>
    <n v="0"/>
    <n v="0"/>
    <n v="0"/>
    <n v="0"/>
    <n v="0"/>
    <n v="0"/>
    <n v="0"/>
    <n v="0"/>
    <n v="0"/>
    <n v="0"/>
    <n v="0"/>
    <n v="0"/>
    <n v="0"/>
    <n v="0"/>
    <n v="3"/>
    <n v="3"/>
    <n v="0"/>
    <n v="0"/>
  </r>
  <r>
    <n v="1819"/>
    <x v="3"/>
    <s v="K"/>
    <x v="18"/>
    <x v="18"/>
    <x v="77"/>
    <x v="6"/>
    <n v="4"/>
    <s v="S"/>
    <s v="18-19"/>
    <n v="2019"/>
    <n v="3"/>
    <n v="0"/>
    <n v="0"/>
    <n v="0"/>
    <n v="0"/>
    <n v="0"/>
    <n v="0"/>
    <n v="0"/>
    <n v="0"/>
    <n v="0"/>
    <n v="0"/>
    <n v="0"/>
    <n v="0"/>
    <n v="0"/>
    <n v="0"/>
    <n v="0"/>
    <n v="0"/>
    <n v="0"/>
    <n v="3"/>
    <n v="3"/>
    <n v="0"/>
    <n v="0"/>
  </r>
  <r>
    <n v="1819"/>
    <x v="3"/>
    <s v="K"/>
    <x v="18"/>
    <x v="18"/>
    <x v="40"/>
    <x v="6"/>
    <n v="4"/>
    <s v="S"/>
    <s v="18-19"/>
    <n v="2019"/>
    <n v="3"/>
    <n v="0"/>
    <n v="0"/>
    <n v="0"/>
    <n v="0"/>
    <n v="0"/>
    <n v="0"/>
    <n v="0"/>
    <n v="0"/>
    <n v="0"/>
    <n v="0"/>
    <n v="0"/>
    <n v="0"/>
    <n v="0"/>
    <n v="0"/>
    <n v="0"/>
    <n v="0"/>
    <n v="0"/>
    <n v="3"/>
    <n v="3"/>
    <n v="0"/>
    <n v="0"/>
  </r>
  <r>
    <n v="1819"/>
    <x v="3"/>
    <s v="K"/>
    <x v="18"/>
    <x v="18"/>
    <x v="43"/>
    <x v="6"/>
    <n v="4"/>
    <s v="S"/>
    <s v="18-19"/>
    <n v="2019"/>
    <n v="3"/>
    <n v="0"/>
    <n v="0"/>
    <n v="0"/>
    <n v="0"/>
    <n v="0"/>
    <n v="0"/>
    <n v="0"/>
    <n v="0"/>
    <n v="0"/>
    <n v="0"/>
    <n v="0"/>
    <n v="0"/>
    <n v="0"/>
    <n v="0"/>
    <n v="0"/>
    <n v="0"/>
    <n v="0"/>
    <n v="3"/>
    <n v="3"/>
    <n v="0"/>
    <n v="0"/>
  </r>
  <r>
    <n v="1819"/>
    <x v="3"/>
    <s v="K"/>
    <x v="18"/>
    <x v="18"/>
    <x v="123"/>
    <x v="6"/>
    <n v="4"/>
    <s v="S"/>
    <s v="18-19"/>
    <n v="2019"/>
    <n v="3"/>
    <n v="0"/>
    <n v="0"/>
    <n v="0"/>
    <n v="0"/>
    <n v="0"/>
    <n v="0"/>
    <n v="0"/>
    <n v="0"/>
    <n v="0"/>
    <n v="0"/>
    <n v="0"/>
    <n v="0"/>
    <n v="0"/>
    <n v="0"/>
    <n v="0"/>
    <n v="0"/>
    <n v="0"/>
    <n v="3"/>
    <n v="3"/>
    <n v="0"/>
    <n v="0"/>
  </r>
  <r>
    <n v="1819"/>
    <x v="3"/>
    <s v="K"/>
    <x v="18"/>
    <x v="18"/>
    <x v="80"/>
    <x v="6"/>
    <n v="4"/>
    <s v="S"/>
    <s v="18-19"/>
    <n v="2019"/>
    <n v="3"/>
    <n v="0"/>
    <n v="0"/>
    <n v="0"/>
    <n v="0"/>
    <n v="0"/>
    <n v="0"/>
    <n v="0"/>
    <n v="0"/>
    <n v="0"/>
    <n v="0"/>
    <n v="0"/>
    <n v="0"/>
    <n v="0"/>
    <n v="0"/>
    <n v="0"/>
    <n v="0"/>
    <n v="0"/>
    <n v="3"/>
    <n v="3"/>
    <n v="0"/>
    <n v="0"/>
  </r>
  <r>
    <n v="1819"/>
    <x v="3"/>
    <s v="K"/>
    <x v="18"/>
    <x v="18"/>
    <x v="59"/>
    <x v="6"/>
    <n v="4"/>
    <s v="S"/>
    <s v="18-19"/>
    <n v="2019"/>
    <n v="3"/>
    <n v="0"/>
    <n v="0"/>
    <n v="0"/>
    <n v="0"/>
    <n v="0"/>
    <n v="0"/>
    <n v="0"/>
    <n v="0"/>
    <n v="0"/>
    <n v="0"/>
    <n v="0"/>
    <n v="0"/>
    <n v="0"/>
    <n v="0"/>
    <n v="0"/>
    <n v="0"/>
    <n v="0"/>
    <n v="3"/>
    <n v="3"/>
    <n v="0"/>
    <n v="0"/>
  </r>
  <r>
    <n v="1819"/>
    <x v="3"/>
    <s v="K"/>
    <x v="18"/>
    <x v="18"/>
    <x v="61"/>
    <x v="6"/>
    <n v="4"/>
    <s v="S"/>
    <s v="18-19"/>
    <n v="2019"/>
    <n v="6"/>
    <n v="0"/>
    <n v="0"/>
    <n v="0"/>
    <n v="0"/>
    <n v="0"/>
    <n v="0"/>
    <n v="0"/>
    <n v="0"/>
    <n v="0"/>
    <n v="0"/>
    <n v="0"/>
    <n v="0"/>
    <n v="0"/>
    <n v="0"/>
    <n v="0"/>
    <n v="0"/>
    <n v="0"/>
    <n v="6"/>
    <n v="6"/>
    <n v="0"/>
    <n v="0"/>
  </r>
  <r>
    <n v="1819"/>
    <x v="3"/>
    <s v="K"/>
    <x v="18"/>
    <x v="18"/>
    <x v="82"/>
    <x v="6"/>
    <n v="4"/>
    <s v="S"/>
    <s v="18-19"/>
    <n v="2019"/>
    <n v="24"/>
    <n v="0"/>
    <n v="0"/>
    <n v="0"/>
    <n v="0"/>
    <n v="0"/>
    <n v="0"/>
    <n v="0"/>
    <n v="0"/>
    <n v="0"/>
    <n v="0"/>
    <n v="0"/>
    <n v="0"/>
    <n v="0"/>
    <n v="0"/>
    <n v="0"/>
    <n v="0"/>
    <n v="0"/>
    <n v="24"/>
    <n v="24"/>
    <n v="0"/>
    <n v="0"/>
  </r>
  <r>
    <n v="1819"/>
    <x v="3"/>
    <s v="N"/>
    <x v="29"/>
    <x v="29"/>
    <x v="19"/>
    <x v="7"/>
    <n v="4"/>
    <s v="I"/>
    <s v="18-19"/>
    <n v="2019"/>
    <n v="117"/>
    <n v="0"/>
    <n v="0"/>
    <n v="0"/>
    <n v="0"/>
    <n v="0"/>
    <n v="0"/>
    <n v="0"/>
    <n v="0"/>
    <n v="0"/>
    <n v="0"/>
    <n v="0"/>
    <n v="0"/>
    <n v="0"/>
    <n v="0"/>
    <n v="0"/>
    <n v="0"/>
    <n v="0"/>
    <n v="117"/>
    <n v="117"/>
    <n v="0"/>
    <n v="0"/>
  </r>
  <r>
    <n v="1819"/>
    <x v="3"/>
    <s v="N"/>
    <x v="29"/>
    <x v="29"/>
    <x v="22"/>
    <x v="7"/>
    <n v="4"/>
    <s v="I"/>
    <s v="18-19"/>
    <n v="2019"/>
    <n v="42"/>
    <n v="0"/>
    <n v="0"/>
    <n v="0"/>
    <n v="0"/>
    <n v="0"/>
    <n v="3"/>
    <n v="0"/>
    <n v="0"/>
    <n v="0"/>
    <n v="0"/>
    <n v="0"/>
    <n v="0"/>
    <n v="0"/>
    <n v="0"/>
    <n v="0"/>
    <n v="0"/>
    <n v="0"/>
    <n v="45"/>
    <n v="45"/>
    <n v="0"/>
    <n v="0"/>
  </r>
  <r>
    <n v="1819"/>
    <x v="3"/>
    <s v="N"/>
    <x v="29"/>
    <x v="29"/>
    <x v="26"/>
    <x v="7"/>
    <n v="4"/>
    <s v="I"/>
    <s v="18-19"/>
    <n v="2019"/>
    <n v="286"/>
    <n v="0"/>
    <n v="0"/>
    <n v="0"/>
    <n v="0"/>
    <n v="0"/>
    <n v="10"/>
    <n v="0"/>
    <n v="0"/>
    <n v="0"/>
    <n v="0"/>
    <n v="0"/>
    <n v="0"/>
    <n v="0"/>
    <n v="0"/>
    <n v="0"/>
    <n v="0"/>
    <n v="0"/>
    <n v="296"/>
    <n v="296"/>
    <n v="0"/>
    <n v="0"/>
  </r>
  <r>
    <n v="1819"/>
    <x v="3"/>
    <s v="N"/>
    <x v="29"/>
    <x v="29"/>
    <x v="28"/>
    <x v="7"/>
    <n v="4"/>
    <s v="I"/>
    <s v="18-19"/>
    <n v="2019"/>
    <n v="189"/>
    <n v="0"/>
    <n v="0"/>
    <n v="0"/>
    <n v="0"/>
    <n v="0"/>
    <n v="10"/>
    <n v="0"/>
    <n v="0"/>
    <n v="0"/>
    <n v="0"/>
    <n v="0"/>
    <n v="0"/>
    <n v="0"/>
    <n v="0"/>
    <n v="0"/>
    <n v="0"/>
    <n v="0"/>
    <n v="199"/>
    <n v="199"/>
    <n v="0"/>
    <n v="0"/>
  </r>
  <r>
    <n v="1819"/>
    <x v="3"/>
    <s v="N"/>
    <x v="29"/>
    <x v="29"/>
    <x v="215"/>
    <x v="7"/>
    <n v="4"/>
    <s v="I"/>
    <s v="18-19"/>
    <n v="2019"/>
    <n v="24"/>
    <n v="0"/>
    <n v="0"/>
    <n v="0"/>
    <n v="0"/>
    <n v="0"/>
    <n v="0"/>
    <n v="0"/>
    <n v="0"/>
    <n v="0"/>
    <n v="0"/>
    <n v="0"/>
    <n v="0"/>
    <n v="0"/>
    <n v="0"/>
    <n v="0"/>
    <n v="0"/>
    <n v="0"/>
    <n v="24"/>
    <n v="24"/>
    <n v="0"/>
    <n v="0"/>
  </r>
  <r>
    <n v="1819"/>
    <x v="3"/>
    <s v="N"/>
    <x v="29"/>
    <x v="29"/>
    <x v="15"/>
    <x v="7"/>
    <n v="4"/>
    <s v="I"/>
    <s v="18-19"/>
    <n v="2019"/>
    <n v="101"/>
    <n v="0"/>
    <n v="0"/>
    <n v="0"/>
    <n v="0"/>
    <n v="0"/>
    <n v="0"/>
    <n v="0"/>
    <n v="0"/>
    <n v="0"/>
    <n v="0"/>
    <n v="0"/>
    <n v="0"/>
    <n v="0"/>
    <n v="0"/>
    <n v="0"/>
    <n v="0"/>
    <n v="0"/>
    <n v="101"/>
    <n v="101"/>
    <n v="0"/>
    <n v="0"/>
  </r>
  <r>
    <n v="1819"/>
    <x v="3"/>
    <s v="N"/>
    <x v="29"/>
    <x v="29"/>
    <x v="36"/>
    <x v="7"/>
    <n v="4"/>
    <s v="I"/>
    <s v="18-19"/>
    <n v="2019"/>
    <n v="204"/>
    <n v="0"/>
    <n v="0"/>
    <n v="0"/>
    <n v="0"/>
    <n v="0"/>
    <n v="6"/>
    <n v="0"/>
    <n v="0"/>
    <n v="0"/>
    <n v="0"/>
    <n v="0"/>
    <n v="0"/>
    <n v="0"/>
    <n v="0"/>
    <n v="0"/>
    <n v="0"/>
    <n v="0"/>
    <n v="210"/>
    <n v="210"/>
    <n v="0"/>
    <n v="0"/>
  </r>
  <r>
    <n v="1819"/>
    <x v="3"/>
    <s v="N"/>
    <x v="29"/>
    <x v="29"/>
    <x v="74"/>
    <x v="7"/>
    <n v="4"/>
    <s v="I"/>
    <s v="18-19"/>
    <n v="2019"/>
    <n v="84"/>
    <n v="6"/>
    <n v="0"/>
    <n v="0"/>
    <n v="0"/>
    <n v="0"/>
    <n v="6"/>
    <n v="0"/>
    <n v="0"/>
    <n v="0"/>
    <n v="0"/>
    <n v="0"/>
    <n v="0"/>
    <n v="0"/>
    <n v="0"/>
    <n v="0"/>
    <n v="0"/>
    <n v="0"/>
    <n v="96"/>
    <n v="90"/>
    <n v="6"/>
    <n v="0"/>
  </r>
  <r>
    <n v="1819"/>
    <x v="3"/>
    <s v="N"/>
    <x v="29"/>
    <x v="29"/>
    <x v="39"/>
    <x v="7"/>
    <n v="4"/>
    <s v="I"/>
    <s v="18-19"/>
    <n v="2019"/>
    <n v="36"/>
    <n v="0"/>
    <n v="0"/>
    <n v="0"/>
    <n v="0"/>
    <n v="0"/>
    <n v="6"/>
    <n v="0"/>
    <n v="0"/>
    <n v="0"/>
    <n v="0"/>
    <n v="0"/>
    <n v="0"/>
    <n v="0"/>
    <n v="0"/>
    <n v="0"/>
    <n v="0"/>
    <n v="0"/>
    <n v="42"/>
    <n v="42"/>
    <n v="0"/>
    <n v="0"/>
  </r>
  <r>
    <n v="1819"/>
    <x v="3"/>
    <s v="N"/>
    <x v="29"/>
    <x v="29"/>
    <x v="77"/>
    <x v="7"/>
    <n v="4"/>
    <s v="I"/>
    <s v="18-19"/>
    <n v="2019"/>
    <n v="140"/>
    <n v="0"/>
    <n v="0"/>
    <n v="0"/>
    <n v="0"/>
    <n v="0"/>
    <n v="4"/>
    <n v="0"/>
    <n v="0"/>
    <n v="0"/>
    <n v="0"/>
    <n v="0"/>
    <n v="0"/>
    <n v="0"/>
    <n v="0"/>
    <n v="0"/>
    <n v="0"/>
    <n v="0"/>
    <n v="144"/>
    <n v="144"/>
    <n v="0"/>
    <n v="0"/>
  </r>
  <r>
    <n v="1819"/>
    <x v="3"/>
    <s v="N"/>
    <x v="29"/>
    <x v="29"/>
    <x v="43"/>
    <x v="7"/>
    <n v="4"/>
    <s v="I"/>
    <s v="18-19"/>
    <n v="2019"/>
    <n v="219"/>
    <n v="9"/>
    <n v="0"/>
    <n v="0"/>
    <n v="0"/>
    <n v="0"/>
    <n v="12"/>
    <n v="0"/>
    <n v="0"/>
    <n v="0"/>
    <n v="0"/>
    <n v="0"/>
    <n v="0"/>
    <n v="0"/>
    <n v="0"/>
    <n v="0"/>
    <n v="0"/>
    <n v="0"/>
    <n v="240"/>
    <n v="231"/>
    <n v="9"/>
    <n v="0"/>
  </r>
  <r>
    <n v="1819"/>
    <x v="3"/>
    <s v="N"/>
    <x v="29"/>
    <x v="29"/>
    <x v="18"/>
    <x v="7"/>
    <n v="4"/>
    <s v="I"/>
    <s v="18-19"/>
    <n v="2019"/>
    <n v="3"/>
    <n v="0"/>
    <n v="0"/>
    <n v="0"/>
    <n v="0"/>
    <n v="0"/>
    <n v="0"/>
    <n v="0"/>
    <n v="0"/>
    <n v="0"/>
    <n v="0"/>
    <n v="0"/>
    <n v="0"/>
    <n v="0"/>
    <n v="0"/>
    <n v="0"/>
    <n v="0"/>
    <n v="0"/>
    <n v="3"/>
    <n v="3"/>
    <n v="0"/>
    <n v="0"/>
  </r>
  <r>
    <n v="1819"/>
    <x v="3"/>
    <s v="N"/>
    <x v="29"/>
    <x v="29"/>
    <x v="132"/>
    <x v="7"/>
    <n v="4"/>
    <s v="I"/>
    <s v="18-19"/>
    <n v="2019"/>
    <n v="0"/>
    <n v="19"/>
    <n v="0"/>
    <n v="0"/>
    <n v="0"/>
    <n v="0"/>
    <n v="0"/>
    <n v="0"/>
    <n v="0"/>
    <n v="0"/>
    <n v="0"/>
    <n v="0"/>
    <n v="0"/>
    <n v="0"/>
    <n v="0"/>
    <n v="0"/>
    <n v="0"/>
    <n v="0"/>
    <n v="19"/>
    <n v="0"/>
    <n v="19"/>
    <n v="0"/>
  </r>
  <r>
    <n v="1819"/>
    <x v="3"/>
    <s v="N"/>
    <x v="29"/>
    <x v="29"/>
    <x v="49"/>
    <x v="7"/>
    <n v="4"/>
    <s v="I"/>
    <s v="18-19"/>
    <n v="2019"/>
    <n v="200"/>
    <n v="0"/>
    <n v="0"/>
    <n v="0"/>
    <n v="0"/>
    <n v="0"/>
    <n v="6"/>
    <n v="0"/>
    <n v="0"/>
    <n v="0"/>
    <n v="0"/>
    <n v="0"/>
    <n v="0"/>
    <n v="0"/>
    <n v="0"/>
    <n v="0"/>
    <n v="0"/>
    <n v="0"/>
    <n v="206"/>
    <n v="206"/>
    <n v="0"/>
    <n v="0"/>
  </r>
  <r>
    <n v="1819"/>
    <x v="3"/>
    <s v="N"/>
    <x v="29"/>
    <x v="29"/>
    <x v="52"/>
    <x v="7"/>
    <n v="4"/>
    <s v="I"/>
    <s v="18-19"/>
    <n v="2019"/>
    <n v="159"/>
    <n v="0"/>
    <n v="0"/>
    <n v="0"/>
    <n v="0"/>
    <n v="0"/>
    <n v="18"/>
    <n v="0"/>
    <n v="0"/>
    <n v="0"/>
    <n v="0"/>
    <n v="0"/>
    <n v="0"/>
    <n v="0"/>
    <n v="0"/>
    <n v="0"/>
    <n v="0"/>
    <n v="0"/>
    <n v="177"/>
    <n v="177"/>
    <n v="0"/>
    <n v="0"/>
  </r>
  <r>
    <n v="1819"/>
    <x v="3"/>
    <s v="N"/>
    <x v="29"/>
    <x v="29"/>
    <x v="3"/>
    <x v="7"/>
    <n v="4"/>
    <s v="I"/>
    <s v="18-19"/>
    <n v="2019"/>
    <n v="252"/>
    <n v="0"/>
    <n v="0"/>
    <n v="0"/>
    <n v="0"/>
    <n v="0"/>
    <n v="4"/>
    <n v="0"/>
    <n v="0"/>
    <n v="0"/>
    <n v="0"/>
    <n v="0"/>
    <n v="0"/>
    <n v="0"/>
    <n v="0"/>
    <n v="0"/>
    <n v="0"/>
    <n v="0"/>
    <n v="256"/>
    <n v="256"/>
    <n v="0"/>
    <n v="0"/>
  </r>
  <r>
    <n v="1819"/>
    <x v="3"/>
    <s v="N"/>
    <x v="29"/>
    <x v="29"/>
    <x v="54"/>
    <x v="7"/>
    <n v="4"/>
    <s v="I"/>
    <s v="18-19"/>
    <n v="2019"/>
    <n v="48"/>
    <n v="3"/>
    <n v="0"/>
    <n v="0"/>
    <n v="0"/>
    <n v="0"/>
    <n v="6"/>
    <n v="0"/>
    <n v="0"/>
    <n v="0"/>
    <n v="0"/>
    <n v="0"/>
    <n v="0"/>
    <n v="0"/>
    <n v="0"/>
    <n v="0"/>
    <n v="0"/>
    <n v="0"/>
    <n v="57"/>
    <n v="54"/>
    <n v="3"/>
    <n v="0"/>
  </r>
  <r>
    <n v="1819"/>
    <x v="3"/>
    <s v="N"/>
    <x v="29"/>
    <x v="29"/>
    <x v="55"/>
    <x v="7"/>
    <n v="4"/>
    <s v="I"/>
    <s v="18-19"/>
    <n v="2019"/>
    <n v="348"/>
    <n v="3"/>
    <n v="0"/>
    <n v="0"/>
    <n v="0"/>
    <n v="0"/>
    <n v="24"/>
    <n v="0"/>
    <n v="0"/>
    <n v="0"/>
    <n v="0"/>
    <n v="0"/>
    <n v="0"/>
    <n v="0"/>
    <n v="0"/>
    <n v="0"/>
    <n v="0"/>
    <n v="0"/>
    <n v="375"/>
    <n v="372"/>
    <n v="3"/>
    <n v="0"/>
  </r>
  <r>
    <n v="1819"/>
    <x v="3"/>
    <s v="N"/>
    <x v="29"/>
    <x v="29"/>
    <x v="56"/>
    <x v="7"/>
    <n v="4"/>
    <s v="I"/>
    <s v="18-19"/>
    <n v="2019"/>
    <n v="18"/>
    <n v="0"/>
    <n v="0"/>
    <n v="0"/>
    <n v="0"/>
    <n v="0"/>
    <n v="0"/>
    <n v="0"/>
    <n v="0"/>
    <n v="0"/>
    <n v="0"/>
    <n v="0"/>
    <n v="0"/>
    <n v="0"/>
    <n v="0"/>
    <n v="0"/>
    <n v="0"/>
    <n v="0"/>
    <n v="18"/>
    <n v="18"/>
    <n v="0"/>
    <n v="0"/>
  </r>
  <r>
    <n v="1819"/>
    <x v="3"/>
    <s v="N"/>
    <x v="29"/>
    <x v="29"/>
    <x v="59"/>
    <x v="7"/>
    <n v="4"/>
    <s v="I"/>
    <s v="18-19"/>
    <n v="2019"/>
    <n v="78"/>
    <n v="0"/>
    <n v="0"/>
    <n v="0"/>
    <n v="0"/>
    <n v="0"/>
    <n v="3"/>
    <n v="0"/>
    <n v="0"/>
    <n v="0"/>
    <n v="0"/>
    <n v="0"/>
    <n v="0"/>
    <n v="0"/>
    <n v="0"/>
    <n v="0"/>
    <n v="0"/>
    <n v="0"/>
    <n v="81"/>
    <n v="81"/>
    <n v="0"/>
    <n v="0"/>
  </r>
  <r>
    <n v="1819"/>
    <x v="3"/>
    <s v="N"/>
    <x v="29"/>
    <x v="29"/>
    <x v="75"/>
    <x v="7"/>
    <n v="4"/>
    <s v="I"/>
    <s v="18-19"/>
    <n v="2019"/>
    <n v="106"/>
    <n v="0"/>
    <n v="0"/>
    <n v="0"/>
    <n v="0"/>
    <n v="0"/>
    <n v="0"/>
    <n v="0"/>
    <n v="0"/>
    <n v="0"/>
    <n v="0"/>
    <n v="0"/>
    <n v="0"/>
    <n v="0"/>
    <n v="0"/>
    <n v="0"/>
    <n v="0"/>
    <n v="0"/>
    <n v="106"/>
    <n v="106"/>
    <n v="0"/>
    <n v="0"/>
  </r>
  <r>
    <n v="1819"/>
    <x v="3"/>
    <s v="N"/>
    <x v="29"/>
    <x v="29"/>
    <x v="76"/>
    <x v="7"/>
    <n v="4"/>
    <s v="I"/>
    <s v="18-19"/>
    <n v="2019"/>
    <n v="105"/>
    <n v="0"/>
    <n v="0"/>
    <n v="0"/>
    <n v="0"/>
    <n v="0"/>
    <n v="0"/>
    <n v="0"/>
    <n v="0"/>
    <n v="0"/>
    <n v="0"/>
    <n v="0"/>
    <n v="0"/>
    <n v="0"/>
    <n v="0"/>
    <n v="0"/>
    <n v="0"/>
    <n v="0"/>
    <n v="105"/>
    <n v="105"/>
    <n v="0"/>
    <n v="0"/>
  </r>
  <r>
    <n v="1819"/>
    <x v="3"/>
    <s v="N"/>
    <x v="30"/>
    <x v="30"/>
    <x v="183"/>
    <x v="7"/>
    <n v="4"/>
    <s v="I"/>
    <s v="18-19"/>
    <n v="2019"/>
    <n v="49"/>
    <n v="0"/>
    <n v="0"/>
    <n v="0"/>
    <n v="0"/>
    <n v="0"/>
    <n v="0"/>
    <n v="0"/>
    <n v="0"/>
    <n v="0"/>
    <n v="0"/>
    <n v="0"/>
    <n v="0"/>
    <n v="0"/>
    <n v="0"/>
    <n v="0"/>
    <n v="0"/>
    <n v="0"/>
    <n v="49"/>
    <n v="49"/>
    <n v="0"/>
    <n v="0"/>
  </r>
  <r>
    <n v="1819"/>
    <x v="3"/>
    <s v="N"/>
    <x v="30"/>
    <x v="30"/>
    <x v="184"/>
    <x v="7"/>
    <n v="4"/>
    <s v="I"/>
    <s v="18-19"/>
    <n v="2019"/>
    <n v="212"/>
    <n v="0"/>
    <n v="0"/>
    <n v="0"/>
    <n v="0"/>
    <n v="0"/>
    <n v="7"/>
    <n v="0"/>
    <n v="0"/>
    <n v="0"/>
    <n v="0"/>
    <n v="0"/>
    <n v="0"/>
    <n v="0"/>
    <n v="0"/>
    <n v="0"/>
    <n v="0"/>
    <n v="0"/>
    <n v="219"/>
    <n v="219"/>
    <n v="0"/>
    <n v="0"/>
  </r>
  <r>
    <n v="1819"/>
    <x v="3"/>
    <s v="N"/>
    <x v="30"/>
    <x v="30"/>
    <x v="117"/>
    <x v="7"/>
    <n v="4"/>
    <s v="I"/>
    <s v="18-19"/>
    <n v="2019"/>
    <n v="60"/>
    <n v="0"/>
    <n v="0"/>
    <n v="0"/>
    <n v="0"/>
    <n v="0"/>
    <n v="0"/>
    <n v="0"/>
    <n v="0"/>
    <n v="0"/>
    <n v="0"/>
    <n v="0"/>
    <n v="0"/>
    <n v="0"/>
    <n v="0"/>
    <n v="0"/>
    <n v="0"/>
    <n v="0"/>
    <n v="60"/>
    <n v="60"/>
    <n v="0"/>
    <n v="0"/>
  </r>
  <r>
    <n v="1819"/>
    <x v="3"/>
    <s v="N"/>
    <x v="30"/>
    <x v="30"/>
    <x v="71"/>
    <x v="7"/>
    <n v="4"/>
    <s v="I"/>
    <s v="18-19"/>
    <n v="2019"/>
    <n v="306"/>
    <n v="126"/>
    <n v="0"/>
    <n v="0"/>
    <n v="0"/>
    <n v="0"/>
    <n v="9"/>
    <n v="6"/>
    <n v="0"/>
    <n v="0"/>
    <n v="0"/>
    <n v="0"/>
    <n v="0"/>
    <n v="0"/>
    <n v="0"/>
    <n v="0"/>
    <n v="0"/>
    <n v="0"/>
    <n v="447"/>
    <n v="315"/>
    <n v="132"/>
    <n v="0"/>
  </r>
  <r>
    <n v="1819"/>
    <x v="3"/>
    <s v="N"/>
    <x v="30"/>
    <x v="30"/>
    <x v="134"/>
    <x v="7"/>
    <n v="4"/>
    <s v="I"/>
    <s v="18-19"/>
    <n v="2019"/>
    <n v="186"/>
    <n v="0"/>
    <n v="0"/>
    <n v="0"/>
    <n v="0"/>
    <n v="0"/>
    <n v="6"/>
    <n v="0"/>
    <n v="0"/>
    <n v="0"/>
    <n v="0"/>
    <n v="0"/>
    <n v="0"/>
    <n v="0"/>
    <n v="0"/>
    <n v="0"/>
    <n v="0"/>
    <n v="0"/>
    <n v="192"/>
    <n v="192"/>
    <n v="0"/>
    <n v="0"/>
  </r>
  <r>
    <n v="1819"/>
    <x v="3"/>
    <s v="N"/>
    <x v="30"/>
    <x v="30"/>
    <x v="11"/>
    <x v="7"/>
    <n v="4"/>
    <s v="I"/>
    <s v="18-19"/>
    <n v="2019"/>
    <n v="201"/>
    <n v="36"/>
    <n v="0"/>
    <n v="0"/>
    <n v="0"/>
    <n v="0"/>
    <n v="12"/>
    <n v="0"/>
    <n v="0"/>
    <n v="0"/>
    <n v="0"/>
    <n v="0"/>
    <n v="0"/>
    <n v="0"/>
    <n v="0"/>
    <n v="0"/>
    <n v="0"/>
    <n v="0"/>
    <n v="249"/>
    <n v="213"/>
    <n v="36"/>
    <n v="0"/>
  </r>
  <r>
    <n v="1819"/>
    <x v="3"/>
    <s v="N"/>
    <x v="30"/>
    <x v="30"/>
    <x v="72"/>
    <x v="7"/>
    <n v="4"/>
    <s v="I"/>
    <s v="18-19"/>
    <n v="2019"/>
    <n v="54"/>
    <n v="263"/>
    <n v="0"/>
    <n v="0"/>
    <n v="0"/>
    <n v="0"/>
    <n v="0"/>
    <n v="3"/>
    <n v="0"/>
    <n v="0"/>
    <n v="0"/>
    <n v="0"/>
    <n v="0"/>
    <n v="0"/>
    <n v="0"/>
    <n v="0"/>
    <n v="0"/>
    <n v="0"/>
    <n v="320"/>
    <n v="54"/>
    <n v="266"/>
    <n v="0"/>
  </r>
  <r>
    <n v="1819"/>
    <x v="3"/>
    <s v="N"/>
    <x v="2"/>
    <x v="2"/>
    <x v="135"/>
    <x v="7"/>
    <n v="4"/>
    <s v="I"/>
    <s v="18-19"/>
    <n v="2019"/>
    <n v="3"/>
    <n v="225"/>
    <n v="0"/>
    <n v="0"/>
    <n v="0"/>
    <n v="0"/>
    <n v="0"/>
    <n v="0"/>
    <n v="0"/>
    <n v="0"/>
    <n v="0"/>
    <n v="0"/>
    <n v="0"/>
    <n v="0"/>
    <n v="0"/>
    <n v="0"/>
    <n v="0"/>
    <n v="0"/>
    <n v="228"/>
    <n v="3"/>
    <n v="225"/>
    <n v="0"/>
  </r>
  <r>
    <n v="1819"/>
    <x v="3"/>
    <s v="N"/>
    <x v="2"/>
    <x v="2"/>
    <x v="7"/>
    <x v="7"/>
    <n v="4"/>
    <s v="I"/>
    <s v="18-19"/>
    <n v="2019"/>
    <n v="258"/>
    <n v="3"/>
    <n v="0"/>
    <n v="0"/>
    <n v="0"/>
    <n v="0"/>
    <n v="75"/>
    <n v="0"/>
    <n v="0"/>
    <n v="0"/>
    <n v="0"/>
    <n v="0"/>
    <n v="0"/>
    <n v="0"/>
    <n v="0"/>
    <n v="0"/>
    <n v="0"/>
    <n v="0"/>
    <n v="336"/>
    <n v="333"/>
    <n v="3"/>
    <n v="0"/>
  </r>
  <r>
    <n v="1819"/>
    <x v="3"/>
    <s v="N"/>
    <x v="2"/>
    <x v="2"/>
    <x v="35"/>
    <x v="7"/>
    <n v="4"/>
    <s v="I"/>
    <s v="18-19"/>
    <n v="2019"/>
    <n v="90"/>
    <n v="0"/>
    <n v="0"/>
    <n v="0"/>
    <n v="0"/>
    <n v="0"/>
    <n v="18"/>
    <n v="0"/>
    <n v="0"/>
    <n v="0"/>
    <n v="0"/>
    <n v="0"/>
    <n v="0"/>
    <n v="0"/>
    <n v="0"/>
    <n v="0"/>
    <n v="0"/>
    <n v="0"/>
    <n v="108"/>
    <n v="108"/>
    <n v="0"/>
    <n v="0"/>
  </r>
  <r>
    <n v="1819"/>
    <x v="3"/>
    <s v="N"/>
    <x v="3"/>
    <x v="3"/>
    <x v="8"/>
    <x v="7"/>
    <n v="4"/>
    <s v="I"/>
    <s v="18-19"/>
    <n v="2019"/>
    <n v="216"/>
    <n v="147"/>
    <n v="0"/>
    <n v="0"/>
    <n v="0"/>
    <n v="0"/>
    <n v="15"/>
    <n v="3"/>
    <n v="0"/>
    <n v="0"/>
    <n v="0"/>
    <n v="0"/>
    <n v="0"/>
    <n v="0"/>
    <n v="0"/>
    <n v="0"/>
    <n v="0"/>
    <n v="0"/>
    <n v="381"/>
    <n v="231"/>
    <n v="150"/>
    <n v="0"/>
  </r>
  <r>
    <n v="1819"/>
    <x v="3"/>
    <s v="N"/>
    <x v="3"/>
    <x v="3"/>
    <x v="78"/>
    <x v="7"/>
    <n v="4"/>
    <s v="I"/>
    <s v="18-19"/>
    <n v="2019"/>
    <n v="40"/>
    <n v="1"/>
    <n v="0"/>
    <n v="0"/>
    <n v="0"/>
    <n v="0"/>
    <n v="0"/>
    <n v="0"/>
    <n v="0"/>
    <n v="0"/>
    <n v="0"/>
    <n v="0"/>
    <n v="0"/>
    <n v="0"/>
    <n v="0"/>
    <n v="0"/>
    <n v="0"/>
    <n v="0"/>
    <n v="41"/>
    <n v="40"/>
    <n v="1"/>
    <n v="0"/>
  </r>
  <r>
    <n v="1819"/>
    <x v="3"/>
    <s v="N"/>
    <x v="13"/>
    <x v="13"/>
    <x v="70"/>
    <x v="7"/>
    <n v="4"/>
    <s v="I"/>
    <s v="18-19"/>
    <n v="2019"/>
    <n v="17"/>
    <n v="0"/>
    <n v="0"/>
    <n v="0"/>
    <n v="0"/>
    <n v="0"/>
    <n v="3"/>
    <n v="0"/>
    <n v="0"/>
    <n v="0"/>
    <n v="0"/>
    <n v="0"/>
    <n v="0"/>
    <n v="0"/>
    <n v="0"/>
    <n v="0"/>
    <n v="0"/>
    <n v="0"/>
    <n v="20"/>
    <n v="20"/>
    <n v="0"/>
    <n v="0"/>
  </r>
  <r>
    <n v="1819"/>
    <x v="3"/>
    <s v="N"/>
    <x v="31"/>
    <x v="31"/>
    <x v="131"/>
    <x v="7"/>
    <n v="4"/>
    <s v="I"/>
    <s v="18-19"/>
    <n v="2019"/>
    <n v="13"/>
    <n v="0"/>
    <n v="0"/>
    <n v="0"/>
    <n v="0"/>
    <n v="0"/>
    <n v="0"/>
    <n v="0"/>
    <n v="0"/>
    <n v="0"/>
    <n v="0"/>
    <n v="0"/>
    <n v="0"/>
    <n v="0"/>
    <n v="0"/>
    <n v="0"/>
    <n v="0"/>
    <n v="0"/>
    <n v="13"/>
    <n v="13"/>
    <n v="0"/>
    <n v="0"/>
  </r>
  <r>
    <n v="1819"/>
    <x v="3"/>
    <s v="N"/>
    <x v="31"/>
    <x v="31"/>
    <x v="24"/>
    <x v="7"/>
    <n v="4"/>
    <s v="I"/>
    <s v="18-19"/>
    <n v="2019"/>
    <n v="6"/>
    <n v="0"/>
    <n v="0"/>
    <n v="0"/>
    <n v="0"/>
    <n v="0"/>
    <n v="0"/>
    <n v="0"/>
    <n v="0"/>
    <n v="0"/>
    <n v="0"/>
    <n v="0"/>
    <n v="0"/>
    <n v="0"/>
    <n v="0"/>
    <n v="0"/>
    <n v="0"/>
    <n v="0"/>
    <n v="6"/>
    <n v="6"/>
    <n v="0"/>
    <n v="0"/>
  </r>
  <r>
    <n v="1819"/>
    <x v="3"/>
    <s v="N"/>
    <x v="31"/>
    <x v="31"/>
    <x v="26"/>
    <x v="7"/>
    <n v="4"/>
    <s v="I"/>
    <s v="18-19"/>
    <n v="2019"/>
    <n v="3"/>
    <n v="0"/>
    <n v="0"/>
    <n v="0"/>
    <n v="0"/>
    <n v="0"/>
    <n v="0"/>
    <n v="0"/>
    <n v="0"/>
    <n v="0"/>
    <n v="0"/>
    <n v="0"/>
    <n v="0"/>
    <n v="0"/>
    <n v="0"/>
    <n v="0"/>
    <n v="0"/>
    <n v="0"/>
    <n v="3"/>
    <n v="3"/>
    <n v="0"/>
    <n v="0"/>
  </r>
  <r>
    <n v="1819"/>
    <x v="3"/>
    <s v="N"/>
    <x v="31"/>
    <x v="31"/>
    <x v="7"/>
    <x v="7"/>
    <n v="4"/>
    <s v="I"/>
    <s v="18-19"/>
    <n v="2019"/>
    <n v="47"/>
    <n v="0"/>
    <n v="0"/>
    <n v="0"/>
    <n v="0"/>
    <n v="0"/>
    <n v="6"/>
    <n v="0"/>
    <n v="0"/>
    <n v="0"/>
    <n v="0"/>
    <n v="0"/>
    <n v="0"/>
    <n v="0"/>
    <n v="0"/>
    <n v="0"/>
    <n v="0"/>
    <n v="0"/>
    <n v="53"/>
    <n v="53"/>
    <n v="0"/>
    <n v="0"/>
  </r>
  <r>
    <n v="1819"/>
    <x v="3"/>
    <s v="N"/>
    <x v="31"/>
    <x v="31"/>
    <x v="28"/>
    <x v="7"/>
    <n v="4"/>
    <s v="I"/>
    <s v="18-19"/>
    <n v="2019"/>
    <n v="0"/>
    <n v="27"/>
    <n v="0"/>
    <n v="0"/>
    <n v="0"/>
    <n v="0"/>
    <n v="0"/>
    <n v="0"/>
    <n v="0"/>
    <n v="0"/>
    <n v="0"/>
    <n v="0"/>
    <n v="0"/>
    <n v="0"/>
    <n v="0"/>
    <n v="0"/>
    <n v="0"/>
    <n v="0"/>
    <n v="27"/>
    <n v="0"/>
    <n v="27"/>
    <n v="0"/>
  </r>
  <r>
    <n v="1819"/>
    <x v="3"/>
    <s v="N"/>
    <x v="31"/>
    <x v="31"/>
    <x v="73"/>
    <x v="7"/>
    <n v="4"/>
    <s v="I"/>
    <s v="18-19"/>
    <n v="2019"/>
    <n v="0"/>
    <n v="6"/>
    <n v="0"/>
    <n v="0"/>
    <n v="0"/>
    <n v="0"/>
    <n v="0"/>
    <n v="0"/>
    <n v="0"/>
    <n v="0"/>
    <n v="0"/>
    <n v="0"/>
    <n v="0"/>
    <n v="0"/>
    <n v="0"/>
    <n v="0"/>
    <n v="0"/>
    <n v="0"/>
    <n v="6"/>
    <n v="0"/>
    <n v="6"/>
    <n v="0"/>
  </r>
  <r>
    <n v="1819"/>
    <x v="3"/>
    <s v="N"/>
    <x v="31"/>
    <x v="31"/>
    <x v="15"/>
    <x v="7"/>
    <n v="4"/>
    <s v="I"/>
    <s v="18-19"/>
    <n v="2019"/>
    <n v="3"/>
    <n v="0"/>
    <n v="0"/>
    <n v="0"/>
    <n v="0"/>
    <n v="0"/>
    <n v="0"/>
    <n v="0"/>
    <n v="0"/>
    <n v="0"/>
    <n v="0"/>
    <n v="0"/>
    <n v="0"/>
    <n v="0"/>
    <n v="0"/>
    <n v="0"/>
    <n v="0"/>
    <n v="0"/>
    <n v="3"/>
    <n v="3"/>
    <n v="0"/>
    <n v="0"/>
  </r>
  <r>
    <n v="1819"/>
    <x v="3"/>
    <s v="N"/>
    <x v="31"/>
    <x v="31"/>
    <x v="35"/>
    <x v="7"/>
    <n v="4"/>
    <s v="I"/>
    <s v="18-19"/>
    <n v="2019"/>
    <n v="15"/>
    <n v="0"/>
    <n v="0"/>
    <n v="0"/>
    <n v="0"/>
    <n v="0"/>
    <n v="6"/>
    <n v="0"/>
    <n v="0"/>
    <n v="0"/>
    <n v="0"/>
    <n v="0"/>
    <n v="0"/>
    <n v="0"/>
    <n v="0"/>
    <n v="0"/>
    <n v="0"/>
    <n v="0"/>
    <n v="21"/>
    <n v="21"/>
    <n v="0"/>
    <n v="0"/>
  </r>
  <r>
    <n v="1819"/>
    <x v="3"/>
    <s v="N"/>
    <x v="31"/>
    <x v="31"/>
    <x v="36"/>
    <x v="7"/>
    <n v="4"/>
    <s v="I"/>
    <s v="18-19"/>
    <n v="2019"/>
    <n v="0"/>
    <n v="20"/>
    <n v="0"/>
    <n v="0"/>
    <n v="0"/>
    <n v="0"/>
    <n v="0"/>
    <n v="0"/>
    <n v="0"/>
    <n v="0"/>
    <n v="0"/>
    <n v="0"/>
    <n v="0"/>
    <n v="0"/>
    <n v="0"/>
    <n v="0"/>
    <n v="0"/>
    <n v="0"/>
    <n v="20"/>
    <n v="0"/>
    <n v="20"/>
    <n v="0"/>
  </r>
  <r>
    <n v="1819"/>
    <x v="3"/>
    <s v="N"/>
    <x v="31"/>
    <x v="31"/>
    <x v="95"/>
    <x v="7"/>
    <n v="4"/>
    <s v="I"/>
    <s v="18-19"/>
    <n v="2019"/>
    <n v="4"/>
    <n v="0"/>
    <n v="0"/>
    <n v="0"/>
    <n v="0"/>
    <n v="0"/>
    <n v="0"/>
    <n v="0"/>
    <n v="0"/>
    <n v="0"/>
    <n v="0"/>
    <n v="0"/>
    <n v="0"/>
    <n v="0"/>
    <n v="0"/>
    <n v="0"/>
    <n v="0"/>
    <n v="0"/>
    <n v="4"/>
    <n v="4"/>
    <n v="0"/>
    <n v="0"/>
  </r>
  <r>
    <n v="1819"/>
    <x v="3"/>
    <s v="N"/>
    <x v="31"/>
    <x v="31"/>
    <x v="40"/>
    <x v="7"/>
    <n v="4"/>
    <s v="I"/>
    <s v="18-19"/>
    <n v="2019"/>
    <n v="4"/>
    <n v="0"/>
    <n v="0"/>
    <n v="0"/>
    <n v="0"/>
    <n v="0"/>
    <n v="0"/>
    <n v="0"/>
    <n v="0"/>
    <n v="0"/>
    <n v="0"/>
    <n v="0"/>
    <n v="0"/>
    <n v="0"/>
    <n v="0"/>
    <n v="0"/>
    <n v="0"/>
    <n v="0"/>
    <n v="4"/>
    <n v="4"/>
    <n v="0"/>
    <n v="0"/>
  </r>
  <r>
    <n v="1819"/>
    <x v="3"/>
    <s v="N"/>
    <x v="31"/>
    <x v="31"/>
    <x v="117"/>
    <x v="7"/>
    <n v="4"/>
    <s v="I"/>
    <s v="18-19"/>
    <n v="2019"/>
    <n v="3"/>
    <n v="0"/>
    <n v="0"/>
    <n v="0"/>
    <n v="0"/>
    <n v="0"/>
    <n v="0"/>
    <n v="0"/>
    <n v="0"/>
    <n v="0"/>
    <n v="0"/>
    <n v="0"/>
    <n v="0"/>
    <n v="0"/>
    <n v="0"/>
    <n v="0"/>
    <n v="0"/>
    <n v="0"/>
    <n v="3"/>
    <n v="3"/>
    <n v="0"/>
    <n v="0"/>
  </r>
  <r>
    <n v="1819"/>
    <x v="3"/>
    <s v="N"/>
    <x v="31"/>
    <x v="31"/>
    <x v="43"/>
    <x v="7"/>
    <n v="4"/>
    <s v="I"/>
    <s v="18-19"/>
    <n v="2019"/>
    <n v="9"/>
    <n v="12"/>
    <n v="0"/>
    <n v="0"/>
    <n v="0"/>
    <n v="0"/>
    <n v="0"/>
    <n v="0"/>
    <n v="0"/>
    <n v="0"/>
    <n v="0"/>
    <n v="0"/>
    <n v="0"/>
    <n v="0"/>
    <n v="0"/>
    <n v="0"/>
    <n v="0"/>
    <n v="0"/>
    <n v="21"/>
    <n v="9"/>
    <n v="12"/>
    <n v="0"/>
  </r>
  <r>
    <n v="1819"/>
    <x v="3"/>
    <s v="N"/>
    <x v="31"/>
    <x v="31"/>
    <x v="78"/>
    <x v="7"/>
    <n v="4"/>
    <s v="I"/>
    <s v="18-19"/>
    <n v="2019"/>
    <n v="18"/>
    <n v="0"/>
    <n v="0"/>
    <n v="0"/>
    <n v="0"/>
    <n v="0"/>
    <n v="3"/>
    <n v="0"/>
    <n v="0"/>
    <n v="0"/>
    <n v="0"/>
    <n v="0"/>
    <n v="0"/>
    <n v="0"/>
    <n v="0"/>
    <n v="0"/>
    <n v="0"/>
    <n v="0"/>
    <n v="21"/>
    <n v="21"/>
    <n v="0"/>
    <n v="0"/>
  </r>
  <r>
    <n v="1819"/>
    <x v="3"/>
    <s v="N"/>
    <x v="31"/>
    <x v="31"/>
    <x v="18"/>
    <x v="7"/>
    <n v="4"/>
    <s v="I"/>
    <s v="18-19"/>
    <n v="2019"/>
    <n v="12"/>
    <n v="0"/>
    <n v="0"/>
    <n v="0"/>
    <n v="0"/>
    <n v="0"/>
    <n v="0"/>
    <n v="0"/>
    <n v="0"/>
    <n v="0"/>
    <n v="0"/>
    <n v="0"/>
    <n v="0"/>
    <n v="0"/>
    <n v="0"/>
    <n v="0"/>
    <n v="0"/>
    <n v="0"/>
    <n v="12"/>
    <n v="12"/>
    <n v="0"/>
    <n v="0"/>
  </r>
  <r>
    <n v="1819"/>
    <x v="3"/>
    <s v="N"/>
    <x v="31"/>
    <x v="31"/>
    <x v="12"/>
    <x v="7"/>
    <n v="4"/>
    <s v="I"/>
    <s v="18-19"/>
    <n v="2019"/>
    <n v="6"/>
    <n v="0"/>
    <n v="0"/>
    <n v="0"/>
    <n v="0"/>
    <n v="0"/>
    <n v="0"/>
    <n v="0"/>
    <n v="0"/>
    <n v="0"/>
    <n v="0"/>
    <n v="0"/>
    <n v="0"/>
    <n v="0"/>
    <n v="0"/>
    <n v="0"/>
    <n v="0"/>
    <n v="0"/>
    <n v="6"/>
    <n v="6"/>
    <n v="0"/>
    <n v="0"/>
  </r>
  <r>
    <n v="1819"/>
    <x v="3"/>
    <s v="N"/>
    <x v="31"/>
    <x v="31"/>
    <x v="52"/>
    <x v="7"/>
    <n v="4"/>
    <s v="I"/>
    <s v="18-19"/>
    <n v="2019"/>
    <n v="3"/>
    <n v="0"/>
    <n v="0"/>
    <n v="0"/>
    <n v="0"/>
    <n v="0"/>
    <n v="3"/>
    <n v="0"/>
    <n v="0"/>
    <n v="0"/>
    <n v="0"/>
    <n v="0"/>
    <n v="0"/>
    <n v="0"/>
    <n v="0"/>
    <n v="0"/>
    <n v="0"/>
    <n v="0"/>
    <n v="6"/>
    <n v="6"/>
    <n v="0"/>
    <n v="0"/>
  </r>
  <r>
    <n v="1819"/>
    <x v="3"/>
    <s v="N"/>
    <x v="31"/>
    <x v="31"/>
    <x v="54"/>
    <x v="7"/>
    <n v="4"/>
    <s v="I"/>
    <s v="18-19"/>
    <n v="2019"/>
    <n v="6"/>
    <n v="0"/>
    <n v="0"/>
    <n v="0"/>
    <n v="0"/>
    <n v="0"/>
    <n v="0"/>
    <n v="0"/>
    <n v="0"/>
    <n v="0"/>
    <n v="0"/>
    <n v="0"/>
    <n v="0"/>
    <n v="0"/>
    <n v="0"/>
    <n v="0"/>
    <n v="0"/>
    <n v="0"/>
    <n v="6"/>
    <n v="6"/>
    <n v="0"/>
    <n v="0"/>
  </r>
  <r>
    <n v="1819"/>
    <x v="3"/>
    <s v="N"/>
    <x v="31"/>
    <x v="31"/>
    <x v="59"/>
    <x v="7"/>
    <n v="4"/>
    <s v="I"/>
    <s v="18-19"/>
    <n v="2019"/>
    <n v="9"/>
    <n v="0"/>
    <n v="0"/>
    <n v="0"/>
    <n v="0"/>
    <n v="0"/>
    <n v="0"/>
    <n v="0"/>
    <n v="0"/>
    <n v="0"/>
    <n v="0"/>
    <n v="0"/>
    <n v="0"/>
    <n v="0"/>
    <n v="0"/>
    <n v="0"/>
    <n v="0"/>
    <n v="0"/>
    <n v="9"/>
    <n v="9"/>
    <n v="0"/>
    <n v="0"/>
  </r>
  <r>
    <n v="1819"/>
    <x v="3"/>
    <s v="N"/>
    <x v="31"/>
    <x v="31"/>
    <x v="75"/>
    <x v="7"/>
    <n v="4"/>
    <s v="I"/>
    <s v="18-19"/>
    <n v="2019"/>
    <n v="26"/>
    <n v="0"/>
    <n v="0"/>
    <n v="0"/>
    <n v="0"/>
    <n v="0"/>
    <n v="0"/>
    <n v="0"/>
    <n v="0"/>
    <n v="0"/>
    <n v="0"/>
    <n v="0"/>
    <n v="0"/>
    <n v="0"/>
    <n v="0"/>
    <n v="0"/>
    <n v="0"/>
    <n v="0"/>
    <n v="26"/>
    <n v="26"/>
    <n v="0"/>
    <n v="0"/>
  </r>
  <r>
    <n v="1819"/>
    <x v="3"/>
    <s v="N"/>
    <x v="31"/>
    <x v="31"/>
    <x v="76"/>
    <x v="7"/>
    <n v="4"/>
    <s v="I"/>
    <s v="18-19"/>
    <n v="2019"/>
    <n v="3"/>
    <n v="0"/>
    <n v="0"/>
    <n v="0"/>
    <n v="0"/>
    <n v="0"/>
    <n v="0"/>
    <n v="0"/>
    <n v="0"/>
    <n v="0"/>
    <n v="0"/>
    <n v="0"/>
    <n v="0"/>
    <n v="0"/>
    <n v="0"/>
    <n v="0"/>
    <n v="0"/>
    <n v="0"/>
    <n v="3"/>
    <n v="3"/>
    <n v="0"/>
    <n v="0"/>
  </r>
  <r>
    <n v="1819"/>
    <x v="3"/>
    <s v="S"/>
    <x v="29"/>
    <x v="29"/>
    <x v="136"/>
    <x v="8"/>
    <n v="4"/>
    <s v="I"/>
    <s v="18-19"/>
    <n v="2019"/>
    <n v="81"/>
    <n v="0"/>
    <n v="0"/>
    <n v="0"/>
    <n v="0"/>
    <n v="0"/>
    <n v="0"/>
    <n v="0"/>
    <n v="0"/>
    <n v="0"/>
    <n v="0"/>
    <n v="0"/>
    <n v="0"/>
    <n v="0"/>
    <n v="0"/>
    <n v="0"/>
    <n v="0"/>
    <n v="0"/>
    <n v="81"/>
    <n v="81"/>
    <n v="0"/>
    <n v="0"/>
  </r>
  <r>
    <n v="1819"/>
    <x v="3"/>
    <s v="S"/>
    <x v="29"/>
    <x v="29"/>
    <x v="22"/>
    <x v="8"/>
    <n v="4"/>
    <s v="I"/>
    <s v="18-19"/>
    <n v="2019"/>
    <n v="372"/>
    <n v="0"/>
    <n v="0"/>
    <n v="0"/>
    <n v="0"/>
    <n v="0"/>
    <n v="39"/>
    <n v="0"/>
    <n v="0"/>
    <n v="0"/>
    <n v="0"/>
    <n v="0"/>
    <n v="0"/>
    <n v="0"/>
    <n v="0"/>
    <n v="0"/>
    <n v="0"/>
    <n v="0"/>
    <n v="411"/>
    <n v="411"/>
    <n v="0"/>
    <n v="0"/>
  </r>
  <r>
    <n v="1819"/>
    <x v="3"/>
    <s v="S"/>
    <x v="29"/>
    <x v="29"/>
    <x v="26"/>
    <x v="8"/>
    <n v="4"/>
    <s v="I"/>
    <s v="18-19"/>
    <n v="2019"/>
    <n v="96"/>
    <n v="0"/>
    <n v="0"/>
    <n v="0"/>
    <n v="0"/>
    <n v="0"/>
    <n v="0"/>
    <n v="0"/>
    <n v="0"/>
    <n v="0"/>
    <n v="0"/>
    <n v="0"/>
    <n v="0"/>
    <n v="0"/>
    <n v="0"/>
    <n v="0"/>
    <n v="0"/>
    <n v="0"/>
    <n v="96"/>
    <n v="96"/>
    <n v="0"/>
    <n v="0"/>
  </r>
  <r>
    <n v="1819"/>
    <x v="3"/>
    <s v="S"/>
    <x v="29"/>
    <x v="29"/>
    <x v="28"/>
    <x v="8"/>
    <n v="4"/>
    <s v="I"/>
    <s v="18-19"/>
    <n v="2019"/>
    <n v="188"/>
    <n v="3"/>
    <n v="0"/>
    <n v="0"/>
    <n v="0"/>
    <n v="0"/>
    <n v="13"/>
    <n v="0"/>
    <n v="0"/>
    <n v="0"/>
    <n v="0"/>
    <n v="0"/>
    <n v="0"/>
    <n v="0"/>
    <n v="0"/>
    <n v="0"/>
    <n v="0"/>
    <n v="0"/>
    <n v="204"/>
    <n v="201"/>
    <n v="3"/>
    <n v="0"/>
  </r>
  <r>
    <n v="1819"/>
    <x v="3"/>
    <s v="S"/>
    <x v="29"/>
    <x v="29"/>
    <x v="137"/>
    <x v="8"/>
    <n v="4"/>
    <s v="I"/>
    <s v="18-19"/>
    <n v="2019"/>
    <n v="21"/>
    <n v="0"/>
    <n v="0"/>
    <n v="0"/>
    <n v="0"/>
    <n v="0"/>
    <n v="2"/>
    <n v="0"/>
    <n v="0"/>
    <n v="0"/>
    <n v="0"/>
    <n v="0"/>
    <n v="0"/>
    <n v="0"/>
    <n v="0"/>
    <n v="0"/>
    <n v="0"/>
    <n v="0"/>
    <n v="23"/>
    <n v="23"/>
    <n v="0"/>
    <n v="0"/>
  </r>
  <r>
    <n v="1819"/>
    <x v="3"/>
    <s v="S"/>
    <x v="29"/>
    <x v="29"/>
    <x v="15"/>
    <x v="8"/>
    <n v="4"/>
    <s v="I"/>
    <s v="18-19"/>
    <n v="2019"/>
    <n v="87"/>
    <n v="12"/>
    <n v="0"/>
    <n v="0"/>
    <n v="0"/>
    <n v="0"/>
    <n v="6"/>
    <n v="0"/>
    <n v="0"/>
    <n v="0"/>
    <n v="0"/>
    <n v="0"/>
    <n v="0"/>
    <n v="0"/>
    <n v="0"/>
    <n v="0"/>
    <n v="0"/>
    <n v="0"/>
    <n v="105"/>
    <n v="93"/>
    <n v="12"/>
    <n v="0"/>
  </r>
  <r>
    <n v="1819"/>
    <x v="3"/>
    <s v="S"/>
    <x v="29"/>
    <x v="29"/>
    <x v="66"/>
    <x v="8"/>
    <n v="4"/>
    <s v="I"/>
    <s v="18-19"/>
    <n v="2019"/>
    <n v="82"/>
    <n v="0"/>
    <n v="0"/>
    <n v="0"/>
    <n v="0"/>
    <n v="0"/>
    <n v="0"/>
    <n v="0"/>
    <n v="0"/>
    <n v="0"/>
    <n v="0"/>
    <n v="0"/>
    <n v="0"/>
    <n v="0"/>
    <n v="0"/>
    <n v="0"/>
    <n v="0"/>
    <n v="0"/>
    <n v="82"/>
    <n v="82"/>
    <n v="0"/>
    <n v="0"/>
  </r>
  <r>
    <n v="1819"/>
    <x v="3"/>
    <s v="S"/>
    <x v="29"/>
    <x v="29"/>
    <x v="36"/>
    <x v="8"/>
    <n v="4"/>
    <s v="I"/>
    <s v="18-19"/>
    <n v="2019"/>
    <n v="168"/>
    <n v="24"/>
    <n v="0"/>
    <n v="0"/>
    <n v="0"/>
    <n v="0"/>
    <n v="3"/>
    <n v="8"/>
    <n v="0"/>
    <n v="0"/>
    <n v="0"/>
    <n v="0"/>
    <n v="0"/>
    <n v="0"/>
    <n v="0"/>
    <n v="0"/>
    <n v="0"/>
    <n v="0"/>
    <n v="203"/>
    <n v="171"/>
    <n v="32"/>
    <n v="0"/>
  </r>
  <r>
    <n v="1819"/>
    <x v="3"/>
    <s v="S"/>
    <x v="29"/>
    <x v="29"/>
    <x v="39"/>
    <x v="8"/>
    <n v="4"/>
    <s v="I"/>
    <s v="18-19"/>
    <n v="2019"/>
    <n v="51"/>
    <n v="0"/>
    <n v="0"/>
    <n v="0"/>
    <n v="0"/>
    <n v="0"/>
    <n v="3"/>
    <n v="0"/>
    <n v="0"/>
    <n v="0"/>
    <n v="0"/>
    <n v="0"/>
    <n v="0"/>
    <n v="0"/>
    <n v="0"/>
    <n v="0"/>
    <n v="0"/>
    <n v="0"/>
    <n v="54"/>
    <n v="54"/>
    <n v="0"/>
    <n v="0"/>
  </r>
  <r>
    <n v="1819"/>
    <x v="3"/>
    <s v="S"/>
    <x v="29"/>
    <x v="29"/>
    <x v="77"/>
    <x v="8"/>
    <n v="4"/>
    <s v="I"/>
    <s v="18-19"/>
    <n v="2019"/>
    <n v="99"/>
    <n v="0"/>
    <n v="0"/>
    <n v="0"/>
    <n v="0"/>
    <n v="0"/>
    <n v="0"/>
    <n v="0"/>
    <n v="0"/>
    <n v="0"/>
    <n v="0"/>
    <n v="0"/>
    <n v="0"/>
    <n v="0"/>
    <n v="0"/>
    <n v="0"/>
    <n v="0"/>
    <n v="0"/>
    <n v="99"/>
    <n v="99"/>
    <n v="0"/>
    <n v="0"/>
  </r>
  <r>
    <n v="1819"/>
    <x v="3"/>
    <s v="S"/>
    <x v="29"/>
    <x v="29"/>
    <x v="96"/>
    <x v="8"/>
    <n v="4"/>
    <s v="I"/>
    <s v="18-19"/>
    <n v="2019"/>
    <n v="66"/>
    <n v="0"/>
    <n v="0"/>
    <n v="0"/>
    <n v="0"/>
    <n v="0"/>
    <n v="2"/>
    <n v="0"/>
    <n v="0"/>
    <n v="0"/>
    <n v="0"/>
    <n v="0"/>
    <n v="0"/>
    <n v="0"/>
    <n v="0"/>
    <n v="0"/>
    <n v="0"/>
    <n v="0"/>
    <n v="68"/>
    <n v="68"/>
    <n v="0"/>
    <n v="0"/>
  </r>
  <r>
    <n v="1819"/>
    <x v="3"/>
    <s v="S"/>
    <x v="29"/>
    <x v="29"/>
    <x v="43"/>
    <x v="8"/>
    <n v="4"/>
    <s v="I"/>
    <s v="18-19"/>
    <n v="2019"/>
    <n v="33"/>
    <n v="0"/>
    <n v="0"/>
    <n v="0"/>
    <n v="0"/>
    <n v="0"/>
    <n v="0"/>
    <n v="0"/>
    <n v="0"/>
    <n v="0"/>
    <n v="0"/>
    <n v="0"/>
    <n v="0"/>
    <n v="0"/>
    <n v="0"/>
    <n v="0"/>
    <n v="0"/>
    <n v="0"/>
    <n v="33"/>
    <n v="33"/>
    <n v="0"/>
    <n v="0"/>
  </r>
  <r>
    <n v="1819"/>
    <x v="3"/>
    <s v="S"/>
    <x v="29"/>
    <x v="29"/>
    <x v="18"/>
    <x v="8"/>
    <n v="4"/>
    <s v="I"/>
    <s v="18-19"/>
    <n v="2019"/>
    <n v="9"/>
    <n v="0"/>
    <n v="0"/>
    <n v="0"/>
    <n v="0"/>
    <n v="0"/>
    <n v="0"/>
    <n v="0"/>
    <n v="0"/>
    <n v="0"/>
    <n v="0"/>
    <n v="0"/>
    <n v="0"/>
    <n v="0"/>
    <n v="0"/>
    <n v="0"/>
    <n v="0"/>
    <n v="0"/>
    <n v="9"/>
    <n v="9"/>
    <n v="0"/>
    <n v="0"/>
  </r>
  <r>
    <n v="1819"/>
    <x v="3"/>
    <s v="S"/>
    <x v="29"/>
    <x v="29"/>
    <x v="138"/>
    <x v="8"/>
    <n v="4"/>
    <s v="I"/>
    <s v="18-19"/>
    <n v="2019"/>
    <n v="0"/>
    <n v="20"/>
    <n v="0"/>
    <n v="0"/>
    <n v="0"/>
    <n v="0"/>
    <n v="0"/>
    <n v="0"/>
    <n v="0"/>
    <n v="0"/>
    <n v="0"/>
    <n v="0"/>
    <n v="0"/>
    <n v="0"/>
    <n v="0"/>
    <n v="0"/>
    <n v="0"/>
    <n v="0"/>
    <n v="20"/>
    <n v="0"/>
    <n v="20"/>
    <n v="0"/>
  </r>
  <r>
    <n v="1819"/>
    <x v="3"/>
    <s v="S"/>
    <x v="29"/>
    <x v="29"/>
    <x v="49"/>
    <x v="8"/>
    <n v="4"/>
    <s v="I"/>
    <s v="18-19"/>
    <n v="2019"/>
    <n v="358"/>
    <n v="15"/>
    <n v="0"/>
    <n v="0"/>
    <n v="0"/>
    <n v="0"/>
    <n v="44"/>
    <n v="0"/>
    <n v="0"/>
    <n v="0"/>
    <n v="0"/>
    <n v="0"/>
    <n v="0"/>
    <n v="0"/>
    <n v="0"/>
    <n v="0"/>
    <n v="0"/>
    <n v="0"/>
    <n v="417"/>
    <n v="402"/>
    <n v="15"/>
    <n v="0"/>
  </r>
  <r>
    <n v="1819"/>
    <x v="3"/>
    <s v="S"/>
    <x v="29"/>
    <x v="29"/>
    <x v="52"/>
    <x v="8"/>
    <n v="4"/>
    <s v="I"/>
    <s v="18-19"/>
    <n v="2019"/>
    <n v="81"/>
    <n v="0"/>
    <n v="0"/>
    <n v="0"/>
    <n v="0"/>
    <n v="0"/>
    <n v="6"/>
    <n v="0"/>
    <n v="0"/>
    <n v="0"/>
    <n v="0"/>
    <n v="0"/>
    <n v="0"/>
    <n v="0"/>
    <n v="0"/>
    <n v="0"/>
    <n v="0"/>
    <n v="0"/>
    <n v="87"/>
    <n v="87"/>
    <n v="0"/>
    <n v="0"/>
  </r>
  <r>
    <n v="1819"/>
    <x v="3"/>
    <s v="S"/>
    <x v="29"/>
    <x v="29"/>
    <x v="3"/>
    <x v="8"/>
    <n v="4"/>
    <s v="I"/>
    <s v="18-19"/>
    <n v="2019"/>
    <n v="108"/>
    <n v="0"/>
    <n v="0"/>
    <n v="0"/>
    <n v="0"/>
    <n v="0"/>
    <n v="4"/>
    <n v="0"/>
    <n v="0"/>
    <n v="0"/>
    <n v="0"/>
    <n v="0"/>
    <n v="0"/>
    <n v="0"/>
    <n v="0"/>
    <n v="0"/>
    <n v="0"/>
    <n v="0"/>
    <n v="112"/>
    <n v="112"/>
    <n v="0"/>
    <n v="0"/>
  </r>
  <r>
    <n v="1819"/>
    <x v="3"/>
    <s v="S"/>
    <x v="29"/>
    <x v="29"/>
    <x v="53"/>
    <x v="8"/>
    <n v="4"/>
    <s v="I"/>
    <s v="18-19"/>
    <n v="2019"/>
    <n v="140"/>
    <n v="5"/>
    <n v="0"/>
    <n v="0"/>
    <n v="0"/>
    <n v="0"/>
    <n v="10"/>
    <n v="0"/>
    <n v="0"/>
    <n v="0"/>
    <n v="0"/>
    <n v="0"/>
    <n v="0"/>
    <n v="0"/>
    <n v="0"/>
    <n v="0"/>
    <n v="0"/>
    <n v="0"/>
    <n v="155"/>
    <n v="150"/>
    <n v="5"/>
    <n v="0"/>
  </r>
  <r>
    <n v="1819"/>
    <x v="3"/>
    <s v="S"/>
    <x v="29"/>
    <x v="29"/>
    <x v="54"/>
    <x v="8"/>
    <n v="4"/>
    <s v="I"/>
    <s v="18-19"/>
    <n v="2019"/>
    <n v="132"/>
    <n v="30"/>
    <n v="0"/>
    <n v="0"/>
    <n v="0"/>
    <n v="0"/>
    <n v="6"/>
    <n v="9"/>
    <n v="0"/>
    <n v="0"/>
    <n v="0"/>
    <n v="0"/>
    <n v="0"/>
    <n v="0"/>
    <n v="0"/>
    <n v="0"/>
    <n v="0"/>
    <n v="0"/>
    <n v="177"/>
    <n v="138"/>
    <n v="39"/>
    <n v="0"/>
  </r>
  <r>
    <n v="1819"/>
    <x v="3"/>
    <s v="S"/>
    <x v="29"/>
    <x v="29"/>
    <x v="55"/>
    <x v="8"/>
    <n v="4"/>
    <s v="I"/>
    <s v="18-19"/>
    <n v="2019"/>
    <n v="132"/>
    <n v="0"/>
    <n v="0"/>
    <n v="0"/>
    <n v="0"/>
    <n v="0"/>
    <n v="3"/>
    <n v="0"/>
    <n v="0"/>
    <n v="0"/>
    <n v="0"/>
    <n v="0"/>
    <n v="0"/>
    <n v="0"/>
    <n v="0"/>
    <n v="0"/>
    <n v="0"/>
    <n v="0"/>
    <n v="135"/>
    <n v="135"/>
    <n v="0"/>
    <n v="0"/>
  </r>
  <r>
    <n v="1819"/>
    <x v="3"/>
    <s v="S"/>
    <x v="29"/>
    <x v="29"/>
    <x v="59"/>
    <x v="8"/>
    <n v="4"/>
    <s v="I"/>
    <s v="18-19"/>
    <n v="2019"/>
    <n v="198"/>
    <n v="0"/>
    <n v="0"/>
    <n v="0"/>
    <n v="0"/>
    <n v="0"/>
    <n v="12"/>
    <n v="0"/>
    <n v="0"/>
    <n v="0"/>
    <n v="0"/>
    <n v="0"/>
    <n v="0"/>
    <n v="0"/>
    <n v="0"/>
    <n v="0"/>
    <n v="0"/>
    <n v="0"/>
    <n v="210"/>
    <n v="210"/>
    <n v="0"/>
    <n v="0"/>
  </r>
  <r>
    <n v="1819"/>
    <x v="3"/>
    <s v="S"/>
    <x v="29"/>
    <x v="29"/>
    <x v="75"/>
    <x v="8"/>
    <n v="4"/>
    <s v="I"/>
    <s v="18-19"/>
    <n v="2019"/>
    <n v="72"/>
    <n v="0"/>
    <n v="0"/>
    <n v="0"/>
    <n v="0"/>
    <n v="0"/>
    <n v="3"/>
    <n v="0"/>
    <n v="0"/>
    <n v="0"/>
    <n v="0"/>
    <n v="0"/>
    <n v="0"/>
    <n v="0"/>
    <n v="0"/>
    <n v="0"/>
    <n v="0"/>
    <n v="0"/>
    <n v="75"/>
    <n v="75"/>
    <n v="0"/>
    <n v="0"/>
  </r>
  <r>
    <n v="1819"/>
    <x v="3"/>
    <s v="S"/>
    <x v="29"/>
    <x v="29"/>
    <x v="127"/>
    <x v="8"/>
    <n v="4"/>
    <s v="I"/>
    <s v="18-19"/>
    <n v="2019"/>
    <n v="63"/>
    <n v="0"/>
    <n v="0"/>
    <n v="0"/>
    <n v="0"/>
    <n v="0"/>
    <n v="0"/>
    <n v="0"/>
    <n v="0"/>
    <n v="0"/>
    <n v="0"/>
    <n v="0"/>
    <n v="0"/>
    <n v="0"/>
    <n v="0"/>
    <n v="0"/>
    <n v="0"/>
    <n v="0"/>
    <n v="63"/>
    <n v="63"/>
    <n v="0"/>
    <n v="0"/>
  </r>
  <r>
    <n v="1819"/>
    <x v="3"/>
    <s v="S"/>
    <x v="29"/>
    <x v="29"/>
    <x v="133"/>
    <x v="8"/>
    <n v="4"/>
    <s v="I"/>
    <s v="18-19"/>
    <n v="2019"/>
    <n v="39"/>
    <n v="0"/>
    <n v="0"/>
    <n v="0"/>
    <n v="0"/>
    <n v="0"/>
    <n v="3"/>
    <n v="0"/>
    <n v="0"/>
    <n v="0"/>
    <n v="0"/>
    <n v="0"/>
    <n v="0"/>
    <n v="0"/>
    <n v="0"/>
    <n v="0"/>
    <n v="0"/>
    <n v="0"/>
    <n v="42"/>
    <n v="42"/>
    <n v="0"/>
    <n v="0"/>
  </r>
  <r>
    <n v="1819"/>
    <x v="3"/>
    <s v="S"/>
    <x v="32"/>
    <x v="32"/>
    <x v="131"/>
    <x v="8"/>
    <n v="4"/>
    <s v="I"/>
    <s v="18-19"/>
    <n v="2019"/>
    <n v="89"/>
    <n v="0"/>
    <n v="0"/>
    <n v="0"/>
    <n v="0"/>
    <n v="0"/>
    <n v="6"/>
    <n v="0"/>
    <n v="0"/>
    <n v="0"/>
    <n v="0"/>
    <n v="0"/>
    <n v="0"/>
    <n v="0"/>
    <n v="0"/>
    <n v="0"/>
    <n v="0"/>
    <n v="0"/>
    <n v="95"/>
    <n v="95"/>
    <n v="0"/>
    <n v="0"/>
  </r>
  <r>
    <n v="1819"/>
    <x v="3"/>
    <s v="S"/>
    <x v="32"/>
    <x v="32"/>
    <x v="184"/>
    <x v="8"/>
    <n v="4"/>
    <s v="I"/>
    <s v="18-19"/>
    <n v="2019"/>
    <n v="103"/>
    <n v="0"/>
    <n v="0"/>
    <n v="0"/>
    <n v="0"/>
    <n v="0"/>
    <n v="6"/>
    <n v="0"/>
    <n v="0"/>
    <n v="0"/>
    <n v="0"/>
    <n v="0"/>
    <n v="0"/>
    <n v="0"/>
    <n v="0"/>
    <n v="0"/>
    <n v="0"/>
    <n v="0"/>
    <n v="109"/>
    <n v="109"/>
    <n v="0"/>
    <n v="0"/>
  </r>
  <r>
    <n v="1819"/>
    <x v="3"/>
    <s v="S"/>
    <x v="32"/>
    <x v="32"/>
    <x v="140"/>
    <x v="8"/>
    <n v="4"/>
    <s v="I"/>
    <s v="18-19"/>
    <n v="2019"/>
    <n v="333"/>
    <n v="0"/>
    <n v="0"/>
    <n v="0"/>
    <n v="0"/>
    <n v="0"/>
    <n v="3"/>
    <n v="0"/>
    <n v="0"/>
    <n v="0"/>
    <n v="0"/>
    <n v="0"/>
    <n v="0"/>
    <n v="0"/>
    <n v="0"/>
    <n v="0"/>
    <n v="0"/>
    <n v="0"/>
    <n v="336"/>
    <n v="336"/>
    <n v="0"/>
    <n v="0"/>
  </r>
  <r>
    <n v="1819"/>
    <x v="3"/>
    <s v="S"/>
    <x v="32"/>
    <x v="32"/>
    <x v="71"/>
    <x v="8"/>
    <n v="4"/>
    <s v="I"/>
    <s v="18-19"/>
    <n v="2019"/>
    <n v="121"/>
    <n v="246"/>
    <n v="0"/>
    <n v="0"/>
    <n v="0"/>
    <n v="0"/>
    <n v="3"/>
    <n v="6"/>
    <n v="0"/>
    <n v="0"/>
    <n v="0"/>
    <n v="0"/>
    <n v="0"/>
    <n v="0"/>
    <n v="0"/>
    <n v="0"/>
    <n v="0"/>
    <n v="0"/>
    <n v="376"/>
    <n v="124"/>
    <n v="252"/>
    <n v="0"/>
  </r>
  <r>
    <n v="1819"/>
    <x v="3"/>
    <s v="S"/>
    <x v="32"/>
    <x v="32"/>
    <x v="72"/>
    <x v="8"/>
    <n v="4"/>
    <s v="I"/>
    <s v="18-19"/>
    <n v="2019"/>
    <n v="9"/>
    <n v="505"/>
    <n v="0"/>
    <n v="0"/>
    <n v="0"/>
    <n v="0"/>
    <n v="0"/>
    <n v="23"/>
    <n v="0"/>
    <n v="0"/>
    <n v="0"/>
    <n v="0"/>
    <n v="0"/>
    <n v="0"/>
    <n v="0"/>
    <n v="0"/>
    <n v="0"/>
    <n v="0"/>
    <n v="537"/>
    <n v="9"/>
    <n v="528"/>
    <n v="0"/>
  </r>
  <r>
    <n v="1819"/>
    <x v="3"/>
    <s v="S"/>
    <x v="2"/>
    <x v="2"/>
    <x v="7"/>
    <x v="8"/>
    <n v="4"/>
    <s v="I"/>
    <s v="18-19"/>
    <n v="2019"/>
    <n v="683"/>
    <n v="0"/>
    <n v="0"/>
    <n v="0"/>
    <n v="0"/>
    <n v="0"/>
    <n v="93"/>
    <n v="0"/>
    <n v="0"/>
    <n v="0"/>
    <n v="0"/>
    <n v="0"/>
    <n v="0"/>
    <n v="0"/>
    <n v="0"/>
    <n v="0"/>
    <n v="0"/>
    <n v="0"/>
    <n v="776"/>
    <n v="776"/>
    <n v="0"/>
    <n v="0"/>
  </r>
  <r>
    <n v="1819"/>
    <x v="3"/>
    <s v="S"/>
    <x v="2"/>
    <x v="2"/>
    <x v="219"/>
    <x v="8"/>
    <n v="4"/>
    <s v="I"/>
    <s v="18-19"/>
    <n v="2019"/>
    <n v="1.5"/>
    <n v="106.5"/>
    <n v="0"/>
    <n v="0"/>
    <n v="0"/>
    <n v="0"/>
    <n v="0"/>
    <n v="13.5"/>
    <n v="0"/>
    <n v="0"/>
    <n v="0"/>
    <n v="0"/>
    <n v="0"/>
    <n v="0"/>
    <n v="0"/>
    <n v="0"/>
    <n v="0"/>
    <n v="0"/>
    <n v="121.5"/>
    <n v="1.5"/>
    <n v="120"/>
    <n v="0"/>
  </r>
  <r>
    <n v="1819"/>
    <x v="3"/>
    <s v="S"/>
    <x v="2"/>
    <x v="2"/>
    <x v="35"/>
    <x v="8"/>
    <n v="4"/>
    <s v="I"/>
    <s v="18-19"/>
    <n v="2019"/>
    <n v="63"/>
    <n v="0"/>
    <n v="0"/>
    <n v="0"/>
    <n v="0"/>
    <n v="0"/>
    <n v="9"/>
    <n v="0"/>
    <n v="0"/>
    <n v="0"/>
    <n v="0"/>
    <n v="0"/>
    <n v="0"/>
    <n v="0"/>
    <n v="0"/>
    <n v="0"/>
    <n v="0"/>
    <n v="0"/>
    <n v="72"/>
    <n v="72"/>
    <n v="0"/>
    <n v="0"/>
  </r>
  <r>
    <n v="1819"/>
    <x v="3"/>
    <s v="S"/>
    <x v="3"/>
    <x v="3"/>
    <x v="8"/>
    <x v="8"/>
    <n v="4"/>
    <s v="I"/>
    <s v="18-19"/>
    <n v="2019"/>
    <n v="42"/>
    <n v="329"/>
    <n v="0"/>
    <n v="0"/>
    <n v="0"/>
    <n v="0"/>
    <n v="6"/>
    <n v="12"/>
    <n v="0"/>
    <n v="0"/>
    <n v="0"/>
    <n v="0"/>
    <n v="0"/>
    <n v="0"/>
    <n v="0"/>
    <n v="0"/>
    <n v="0"/>
    <n v="0"/>
    <n v="389"/>
    <n v="48"/>
    <n v="341"/>
    <n v="0"/>
  </r>
  <r>
    <n v="1819"/>
    <x v="3"/>
    <s v="S"/>
    <x v="3"/>
    <x v="3"/>
    <x v="78"/>
    <x v="8"/>
    <n v="4"/>
    <s v="I"/>
    <s v="18-19"/>
    <n v="2019"/>
    <n v="14"/>
    <n v="0"/>
    <n v="0"/>
    <n v="0"/>
    <n v="0"/>
    <n v="0"/>
    <n v="0"/>
    <n v="0"/>
    <n v="0"/>
    <n v="0"/>
    <n v="0"/>
    <n v="0"/>
    <n v="0"/>
    <n v="0"/>
    <n v="0"/>
    <n v="0"/>
    <n v="0"/>
    <n v="0"/>
    <n v="14"/>
    <n v="14"/>
    <n v="0"/>
    <n v="0"/>
  </r>
  <r>
    <n v="1819"/>
    <x v="3"/>
    <s v="S"/>
    <x v="33"/>
    <x v="33"/>
    <x v="94"/>
    <x v="8"/>
    <n v="4"/>
    <s v="I"/>
    <s v="18-19"/>
    <n v="2019"/>
    <n v="0"/>
    <n v="3"/>
    <n v="0"/>
    <n v="0"/>
    <n v="0"/>
    <n v="0"/>
    <n v="0"/>
    <n v="0"/>
    <n v="0"/>
    <n v="0"/>
    <n v="0"/>
    <n v="0"/>
    <n v="0"/>
    <n v="0"/>
    <n v="0"/>
    <n v="0"/>
    <n v="0"/>
    <n v="0"/>
    <n v="3"/>
    <n v="0"/>
    <n v="3"/>
    <n v="0"/>
  </r>
  <r>
    <n v="1819"/>
    <x v="3"/>
    <s v="S"/>
    <x v="33"/>
    <x v="33"/>
    <x v="74"/>
    <x v="8"/>
    <n v="4"/>
    <s v="I"/>
    <s v="18-19"/>
    <n v="2019"/>
    <n v="269"/>
    <n v="0"/>
    <n v="0"/>
    <n v="0"/>
    <n v="0"/>
    <n v="0"/>
    <n v="12"/>
    <n v="0"/>
    <n v="0"/>
    <n v="0"/>
    <n v="0"/>
    <n v="0"/>
    <n v="0"/>
    <n v="0"/>
    <n v="0"/>
    <n v="0"/>
    <n v="0"/>
    <n v="0"/>
    <n v="281"/>
    <n v="281"/>
    <n v="0"/>
    <n v="0"/>
  </r>
  <r>
    <n v="1819"/>
    <x v="3"/>
    <s v="S"/>
    <x v="33"/>
    <x v="33"/>
    <x v="97"/>
    <x v="8"/>
    <n v="4"/>
    <s v="I"/>
    <s v="18-19"/>
    <n v="2019"/>
    <n v="61"/>
    <n v="0"/>
    <n v="0"/>
    <n v="0"/>
    <n v="0"/>
    <n v="0"/>
    <n v="9"/>
    <n v="0"/>
    <n v="0"/>
    <n v="0"/>
    <n v="0"/>
    <n v="0"/>
    <n v="0"/>
    <n v="0"/>
    <n v="0"/>
    <n v="0"/>
    <n v="0"/>
    <n v="0"/>
    <n v="70"/>
    <n v="70"/>
    <n v="0"/>
    <n v="0"/>
  </r>
  <r>
    <n v="1819"/>
    <x v="3"/>
    <s v="S"/>
    <x v="33"/>
    <x v="33"/>
    <x v="12"/>
    <x v="8"/>
    <n v="4"/>
    <s v="I"/>
    <s v="18-19"/>
    <n v="2019"/>
    <n v="198"/>
    <n v="0"/>
    <n v="0"/>
    <n v="0"/>
    <n v="0"/>
    <n v="0"/>
    <n v="15"/>
    <n v="0"/>
    <n v="0"/>
    <n v="0"/>
    <n v="0"/>
    <n v="0"/>
    <n v="0"/>
    <n v="0"/>
    <n v="0"/>
    <n v="0"/>
    <n v="0"/>
    <n v="0"/>
    <n v="213"/>
    <n v="213"/>
    <n v="0"/>
    <n v="0"/>
  </r>
  <r>
    <n v="1819"/>
    <x v="3"/>
    <s v="S"/>
    <x v="33"/>
    <x v="33"/>
    <x v="76"/>
    <x v="8"/>
    <n v="4"/>
    <s v="I"/>
    <s v="18-19"/>
    <n v="2019"/>
    <n v="177"/>
    <n v="0"/>
    <n v="0"/>
    <n v="0"/>
    <n v="0"/>
    <n v="0"/>
    <n v="15"/>
    <n v="0"/>
    <n v="0"/>
    <n v="0"/>
    <n v="0"/>
    <n v="0"/>
    <n v="0"/>
    <n v="0"/>
    <n v="0"/>
    <n v="0"/>
    <n v="0"/>
    <n v="0"/>
    <n v="192"/>
    <n v="192"/>
    <n v="0"/>
    <n v="0"/>
  </r>
  <r>
    <n v="1819"/>
    <x v="3"/>
    <s v="S"/>
    <x v="33"/>
    <x v="33"/>
    <x v="216"/>
    <x v="8"/>
    <n v="4"/>
    <s v="I"/>
    <s v="18-19"/>
    <n v="2019"/>
    <n v="27"/>
    <n v="0"/>
    <n v="0"/>
    <n v="0"/>
    <n v="0"/>
    <n v="0"/>
    <n v="6"/>
    <n v="0"/>
    <n v="0"/>
    <n v="0"/>
    <n v="0"/>
    <n v="0"/>
    <n v="0"/>
    <n v="0"/>
    <n v="0"/>
    <n v="0"/>
    <n v="0"/>
    <n v="0"/>
    <n v="33"/>
    <n v="33"/>
    <n v="0"/>
    <n v="0"/>
  </r>
  <r>
    <n v="1819"/>
    <x v="3"/>
    <s v="S"/>
    <x v="33"/>
    <x v="33"/>
    <x v="62"/>
    <x v="8"/>
    <n v="4"/>
    <s v="I"/>
    <s v="18-19"/>
    <n v="2019"/>
    <n v="54"/>
    <n v="0"/>
    <n v="0"/>
    <n v="0"/>
    <n v="0"/>
    <n v="0"/>
    <n v="3"/>
    <n v="0"/>
    <n v="0"/>
    <n v="0"/>
    <n v="0"/>
    <n v="0"/>
    <n v="0"/>
    <n v="0"/>
    <n v="0"/>
    <n v="0"/>
    <n v="0"/>
    <n v="0"/>
    <n v="57"/>
    <n v="57"/>
    <n v="0"/>
    <n v="0"/>
  </r>
  <r>
    <n v="1819"/>
    <x v="3"/>
    <s v="S"/>
    <x v="13"/>
    <x v="13"/>
    <x v="70"/>
    <x v="8"/>
    <n v="4"/>
    <s v="I"/>
    <s v="18-19"/>
    <n v="2019"/>
    <n v="19"/>
    <n v="0"/>
    <n v="0"/>
    <n v="0"/>
    <n v="0"/>
    <n v="0"/>
    <n v="3"/>
    <n v="0"/>
    <n v="0"/>
    <n v="0"/>
    <n v="0"/>
    <n v="0"/>
    <n v="0"/>
    <n v="0"/>
    <n v="0"/>
    <n v="0"/>
    <n v="0"/>
    <n v="0"/>
    <n v="22"/>
    <n v="22"/>
    <n v="0"/>
    <n v="0"/>
  </r>
  <r>
    <n v="1819"/>
    <x v="3"/>
    <s v="S"/>
    <x v="38"/>
    <x v="38"/>
    <x v="61"/>
    <x v="8"/>
    <n v="4"/>
    <s v="I"/>
    <s v="18-19"/>
    <n v="2019"/>
    <n v="6"/>
    <n v="0"/>
    <n v="0"/>
    <n v="0"/>
    <n v="0"/>
    <n v="0"/>
    <n v="0"/>
    <n v="0"/>
    <n v="0"/>
    <n v="0"/>
    <n v="0"/>
    <n v="0"/>
    <n v="0"/>
    <n v="0"/>
    <n v="0"/>
    <n v="0"/>
    <n v="0"/>
    <n v="0"/>
    <n v="6"/>
    <n v="6"/>
    <n v="0"/>
    <n v="0"/>
  </r>
  <r>
    <n v="1819"/>
    <x v="3"/>
    <s v="S"/>
    <x v="17"/>
    <x v="17"/>
    <x v="44"/>
    <x v="8"/>
    <n v="4"/>
    <s v="I"/>
    <s v="18-19"/>
    <n v="2019"/>
    <n v="6"/>
    <n v="0"/>
    <n v="0"/>
    <n v="0"/>
    <n v="0"/>
    <n v="0"/>
    <n v="0"/>
    <n v="0"/>
    <n v="0"/>
    <n v="0"/>
    <n v="0"/>
    <n v="0"/>
    <n v="0"/>
    <n v="0"/>
    <n v="0"/>
    <n v="0"/>
    <n v="0"/>
    <n v="0"/>
    <n v="6"/>
    <n v="6"/>
    <n v="0"/>
    <n v="0"/>
  </r>
  <r>
    <n v="1819"/>
    <x v="3"/>
    <s v="S"/>
    <x v="31"/>
    <x v="31"/>
    <x v="131"/>
    <x v="8"/>
    <n v="4"/>
    <s v="I"/>
    <s v="18-19"/>
    <n v="2019"/>
    <n v="5"/>
    <n v="0"/>
    <n v="0"/>
    <n v="0"/>
    <n v="0"/>
    <n v="0"/>
    <n v="0"/>
    <n v="0"/>
    <n v="0"/>
    <n v="0"/>
    <n v="0"/>
    <n v="0"/>
    <n v="0"/>
    <n v="0"/>
    <n v="0"/>
    <n v="0"/>
    <n v="0"/>
    <n v="0"/>
    <n v="5"/>
    <n v="5"/>
    <n v="0"/>
    <n v="0"/>
  </r>
  <r>
    <n v="1819"/>
    <x v="3"/>
    <s v="S"/>
    <x v="31"/>
    <x v="31"/>
    <x v="0"/>
    <x v="8"/>
    <n v="4"/>
    <s v="I"/>
    <s v="18-19"/>
    <n v="2019"/>
    <n v="70"/>
    <n v="0"/>
    <n v="0"/>
    <n v="0"/>
    <n v="0"/>
    <n v="0"/>
    <n v="10"/>
    <n v="0"/>
    <n v="0"/>
    <n v="0"/>
    <n v="0"/>
    <n v="0"/>
    <n v="0"/>
    <n v="0"/>
    <n v="0"/>
    <n v="0"/>
    <n v="0"/>
    <n v="0"/>
    <n v="80"/>
    <n v="80"/>
    <n v="0"/>
    <n v="0"/>
  </r>
  <r>
    <n v="1819"/>
    <x v="3"/>
    <s v="S"/>
    <x v="31"/>
    <x v="31"/>
    <x v="24"/>
    <x v="8"/>
    <n v="4"/>
    <s v="I"/>
    <s v="18-19"/>
    <n v="2019"/>
    <n v="3"/>
    <n v="0"/>
    <n v="0"/>
    <n v="0"/>
    <n v="0"/>
    <n v="0"/>
    <n v="0"/>
    <n v="0"/>
    <n v="0"/>
    <n v="0"/>
    <n v="0"/>
    <n v="0"/>
    <n v="0"/>
    <n v="0"/>
    <n v="0"/>
    <n v="0"/>
    <n v="0"/>
    <n v="0"/>
    <n v="3"/>
    <n v="3"/>
    <n v="0"/>
    <n v="0"/>
  </r>
  <r>
    <n v="1819"/>
    <x v="3"/>
    <s v="S"/>
    <x v="31"/>
    <x v="31"/>
    <x v="26"/>
    <x v="8"/>
    <n v="4"/>
    <s v="I"/>
    <s v="18-19"/>
    <n v="2019"/>
    <n v="6"/>
    <n v="0"/>
    <n v="0"/>
    <n v="0"/>
    <n v="0"/>
    <n v="0"/>
    <n v="0"/>
    <n v="0"/>
    <n v="0"/>
    <n v="0"/>
    <n v="0"/>
    <n v="0"/>
    <n v="0"/>
    <n v="0"/>
    <n v="0"/>
    <n v="0"/>
    <n v="0"/>
    <n v="0"/>
    <n v="6"/>
    <n v="6"/>
    <n v="0"/>
    <n v="0"/>
  </r>
  <r>
    <n v="1819"/>
    <x v="3"/>
    <s v="S"/>
    <x v="31"/>
    <x v="31"/>
    <x v="7"/>
    <x v="8"/>
    <n v="4"/>
    <s v="I"/>
    <s v="18-19"/>
    <n v="2019"/>
    <n v="66"/>
    <n v="0"/>
    <n v="0"/>
    <n v="0"/>
    <n v="0"/>
    <n v="0"/>
    <n v="3"/>
    <n v="0"/>
    <n v="0"/>
    <n v="0"/>
    <n v="0"/>
    <n v="0"/>
    <n v="0"/>
    <n v="0"/>
    <n v="0"/>
    <n v="0"/>
    <n v="0"/>
    <n v="0"/>
    <n v="69"/>
    <n v="69"/>
    <n v="0"/>
    <n v="0"/>
  </r>
  <r>
    <n v="1819"/>
    <x v="3"/>
    <s v="S"/>
    <x v="31"/>
    <x v="31"/>
    <x v="73"/>
    <x v="8"/>
    <n v="4"/>
    <s v="I"/>
    <s v="18-19"/>
    <n v="2019"/>
    <n v="0"/>
    <n v="6"/>
    <n v="0"/>
    <n v="0"/>
    <n v="0"/>
    <n v="0"/>
    <n v="0"/>
    <n v="0"/>
    <n v="0"/>
    <n v="0"/>
    <n v="0"/>
    <n v="0"/>
    <n v="0"/>
    <n v="0"/>
    <n v="0"/>
    <n v="0"/>
    <n v="0"/>
    <n v="0"/>
    <n v="6"/>
    <n v="0"/>
    <n v="6"/>
    <n v="0"/>
  </r>
  <r>
    <n v="1819"/>
    <x v="3"/>
    <s v="S"/>
    <x v="31"/>
    <x v="31"/>
    <x v="15"/>
    <x v="8"/>
    <n v="4"/>
    <s v="I"/>
    <s v="18-19"/>
    <n v="2019"/>
    <n v="6"/>
    <n v="0"/>
    <n v="0"/>
    <n v="0"/>
    <n v="0"/>
    <n v="0"/>
    <n v="0"/>
    <n v="0"/>
    <n v="0"/>
    <n v="0"/>
    <n v="0"/>
    <n v="0"/>
    <n v="0"/>
    <n v="0"/>
    <n v="0"/>
    <n v="0"/>
    <n v="0"/>
    <n v="0"/>
    <n v="6"/>
    <n v="6"/>
    <n v="0"/>
    <n v="0"/>
  </r>
  <r>
    <n v="1819"/>
    <x v="3"/>
    <s v="S"/>
    <x v="31"/>
    <x v="31"/>
    <x v="35"/>
    <x v="8"/>
    <n v="4"/>
    <s v="I"/>
    <s v="18-19"/>
    <n v="2019"/>
    <n v="21"/>
    <n v="0"/>
    <n v="0"/>
    <n v="0"/>
    <n v="0"/>
    <n v="0"/>
    <n v="0"/>
    <n v="0"/>
    <n v="0"/>
    <n v="0"/>
    <n v="0"/>
    <n v="0"/>
    <n v="0"/>
    <n v="0"/>
    <n v="0"/>
    <n v="0"/>
    <n v="0"/>
    <n v="0"/>
    <n v="21"/>
    <n v="21"/>
    <n v="0"/>
    <n v="0"/>
  </r>
  <r>
    <n v="1819"/>
    <x v="3"/>
    <s v="S"/>
    <x v="31"/>
    <x v="31"/>
    <x v="36"/>
    <x v="8"/>
    <n v="4"/>
    <s v="I"/>
    <s v="18-19"/>
    <n v="2019"/>
    <n v="0"/>
    <n v="8"/>
    <n v="0"/>
    <n v="0"/>
    <n v="0"/>
    <n v="0"/>
    <n v="0"/>
    <n v="0"/>
    <n v="0"/>
    <n v="0"/>
    <n v="0"/>
    <n v="0"/>
    <n v="0"/>
    <n v="0"/>
    <n v="0"/>
    <n v="0"/>
    <n v="0"/>
    <n v="0"/>
    <n v="8"/>
    <n v="0"/>
    <n v="8"/>
    <n v="0"/>
  </r>
  <r>
    <n v="1819"/>
    <x v="3"/>
    <s v="S"/>
    <x v="31"/>
    <x v="31"/>
    <x v="74"/>
    <x v="8"/>
    <n v="4"/>
    <s v="I"/>
    <s v="18-19"/>
    <n v="2019"/>
    <n v="3"/>
    <n v="0"/>
    <n v="0"/>
    <n v="0"/>
    <n v="0"/>
    <n v="0"/>
    <n v="0"/>
    <n v="0"/>
    <n v="0"/>
    <n v="0"/>
    <n v="0"/>
    <n v="0"/>
    <n v="0"/>
    <n v="0"/>
    <n v="0"/>
    <n v="0"/>
    <n v="0"/>
    <n v="0"/>
    <n v="3"/>
    <n v="3"/>
    <n v="0"/>
    <n v="0"/>
  </r>
  <r>
    <n v="1819"/>
    <x v="3"/>
    <s v="S"/>
    <x v="31"/>
    <x v="31"/>
    <x v="77"/>
    <x v="8"/>
    <n v="4"/>
    <s v="I"/>
    <s v="18-19"/>
    <n v="2019"/>
    <n v="27"/>
    <n v="0"/>
    <n v="0"/>
    <n v="0"/>
    <n v="0"/>
    <n v="0"/>
    <n v="0"/>
    <n v="0"/>
    <n v="0"/>
    <n v="0"/>
    <n v="0"/>
    <n v="0"/>
    <n v="0"/>
    <n v="0"/>
    <n v="0"/>
    <n v="0"/>
    <n v="0"/>
    <n v="0"/>
    <n v="27"/>
    <n v="27"/>
    <n v="0"/>
    <n v="0"/>
  </r>
  <r>
    <n v="1819"/>
    <x v="3"/>
    <s v="S"/>
    <x v="31"/>
    <x v="31"/>
    <x v="117"/>
    <x v="8"/>
    <n v="4"/>
    <s v="I"/>
    <s v="18-19"/>
    <n v="2019"/>
    <n v="15"/>
    <n v="0"/>
    <n v="0"/>
    <n v="0"/>
    <n v="0"/>
    <n v="0"/>
    <n v="0"/>
    <n v="0"/>
    <n v="0"/>
    <n v="0"/>
    <n v="0"/>
    <n v="0"/>
    <n v="0"/>
    <n v="0"/>
    <n v="0"/>
    <n v="0"/>
    <n v="0"/>
    <n v="0"/>
    <n v="15"/>
    <n v="15"/>
    <n v="0"/>
    <n v="0"/>
  </r>
  <r>
    <n v="1819"/>
    <x v="3"/>
    <s v="S"/>
    <x v="31"/>
    <x v="31"/>
    <x v="43"/>
    <x v="8"/>
    <n v="4"/>
    <s v="I"/>
    <s v="18-19"/>
    <n v="2019"/>
    <n v="51"/>
    <n v="15"/>
    <n v="0"/>
    <n v="0"/>
    <n v="0"/>
    <n v="0"/>
    <n v="3"/>
    <n v="0"/>
    <n v="0"/>
    <n v="0"/>
    <n v="0"/>
    <n v="0"/>
    <n v="0"/>
    <n v="0"/>
    <n v="0"/>
    <n v="0"/>
    <n v="0"/>
    <n v="0"/>
    <n v="69"/>
    <n v="54"/>
    <n v="15"/>
    <n v="0"/>
  </r>
  <r>
    <n v="1819"/>
    <x v="3"/>
    <s v="S"/>
    <x v="31"/>
    <x v="31"/>
    <x v="78"/>
    <x v="8"/>
    <n v="4"/>
    <s v="I"/>
    <s v="18-19"/>
    <n v="2019"/>
    <n v="30"/>
    <n v="0"/>
    <n v="0"/>
    <n v="0"/>
    <n v="0"/>
    <n v="0"/>
    <n v="0"/>
    <n v="0"/>
    <n v="0"/>
    <n v="0"/>
    <n v="0"/>
    <n v="0"/>
    <n v="0"/>
    <n v="0"/>
    <n v="0"/>
    <n v="0"/>
    <n v="0"/>
    <n v="0"/>
    <n v="30"/>
    <n v="30"/>
    <n v="0"/>
    <n v="0"/>
  </r>
  <r>
    <n v="1819"/>
    <x v="3"/>
    <s v="S"/>
    <x v="31"/>
    <x v="31"/>
    <x v="18"/>
    <x v="8"/>
    <n v="4"/>
    <s v="I"/>
    <s v="18-19"/>
    <n v="2019"/>
    <n v="24"/>
    <n v="0"/>
    <n v="0"/>
    <n v="0"/>
    <n v="0"/>
    <n v="0"/>
    <n v="3"/>
    <n v="0"/>
    <n v="0"/>
    <n v="0"/>
    <n v="0"/>
    <n v="0"/>
    <n v="0"/>
    <n v="0"/>
    <n v="0"/>
    <n v="0"/>
    <n v="0"/>
    <n v="0"/>
    <n v="27"/>
    <n v="27"/>
    <n v="0"/>
    <n v="0"/>
  </r>
  <r>
    <n v="1819"/>
    <x v="3"/>
    <s v="S"/>
    <x v="31"/>
    <x v="31"/>
    <x v="138"/>
    <x v="8"/>
    <n v="4"/>
    <s v="I"/>
    <s v="18-19"/>
    <n v="2019"/>
    <n v="0"/>
    <n v="6"/>
    <n v="0"/>
    <n v="0"/>
    <n v="0"/>
    <n v="0"/>
    <n v="0"/>
    <n v="0"/>
    <n v="0"/>
    <n v="0"/>
    <n v="0"/>
    <n v="0"/>
    <n v="0"/>
    <n v="0"/>
    <n v="0"/>
    <n v="0"/>
    <n v="0"/>
    <n v="0"/>
    <n v="6"/>
    <n v="0"/>
    <n v="6"/>
    <n v="0"/>
  </r>
  <r>
    <n v="1819"/>
    <x v="3"/>
    <s v="S"/>
    <x v="31"/>
    <x v="31"/>
    <x v="52"/>
    <x v="8"/>
    <n v="4"/>
    <s v="I"/>
    <s v="18-19"/>
    <n v="2019"/>
    <n v="54"/>
    <n v="0"/>
    <n v="0"/>
    <n v="0"/>
    <n v="0"/>
    <n v="0"/>
    <n v="3"/>
    <n v="0"/>
    <n v="0"/>
    <n v="0"/>
    <n v="0"/>
    <n v="0"/>
    <n v="0"/>
    <n v="0"/>
    <n v="0"/>
    <n v="0"/>
    <n v="0"/>
    <n v="0"/>
    <n v="57"/>
    <n v="57"/>
    <n v="0"/>
    <n v="0"/>
  </r>
  <r>
    <n v="1819"/>
    <x v="3"/>
    <s v="S"/>
    <x v="31"/>
    <x v="31"/>
    <x v="54"/>
    <x v="8"/>
    <n v="4"/>
    <s v="I"/>
    <s v="18-19"/>
    <n v="2019"/>
    <n v="39"/>
    <n v="0"/>
    <n v="0"/>
    <n v="0"/>
    <n v="0"/>
    <n v="0"/>
    <n v="9"/>
    <n v="0"/>
    <n v="0"/>
    <n v="0"/>
    <n v="0"/>
    <n v="0"/>
    <n v="0"/>
    <n v="0"/>
    <n v="0"/>
    <n v="0"/>
    <n v="0"/>
    <n v="0"/>
    <n v="48"/>
    <n v="48"/>
    <n v="0"/>
    <n v="0"/>
  </r>
  <r>
    <n v="1819"/>
    <x v="3"/>
    <s v="S"/>
    <x v="31"/>
    <x v="31"/>
    <x v="76"/>
    <x v="8"/>
    <n v="4"/>
    <s v="I"/>
    <s v="18-19"/>
    <n v="2019"/>
    <n v="6"/>
    <n v="0"/>
    <n v="0"/>
    <n v="0"/>
    <n v="0"/>
    <n v="0"/>
    <n v="0"/>
    <n v="0"/>
    <n v="0"/>
    <n v="0"/>
    <n v="0"/>
    <n v="0"/>
    <n v="0"/>
    <n v="0"/>
    <n v="0"/>
    <n v="0"/>
    <n v="0"/>
    <n v="0"/>
    <n v="6"/>
    <n v="6"/>
    <n v="0"/>
    <n v="0"/>
  </r>
  <r>
    <n v="1819"/>
    <x v="3"/>
    <s v="S"/>
    <x v="18"/>
    <x v="18"/>
    <x v="28"/>
    <x v="8"/>
    <n v="4"/>
    <s v="S"/>
    <s v="18-19"/>
    <n v="2019"/>
    <n v="8"/>
    <n v="0"/>
    <n v="0"/>
    <n v="0"/>
    <n v="0"/>
    <n v="0"/>
    <n v="0"/>
    <n v="0"/>
    <n v="0"/>
    <n v="0"/>
    <n v="0"/>
    <n v="0"/>
    <n v="0"/>
    <n v="0"/>
    <n v="0"/>
    <n v="0"/>
    <n v="0"/>
    <n v="0"/>
    <n v="8"/>
    <n v="8"/>
    <n v="0"/>
    <n v="0"/>
  </r>
  <r>
    <n v="1819"/>
    <x v="3"/>
    <s v="S"/>
    <x v="18"/>
    <x v="18"/>
    <x v="35"/>
    <x v="8"/>
    <n v="4"/>
    <s v="S"/>
    <s v="18-19"/>
    <n v="2019"/>
    <n v="6"/>
    <n v="0"/>
    <n v="0"/>
    <n v="0"/>
    <n v="0"/>
    <n v="0"/>
    <n v="0"/>
    <n v="0"/>
    <n v="0"/>
    <n v="0"/>
    <n v="0"/>
    <n v="0"/>
    <n v="0"/>
    <n v="0"/>
    <n v="0"/>
    <n v="0"/>
    <n v="0"/>
    <n v="0"/>
    <n v="6"/>
    <n v="6"/>
    <n v="0"/>
    <n v="0"/>
  </r>
  <r>
    <n v="1819"/>
    <x v="3"/>
    <s v="S"/>
    <x v="18"/>
    <x v="18"/>
    <x v="49"/>
    <x v="8"/>
    <n v="4"/>
    <s v="S"/>
    <s v="18-19"/>
    <n v="2019"/>
    <n v="4"/>
    <n v="0"/>
    <n v="0"/>
    <n v="0"/>
    <n v="0"/>
    <n v="0"/>
    <n v="0"/>
    <n v="0"/>
    <n v="0"/>
    <n v="0"/>
    <n v="0"/>
    <n v="0"/>
    <n v="0"/>
    <n v="0"/>
    <n v="0"/>
    <n v="0"/>
    <n v="0"/>
    <n v="0"/>
    <n v="4"/>
    <n v="4"/>
    <n v="0"/>
    <n v="0"/>
  </r>
  <r>
    <n v="1819"/>
    <x v="3"/>
    <s v="S"/>
    <x v="18"/>
    <x v="18"/>
    <x v="80"/>
    <x v="8"/>
    <n v="4"/>
    <s v="S"/>
    <s v="18-19"/>
    <n v="2019"/>
    <n v="3"/>
    <n v="0"/>
    <n v="0"/>
    <n v="0"/>
    <n v="0"/>
    <n v="0"/>
    <n v="0"/>
    <n v="0"/>
    <n v="0"/>
    <n v="0"/>
    <n v="0"/>
    <n v="0"/>
    <n v="0"/>
    <n v="0"/>
    <n v="0"/>
    <n v="0"/>
    <n v="0"/>
    <n v="0"/>
    <n v="3"/>
    <n v="3"/>
    <n v="0"/>
    <n v="0"/>
  </r>
  <r>
    <n v="1819"/>
    <x v="3"/>
    <s v="S"/>
    <x v="18"/>
    <x v="18"/>
    <x v="53"/>
    <x v="8"/>
    <n v="4"/>
    <s v="S"/>
    <s v="18-19"/>
    <n v="2019"/>
    <n v="5"/>
    <n v="0"/>
    <n v="0"/>
    <n v="0"/>
    <n v="0"/>
    <n v="0"/>
    <n v="0"/>
    <n v="0"/>
    <n v="0"/>
    <n v="0"/>
    <n v="0"/>
    <n v="0"/>
    <n v="0"/>
    <n v="0"/>
    <n v="0"/>
    <n v="0"/>
    <n v="0"/>
    <n v="0"/>
    <n v="5"/>
    <n v="5"/>
    <n v="0"/>
    <n v="0"/>
  </r>
  <r>
    <n v="1819"/>
    <x v="3"/>
    <s v="S"/>
    <x v="18"/>
    <x v="18"/>
    <x v="76"/>
    <x v="8"/>
    <n v="4"/>
    <s v="S"/>
    <s v="18-19"/>
    <n v="2019"/>
    <n v="12"/>
    <n v="0"/>
    <n v="0"/>
    <n v="0"/>
    <n v="0"/>
    <n v="0"/>
    <n v="0"/>
    <n v="0"/>
    <n v="0"/>
    <n v="0"/>
    <n v="0"/>
    <n v="0"/>
    <n v="0"/>
    <n v="0"/>
    <n v="0"/>
    <n v="0"/>
    <n v="0"/>
    <n v="0"/>
    <n v="12"/>
    <n v="12"/>
    <n v="0"/>
    <n v="0"/>
  </r>
  <r>
    <n v="1819"/>
    <x v="3"/>
    <s v="S"/>
    <x v="18"/>
    <x v="18"/>
    <x v="81"/>
    <x v="8"/>
    <n v="4"/>
    <s v="S"/>
    <s v="18-19"/>
    <n v="2019"/>
    <n v="3"/>
    <n v="0"/>
    <n v="0"/>
    <n v="0"/>
    <n v="0"/>
    <n v="0"/>
    <n v="0"/>
    <n v="0"/>
    <n v="0"/>
    <n v="0"/>
    <n v="0"/>
    <n v="0"/>
    <n v="0"/>
    <n v="0"/>
    <n v="0"/>
    <n v="0"/>
    <n v="0"/>
    <n v="0"/>
    <n v="3"/>
    <n v="3"/>
    <n v="0"/>
    <n v="0"/>
  </r>
  <r>
    <n v="1819"/>
    <x v="3"/>
    <s v="S"/>
    <x v="18"/>
    <x v="18"/>
    <x v="82"/>
    <x v="8"/>
    <n v="4"/>
    <s v="S"/>
    <s v="18-19"/>
    <n v="2019"/>
    <n v="51"/>
    <n v="0"/>
    <n v="0"/>
    <n v="0"/>
    <n v="0"/>
    <n v="0"/>
    <n v="0"/>
    <n v="0"/>
    <n v="0"/>
    <n v="0"/>
    <n v="0"/>
    <n v="0"/>
    <n v="0"/>
    <n v="0"/>
    <n v="0"/>
    <n v="0"/>
    <n v="0"/>
    <n v="0"/>
    <n v="51"/>
    <n v="51"/>
    <n v="0"/>
    <n v="0"/>
  </r>
  <r>
    <n v="1819"/>
    <x v="3"/>
    <s v="T"/>
    <x v="34"/>
    <x v="34"/>
    <x v="73"/>
    <x v="9"/>
    <n v="4"/>
    <s v="I"/>
    <s v="18-19"/>
    <n v="2019"/>
    <n v="27"/>
    <n v="0"/>
    <n v="0"/>
    <n v="0"/>
    <n v="0"/>
    <n v="0"/>
    <n v="0"/>
    <n v="0"/>
    <n v="0"/>
    <n v="0"/>
    <n v="0"/>
    <n v="0"/>
    <n v="24"/>
    <n v="0"/>
    <n v="0"/>
    <n v="0"/>
    <n v="0"/>
    <n v="0"/>
    <n v="51"/>
    <n v="51"/>
    <n v="0"/>
    <n v="0"/>
  </r>
  <r>
    <n v="1819"/>
    <x v="3"/>
    <s v="T"/>
    <x v="34"/>
    <x v="34"/>
    <x v="36"/>
    <x v="9"/>
    <n v="4"/>
    <s v="I"/>
    <s v="18-19"/>
    <n v="2019"/>
    <n v="192"/>
    <n v="0"/>
    <n v="0"/>
    <n v="0"/>
    <n v="0"/>
    <n v="0"/>
    <n v="3"/>
    <n v="0"/>
    <n v="0"/>
    <n v="0"/>
    <n v="0"/>
    <n v="0"/>
    <n v="84"/>
    <n v="0"/>
    <n v="0"/>
    <n v="0"/>
    <n v="0"/>
    <n v="0"/>
    <n v="279"/>
    <n v="279"/>
    <n v="0"/>
    <n v="0"/>
  </r>
  <r>
    <n v="1819"/>
    <x v="3"/>
    <s v="T"/>
    <x v="34"/>
    <x v="34"/>
    <x v="74"/>
    <x v="9"/>
    <n v="4"/>
    <s v="I"/>
    <s v="18-19"/>
    <n v="2019"/>
    <n v="91"/>
    <n v="0"/>
    <n v="0"/>
    <n v="0"/>
    <n v="0"/>
    <n v="0"/>
    <n v="0"/>
    <n v="0"/>
    <n v="0"/>
    <n v="0"/>
    <n v="0"/>
    <n v="0"/>
    <n v="27"/>
    <n v="0"/>
    <n v="0"/>
    <n v="0"/>
    <n v="0"/>
    <n v="0"/>
    <n v="118"/>
    <n v="118"/>
    <n v="0"/>
    <n v="0"/>
  </r>
  <r>
    <n v="1819"/>
    <x v="3"/>
    <s v="T"/>
    <x v="34"/>
    <x v="34"/>
    <x v="95"/>
    <x v="9"/>
    <n v="4"/>
    <s v="I"/>
    <s v="18-19"/>
    <n v="2019"/>
    <n v="28"/>
    <n v="0"/>
    <n v="0"/>
    <n v="0"/>
    <n v="0"/>
    <n v="0"/>
    <n v="0"/>
    <n v="0"/>
    <n v="0"/>
    <n v="0"/>
    <n v="0"/>
    <n v="0"/>
    <n v="3"/>
    <n v="0"/>
    <n v="0"/>
    <n v="0"/>
    <n v="0"/>
    <n v="0"/>
    <n v="31"/>
    <n v="31"/>
    <n v="0"/>
    <n v="0"/>
  </r>
  <r>
    <n v="1819"/>
    <x v="3"/>
    <s v="T"/>
    <x v="34"/>
    <x v="34"/>
    <x v="40"/>
    <x v="9"/>
    <n v="4"/>
    <s v="I"/>
    <s v="18-19"/>
    <n v="2019"/>
    <n v="37"/>
    <n v="0"/>
    <n v="0"/>
    <n v="0"/>
    <n v="0"/>
    <n v="0"/>
    <n v="0"/>
    <n v="0"/>
    <n v="0"/>
    <n v="0"/>
    <n v="0"/>
    <n v="0"/>
    <n v="17"/>
    <n v="0"/>
    <n v="0"/>
    <n v="0"/>
    <n v="0"/>
    <n v="0"/>
    <n v="54"/>
    <n v="54"/>
    <n v="0"/>
    <n v="0"/>
  </r>
  <r>
    <n v="1819"/>
    <x v="3"/>
    <s v="T"/>
    <x v="34"/>
    <x v="34"/>
    <x v="223"/>
    <x v="9"/>
    <n v="4"/>
    <s v="I"/>
    <s v="18-19"/>
    <n v="2019"/>
    <n v="33"/>
    <n v="0"/>
    <n v="0"/>
    <n v="0"/>
    <n v="0"/>
    <n v="0"/>
    <n v="0"/>
    <n v="0"/>
    <n v="0"/>
    <n v="0"/>
    <n v="0"/>
    <n v="0"/>
    <n v="9"/>
    <n v="0"/>
    <n v="0"/>
    <n v="0"/>
    <n v="0"/>
    <n v="0"/>
    <n v="42"/>
    <n v="42"/>
    <n v="0"/>
    <n v="0"/>
  </r>
  <r>
    <n v="1819"/>
    <x v="3"/>
    <s v="T"/>
    <x v="34"/>
    <x v="34"/>
    <x v="12"/>
    <x v="9"/>
    <n v="4"/>
    <s v="I"/>
    <s v="18-19"/>
    <n v="2019"/>
    <n v="0"/>
    <n v="0"/>
    <n v="0"/>
    <n v="0"/>
    <n v="0"/>
    <n v="0"/>
    <n v="0"/>
    <n v="0"/>
    <n v="0"/>
    <n v="0"/>
    <n v="0"/>
    <n v="0"/>
    <n v="0"/>
    <n v="0"/>
    <n v="0"/>
    <n v="0"/>
    <n v="0"/>
    <n v="0"/>
    <n v="0"/>
    <n v="0"/>
    <n v="0"/>
    <n v="0"/>
  </r>
  <r>
    <n v="1819"/>
    <x v="3"/>
    <s v="T"/>
    <x v="34"/>
    <x v="34"/>
    <x v="52"/>
    <x v="9"/>
    <n v="4"/>
    <s v="I"/>
    <s v="18-19"/>
    <n v="2019"/>
    <n v="117"/>
    <n v="0"/>
    <n v="0"/>
    <n v="0"/>
    <n v="0"/>
    <n v="0"/>
    <n v="0"/>
    <n v="0"/>
    <n v="0"/>
    <n v="0"/>
    <n v="0"/>
    <n v="0"/>
    <n v="45"/>
    <n v="0"/>
    <n v="0"/>
    <n v="0"/>
    <n v="0"/>
    <n v="0"/>
    <n v="162"/>
    <n v="162"/>
    <n v="0"/>
    <n v="0"/>
  </r>
  <r>
    <n v="1819"/>
    <x v="3"/>
    <s v="T"/>
    <x v="34"/>
    <x v="34"/>
    <x v="75"/>
    <x v="9"/>
    <n v="4"/>
    <s v="I"/>
    <s v="18-19"/>
    <n v="2019"/>
    <n v="31"/>
    <n v="0"/>
    <n v="0"/>
    <n v="0"/>
    <n v="0"/>
    <n v="0"/>
    <n v="0"/>
    <n v="0"/>
    <n v="0"/>
    <n v="0"/>
    <n v="0"/>
    <n v="0"/>
    <n v="22"/>
    <n v="0"/>
    <n v="0"/>
    <n v="0"/>
    <n v="0"/>
    <n v="0"/>
    <n v="53"/>
    <n v="53"/>
    <n v="0"/>
    <n v="0"/>
  </r>
  <r>
    <n v="1819"/>
    <x v="3"/>
    <s v="T"/>
    <x v="34"/>
    <x v="34"/>
    <x v="76"/>
    <x v="9"/>
    <n v="4"/>
    <s v="I"/>
    <s v="18-19"/>
    <n v="2019"/>
    <n v="102"/>
    <n v="0"/>
    <n v="0"/>
    <n v="0"/>
    <n v="0"/>
    <n v="0"/>
    <n v="3"/>
    <n v="0"/>
    <n v="0"/>
    <n v="0"/>
    <n v="0"/>
    <n v="0"/>
    <n v="30"/>
    <n v="0"/>
    <n v="0"/>
    <n v="0"/>
    <n v="0"/>
    <n v="0"/>
    <n v="135"/>
    <n v="135"/>
    <n v="0"/>
    <n v="0"/>
  </r>
  <r>
    <n v="1819"/>
    <x v="3"/>
    <s v="T"/>
    <x v="34"/>
    <x v="34"/>
    <x v="216"/>
    <x v="9"/>
    <n v="4"/>
    <s v="I"/>
    <s v="18-19"/>
    <n v="2019"/>
    <n v="15"/>
    <n v="0"/>
    <n v="0"/>
    <n v="0"/>
    <n v="0"/>
    <n v="0"/>
    <n v="0"/>
    <n v="0"/>
    <n v="0"/>
    <n v="0"/>
    <n v="0"/>
    <n v="0"/>
    <n v="3"/>
    <n v="0"/>
    <n v="0"/>
    <n v="0"/>
    <n v="0"/>
    <n v="0"/>
    <n v="18"/>
    <n v="18"/>
    <n v="0"/>
    <n v="0"/>
  </r>
  <r>
    <n v="1819"/>
    <x v="3"/>
    <s v="T"/>
    <x v="34"/>
    <x v="34"/>
    <x v="62"/>
    <x v="9"/>
    <n v="4"/>
    <s v="I"/>
    <s v="18-19"/>
    <n v="2019"/>
    <n v="24"/>
    <n v="0"/>
    <n v="0"/>
    <n v="0"/>
    <n v="0"/>
    <n v="0"/>
    <n v="0"/>
    <n v="0"/>
    <n v="0"/>
    <n v="0"/>
    <n v="0"/>
    <n v="0"/>
    <n v="6"/>
    <n v="0"/>
    <n v="0"/>
    <n v="0"/>
    <n v="0"/>
    <n v="0"/>
    <n v="30"/>
    <n v="30"/>
    <n v="0"/>
    <n v="0"/>
  </r>
  <r>
    <n v="1819"/>
    <x v="3"/>
    <s v="T"/>
    <x v="14"/>
    <x v="14"/>
    <x v="71"/>
    <x v="9"/>
    <n v="4"/>
    <s v="I"/>
    <s v="18-19"/>
    <n v="2019"/>
    <n v="233"/>
    <n v="114"/>
    <n v="0"/>
    <n v="0"/>
    <n v="0"/>
    <n v="0"/>
    <n v="0"/>
    <n v="0"/>
    <n v="0"/>
    <n v="0"/>
    <n v="0"/>
    <n v="0"/>
    <n v="144"/>
    <n v="0"/>
    <n v="12"/>
    <n v="0"/>
    <n v="0"/>
    <n v="0"/>
    <n v="503"/>
    <n v="377"/>
    <n v="126"/>
    <n v="0"/>
  </r>
  <r>
    <n v="1819"/>
    <x v="3"/>
    <s v="T"/>
    <x v="35"/>
    <x v="35"/>
    <x v="131"/>
    <x v="9"/>
    <n v="4"/>
    <s v="I"/>
    <s v="18-19"/>
    <n v="2019"/>
    <n v="36"/>
    <n v="0"/>
    <n v="0"/>
    <n v="0"/>
    <n v="0"/>
    <n v="0"/>
    <n v="0"/>
    <n v="0"/>
    <n v="0"/>
    <n v="0"/>
    <n v="0"/>
    <n v="0"/>
    <n v="18"/>
    <n v="0"/>
    <n v="0"/>
    <n v="0"/>
    <n v="0"/>
    <n v="0"/>
    <n v="54"/>
    <n v="54"/>
    <n v="0"/>
    <n v="0"/>
  </r>
  <r>
    <n v="1819"/>
    <x v="3"/>
    <s v="T"/>
    <x v="35"/>
    <x v="35"/>
    <x v="0"/>
    <x v="9"/>
    <n v="4"/>
    <s v="I"/>
    <s v="18-19"/>
    <n v="2019"/>
    <n v="40"/>
    <n v="0"/>
    <n v="0"/>
    <n v="0"/>
    <n v="0"/>
    <n v="0"/>
    <n v="5"/>
    <n v="0"/>
    <n v="0"/>
    <n v="0"/>
    <n v="0"/>
    <n v="0"/>
    <n v="10"/>
    <n v="0"/>
    <n v="0"/>
    <n v="0"/>
    <n v="0"/>
    <n v="0"/>
    <n v="55"/>
    <n v="55"/>
    <n v="0"/>
    <n v="0"/>
  </r>
  <r>
    <n v="1819"/>
    <x v="3"/>
    <s v="T"/>
    <x v="35"/>
    <x v="35"/>
    <x v="24"/>
    <x v="9"/>
    <n v="4"/>
    <s v="I"/>
    <s v="18-19"/>
    <n v="2019"/>
    <n v="42"/>
    <n v="0"/>
    <n v="0"/>
    <n v="0"/>
    <n v="0"/>
    <n v="0"/>
    <n v="3"/>
    <n v="0"/>
    <n v="0"/>
    <n v="0"/>
    <n v="0"/>
    <n v="0"/>
    <n v="9"/>
    <n v="0"/>
    <n v="0"/>
    <n v="0"/>
    <n v="0"/>
    <n v="0"/>
    <n v="54"/>
    <n v="54"/>
    <n v="0"/>
    <n v="0"/>
  </r>
  <r>
    <n v="1819"/>
    <x v="3"/>
    <s v="T"/>
    <x v="35"/>
    <x v="35"/>
    <x v="26"/>
    <x v="9"/>
    <n v="4"/>
    <s v="I"/>
    <s v="18-19"/>
    <n v="2019"/>
    <n v="199"/>
    <n v="15"/>
    <n v="0"/>
    <n v="0"/>
    <n v="0"/>
    <n v="0"/>
    <n v="12"/>
    <n v="0"/>
    <n v="0"/>
    <n v="0"/>
    <n v="0"/>
    <n v="0"/>
    <n v="46"/>
    <n v="0"/>
    <n v="0"/>
    <n v="0"/>
    <n v="0"/>
    <n v="0"/>
    <n v="272"/>
    <n v="257"/>
    <n v="15"/>
    <n v="0"/>
  </r>
  <r>
    <n v="1819"/>
    <x v="3"/>
    <s v="T"/>
    <x v="35"/>
    <x v="35"/>
    <x v="28"/>
    <x v="9"/>
    <n v="4"/>
    <s v="I"/>
    <s v="18-19"/>
    <n v="2019"/>
    <n v="149"/>
    <n v="0"/>
    <n v="0"/>
    <n v="0"/>
    <n v="0"/>
    <n v="0"/>
    <n v="0"/>
    <n v="0"/>
    <n v="0"/>
    <n v="0"/>
    <n v="0"/>
    <n v="0"/>
    <n v="92"/>
    <n v="0"/>
    <n v="0"/>
    <n v="0"/>
    <n v="0"/>
    <n v="0"/>
    <n v="241"/>
    <n v="241"/>
    <n v="0"/>
    <n v="0"/>
  </r>
  <r>
    <n v="1819"/>
    <x v="3"/>
    <s v="T"/>
    <x v="35"/>
    <x v="35"/>
    <x v="15"/>
    <x v="9"/>
    <n v="4"/>
    <s v="I"/>
    <s v="18-19"/>
    <n v="2019"/>
    <n v="152"/>
    <n v="0"/>
    <n v="0"/>
    <n v="0"/>
    <n v="0"/>
    <n v="0"/>
    <n v="3"/>
    <n v="0"/>
    <n v="0"/>
    <n v="0"/>
    <n v="0"/>
    <n v="0"/>
    <n v="62"/>
    <n v="0"/>
    <n v="0"/>
    <n v="0"/>
    <n v="0"/>
    <n v="0"/>
    <n v="217"/>
    <n v="217"/>
    <n v="0"/>
    <n v="0"/>
  </r>
  <r>
    <n v="1819"/>
    <x v="3"/>
    <s v="T"/>
    <x v="35"/>
    <x v="35"/>
    <x v="39"/>
    <x v="9"/>
    <n v="4"/>
    <s v="I"/>
    <s v="18-19"/>
    <n v="2019"/>
    <n v="200"/>
    <n v="3"/>
    <n v="0"/>
    <n v="0"/>
    <n v="0"/>
    <n v="0"/>
    <n v="3"/>
    <n v="0"/>
    <n v="0"/>
    <n v="0"/>
    <n v="0"/>
    <n v="0"/>
    <n v="70"/>
    <n v="0"/>
    <n v="0"/>
    <n v="0"/>
    <n v="0"/>
    <n v="0"/>
    <n v="276"/>
    <n v="273"/>
    <n v="3"/>
    <n v="0"/>
  </r>
  <r>
    <n v="1819"/>
    <x v="3"/>
    <s v="T"/>
    <x v="35"/>
    <x v="35"/>
    <x v="77"/>
    <x v="9"/>
    <n v="4"/>
    <s v="I"/>
    <s v="18-19"/>
    <n v="2019"/>
    <n v="30"/>
    <n v="0"/>
    <n v="0"/>
    <n v="0"/>
    <n v="0"/>
    <n v="0"/>
    <n v="0"/>
    <n v="0"/>
    <n v="0"/>
    <n v="0"/>
    <n v="0"/>
    <n v="0"/>
    <n v="12"/>
    <n v="0"/>
    <n v="0"/>
    <n v="0"/>
    <n v="0"/>
    <n v="0"/>
    <n v="42"/>
    <n v="42"/>
    <n v="0"/>
    <n v="0"/>
  </r>
  <r>
    <n v="1819"/>
    <x v="3"/>
    <s v="T"/>
    <x v="35"/>
    <x v="35"/>
    <x v="117"/>
    <x v="9"/>
    <n v="4"/>
    <s v="I"/>
    <s v="18-19"/>
    <n v="2019"/>
    <n v="24"/>
    <n v="0"/>
    <n v="0"/>
    <n v="0"/>
    <n v="0"/>
    <n v="0"/>
    <n v="0"/>
    <n v="0"/>
    <n v="0"/>
    <n v="0"/>
    <n v="0"/>
    <n v="0"/>
    <n v="0"/>
    <n v="0"/>
    <n v="0"/>
    <n v="0"/>
    <n v="0"/>
    <n v="0"/>
    <n v="24"/>
    <n v="24"/>
    <n v="0"/>
    <n v="0"/>
  </r>
  <r>
    <n v="1819"/>
    <x v="3"/>
    <s v="T"/>
    <x v="35"/>
    <x v="35"/>
    <x v="18"/>
    <x v="9"/>
    <n v="4"/>
    <s v="I"/>
    <s v="18-19"/>
    <n v="2019"/>
    <n v="172"/>
    <n v="0"/>
    <n v="0"/>
    <n v="0"/>
    <n v="0"/>
    <n v="0"/>
    <n v="60"/>
    <n v="0"/>
    <n v="0"/>
    <n v="0"/>
    <n v="0"/>
    <n v="0"/>
    <n v="24"/>
    <n v="0"/>
    <n v="0"/>
    <n v="0"/>
    <n v="0"/>
    <n v="0"/>
    <n v="256"/>
    <n v="256"/>
    <n v="0"/>
    <n v="0"/>
  </r>
  <r>
    <n v="1819"/>
    <x v="3"/>
    <s v="T"/>
    <x v="35"/>
    <x v="35"/>
    <x v="49"/>
    <x v="9"/>
    <n v="4"/>
    <s v="I"/>
    <s v="18-19"/>
    <n v="2019"/>
    <n v="169"/>
    <n v="3"/>
    <n v="0"/>
    <n v="0"/>
    <n v="0"/>
    <n v="0"/>
    <n v="12"/>
    <n v="0"/>
    <n v="0"/>
    <n v="0"/>
    <n v="0"/>
    <n v="0"/>
    <n v="55"/>
    <n v="0"/>
    <n v="3"/>
    <n v="0"/>
    <n v="0"/>
    <n v="0"/>
    <n v="242"/>
    <n v="236"/>
    <n v="6"/>
    <n v="0"/>
  </r>
  <r>
    <n v="1819"/>
    <x v="3"/>
    <s v="T"/>
    <x v="35"/>
    <x v="35"/>
    <x v="141"/>
    <x v="9"/>
    <n v="4"/>
    <s v="I"/>
    <s v="18-19"/>
    <n v="2019"/>
    <n v="0"/>
    <n v="0"/>
    <n v="0"/>
    <n v="0"/>
    <n v="0"/>
    <n v="0"/>
    <n v="0"/>
    <n v="0"/>
    <n v="0"/>
    <n v="0"/>
    <n v="0"/>
    <n v="0"/>
    <n v="0"/>
    <n v="0"/>
    <n v="0"/>
    <n v="0"/>
    <n v="0"/>
    <n v="0"/>
    <n v="0"/>
    <n v="0"/>
    <n v="0"/>
    <n v="0"/>
  </r>
  <r>
    <n v="1819"/>
    <x v="3"/>
    <s v="T"/>
    <x v="35"/>
    <x v="35"/>
    <x v="53"/>
    <x v="9"/>
    <n v="4"/>
    <s v="I"/>
    <s v="18-19"/>
    <n v="2019"/>
    <n v="50"/>
    <n v="0"/>
    <n v="0"/>
    <n v="0"/>
    <n v="0"/>
    <n v="0"/>
    <n v="0"/>
    <n v="0"/>
    <n v="0"/>
    <n v="0"/>
    <n v="0"/>
    <n v="0"/>
    <n v="40"/>
    <n v="0"/>
    <n v="0"/>
    <n v="0"/>
    <n v="0"/>
    <n v="0"/>
    <n v="90"/>
    <n v="90"/>
    <n v="0"/>
    <n v="0"/>
  </r>
  <r>
    <n v="1819"/>
    <x v="3"/>
    <s v="T"/>
    <x v="35"/>
    <x v="35"/>
    <x v="126"/>
    <x v="9"/>
    <n v="4"/>
    <s v="I"/>
    <s v="18-19"/>
    <n v="2019"/>
    <n v="66"/>
    <n v="0"/>
    <n v="0"/>
    <n v="0"/>
    <n v="0"/>
    <n v="0"/>
    <n v="0"/>
    <n v="0"/>
    <n v="0"/>
    <n v="0"/>
    <n v="0"/>
    <n v="0"/>
    <n v="30"/>
    <n v="0"/>
    <n v="0"/>
    <n v="0"/>
    <n v="0"/>
    <n v="0"/>
    <n v="96"/>
    <n v="96"/>
    <n v="0"/>
    <n v="0"/>
  </r>
  <r>
    <n v="1819"/>
    <x v="3"/>
    <s v="T"/>
    <x v="36"/>
    <x v="36"/>
    <x v="29"/>
    <x v="9"/>
    <n v="4"/>
    <s v="I"/>
    <s v="18-19"/>
    <n v="2019"/>
    <n v="42"/>
    <n v="0"/>
    <n v="0"/>
    <n v="0"/>
    <n v="0"/>
    <n v="0"/>
    <n v="3"/>
    <n v="0"/>
    <n v="0"/>
    <n v="0"/>
    <n v="0"/>
    <n v="0"/>
    <n v="12"/>
    <n v="0"/>
    <n v="0"/>
    <n v="0"/>
    <n v="0"/>
    <n v="0"/>
    <n v="57"/>
    <n v="57"/>
    <n v="0"/>
    <n v="0"/>
  </r>
  <r>
    <n v="1819"/>
    <x v="3"/>
    <s v="T"/>
    <x v="36"/>
    <x v="36"/>
    <x v="43"/>
    <x v="9"/>
    <n v="4"/>
    <s v="I"/>
    <s v="18-19"/>
    <n v="2019"/>
    <n v="24"/>
    <n v="12"/>
    <n v="0"/>
    <n v="0"/>
    <n v="0"/>
    <n v="0"/>
    <n v="6"/>
    <n v="0"/>
    <n v="0"/>
    <n v="0"/>
    <n v="0"/>
    <n v="0"/>
    <n v="21"/>
    <n v="0"/>
    <n v="0"/>
    <n v="0"/>
    <n v="0"/>
    <n v="0"/>
    <n v="63"/>
    <n v="51"/>
    <n v="12"/>
    <n v="0"/>
  </r>
  <r>
    <n v="1819"/>
    <x v="3"/>
    <s v="T"/>
    <x v="36"/>
    <x v="36"/>
    <x v="97"/>
    <x v="9"/>
    <n v="4"/>
    <s v="I"/>
    <s v="18-19"/>
    <n v="2019"/>
    <n v="63"/>
    <n v="0"/>
    <n v="0"/>
    <n v="0"/>
    <n v="0"/>
    <n v="0"/>
    <n v="3"/>
    <n v="0"/>
    <n v="0"/>
    <n v="0"/>
    <n v="0"/>
    <n v="0"/>
    <n v="33"/>
    <n v="0"/>
    <n v="0"/>
    <n v="0"/>
    <n v="0"/>
    <n v="0"/>
    <n v="99"/>
    <n v="99"/>
    <n v="0"/>
    <n v="0"/>
  </r>
  <r>
    <n v="1819"/>
    <x v="3"/>
    <s v="T"/>
    <x v="36"/>
    <x v="36"/>
    <x v="138"/>
    <x v="9"/>
    <n v="4"/>
    <s v="I"/>
    <s v="18-19"/>
    <n v="2019"/>
    <n v="0"/>
    <n v="3"/>
    <n v="0"/>
    <n v="0"/>
    <n v="0"/>
    <n v="0"/>
    <n v="0"/>
    <n v="0"/>
    <n v="0"/>
    <n v="0"/>
    <n v="0"/>
    <n v="0"/>
    <n v="0"/>
    <n v="0"/>
    <n v="0"/>
    <n v="0"/>
    <n v="0"/>
    <n v="0"/>
    <n v="3"/>
    <n v="0"/>
    <n v="3"/>
    <n v="0"/>
  </r>
  <r>
    <n v="1819"/>
    <x v="3"/>
    <s v="T"/>
    <x v="36"/>
    <x v="36"/>
    <x v="54"/>
    <x v="9"/>
    <n v="4"/>
    <s v="I"/>
    <s v="18-19"/>
    <n v="2019"/>
    <n v="48"/>
    <n v="0"/>
    <n v="0"/>
    <n v="0"/>
    <n v="0"/>
    <n v="0"/>
    <n v="0"/>
    <n v="0"/>
    <n v="0"/>
    <n v="0"/>
    <n v="0"/>
    <n v="0"/>
    <n v="6"/>
    <n v="0"/>
    <n v="0"/>
    <n v="0"/>
    <n v="0"/>
    <n v="0"/>
    <n v="54"/>
    <n v="54"/>
    <n v="0"/>
    <n v="0"/>
  </r>
  <r>
    <n v="1819"/>
    <x v="3"/>
    <s v="T"/>
    <x v="36"/>
    <x v="36"/>
    <x v="55"/>
    <x v="9"/>
    <n v="4"/>
    <s v="I"/>
    <s v="18-19"/>
    <n v="2019"/>
    <n v="110"/>
    <n v="36"/>
    <n v="0"/>
    <n v="0"/>
    <n v="0"/>
    <n v="0"/>
    <n v="9"/>
    <n v="0"/>
    <n v="0"/>
    <n v="0"/>
    <n v="0"/>
    <n v="0"/>
    <n v="40"/>
    <n v="0"/>
    <n v="9"/>
    <n v="0"/>
    <n v="0"/>
    <n v="0"/>
    <n v="204"/>
    <n v="159"/>
    <n v="45"/>
    <n v="0"/>
  </r>
  <r>
    <n v="1819"/>
    <x v="3"/>
    <s v="T"/>
    <x v="36"/>
    <x v="36"/>
    <x v="59"/>
    <x v="9"/>
    <n v="4"/>
    <s v="I"/>
    <s v="18-19"/>
    <n v="2019"/>
    <n v="123"/>
    <n v="0"/>
    <n v="0"/>
    <n v="0"/>
    <n v="0"/>
    <n v="0"/>
    <n v="6"/>
    <n v="0"/>
    <n v="0"/>
    <n v="0"/>
    <n v="0"/>
    <n v="0"/>
    <n v="39"/>
    <n v="0"/>
    <n v="0"/>
    <n v="0"/>
    <n v="0"/>
    <n v="0"/>
    <n v="168"/>
    <n v="168"/>
    <n v="0"/>
    <n v="0"/>
  </r>
  <r>
    <n v="1819"/>
    <x v="3"/>
    <s v="T"/>
    <x v="2"/>
    <x v="2"/>
    <x v="7"/>
    <x v="9"/>
    <n v="4"/>
    <s v="I"/>
    <s v="18-19"/>
    <n v="2019"/>
    <n v="734"/>
    <n v="9"/>
    <n v="0"/>
    <n v="0"/>
    <n v="0"/>
    <n v="0"/>
    <n v="45"/>
    <n v="0"/>
    <n v="0"/>
    <n v="0"/>
    <n v="0"/>
    <n v="0"/>
    <n v="339"/>
    <n v="0"/>
    <n v="0"/>
    <n v="0"/>
    <n v="0"/>
    <n v="0"/>
    <n v="1127"/>
    <n v="1118"/>
    <n v="9"/>
    <n v="0"/>
  </r>
  <r>
    <n v="1819"/>
    <x v="3"/>
    <s v="T"/>
    <x v="2"/>
    <x v="2"/>
    <x v="142"/>
    <x v="9"/>
    <n v="4"/>
    <s v="I"/>
    <s v="18-19"/>
    <n v="2019"/>
    <n v="0"/>
    <n v="117"/>
    <n v="0"/>
    <n v="0"/>
    <n v="0"/>
    <n v="0"/>
    <n v="0"/>
    <n v="0"/>
    <n v="0"/>
    <n v="0"/>
    <n v="0"/>
    <n v="0"/>
    <n v="0"/>
    <n v="0"/>
    <n v="171"/>
    <n v="0"/>
    <n v="0"/>
    <n v="0"/>
    <n v="288"/>
    <n v="0"/>
    <n v="288"/>
    <n v="0"/>
  </r>
  <r>
    <n v="1819"/>
    <x v="3"/>
    <s v="T"/>
    <x v="2"/>
    <x v="2"/>
    <x v="35"/>
    <x v="9"/>
    <n v="4"/>
    <s v="I"/>
    <s v="18-19"/>
    <n v="2019"/>
    <n v="126"/>
    <n v="3"/>
    <n v="0"/>
    <n v="0"/>
    <n v="0"/>
    <n v="0"/>
    <n v="24"/>
    <n v="0"/>
    <n v="0"/>
    <n v="0"/>
    <n v="0"/>
    <n v="0"/>
    <n v="45"/>
    <n v="0"/>
    <n v="0"/>
    <n v="0"/>
    <n v="0"/>
    <n v="0"/>
    <n v="198"/>
    <n v="195"/>
    <n v="3"/>
    <n v="0"/>
  </r>
  <r>
    <n v="1819"/>
    <x v="3"/>
    <s v="T"/>
    <x v="3"/>
    <x v="3"/>
    <x v="8"/>
    <x v="9"/>
    <n v="4"/>
    <s v="I"/>
    <s v="18-19"/>
    <n v="2019"/>
    <n v="54"/>
    <n v="574"/>
    <n v="0"/>
    <n v="0"/>
    <n v="0"/>
    <n v="0"/>
    <n v="3"/>
    <n v="9"/>
    <n v="0"/>
    <n v="0"/>
    <n v="0"/>
    <n v="0"/>
    <n v="51"/>
    <n v="0"/>
    <n v="413"/>
    <n v="0"/>
    <n v="0"/>
    <n v="0"/>
    <n v="1104"/>
    <n v="108"/>
    <n v="996"/>
    <n v="0"/>
  </r>
  <r>
    <n v="1819"/>
    <x v="3"/>
    <s v="T"/>
    <x v="3"/>
    <x v="3"/>
    <x v="78"/>
    <x v="9"/>
    <n v="4"/>
    <s v="I"/>
    <s v="18-19"/>
    <n v="2019"/>
    <n v="45"/>
    <n v="0"/>
    <n v="0"/>
    <n v="0"/>
    <n v="0"/>
    <n v="0"/>
    <n v="0"/>
    <n v="0"/>
    <n v="0"/>
    <n v="0"/>
    <n v="0"/>
    <n v="0"/>
    <n v="24"/>
    <n v="0"/>
    <n v="0"/>
    <n v="0"/>
    <n v="0"/>
    <n v="0"/>
    <n v="69"/>
    <n v="69"/>
    <n v="0"/>
    <n v="0"/>
  </r>
  <r>
    <n v="1819"/>
    <x v="3"/>
    <s v="T"/>
    <x v="13"/>
    <x v="13"/>
    <x v="137"/>
    <x v="9"/>
    <n v="4"/>
    <s v="I"/>
    <s v="18-19"/>
    <n v="2019"/>
    <n v="39"/>
    <n v="0"/>
    <n v="0"/>
    <n v="0"/>
    <n v="0"/>
    <n v="0"/>
    <n v="0"/>
    <n v="0"/>
    <n v="0"/>
    <n v="0"/>
    <n v="0"/>
    <n v="0"/>
    <n v="6"/>
    <n v="0"/>
    <n v="0"/>
    <n v="0"/>
    <n v="0"/>
    <n v="0"/>
    <n v="45"/>
    <n v="45"/>
    <n v="0"/>
    <n v="0"/>
  </r>
  <r>
    <n v="1819"/>
    <x v="3"/>
    <s v="T"/>
    <x v="13"/>
    <x v="13"/>
    <x v="143"/>
    <x v="9"/>
    <n v="4"/>
    <s v="I"/>
    <s v="18-19"/>
    <n v="2019"/>
    <n v="0"/>
    <n v="9"/>
    <n v="0"/>
    <n v="0"/>
    <n v="0"/>
    <n v="0"/>
    <n v="0"/>
    <n v="0"/>
    <n v="0"/>
    <n v="0"/>
    <n v="0"/>
    <n v="0"/>
    <n v="0"/>
    <n v="0"/>
    <n v="9"/>
    <n v="0"/>
    <n v="0"/>
    <n v="0"/>
    <n v="18"/>
    <n v="0"/>
    <n v="18"/>
    <n v="0"/>
  </r>
  <r>
    <n v="1819"/>
    <x v="3"/>
    <s v="T"/>
    <x v="13"/>
    <x v="13"/>
    <x v="70"/>
    <x v="9"/>
    <n v="4"/>
    <s v="I"/>
    <s v="18-19"/>
    <n v="2019"/>
    <n v="23"/>
    <n v="0"/>
    <n v="0"/>
    <n v="0"/>
    <n v="0"/>
    <n v="0"/>
    <n v="0"/>
    <n v="0"/>
    <n v="0"/>
    <n v="0"/>
    <n v="0"/>
    <n v="0"/>
    <n v="6"/>
    <n v="0"/>
    <n v="0"/>
    <n v="0"/>
    <n v="0"/>
    <n v="0"/>
    <n v="29"/>
    <n v="29"/>
    <n v="0"/>
    <n v="0"/>
  </r>
  <r>
    <n v="1819"/>
    <x v="3"/>
    <s v="T"/>
    <x v="13"/>
    <x v="13"/>
    <x v="4"/>
    <x v="9"/>
    <n v="4"/>
    <s v="I"/>
    <s v="18-19"/>
    <n v="2019"/>
    <n v="9"/>
    <n v="0"/>
    <n v="0"/>
    <n v="0"/>
    <n v="0"/>
    <n v="0"/>
    <n v="0"/>
    <n v="0"/>
    <n v="0"/>
    <n v="0"/>
    <n v="0"/>
    <n v="0"/>
    <n v="0"/>
    <n v="0"/>
    <n v="0"/>
    <n v="0"/>
    <n v="0"/>
    <n v="0"/>
    <n v="9"/>
    <n v="9"/>
    <n v="0"/>
    <n v="0"/>
  </r>
  <r>
    <n v="1819"/>
    <x v="3"/>
    <s v="T"/>
    <x v="31"/>
    <x v="31"/>
    <x v="131"/>
    <x v="9"/>
    <n v="4"/>
    <s v="I"/>
    <s v="18-19"/>
    <n v="2019"/>
    <n v="22"/>
    <n v="0"/>
    <n v="0"/>
    <n v="0"/>
    <n v="0"/>
    <n v="0"/>
    <n v="0"/>
    <n v="0"/>
    <n v="0"/>
    <n v="0"/>
    <n v="0"/>
    <n v="0"/>
    <n v="2"/>
    <n v="0"/>
    <n v="0"/>
    <n v="0"/>
    <n v="0"/>
    <n v="0"/>
    <n v="24"/>
    <n v="24"/>
    <n v="0"/>
    <n v="0"/>
  </r>
  <r>
    <n v="1819"/>
    <x v="3"/>
    <s v="T"/>
    <x v="31"/>
    <x v="31"/>
    <x v="22"/>
    <x v="9"/>
    <n v="4"/>
    <s v="I"/>
    <s v="18-19"/>
    <n v="2019"/>
    <n v="9"/>
    <n v="0"/>
    <n v="0"/>
    <n v="0"/>
    <n v="0"/>
    <n v="0"/>
    <n v="0"/>
    <n v="0"/>
    <n v="0"/>
    <n v="0"/>
    <n v="0"/>
    <n v="0"/>
    <n v="6"/>
    <n v="0"/>
    <n v="0"/>
    <n v="0"/>
    <n v="0"/>
    <n v="0"/>
    <n v="15"/>
    <n v="15"/>
    <n v="0"/>
    <n v="0"/>
  </r>
  <r>
    <n v="1819"/>
    <x v="3"/>
    <s v="T"/>
    <x v="31"/>
    <x v="31"/>
    <x v="24"/>
    <x v="9"/>
    <n v="4"/>
    <s v="I"/>
    <s v="18-19"/>
    <n v="2019"/>
    <n v="12"/>
    <n v="0"/>
    <n v="0"/>
    <n v="0"/>
    <n v="0"/>
    <n v="0"/>
    <n v="0"/>
    <n v="0"/>
    <n v="0"/>
    <n v="0"/>
    <n v="0"/>
    <n v="0"/>
    <n v="0"/>
    <n v="0"/>
    <n v="0"/>
    <n v="0"/>
    <n v="0"/>
    <n v="0"/>
    <n v="12"/>
    <n v="12"/>
    <n v="0"/>
    <n v="0"/>
  </r>
  <r>
    <n v="1819"/>
    <x v="3"/>
    <s v="T"/>
    <x v="31"/>
    <x v="31"/>
    <x v="7"/>
    <x v="9"/>
    <n v="4"/>
    <s v="I"/>
    <s v="18-19"/>
    <n v="2019"/>
    <n v="55"/>
    <n v="0"/>
    <n v="0"/>
    <n v="0"/>
    <n v="0"/>
    <n v="0"/>
    <n v="3"/>
    <n v="0"/>
    <n v="0"/>
    <n v="0"/>
    <n v="0"/>
    <n v="0"/>
    <n v="33"/>
    <n v="0"/>
    <n v="0"/>
    <n v="0"/>
    <n v="0"/>
    <n v="0"/>
    <n v="91"/>
    <n v="91"/>
    <n v="0"/>
    <n v="0"/>
  </r>
  <r>
    <n v="1819"/>
    <x v="3"/>
    <s v="T"/>
    <x v="31"/>
    <x v="31"/>
    <x v="28"/>
    <x v="9"/>
    <n v="4"/>
    <s v="I"/>
    <s v="18-19"/>
    <n v="2019"/>
    <n v="9"/>
    <n v="15"/>
    <n v="0"/>
    <n v="0"/>
    <n v="0"/>
    <n v="0"/>
    <n v="0"/>
    <n v="0"/>
    <n v="0"/>
    <n v="0"/>
    <n v="0"/>
    <n v="0"/>
    <n v="3"/>
    <n v="0"/>
    <n v="0"/>
    <n v="0"/>
    <n v="0"/>
    <n v="0"/>
    <n v="27"/>
    <n v="12"/>
    <n v="15"/>
    <n v="0"/>
  </r>
  <r>
    <n v="1819"/>
    <x v="3"/>
    <s v="T"/>
    <x v="31"/>
    <x v="31"/>
    <x v="36"/>
    <x v="9"/>
    <n v="4"/>
    <s v="I"/>
    <s v="18-19"/>
    <n v="2019"/>
    <n v="0"/>
    <n v="4"/>
    <n v="0"/>
    <n v="0"/>
    <n v="0"/>
    <n v="0"/>
    <n v="0"/>
    <n v="0"/>
    <n v="0"/>
    <n v="0"/>
    <n v="0"/>
    <n v="0"/>
    <n v="0"/>
    <n v="0"/>
    <n v="4"/>
    <n v="0"/>
    <n v="0"/>
    <n v="0"/>
    <n v="8"/>
    <n v="0"/>
    <n v="8"/>
    <n v="0"/>
  </r>
  <r>
    <n v="1819"/>
    <x v="3"/>
    <s v="T"/>
    <x v="31"/>
    <x v="31"/>
    <x v="77"/>
    <x v="9"/>
    <n v="4"/>
    <s v="I"/>
    <s v="18-19"/>
    <n v="2019"/>
    <n v="3"/>
    <n v="0"/>
    <n v="0"/>
    <n v="0"/>
    <n v="0"/>
    <n v="0"/>
    <n v="0"/>
    <n v="0"/>
    <n v="0"/>
    <n v="0"/>
    <n v="0"/>
    <n v="0"/>
    <n v="3"/>
    <n v="0"/>
    <n v="0"/>
    <n v="0"/>
    <n v="0"/>
    <n v="0"/>
    <n v="6"/>
    <n v="6"/>
    <n v="0"/>
    <n v="0"/>
  </r>
  <r>
    <n v="1819"/>
    <x v="3"/>
    <s v="T"/>
    <x v="31"/>
    <x v="31"/>
    <x v="117"/>
    <x v="9"/>
    <n v="4"/>
    <s v="I"/>
    <s v="18-19"/>
    <n v="2019"/>
    <n v="3"/>
    <n v="0"/>
    <n v="0"/>
    <n v="0"/>
    <n v="0"/>
    <n v="0"/>
    <n v="0"/>
    <n v="0"/>
    <n v="0"/>
    <n v="0"/>
    <n v="0"/>
    <n v="0"/>
    <n v="0"/>
    <n v="0"/>
    <n v="0"/>
    <n v="0"/>
    <n v="0"/>
    <n v="0"/>
    <n v="3"/>
    <n v="3"/>
    <n v="0"/>
    <n v="0"/>
  </r>
  <r>
    <n v="1819"/>
    <x v="3"/>
    <s v="T"/>
    <x v="31"/>
    <x v="31"/>
    <x v="43"/>
    <x v="9"/>
    <n v="4"/>
    <s v="I"/>
    <s v="18-19"/>
    <n v="2019"/>
    <n v="30"/>
    <n v="18"/>
    <n v="0"/>
    <n v="0"/>
    <n v="0"/>
    <n v="0"/>
    <n v="0"/>
    <n v="0"/>
    <n v="0"/>
    <n v="0"/>
    <n v="0"/>
    <n v="0"/>
    <n v="0"/>
    <n v="0"/>
    <n v="0"/>
    <n v="0"/>
    <n v="0"/>
    <n v="0"/>
    <n v="48"/>
    <n v="30"/>
    <n v="18"/>
    <n v="0"/>
  </r>
  <r>
    <n v="1819"/>
    <x v="3"/>
    <s v="T"/>
    <x v="31"/>
    <x v="31"/>
    <x v="78"/>
    <x v="9"/>
    <n v="4"/>
    <s v="I"/>
    <s v="18-19"/>
    <n v="2019"/>
    <n v="12"/>
    <n v="0"/>
    <n v="0"/>
    <n v="0"/>
    <n v="0"/>
    <n v="0"/>
    <n v="0"/>
    <n v="0"/>
    <n v="0"/>
    <n v="0"/>
    <n v="0"/>
    <n v="0"/>
    <n v="3"/>
    <n v="0"/>
    <n v="0"/>
    <n v="0"/>
    <n v="0"/>
    <n v="0"/>
    <n v="15"/>
    <n v="15"/>
    <n v="0"/>
    <n v="0"/>
  </r>
  <r>
    <n v="1819"/>
    <x v="3"/>
    <s v="T"/>
    <x v="31"/>
    <x v="31"/>
    <x v="18"/>
    <x v="9"/>
    <n v="4"/>
    <s v="I"/>
    <s v="18-19"/>
    <n v="2019"/>
    <n v="6"/>
    <n v="0"/>
    <n v="0"/>
    <n v="0"/>
    <n v="0"/>
    <n v="0"/>
    <n v="0"/>
    <n v="0"/>
    <n v="0"/>
    <n v="0"/>
    <n v="0"/>
    <n v="0"/>
    <n v="0"/>
    <n v="0"/>
    <n v="0"/>
    <n v="0"/>
    <n v="0"/>
    <n v="0"/>
    <n v="6"/>
    <n v="6"/>
    <n v="0"/>
    <n v="0"/>
  </r>
  <r>
    <n v="1819"/>
    <x v="3"/>
    <s v="T"/>
    <x v="31"/>
    <x v="31"/>
    <x v="97"/>
    <x v="9"/>
    <n v="4"/>
    <s v="I"/>
    <s v="18-19"/>
    <n v="2019"/>
    <n v="6"/>
    <n v="0"/>
    <n v="0"/>
    <n v="0"/>
    <n v="0"/>
    <n v="0"/>
    <n v="0"/>
    <n v="0"/>
    <n v="0"/>
    <n v="0"/>
    <n v="0"/>
    <n v="0"/>
    <n v="0"/>
    <n v="0"/>
    <n v="0"/>
    <n v="0"/>
    <n v="0"/>
    <n v="0"/>
    <n v="6"/>
    <n v="6"/>
    <n v="0"/>
    <n v="0"/>
  </r>
  <r>
    <n v="1819"/>
    <x v="3"/>
    <s v="T"/>
    <x v="31"/>
    <x v="31"/>
    <x v="12"/>
    <x v="9"/>
    <n v="4"/>
    <s v="I"/>
    <s v="18-19"/>
    <n v="2019"/>
    <n v="9"/>
    <n v="0"/>
    <n v="0"/>
    <n v="0"/>
    <n v="0"/>
    <n v="0"/>
    <n v="0"/>
    <n v="0"/>
    <n v="0"/>
    <n v="0"/>
    <n v="0"/>
    <n v="0"/>
    <n v="15"/>
    <n v="0"/>
    <n v="0"/>
    <n v="0"/>
    <n v="0"/>
    <n v="0"/>
    <n v="24"/>
    <n v="24"/>
    <n v="0"/>
    <n v="0"/>
  </r>
  <r>
    <n v="1819"/>
    <x v="3"/>
    <s v="T"/>
    <x v="31"/>
    <x v="31"/>
    <x v="52"/>
    <x v="9"/>
    <n v="4"/>
    <s v="I"/>
    <s v="18-19"/>
    <n v="2019"/>
    <n v="18"/>
    <n v="0"/>
    <n v="0"/>
    <n v="0"/>
    <n v="0"/>
    <n v="0"/>
    <n v="0"/>
    <n v="0"/>
    <n v="0"/>
    <n v="0"/>
    <n v="0"/>
    <n v="0"/>
    <n v="6"/>
    <n v="0"/>
    <n v="0"/>
    <n v="0"/>
    <n v="0"/>
    <n v="0"/>
    <n v="24"/>
    <n v="24"/>
    <n v="0"/>
    <n v="0"/>
  </r>
  <r>
    <n v="1819"/>
    <x v="3"/>
    <s v="T"/>
    <x v="31"/>
    <x v="31"/>
    <x v="54"/>
    <x v="9"/>
    <n v="4"/>
    <s v="I"/>
    <s v="18-19"/>
    <n v="2019"/>
    <n v="24"/>
    <n v="6"/>
    <n v="0"/>
    <n v="0"/>
    <n v="0"/>
    <n v="0"/>
    <n v="0"/>
    <n v="0"/>
    <n v="0"/>
    <n v="0"/>
    <n v="0"/>
    <n v="0"/>
    <n v="9"/>
    <n v="0"/>
    <n v="0"/>
    <n v="0"/>
    <n v="0"/>
    <n v="0"/>
    <n v="39"/>
    <n v="33"/>
    <n v="6"/>
    <n v="0"/>
  </r>
  <r>
    <n v="1819"/>
    <x v="3"/>
    <s v="T"/>
    <x v="31"/>
    <x v="31"/>
    <x v="55"/>
    <x v="9"/>
    <n v="4"/>
    <s v="I"/>
    <s v="18-19"/>
    <n v="2019"/>
    <n v="0"/>
    <n v="30"/>
    <n v="0"/>
    <n v="0"/>
    <n v="0"/>
    <n v="0"/>
    <n v="0"/>
    <n v="0"/>
    <n v="0"/>
    <n v="0"/>
    <n v="0"/>
    <n v="0"/>
    <n v="0"/>
    <n v="0"/>
    <n v="9"/>
    <n v="0"/>
    <n v="0"/>
    <n v="0"/>
    <n v="39"/>
    <n v="0"/>
    <n v="39"/>
    <n v="0"/>
  </r>
  <r>
    <n v="1819"/>
    <x v="3"/>
    <s v="T"/>
    <x v="31"/>
    <x v="31"/>
    <x v="75"/>
    <x v="9"/>
    <n v="4"/>
    <s v="I"/>
    <s v="18-19"/>
    <n v="2019"/>
    <n v="73"/>
    <n v="0"/>
    <n v="0"/>
    <n v="0"/>
    <n v="0"/>
    <n v="0"/>
    <n v="0"/>
    <n v="0"/>
    <n v="0"/>
    <n v="0"/>
    <n v="0"/>
    <n v="0"/>
    <n v="48"/>
    <n v="0"/>
    <n v="0"/>
    <n v="0"/>
    <n v="0"/>
    <n v="0"/>
    <n v="121"/>
    <n v="121"/>
    <n v="0"/>
    <n v="0"/>
  </r>
  <r>
    <n v="1819"/>
    <x v="3"/>
    <s v="T"/>
    <x v="31"/>
    <x v="31"/>
    <x v="76"/>
    <x v="9"/>
    <n v="4"/>
    <s v="I"/>
    <s v="18-19"/>
    <n v="2019"/>
    <n v="51"/>
    <n v="0"/>
    <n v="0"/>
    <n v="0"/>
    <n v="0"/>
    <n v="0"/>
    <n v="0"/>
    <n v="0"/>
    <n v="0"/>
    <n v="0"/>
    <n v="0"/>
    <n v="0"/>
    <n v="9"/>
    <n v="0"/>
    <n v="0"/>
    <n v="0"/>
    <n v="0"/>
    <n v="0"/>
    <n v="60"/>
    <n v="60"/>
    <n v="0"/>
    <n v="0"/>
  </r>
  <r>
    <n v="1819"/>
    <x v="3"/>
    <s v="T"/>
    <x v="31"/>
    <x v="31"/>
    <x v="11"/>
    <x v="9"/>
    <n v="4"/>
    <s v="I"/>
    <s v="18-19"/>
    <n v="2019"/>
    <n v="3"/>
    <n v="0"/>
    <n v="0"/>
    <n v="0"/>
    <n v="0"/>
    <n v="0"/>
    <n v="0"/>
    <n v="0"/>
    <n v="0"/>
    <n v="0"/>
    <n v="0"/>
    <n v="0"/>
    <n v="0"/>
    <n v="0"/>
    <n v="0"/>
    <n v="0"/>
    <n v="0"/>
    <n v="0"/>
    <n v="3"/>
    <n v="3"/>
    <n v="0"/>
    <n v="0"/>
  </r>
  <r>
    <n v="1819"/>
    <x v="3"/>
    <s v="T"/>
    <x v="18"/>
    <x v="18"/>
    <x v="0"/>
    <x v="9"/>
    <n v="4"/>
    <s v="S"/>
    <s v="18-19"/>
    <n v="2019"/>
    <n v="5"/>
    <n v="0"/>
    <n v="0"/>
    <n v="0"/>
    <n v="0"/>
    <n v="0"/>
    <n v="0"/>
    <n v="0"/>
    <n v="0"/>
    <n v="0"/>
    <n v="0"/>
    <n v="0"/>
    <n v="0"/>
    <n v="0"/>
    <n v="0"/>
    <n v="0"/>
    <n v="0"/>
    <n v="0"/>
    <n v="5"/>
    <n v="5"/>
    <n v="0"/>
    <n v="0"/>
  </r>
  <r>
    <n v="1819"/>
    <x v="3"/>
    <s v="T"/>
    <x v="18"/>
    <x v="18"/>
    <x v="7"/>
    <x v="9"/>
    <n v="4"/>
    <s v="S"/>
    <s v="18-19"/>
    <n v="2019"/>
    <n v="15"/>
    <n v="0"/>
    <n v="0"/>
    <n v="0"/>
    <n v="0"/>
    <n v="0"/>
    <n v="0"/>
    <n v="0"/>
    <n v="0"/>
    <n v="0"/>
    <n v="0"/>
    <n v="0"/>
    <n v="3"/>
    <n v="0"/>
    <n v="0"/>
    <n v="0"/>
    <n v="0"/>
    <n v="0"/>
    <n v="18"/>
    <n v="18"/>
    <n v="0"/>
    <n v="0"/>
  </r>
  <r>
    <n v="1819"/>
    <x v="3"/>
    <s v="T"/>
    <x v="18"/>
    <x v="18"/>
    <x v="28"/>
    <x v="9"/>
    <n v="4"/>
    <s v="S"/>
    <s v="18-19"/>
    <n v="2019"/>
    <n v="3"/>
    <n v="0"/>
    <n v="0"/>
    <n v="0"/>
    <n v="0"/>
    <n v="0"/>
    <n v="0"/>
    <n v="0"/>
    <n v="0"/>
    <n v="0"/>
    <n v="0"/>
    <n v="0"/>
    <n v="6"/>
    <n v="0"/>
    <n v="0"/>
    <n v="0"/>
    <n v="0"/>
    <n v="0"/>
    <n v="9"/>
    <n v="9"/>
    <n v="0"/>
    <n v="0"/>
  </r>
  <r>
    <n v="1819"/>
    <x v="3"/>
    <s v="T"/>
    <x v="18"/>
    <x v="18"/>
    <x v="35"/>
    <x v="9"/>
    <n v="4"/>
    <s v="S"/>
    <s v="18-19"/>
    <n v="2019"/>
    <n v="21"/>
    <n v="0"/>
    <n v="0"/>
    <n v="0"/>
    <n v="0"/>
    <n v="0"/>
    <n v="3"/>
    <n v="0"/>
    <n v="0"/>
    <n v="0"/>
    <n v="0"/>
    <n v="0"/>
    <n v="3"/>
    <n v="0"/>
    <n v="0"/>
    <n v="0"/>
    <n v="0"/>
    <n v="0"/>
    <n v="27"/>
    <n v="27"/>
    <n v="0"/>
    <n v="0"/>
  </r>
  <r>
    <n v="1819"/>
    <x v="3"/>
    <s v="T"/>
    <x v="18"/>
    <x v="18"/>
    <x v="36"/>
    <x v="9"/>
    <n v="4"/>
    <s v="S"/>
    <s v="18-19"/>
    <n v="2019"/>
    <n v="6"/>
    <n v="0"/>
    <n v="0"/>
    <n v="0"/>
    <n v="0"/>
    <n v="0"/>
    <n v="3"/>
    <n v="0"/>
    <n v="0"/>
    <n v="0"/>
    <n v="0"/>
    <n v="0"/>
    <n v="0"/>
    <n v="0"/>
    <n v="0"/>
    <n v="0"/>
    <n v="0"/>
    <n v="0"/>
    <n v="9"/>
    <n v="9"/>
    <n v="0"/>
    <n v="0"/>
  </r>
  <r>
    <n v="1819"/>
    <x v="3"/>
    <s v="T"/>
    <x v="18"/>
    <x v="18"/>
    <x v="74"/>
    <x v="9"/>
    <n v="4"/>
    <s v="S"/>
    <s v="18-19"/>
    <n v="2019"/>
    <n v="3"/>
    <n v="0"/>
    <n v="0"/>
    <n v="0"/>
    <n v="0"/>
    <n v="0"/>
    <n v="0"/>
    <n v="0"/>
    <n v="0"/>
    <n v="0"/>
    <n v="0"/>
    <n v="0"/>
    <n v="0"/>
    <n v="0"/>
    <n v="0"/>
    <n v="0"/>
    <n v="0"/>
    <n v="0"/>
    <n v="3"/>
    <n v="3"/>
    <n v="0"/>
    <n v="0"/>
  </r>
  <r>
    <n v="1819"/>
    <x v="3"/>
    <s v="T"/>
    <x v="18"/>
    <x v="18"/>
    <x v="97"/>
    <x v="9"/>
    <n v="4"/>
    <s v="S"/>
    <s v="18-19"/>
    <n v="2019"/>
    <n v="3"/>
    <n v="0"/>
    <n v="0"/>
    <n v="0"/>
    <n v="0"/>
    <n v="0"/>
    <n v="0"/>
    <n v="0"/>
    <n v="0"/>
    <n v="0"/>
    <n v="0"/>
    <n v="0"/>
    <n v="0"/>
    <n v="0"/>
    <n v="0"/>
    <n v="0"/>
    <n v="0"/>
    <n v="0"/>
    <n v="3"/>
    <n v="3"/>
    <n v="0"/>
    <n v="0"/>
  </r>
  <r>
    <n v="1819"/>
    <x v="3"/>
    <s v="T"/>
    <x v="18"/>
    <x v="18"/>
    <x v="49"/>
    <x v="9"/>
    <n v="4"/>
    <s v="S"/>
    <s v="18-19"/>
    <n v="2019"/>
    <n v="6"/>
    <n v="0"/>
    <n v="0"/>
    <n v="0"/>
    <n v="0"/>
    <n v="0"/>
    <n v="0"/>
    <n v="0"/>
    <n v="0"/>
    <n v="0"/>
    <n v="0"/>
    <n v="0"/>
    <n v="3"/>
    <n v="0"/>
    <n v="0"/>
    <n v="0"/>
    <n v="0"/>
    <n v="0"/>
    <n v="9"/>
    <n v="9"/>
    <n v="0"/>
    <n v="0"/>
  </r>
  <r>
    <n v="1819"/>
    <x v="3"/>
    <s v="T"/>
    <x v="18"/>
    <x v="18"/>
    <x v="123"/>
    <x v="9"/>
    <n v="4"/>
    <s v="S"/>
    <s v="18-19"/>
    <n v="2019"/>
    <n v="45"/>
    <n v="0"/>
    <n v="0"/>
    <n v="0"/>
    <n v="0"/>
    <n v="0"/>
    <n v="3"/>
    <n v="0"/>
    <n v="0"/>
    <n v="0"/>
    <n v="0"/>
    <n v="0"/>
    <n v="9"/>
    <n v="0"/>
    <n v="0"/>
    <n v="0"/>
    <n v="0"/>
    <n v="0"/>
    <n v="57"/>
    <n v="57"/>
    <n v="0"/>
    <n v="0"/>
  </r>
  <r>
    <n v="1819"/>
    <x v="3"/>
    <s v="T"/>
    <x v="18"/>
    <x v="18"/>
    <x v="53"/>
    <x v="9"/>
    <n v="4"/>
    <s v="S"/>
    <s v="18-19"/>
    <n v="2019"/>
    <n v="25"/>
    <n v="0"/>
    <n v="0"/>
    <n v="0"/>
    <n v="0"/>
    <n v="0"/>
    <n v="0"/>
    <n v="0"/>
    <n v="0"/>
    <n v="0"/>
    <n v="0"/>
    <n v="0"/>
    <n v="5"/>
    <n v="0"/>
    <n v="0"/>
    <n v="0"/>
    <n v="0"/>
    <n v="0"/>
    <n v="30"/>
    <n v="30"/>
    <n v="0"/>
    <n v="0"/>
  </r>
  <r>
    <n v="1819"/>
    <x v="3"/>
    <s v="T"/>
    <x v="18"/>
    <x v="18"/>
    <x v="55"/>
    <x v="9"/>
    <n v="4"/>
    <s v="S"/>
    <s v="18-19"/>
    <n v="2019"/>
    <n v="3"/>
    <n v="0"/>
    <n v="0"/>
    <n v="0"/>
    <n v="0"/>
    <n v="0"/>
    <n v="0"/>
    <n v="0"/>
    <n v="0"/>
    <n v="0"/>
    <n v="0"/>
    <n v="0"/>
    <n v="0"/>
    <n v="0"/>
    <n v="0"/>
    <n v="0"/>
    <n v="0"/>
    <n v="0"/>
    <n v="3"/>
    <n v="3"/>
    <n v="0"/>
    <n v="0"/>
  </r>
  <r>
    <n v="1819"/>
    <x v="3"/>
    <s v="T"/>
    <x v="18"/>
    <x v="18"/>
    <x v="76"/>
    <x v="9"/>
    <n v="4"/>
    <s v="S"/>
    <s v="18-19"/>
    <n v="2019"/>
    <n v="12"/>
    <n v="0"/>
    <n v="0"/>
    <n v="0"/>
    <n v="0"/>
    <n v="0"/>
    <n v="0"/>
    <n v="0"/>
    <n v="0"/>
    <n v="0"/>
    <n v="0"/>
    <n v="0"/>
    <n v="0"/>
    <n v="0"/>
    <n v="0"/>
    <n v="0"/>
    <n v="0"/>
    <n v="0"/>
    <n v="12"/>
    <n v="12"/>
    <n v="0"/>
    <n v="0"/>
  </r>
  <r>
    <n v="1819"/>
    <x v="3"/>
    <s v="T"/>
    <x v="18"/>
    <x v="18"/>
    <x v="61"/>
    <x v="9"/>
    <n v="4"/>
    <s v="S"/>
    <s v="18-19"/>
    <n v="2019"/>
    <n v="3"/>
    <n v="0"/>
    <n v="0"/>
    <n v="0"/>
    <n v="0"/>
    <n v="0"/>
    <n v="0"/>
    <n v="0"/>
    <n v="0"/>
    <n v="0"/>
    <n v="0"/>
    <n v="0"/>
    <n v="3"/>
    <n v="0"/>
    <n v="0"/>
    <n v="0"/>
    <n v="0"/>
    <n v="0"/>
    <n v="6"/>
    <n v="6"/>
    <n v="0"/>
    <n v="0"/>
  </r>
  <r>
    <n v="1819"/>
    <x v="3"/>
    <s v="T"/>
    <x v="18"/>
    <x v="18"/>
    <x v="81"/>
    <x v="9"/>
    <n v="4"/>
    <s v="S"/>
    <s v="18-19"/>
    <n v="2019"/>
    <n v="3"/>
    <n v="0"/>
    <n v="0"/>
    <n v="0"/>
    <n v="0"/>
    <n v="0"/>
    <n v="0"/>
    <n v="0"/>
    <n v="0"/>
    <n v="0"/>
    <n v="0"/>
    <n v="0"/>
    <n v="0"/>
    <n v="0"/>
    <n v="0"/>
    <n v="0"/>
    <n v="0"/>
    <n v="0"/>
    <n v="3"/>
    <n v="3"/>
    <n v="0"/>
    <n v="0"/>
  </r>
  <r>
    <n v="1819"/>
    <x v="3"/>
    <s v="T"/>
    <x v="18"/>
    <x v="18"/>
    <x v="82"/>
    <x v="9"/>
    <n v="4"/>
    <s v="S"/>
    <s v="18-19"/>
    <n v="2019"/>
    <n v="30"/>
    <n v="0"/>
    <n v="0"/>
    <n v="0"/>
    <n v="0"/>
    <n v="0"/>
    <n v="3"/>
    <n v="0"/>
    <n v="0"/>
    <n v="0"/>
    <n v="0"/>
    <n v="0"/>
    <n v="9"/>
    <n v="0"/>
    <n v="0"/>
    <n v="0"/>
    <n v="0"/>
    <n v="0"/>
    <n v="42"/>
    <n v="42"/>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8:D107" firstHeaderRow="0" firstDataRow="1" firstDataCol="1"/>
  <pivotFields count="34">
    <pivotField axis="axisRow" showAll="0">
      <items count="5">
        <item x="3"/>
        <item x="0"/>
        <item x="1"/>
        <item x="2"/>
        <item t="default"/>
      </items>
    </pivotField>
    <pivotField showAll="0"/>
    <pivotField axis="axisRow" showAll="0">
      <items count="37">
        <item sd="0" x="0"/>
        <item sd="0" x="27"/>
        <item sd="0" x="31"/>
        <item sd="0" x="19"/>
        <item sd="0" x="1"/>
        <item sd="0" x="12"/>
        <item sd="0" x="2"/>
        <item sd="0" x="20"/>
        <item sd="0" x="28"/>
        <item sd="0" x="29"/>
        <item sd="0" x="13"/>
        <item sd="0" x="21"/>
        <item sd="0" x="14"/>
        <item sd="0" x="32"/>
        <item sd="0" x="33"/>
        <item sd="0" x="3"/>
        <item x="4"/>
        <item sd="0" x="22"/>
        <item sd="0" x="23"/>
        <item sd="0" x="5"/>
        <item sd="0" x="24"/>
        <item sd="0" x="6"/>
        <item sd="0" x="15"/>
        <item sd="0" x="7"/>
        <item sd="0" x="30"/>
        <item sd="0" x="8"/>
        <item sd="0" x="9"/>
        <item sd="0" x="25"/>
        <item sd="0" x="10"/>
        <item sd="0" x="16"/>
        <item sd="0" x="17"/>
        <item sd="0" x="35"/>
        <item sd="0" x="34"/>
        <item sd="0" x="11"/>
        <item x="18"/>
        <item sd="0" x="26"/>
        <item t="default" sd="0"/>
      </items>
    </pivotField>
    <pivotField axis="axisRow" showAll="0" defaultSubtotal="0">
      <items count="36">
        <item sd="0" x="17"/>
        <item sd="0" x="30"/>
        <item sd="0" x="0"/>
        <item sd="0" x="31"/>
        <item sd="0" x="3"/>
        <item sd="0" x="28"/>
        <item sd="0" x="29"/>
        <item sd="0" x="20"/>
        <item sd="0" x="4"/>
        <item sd="0" x="24"/>
        <item sd="0" x="26"/>
        <item sd="0" x="19"/>
        <item sd="0" x="22"/>
        <item sd="0" x="23"/>
        <item sd="0" x="34"/>
        <item sd="0" x="9"/>
        <item sd="0" x="25"/>
        <item sd="0" x="5"/>
        <item sd="0" x="13"/>
        <item sd="0" x="1"/>
        <item sd="0" x="7"/>
        <item sd="0" x="32"/>
        <item sd="0" x="18"/>
        <item sd="0" x="12"/>
        <item sd="0" x="8"/>
        <item sd="0" x="10"/>
        <item sd="0" x="11"/>
        <item sd="0" x="21"/>
        <item sd="0" x="6"/>
        <item sd="0" x="2"/>
        <item sd="0" x="27"/>
        <item sd="0" x="14"/>
        <item sd="0" x="33"/>
        <item sd="0" x="15"/>
        <item sd="0" x="16"/>
        <item sd="0" x="35"/>
      </items>
    </pivotField>
    <pivotField showAll="0"/>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showAll="0"/>
    <pivotField name="Indy Group" axis="axisRow" showAll="0" defaultSubtotal="0">
      <items count="7">
        <item x="0"/>
        <item x="1"/>
        <item n="IN" x="6"/>
        <item x="2"/>
        <item x="3"/>
        <item x="4"/>
        <item x="5"/>
      </items>
    </pivotField>
  </pivotFields>
  <rowFields count="5">
    <field x="33"/>
    <field x="5"/>
    <field x="3"/>
    <field x="2"/>
    <field x="0"/>
  </rowFields>
  <rowItems count="99">
    <i>
      <x/>
    </i>
    <i r="1">
      <x/>
    </i>
    <i r="2">
      <x v="2"/>
    </i>
    <i r="2">
      <x v="4"/>
    </i>
    <i r="2">
      <x v="8"/>
    </i>
    <i r="2">
      <x v="15"/>
    </i>
    <i r="2">
      <x v="17"/>
    </i>
    <i r="2">
      <x v="19"/>
    </i>
    <i r="2">
      <x v="20"/>
    </i>
    <i r="2">
      <x v="24"/>
    </i>
    <i r="2">
      <x v="25"/>
    </i>
    <i r="2">
      <x v="26"/>
    </i>
    <i r="2">
      <x v="28"/>
    </i>
    <i r="2">
      <x v="29"/>
    </i>
    <i>
      <x v="1"/>
    </i>
    <i r="1">
      <x v="1"/>
    </i>
    <i r="2">
      <x/>
    </i>
    <i r="2">
      <x v="4"/>
    </i>
    <i r="2">
      <x v="8"/>
    </i>
    <i r="2">
      <x v="14"/>
    </i>
    <i r="2">
      <x v="18"/>
    </i>
    <i r="2">
      <x v="22"/>
    </i>
    <i r="2">
      <x v="23"/>
    </i>
    <i r="2">
      <x v="31"/>
    </i>
    <i r="2">
      <x v="33"/>
    </i>
    <i r="2">
      <x v="34"/>
    </i>
    <i>
      <x v="2"/>
    </i>
    <i r="1">
      <x v="2"/>
    </i>
    <i r="2">
      <x v="19"/>
    </i>
    <i r="1">
      <x v="3"/>
    </i>
    <i r="2">
      <x v="7"/>
    </i>
    <i r="2">
      <x v="11"/>
    </i>
    <i r="2">
      <x v="23"/>
    </i>
    <i r="2">
      <x v="29"/>
    </i>
    <i r="1">
      <x v="4"/>
    </i>
    <i r="2">
      <x/>
    </i>
    <i r="2">
      <x v="4"/>
    </i>
    <i r="2">
      <x v="8"/>
    </i>
    <i r="2">
      <x v="9"/>
    </i>
    <i r="2">
      <x v="10"/>
    </i>
    <i r="2">
      <x v="12"/>
    </i>
    <i r="2">
      <x v="13"/>
    </i>
    <i r="2">
      <x v="15"/>
    </i>
    <i r="2">
      <x v="17"/>
    </i>
    <i r="2">
      <x v="18"/>
    </i>
    <i r="2">
      <x v="22"/>
    </i>
    <i r="2">
      <x v="27"/>
    </i>
    <i r="2">
      <x v="28"/>
    </i>
    <i r="2">
      <x v="31"/>
    </i>
    <i r="2">
      <x v="33"/>
    </i>
    <i r="2">
      <x v="35"/>
    </i>
    <i r="1">
      <x v="5"/>
    </i>
    <i r="2">
      <x v="16"/>
    </i>
    <i r="2">
      <x v="22"/>
    </i>
    <i>
      <x v="3"/>
    </i>
    <i r="1">
      <x v="6"/>
    </i>
    <i r="2">
      <x v="4"/>
    </i>
    <i r="2">
      <x v="8"/>
    </i>
    <i r="2">
      <x v="14"/>
    </i>
    <i r="2">
      <x v="22"/>
    </i>
    <i r="2">
      <x v="23"/>
    </i>
    <i r="2">
      <x v="25"/>
    </i>
    <i r="2">
      <x v="30"/>
    </i>
    <i r="2">
      <x v="31"/>
    </i>
    <i r="2">
      <x v="34"/>
    </i>
    <i>
      <x v="4"/>
    </i>
    <i r="1">
      <x v="7"/>
    </i>
    <i r="2">
      <x/>
    </i>
    <i r="2">
      <x v="2"/>
    </i>
    <i r="2">
      <x v="4"/>
    </i>
    <i r="2">
      <x v="5"/>
    </i>
    <i r="2">
      <x v="8"/>
    </i>
    <i r="2">
      <x v="14"/>
    </i>
    <i r="2">
      <x v="25"/>
    </i>
    <i>
      <x v="5"/>
    </i>
    <i r="1">
      <x v="8"/>
    </i>
    <i r="2">
      <x/>
    </i>
    <i r="2">
      <x v="1"/>
    </i>
    <i r="2">
      <x v="2"/>
    </i>
    <i r="2">
      <x v="4"/>
    </i>
    <i r="2">
      <x v="6"/>
    </i>
    <i r="2">
      <x v="8"/>
    </i>
    <i r="2">
      <x v="14"/>
    </i>
    <i r="2">
      <x v="22"/>
    </i>
    <i r="2">
      <x v="25"/>
    </i>
    <i r="2">
      <x v="34"/>
    </i>
    <i>
      <x v="6"/>
    </i>
    <i r="1">
      <x v="9"/>
    </i>
    <i r="2">
      <x v="3"/>
    </i>
    <i r="2">
      <x v="4"/>
    </i>
    <i r="2">
      <x v="8"/>
    </i>
    <i r="2">
      <x v="14"/>
    </i>
    <i r="2">
      <x v="21"/>
    </i>
    <i r="2">
      <x v="22"/>
    </i>
    <i r="2">
      <x v="23"/>
    </i>
    <i r="2">
      <x v="25"/>
    </i>
    <i r="2">
      <x v="32"/>
    </i>
    <i r="2">
      <x v="34"/>
    </i>
    <i t="grand">
      <x/>
    </i>
  </rowItems>
  <colFields count="1">
    <field x="-2"/>
  </colFields>
  <colItems count="3">
    <i>
      <x/>
    </i>
    <i i="1">
      <x v="1"/>
    </i>
    <i i="2">
      <x v="2"/>
    </i>
  </colItems>
  <dataFields count="3">
    <dataField name="Sum of UGRD" fld="29" baseField="0" baseItem="0"/>
    <dataField name="Sum of GRAD" fld="30" baseField="0" baseItem="0"/>
    <dataField name="Sum of PROF" fld="31"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8:D105" firstHeaderRow="0" firstDataRow="1" firstDataCol="1"/>
  <pivotFields count="34">
    <pivotField showAll="0" defaultSubtotal="0"/>
    <pivotField axis="axisRow" showAll="0">
      <items count="5">
        <item x="3"/>
        <item x="0"/>
        <item x="1"/>
        <item x="2"/>
        <item t="default"/>
      </items>
    </pivotField>
    <pivotField showAll="0"/>
    <pivotField axis="axisRow" showAll="0">
      <items count="36">
        <item sd="0" x="0"/>
        <item sd="0" x="25"/>
        <item sd="0" x="30"/>
        <item sd="0" x="18"/>
        <item sd="0" x="1"/>
        <item x="11"/>
        <item sd="0" x="2"/>
        <item sd="0" x="19"/>
        <item sd="0" x="26"/>
        <item sd="0" x="28"/>
        <item sd="0" x="12"/>
        <item sd="0" x="20"/>
        <item sd="0" x="13"/>
        <item sd="0" x="31"/>
        <item sd="0" x="32"/>
        <item sd="0" x="3"/>
        <item x="4"/>
        <item sd="0" x="21"/>
        <item sd="0" x="22"/>
        <item sd="0" x="5"/>
        <item sd="0" x="23"/>
        <item sd="0" x="6"/>
        <item sd="0" x="14"/>
        <item sd="0" x="7"/>
        <item sd="0" x="29"/>
        <item sd="0" x="8"/>
        <item sd="0" x="9"/>
        <item sd="0" x="24"/>
        <item sd="0" x="10"/>
        <item sd="0" x="15"/>
        <item sd="0" x="16"/>
        <item sd="0" x="34"/>
        <item sd="0" x="27"/>
        <item sd="0" x="33"/>
        <item x="17"/>
        <item t="default" sd="0"/>
      </items>
    </pivotField>
    <pivotField axis="axisRow" showAll="0" defaultSubtotal="0">
      <items count="35">
        <item sd="0" x="16"/>
        <item sd="0" x="29"/>
        <item sd="0" x="0"/>
        <item sd="0" x="30"/>
        <item sd="0" x="3"/>
        <item sd="0" x="26"/>
        <item sd="0" x="28"/>
        <item sd="0" x="19"/>
        <item sd="0" x="4"/>
        <item sd="0" x="23"/>
        <item sd="0" x="18"/>
        <item sd="0" x="21"/>
        <item sd="0" x="22"/>
        <item sd="0" x="27"/>
        <item sd="0" x="9"/>
        <item sd="0" x="24"/>
        <item sd="0" x="5"/>
        <item sd="0" x="12"/>
        <item sd="0" x="1"/>
        <item sd="0" x="7"/>
        <item sd="0" x="31"/>
        <item sd="0" x="11"/>
        <item sd="0" x="8"/>
        <item sd="0" x="10"/>
        <item sd="0" x="33"/>
        <item sd="0" x="20"/>
        <item sd="0" x="6"/>
        <item sd="0" x="2"/>
        <item sd="0" x="25"/>
        <item sd="0" x="13"/>
        <item sd="0" x="32"/>
        <item sd="0" x="14"/>
        <item sd="0" x="15"/>
        <item sd="0" x="34"/>
        <item sd="0" x="17"/>
      </items>
    </pivotField>
    <pivotField showAll="0"/>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name="Indy Group" axis="axisRow" showAll="0" defaultSubtotal="0">
      <items count="7">
        <item x="0"/>
        <item x="1"/>
        <item n="IN" x="6"/>
        <item x="2"/>
        <item x="3"/>
        <item x="4"/>
        <item x="5"/>
      </items>
    </pivotField>
  </pivotFields>
  <rowFields count="5">
    <field x="33"/>
    <field x="6"/>
    <field x="4"/>
    <field x="3"/>
    <field x="1"/>
  </rowFields>
  <rowItems count="97">
    <i>
      <x/>
    </i>
    <i r="1">
      <x/>
    </i>
    <i r="2">
      <x v="2"/>
    </i>
    <i r="2">
      <x v="4"/>
    </i>
    <i r="2">
      <x v="8"/>
    </i>
    <i r="2">
      <x v="14"/>
    </i>
    <i r="2">
      <x v="16"/>
    </i>
    <i r="2">
      <x v="18"/>
    </i>
    <i r="2">
      <x v="19"/>
    </i>
    <i r="2">
      <x v="22"/>
    </i>
    <i r="2">
      <x v="23"/>
    </i>
    <i r="2">
      <x v="24"/>
    </i>
    <i r="2">
      <x v="26"/>
    </i>
    <i r="2">
      <x v="27"/>
    </i>
    <i>
      <x v="1"/>
    </i>
    <i r="1">
      <x v="1"/>
    </i>
    <i r="2">
      <x/>
    </i>
    <i r="2">
      <x v="4"/>
    </i>
    <i r="2">
      <x v="8"/>
    </i>
    <i r="2">
      <x v="13"/>
    </i>
    <i r="2">
      <x v="17"/>
    </i>
    <i r="2">
      <x v="21"/>
    </i>
    <i r="2">
      <x v="29"/>
    </i>
    <i r="2">
      <x v="31"/>
    </i>
    <i r="2">
      <x v="32"/>
    </i>
    <i r="2">
      <x v="34"/>
    </i>
    <i>
      <x v="2"/>
    </i>
    <i r="1">
      <x v="2"/>
    </i>
    <i r="2">
      <x v="18"/>
    </i>
    <i r="1">
      <x v="3"/>
    </i>
    <i r="2">
      <x v="7"/>
    </i>
    <i r="2">
      <x v="10"/>
    </i>
    <i r="2">
      <x v="21"/>
    </i>
    <i r="2">
      <x v="27"/>
    </i>
    <i r="1">
      <x v="4"/>
    </i>
    <i r="2">
      <x/>
    </i>
    <i r="2">
      <x v="4"/>
    </i>
    <i r="2">
      <x v="8"/>
    </i>
    <i r="2">
      <x v="9"/>
    </i>
    <i r="2">
      <x v="11"/>
    </i>
    <i r="2">
      <x v="12"/>
    </i>
    <i r="2">
      <x v="14"/>
    </i>
    <i r="2">
      <x v="16"/>
    </i>
    <i r="2">
      <x v="17"/>
    </i>
    <i r="2">
      <x v="25"/>
    </i>
    <i r="2">
      <x v="26"/>
    </i>
    <i r="2">
      <x v="29"/>
    </i>
    <i r="2">
      <x v="31"/>
    </i>
    <i r="2">
      <x v="33"/>
    </i>
    <i r="1">
      <x v="5"/>
    </i>
    <i r="2">
      <x v="15"/>
    </i>
    <i r="2">
      <x v="34"/>
    </i>
    <i>
      <x v="3"/>
    </i>
    <i r="1">
      <x v="6"/>
    </i>
    <i r="2">
      <x v="4"/>
    </i>
    <i r="2">
      <x v="8"/>
    </i>
    <i r="2">
      <x v="13"/>
    </i>
    <i r="2">
      <x v="21"/>
    </i>
    <i r="2">
      <x v="23"/>
    </i>
    <i r="2">
      <x v="28"/>
    </i>
    <i r="2">
      <x v="29"/>
    </i>
    <i r="2">
      <x v="32"/>
    </i>
    <i r="2">
      <x v="34"/>
    </i>
    <i>
      <x v="4"/>
    </i>
    <i r="1">
      <x v="7"/>
    </i>
    <i r="2">
      <x/>
    </i>
    <i r="2">
      <x v="2"/>
    </i>
    <i r="2">
      <x v="4"/>
    </i>
    <i r="2">
      <x v="5"/>
    </i>
    <i r="2">
      <x v="8"/>
    </i>
    <i r="2">
      <x v="13"/>
    </i>
    <i r="2">
      <x v="23"/>
    </i>
    <i>
      <x v="5"/>
    </i>
    <i r="1">
      <x v="8"/>
    </i>
    <i r="2">
      <x/>
    </i>
    <i r="2">
      <x v="1"/>
    </i>
    <i r="2">
      <x v="2"/>
    </i>
    <i r="2">
      <x v="4"/>
    </i>
    <i r="2">
      <x v="6"/>
    </i>
    <i r="2">
      <x v="8"/>
    </i>
    <i r="2">
      <x v="13"/>
    </i>
    <i r="2">
      <x v="23"/>
    </i>
    <i r="2">
      <x v="32"/>
    </i>
    <i r="2">
      <x v="34"/>
    </i>
    <i>
      <x v="6"/>
    </i>
    <i r="1">
      <x v="9"/>
    </i>
    <i r="2">
      <x v="3"/>
    </i>
    <i r="2">
      <x v="4"/>
    </i>
    <i r="2">
      <x v="8"/>
    </i>
    <i r="2">
      <x v="13"/>
    </i>
    <i r="2">
      <x v="20"/>
    </i>
    <i r="2">
      <x v="21"/>
    </i>
    <i r="2">
      <x v="23"/>
    </i>
    <i r="2">
      <x v="30"/>
    </i>
    <i r="2">
      <x v="32"/>
    </i>
    <i r="2">
      <x v="34"/>
    </i>
    <i t="grand">
      <x/>
    </i>
  </rowItems>
  <colFields count="1">
    <field x="-2"/>
  </colFields>
  <colItems count="3">
    <i>
      <x/>
    </i>
    <i i="1">
      <x v="1"/>
    </i>
    <i i="2">
      <x v="2"/>
    </i>
  </colItems>
  <dataFields count="3">
    <dataField name="Sum of UGRD" fld="30" baseField="0" baseItem="0"/>
    <dataField name="Sum of GRAD" fld="31" baseField="0" baseItem="0"/>
    <dataField name="Sum of PROF" fld="32"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8:D110" firstHeaderRow="0" firstDataRow="1" firstDataCol="1"/>
  <pivotFields count="34">
    <pivotField showAll="0" defaultSubtotal="0"/>
    <pivotField axis="axisRow" showAll="0">
      <items count="5">
        <item x="3"/>
        <item x="0"/>
        <item x="1"/>
        <item x="2"/>
        <item t="default"/>
      </items>
    </pivotField>
    <pivotField showAll="0"/>
    <pivotField axis="axisRow" showAll="0">
      <items count="41">
        <item sd="0" x="0"/>
        <item sd="0" x="24"/>
        <item sd="0" x="29"/>
        <item sd="0" x="17"/>
        <item sd="0" x="1"/>
        <item sd="0" x="11"/>
        <item x="2"/>
        <item sd="0" x="18"/>
        <item sd="0" x="25"/>
        <item sd="0" x="27"/>
        <item sd="0" x="12"/>
        <item sd="0" x="19"/>
        <item sd="0" x="13"/>
        <item sd="0" x="30"/>
        <item sd="0" x="31"/>
        <item sd="0" x="3"/>
        <item x="4"/>
        <item sd="0" x="20"/>
        <item sd="0" x="21"/>
        <item sd="0" x="5"/>
        <item sd="0" x="22"/>
        <item sd="0" x="6"/>
        <item sd="0" x="14"/>
        <item sd="0" x="7"/>
        <item sd="0" x="28"/>
        <item sd="0" x="8"/>
        <item sd="0" x="9"/>
        <item sd="0" x="23"/>
        <item sd="0" x="10"/>
        <item sd="0" x="37"/>
        <item sd="0" x="15"/>
        <item sd="0" x="38"/>
        <item sd="0" x="26"/>
        <item sd="0" x="36"/>
        <item x="16"/>
        <item x="32"/>
        <item x="33"/>
        <item x="34"/>
        <item x="35"/>
        <item x="39"/>
        <item t="default" sd="0"/>
      </items>
    </pivotField>
    <pivotField axis="axisRow" showAll="0" defaultSubtotal="0">
      <items count="39">
        <item sd="0" x="15"/>
        <item sd="0" x="28"/>
        <item sd="0" x="0"/>
        <item sd="0" x="29"/>
        <item sd="0" x="3"/>
        <item sd="0" x="25"/>
        <item sd="0" x="27"/>
        <item sd="0" x="18"/>
        <item sd="0" x="4"/>
        <item sd="0" x="22"/>
        <item sd="0" x="17"/>
        <item sd="0" x="20"/>
        <item sd="0" x="21"/>
        <item sd="0" x="26"/>
        <item sd="0" x="9"/>
        <item sd="0" x="23"/>
        <item sd="0" x="5"/>
        <item sd="0" x="12"/>
        <item sd="0" x="1"/>
        <item sd="0" x="7"/>
        <item sd="0" x="30"/>
        <item sd="0" x="11"/>
        <item sd="0" x="8"/>
        <item sd="0" x="10"/>
        <item sd="0" x="36"/>
        <item sd="0" x="19"/>
        <item sd="0" x="6"/>
        <item sd="0" x="2"/>
        <item sd="0" x="24"/>
        <item sd="0" x="13"/>
        <item sd="0" x="31"/>
        <item sd="0" x="14"/>
        <item sd="0" x="37"/>
        <item sd="0" x="38"/>
        <item sd="0" x="16"/>
        <item sd="0" x="32"/>
        <item sd="0" x="33"/>
        <item sd="0" x="34"/>
        <item sd="0" x="35"/>
      </items>
    </pivotField>
    <pivotField showAll="0"/>
    <pivotField axis="axisRow" showAll="0">
      <items count="11">
        <item x="0"/>
        <item x="1"/>
        <item x="3"/>
        <item x="2"/>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name="Indy Group" axis="axisRow" showAll="0" defaultSubtotal="0">
      <items count="7">
        <item x="0"/>
        <item x="1"/>
        <item n="IN" x="6"/>
        <item x="2"/>
        <item x="3"/>
        <item x="4"/>
        <item x="5"/>
      </items>
    </pivotField>
  </pivotFields>
  <rowFields count="5">
    <field x="33"/>
    <field x="6"/>
    <field x="4"/>
    <field x="3"/>
    <field x="1"/>
  </rowFields>
  <rowItems count="102">
    <i>
      <x/>
    </i>
    <i r="1">
      <x/>
    </i>
    <i r="2">
      <x v="2"/>
    </i>
    <i r="2">
      <x v="4"/>
    </i>
    <i r="2">
      <x v="8"/>
    </i>
    <i r="2">
      <x v="14"/>
    </i>
    <i r="2">
      <x v="16"/>
    </i>
    <i r="2">
      <x v="18"/>
    </i>
    <i r="2">
      <x v="19"/>
    </i>
    <i r="2">
      <x v="22"/>
    </i>
    <i r="2">
      <x v="23"/>
    </i>
    <i r="2">
      <x v="24"/>
    </i>
    <i r="2">
      <x v="26"/>
    </i>
    <i r="2">
      <x v="27"/>
    </i>
    <i r="2">
      <x v="35"/>
    </i>
    <i r="2">
      <x v="36"/>
    </i>
    <i r="2">
      <x v="37"/>
    </i>
    <i r="2">
      <x v="38"/>
    </i>
    <i>
      <x v="1"/>
    </i>
    <i r="1">
      <x v="1"/>
    </i>
    <i r="2">
      <x/>
    </i>
    <i r="2">
      <x v="4"/>
    </i>
    <i r="2">
      <x v="8"/>
    </i>
    <i r="2">
      <x v="13"/>
    </i>
    <i r="2">
      <x v="17"/>
    </i>
    <i r="2">
      <x v="21"/>
    </i>
    <i r="2">
      <x v="29"/>
    </i>
    <i r="2">
      <x v="31"/>
    </i>
    <i r="2">
      <x v="32"/>
    </i>
    <i r="2">
      <x v="34"/>
    </i>
    <i>
      <x v="2"/>
    </i>
    <i r="1">
      <x v="2"/>
    </i>
    <i r="2">
      <x v="18"/>
    </i>
    <i r="1">
      <x v="3"/>
    </i>
    <i r="2">
      <x v="7"/>
    </i>
    <i r="2">
      <x v="10"/>
    </i>
    <i r="2">
      <x v="21"/>
    </i>
    <i r="2">
      <x v="27"/>
    </i>
    <i r="1">
      <x v="4"/>
    </i>
    <i r="2">
      <x/>
    </i>
    <i r="2">
      <x v="4"/>
    </i>
    <i r="2">
      <x v="8"/>
    </i>
    <i r="2">
      <x v="9"/>
    </i>
    <i r="2">
      <x v="11"/>
    </i>
    <i r="2">
      <x v="12"/>
    </i>
    <i r="2">
      <x v="14"/>
    </i>
    <i r="2">
      <x v="16"/>
    </i>
    <i r="2">
      <x v="17"/>
    </i>
    <i r="2">
      <x v="23"/>
    </i>
    <i r="2">
      <x v="25"/>
    </i>
    <i r="2">
      <x v="26"/>
    </i>
    <i r="2">
      <x v="29"/>
    </i>
    <i r="2">
      <x v="31"/>
    </i>
    <i r="2">
      <x v="33"/>
    </i>
    <i r="1">
      <x v="5"/>
    </i>
    <i r="2">
      <x v="15"/>
    </i>
    <i r="2">
      <x v="34"/>
    </i>
    <i>
      <x v="3"/>
    </i>
    <i r="1">
      <x v="6"/>
    </i>
    <i r="2">
      <x v="4"/>
    </i>
    <i r="2">
      <x v="8"/>
    </i>
    <i r="2">
      <x v="13"/>
    </i>
    <i r="2">
      <x v="21"/>
    </i>
    <i r="2">
      <x v="23"/>
    </i>
    <i r="2">
      <x v="28"/>
    </i>
    <i r="2">
      <x v="29"/>
    </i>
    <i r="2">
      <x v="32"/>
    </i>
    <i r="2">
      <x v="34"/>
    </i>
    <i>
      <x v="4"/>
    </i>
    <i r="1">
      <x v="7"/>
    </i>
    <i r="2">
      <x/>
    </i>
    <i r="2">
      <x v="2"/>
    </i>
    <i r="2">
      <x v="4"/>
    </i>
    <i r="2">
      <x v="5"/>
    </i>
    <i r="2">
      <x v="8"/>
    </i>
    <i r="2">
      <x v="13"/>
    </i>
    <i r="2">
      <x v="23"/>
    </i>
    <i>
      <x v="5"/>
    </i>
    <i r="1">
      <x v="8"/>
    </i>
    <i r="2">
      <x/>
    </i>
    <i r="2">
      <x v="1"/>
    </i>
    <i r="2">
      <x v="2"/>
    </i>
    <i r="2">
      <x v="4"/>
    </i>
    <i r="2">
      <x v="6"/>
    </i>
    <i r="2">
      <x v="8"/>
    </i>
    <i r="2">
      <x v="13"/>
    </i>
    <i r="2">
      <x v="23"/>
    </i>
    <i r="2">
      <x v="32"/>
    </i>
    <i r="2">
      <x v="34"/>
    </i>
    <i>
      <x v="6"/>
    </i>
    <i r="1">
      <x v="9"/>
    </i>
    <i r="2">
      <x v="3"/>
    </i>
    <i r="2">
      <x v="4"/>
    </i>
    <i r="2">
      <x v="8"/>
    </i>
    <i r="2">
      <x v="13"/>
    </i>
    <i r="2">
      <x v="20"/>
    </i>
    <i r="2">
      <x v="21"/>
    </i>
    <i r="2">
      <x v="23"/>
    </i>
    <i r="2">
      <x v="30"/>
    </i>
    <i r="2">
      <x v="32"/>
    </i>
    <i r="2">
      <x v="34"/>
    </i>
    <i t="grand">
      <x/>
    </i>
  </rowItems>
  <colFields count="1">
    <field x="-2"/>
  </colFields>
  <colItems count="3">
    <i>
      <x/>
    </i>
    <i i="1">
      <x v="1"/>
    </i>
    <i i="2">
      <x v="2"/>
    </i>
  </colItems>
  <dataFields count="3">
    <dataField name="Sum of UGRD" fld="30" baseField="0" baseItem="0"/>
    <dataField name="Sum of GRAD" fld="31" baseField="0" baseItem="0"/>
    <dataField name="Sum of PROF" fld="32"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8:D117" firstHeaderRow="0" firstDataRow="1" firstDataCol="1"/>
  <pivotFields count="34">
    <pivotField showAll="0" defaultSubtotal="0"/>
    <pivotField axis="axisRow" showAll="0">
      <items count="5">
        <item x="3"/>
        <item x="0"/>
        <item x="1"/>
        <item x="2"/>
        <item t="default"/>
      </items>
    </pivotField>
    <pivotField showAll="0"/>
    <pivotField axis="axisRow" showAll="0">
      <items count="42">
        <item sd="0" x="29"/>
        <item sd="0" x="28"/>
        <item sd="0" x="34"/>
        <item sd="0" x="19"/>
        <item sd="0" x="0"/>
        <item sd="0" x="14"/>
        <item x="1"/>
        <item sd="0" x="21"/>
        <item sd="0" x="30"/>
        <item sd="0" x="32"/>
        <item sd="0" x="15"/>
        <item sd="0" x="22"/>
        <item sd="0" x="16"/>
        <item sd="0" x="35"/>
        <item sd="0" x="36"/>
        <item sd="0" x="2"/>
        <item x="3"/>
        <item sd="0" x="23"/>
        <item sd="0" x="24"/>
        <item sd="0" x="4"/>
        <item sd="0" x="25"/>
        <item sd="0" x="5"/>
        <item sd="0" x="26"/>
        <item sd="0" x="6"/>
        <item sd="0" x="33"/>
        <item sd="0" x="7"/>
        <item sd="0" x="8"/>
        <item sd="0" x="27"/>
        <item sd="0" x="13"/>
        <item sd="0" x="38"/>
        <item sd="0" x="17"/>
        <item sd="0" x="39"/>
        <item sd="0" x="31"/>
        <item sd="0" x="37"/>
        <item x="18"/>
        <item x="9"/>
        <item x="10"/>
        <item x="11"/>
        <item x="12"/>
        <item x="20"/>
        <item x="40"/>
        <item t="default" sd="0"/>
      </items>
    </pivotField>
    <pivotField axis="axisRow" showAll="0" defaultSubtotal="0">
      <items count="41">
        <item sd="0" x="17"/>
        <item sd="0" x="33"/>
        <item sd="0" x="29"/>
        <item sd="0" x="34"/>
        <item sd="0" x="2"/>
        <item sd="0" x="30"/>
        <item sd="0" x="32"/>
        <item sd="0" x="21"/>
        <item sd="0" x="3"/>
        <item sd="0" x="25"/>
        <item sd="0" x="19"/>
        <item sd="0" x="23"/>
        <item sd="0" x="24"/>
        <item sd="0" x="31"/>
        <item sd="0" x="8"/>
        <item sd="0" x="27"/>
        <item sd="0" x="4"/>
        <item sd="0" x="15"/>
        <item sd="0" x="0"/>
        <item sd="0" x="6"/>
        <item sd="0" x="35"/>
        <item sd="0" x="14"/>
        <item sd="0" x="7"/>
        <item sd="0" x="13"/>
        <item sd="0" x="37"/>
        <item sd="0" x="22"/>
        <item sd="0" x="5"/>
        <item sd="0" x="1"/>
        <item sd="0" x="28"/>
        <item sd="0" x="16"/>
        <item sd="0" x="36"/>
        <item sd="0" x="26"/>
        <item sd="0" x="38"/>
        <item sd="0" x="39"/>
        <item sd="0" x="18"/>
        <item sd="0" x="9"/>
        <item sd="0" x="10"/>
        <item sd="0" x="11"/>
        <item sd="0" x="12"/>
        <item sd="0" x="20"/>
        <item sd="0" x="40"/>
      </items>
    </pivotField>
    <pivotField showAll="0"/>
    <pivotField axis="axisRow" showAll="0">
      <items count="13">
        <item x="0"/>
        <item x="1"/>
        <item x="3"/>
        <item x="2"/>
        <item x="4"/>
        <item x="5"/>
        <item x="6"/>
        <item x="7"/>
        <item x="8"/>
        <item x="9"/>
        <item x="10"/>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name="Indy Group" axis="axisRow" showAll="0" defaultSubtotal="0">
      <items count="9">
        <item x="0"/>
        <item x="1"/>
        <item n="IN" x="6"/>
        <item x="2"/>
        <item x="3"/>
        <item x="4"/>
        <item x="5"/>
        <item x="7"/>
        <item x="8"/>
      </items>
    </pivotField>
  </pivotFields>
  <rowFields count="5">
    <field x="33"/>
    <field x="6"/>
    <field x="4"/>
    <field x="3"/>
    <field x="1"/>
  </rowFields>
  <rowItems count="109">
    <i>
      <x/>
    </i>
    <i r="1">
      <x/>
    </i>
    <i r="2">
      <x v="4"/>
    </i>
    <i r="2">
      <x v="8"/>
    </i>
    <i r="2">
      <x v="14"/>
    </i>
    <i r="2">
      <x v="16"/>
    </i>
    <i r="2">
      <x v="18"/>
    </i>
    <i r="2">
      <x v="19"/>
    </i>
    <i r="2">
      <x v="22"/>
    </i>
    <i r="2">
      <x v="23"/>
    </i>
    <i r="2">
      <x v="24"/>
    </i>
    <i r="2">
      <x v="26"/>
    </i>
    <i r="2">
      <x v="27"/>
    </i>
    <i r="2">
      <x v="35"/>
    </i>
    <i r="2">
      <x v="36"/>
    </i>
    <i r="2">
      <x v="37"/>
    </i>
    <i r="2">
      <x v="38"/>
    </i>
    <i>
      <x v="1"/>
    </i>
    <i r="1">
      <x v="1"/>
    </i>
    <i r="2">
      <x/>
    </i>
    <i r="2">
      <x v="4"/>
    </i>
    <i r="2">
      <x v="8"/>
    </i>
    <i r="2">
      <x v="13"/>
    </i>
    <i r="2">
      <x v="17"/>
    </i>
    <i r="2">
      <x v="21"/>
    </i>
    <i r="2">
      <x v="29"/>
    </i>
    <i r="2">
      <x v="31"/>
    </i>
    <i r="2">
      <x v="32"/>
    </i>
    <i r="2">
      <x v="34"/>
    </i>
    <i>
      <x v="2"/>
    </i>
    <i r="1">
      <x v="2"/>
    </i>
    <i r="2">
      <x v="18"/>
    </i>
    <i r="1">
      <x v="3"/>
    </i>
    <i r="2">
      <x v="7"/>
    </i>
    <i r="2">
      <x v="10"/>
    </i>
    <i r="2">
      <x v="21"/>
    </i>
    <i r="2">
      <x v="27"/>
    </i>
    <i r="2">
      <x v="39"/>
    </i>
    <i r="1">
      <x v="4"/>
    </i>
    <i r="2">
      <x/>
    </i>
    <i r="2">
      <x v="4"/>
    </i>
    <i r="2">
      <x v="8"/>
    </i>
    <i r="2">
      <x v="9"/>
    </i>
    <i r="2">
      <x v="11"/>
    </i>
    <i r="2">
      <x v="12"/>
    </i>
    <i r="2">
      <x v="14"/>
    </i>
    <i r="2">
      <x v="16"/>
    </i>
    <i r="2">
      <x v="17"/>
    </i>
    <i r="2">
      <x v="23"/>
    </i>
    <i r="2">
      <x v="25"/>
    </i>
    <i r="2">
      <x v="26"/>
    </i>
    <i r="2">
      <x v="29"/>
    </i>
    <i r="2">
      <x v="31"/>
    </i>
    <i r="2">
      <x v="33"/>
    </i>
    <i r="2">
      <x v="40"/>
    </i>
    <i r="1">
      <x v="5"/>
    </i>
    <i r="2">
      <x v="15"/>
    </i>
    <i r="2">
      <x v="34"/>
    </i>
    <i>
      <x v="3"/>
    </i>
    <i r="1">
      <x v="6"/>
    </i>
    <i r="2">
      <x v="4"/>
    </i>
    <i r="2">
      <x v="8"/>
    </i>
    <i r="2">
      <x v="13"/>
    </i>
    <i r="2">
      <x v="21"/>
    </i>
    <i r="2">
      <x v="23"/>
    </i>
    <i r="2">
      <x v="28"/>
    </i>
    <i r="2">
      <x v="29"/>
    </i>
    <i r="2">
      <x v="32"/>
    </i>
    <i r="2">
      <x v="34"/>
    </i>
    <i>
      <x v="4"/>
    </i>
    <i r="1">
      <x v="7"/>
    </i>
    <i r="2">
      <x/>
    </i>
    <i r="2">
      <x v="2"/>
    </i>
    <i r="2">
      <x v="4"/>
    </i>
    <i r="2">
      <x v="5"/>
    </i>
    <i r="2">
      <x v="8"/>
    </i>
    <i r="2">
      <x v="13"/>
    </i>
    <i r="2">
      <x v="23"/>
    </i>
    <i>
      <x v="5"/>
    </i>
    <i r="1">
      <x v="8"/>
    </i>
    <i r="2">
      <x/>
    </i>
    <i r="2">
      <x v="1"/>
    </i>
    <i r="2">
      <x v="2"/>
    </i>
    <i r="2">
      <x v="4"/>
    </i>
    <i r="2">
      <x v="6"/>
    </i>
    <i r="2">
      <x v="8"/>
    </i>
    <i r="2">
      <x v="13"/>
    </i>
    <i r="2">
      <x v="23"/>
    </i>
    <i r="2">
      <x v="32"/>
    </i>
    <i r="2">
      <x v="34"/>
    </i>
    <i>
      <x v="6"/>
    </i>
    <i r="1">
      <x v="9"/>
    </i>
    <i r="2">
      <x v="3"/>
    </i>
    <i r="2">
      <x v="4"/>
    </i>
    <i r="2">
      <x v="8"/>
    </i>
    <i r="2">
      <x v="13"/>
    </i>
    <i r="2">
      <x v="20"/>
    </i>
    <i r="2">
      <x v="21"/>
    </i>
    <i r="2">
      <x v="23"/>
    </i>
    <i r="2">
      <x v="30"/>
    </i>
    <i r="2">
      <x v="32"/>
    </i>
    <i r="2">
      <x v="34"/>
    </i>
    <i>
      <x v="7"/>
    </i>
    <i r="1">
      <x v="10"/>
    </i>
    <i r="2">
      <x v="7"/>
    </i>
    <i r="2">
      <x v="18"/>
    </i>
    <i r="2">
      <x v="23"/>
    </i>
    <i r="2">
      <x v="40"/>
    </i>
    <i t="grand">
      <x/>
    </i>
  </rowItems>
  <colFields count="1">
    <field x="-2"/>
  </colFields>
  <colItems count="3">
    <i>
      <x/>
    </i>
    <i i="1">
      <x v="1"/>
    </i>
    <i i="2">
      <x v="2"/>
    </i>
  </colItems>
  <dataFields count="3">
    <dataField name="Sum of UGRD" fld="30" baseField="0" baseItem="0"/>
    <dataField name="Sum of GRAD" fld="31" baseField="0" baseItem="0"/>
    <dataField name="Sum of PROF" fld="32"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u.edu/~uirr/reports/standard/enrollment/"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u.edu/~uirr/reports/standard/enrollment/" TargetMode="Externa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u.edu/~uirr/reports/standard/enrollment/" TargetMode="Externa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u.edu/~uirr/reports/standard/enrollment/" TargetMode="Externa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94"/>
  <sheetViews>
    <sheetView workbookViewId="0"/>
  </sheetViews>
  <sheetFormatPr defaultRowHeight="12.75" x14ac:dyDescent="0.2"/>
  <cols>
    <col min="1" max="1" width="54.85546875" customWidth="1"/>
    <col min="2" max="2" width="15" style="29" customWidth="1"/>
    <col min="3" max="3" width="14.85546875" style="29" customWidth="1"/>
    <col min="4" max="6" width="14.5703125" style="29" customWidth="1"/>
    <col min="7" max="8" width="22.7109375" customWidth="1"/>
    <col min="9" max="9" width="21" customWidth="1"/>
    <col min="10" max="10" width="20.7109375" bestFit="1" customWidth="1"/>
  </cols>
  <sheetData>
    <row r="1" spans="1:10" ht="15.75" x14ac:dyDescent="0.25">
      <c r="A1" s="30" t="s">
        <v>151</v>
      </c>
    </row>
    <row r="2" spans="1:10" x14ac:dyDescent="0.2">
      <c r="A2" t="s">
        <v>168</v>
      </c>
    </row>
    <row r="3" spans="1:10" x14ac:dyDescent="0.2">
      <c r="A3" t="s">
        <v>165</v>
      </c>
    </row>
    <row r="4" spans="1:10" x14ac:dyDescent="0.2">
      <c r="A4" t="s">
        <v>152</v>
      </c>
      <c r="B4" s="31" t="s">
        <v>153</v>
      </c>
      <c r="G4" t="s">
        <v>155</v>
      </c>
    </row>
    <row r="5" spans="1:10" ht="77.25" customHeight="1" x14ac:dyDescent="0.2">
      <c r="B5" s="45" t="s">
        <v>154</v>
      </c>
      <c r="C5" s="45"/>
      <c r="D5" s="45"/>
      <c r="E5" s="45"/>
      <c r="F5" s="45"/>
      <c r="G5" s="45"/>
      <c r="H5" s="45"/>
      <c r="I5" s="45"/>
      <c r="J5" s="45"/>
    </row>
    <row r="6" spans="1:10" ht="13.5" customHeight="1" x14ac:dyDescent="0.2">
      <c r="B6" s="33"/>
      <c r="C6" s="33"/>
      <c r="D6" s="33"/>
      <c r="E6" s="33"/>
      <c r="F6" s="33"/>
      <c r="G6" s="33"/>
      <c r="H6" s="33"/>
      <c r="I6" s="33"/>
      <c r="J6" s="33"/>
    </row>
    <row r="7" spans="1:10" x14ac:dyDescent="0.2">
      <c r="B7" s="46" t="s">
        <v>166</v>
      </c>
      <c r="C7" s="46"/>
      <c r="D7" s="46"/>
      <c r="E7" s="47" t="s">
        <v>167</v>
      </c>
      <c r="F7" s="47"/>
      <c r="G7" s="47"/>
      <c r="H7" s="47"/>
    </row>
    <row r="8" spans="1:10" x14ac:dyDescent="0.2">
      <c r="A8" s="19" t="s">
        <v>130</v>
      </c>
      <c r="B8" t="s">
        <v>164</v>
      </c>
      <c r="C8" t="s">
        <v>158</v>
      </c>
      <c r="D8" t="s">
        <v>159</v>
      </c>
      <c r="E8" s="34" t="s">
        <v>160</v>
      </c>
      <c r="F8" s="34" t="s">
        <v>129</v>
      </c>
      <c r="G8" s="35" t="s">
        <v>157</v>
      </c>
      <c r="H8" s="35" t="s">
        <v>161</v>
      </c>
      <c r="I8" s="29"/>
      <c r="J8" s="29"/>
    </row>
    <row r="9" spans="1:10" x14ac:dyDescent="0.2">
      <c r="A9" s="20" t="s">
        <v>21</v>
      </c>
      <c r="G9" s="32"/>
      <c r="H9" s="32"/>
    </row>
    <row r="10" spans="1:10" x14ac:dyDescent="0.2">
      <c r="A10" s="21" t="s">
        <v>21</v>
      </c>
      <c r="B10" s="29">
        <v>983650</v>
      </c>
      <c r="C10" s="29">
        <v>151738.5</v>
      </c>
      <c r="D10" s="29">
        <v>27800.5</v>
      </c>
      <c r="E10" s="29">
        <f>B10/30</f>
        <v>32788.333333333336</v>
      </c>
      <c r="F10" s="29">
        <f>C10/24</f>
        <v>6322.4375</v>
      </c>
      <c r="G10" s="32">
        <f>D10/30</f>
        <v>926.68333333333328</v>
      </c>
      <c r="H10" s="32">
        <f>SUM(E10:G10)</f>
        <v>40037.45416666667</v>
      </c>
    </row>
    <row r="11" spans="1:10" x14ac:dyDescent="0.2">
      <c r="A11" s="22" t="s">
        <v>91</v>
      </c>
      <c r="B11" s="29">
        <v>513653</v>
      </c>
      <c r="C11" s="29">
        <v>44076.5</v>
      </c>
      <c r="D11" s="29">
        <v>9</v>
      </c>
      <c r="E11" s="29">
        <f t="shared" ref="E11:E74" si="0">B11/30</f>
        <v>17121.766666666666</v>
      </c>
      <c r="F11" s="29">
        <f t="shared" ref="F11:F74" si="1">C11/24</f>
        <v>1836.5208333333333</v>
      </c>
      <c r="G11" s="32">
        <f t="shared" ref="G11:G74" si="2">D11/30</f>
        <v>0.3</v>
      </c>
      <c r="H11" s="32">
        <f t="shared" ref="H11:H74" si="3">SUM(E11:G11)</f>
        <v>18958.587499999998</v>
      </c>
      <c r="I11" s="32"/>
    </row>
    <row r="12" spans="1:10" x14ac:dyDescent="0.2">
      <c r="A12" s="22" t="s">
        <v>106</v>
      </c>
      <c r="B12" s="29">
        <v>172724.5</v>
      </c>
      <c r="C12" s="29">
        <v>40098.5</v>
      </c>
      <c r="D12" s="29">
        <v>1.5</v>
      </c>
      <c r="E12" s="29">
        <f t="shared" si="0"/>
        <v>5757.4833333333336</v>
      </c>
      <c r="F12" s="29">
        <f t="shared" si="1"/>
        <v>1670.7708333333333</v>
      </c>
      <c r="G12" s="32">
        <f t="shared" si="2"/>
        <v>0.05</v>
      </c>
      <c r="H12" s="32">
        <f t="shared" si="3"/>
        <v>7428.3041666666668</v>
      </c>
      <c r="I12" s="32"/>
    </row>
    <row r="13" spans="1:10" x14ac:dyDescent="0.2">
      <c r="A13" s="22" t="s">
        <v>107</v>
      </c>
      <c r="B13" s="29">
        <v>33182</v>
      </c>
      <c r="C13" s="29">
        <v>16256</v>
      </c>
      <c r="D13" s="29">
        <v>3</v>
      </c>
      <c r="E13" s="29">
        <f t="shared" si="0"/>
        <v>1106.0666666666666</v>
      </c>
      <c r="F13" s="29">
        <f t="shared" si="1"/>
        <v>677.33333333333337</v>
      </c>
      <c r="G13" s="32">
        <f t="shared" si="2"/>
        <v>0.1</v>
      </c>
      <c r="H13" s="32">
        <f t="shared" si="3"/>
        <v>1783.5</v>
      </c>
      <c r="I13" s="32"/>
    </row>
    <row r="14" spans="1:10" x14ac:dyDescent="0.2">
      <c r="A14" s="22" t="s">
        <v>117</v>
      </c>
      <c r="B14" s="29">
        <v>42345.5</v>
      </c>
      <c r="C14" s="29">
        <v>15625.5</v>
      </c>
      <c r="D14" s="29">
        <v>0</v>
      </c>
      <c r="E14" s="29">
        <f t="shared" si="0"/>
        <v>1411.5166666666667</v>
      </c>
      <c r="F14" s="29">
        <f t="shared" si="1"/>
        <v>651.0625</v>
      </c>
      <c r="G14" s="32">
        <f t="shared" si="2"/>
        <v>0</v>
      </c>
      <c r="H14" s="32">
        <f t="shared" si="3"/>
        <v>2062.5791666666664</v>
      </c>
      <c r="I14" s="32"/>
    </row>
    <row r="15" spans="1:10" x14ac:dyDescent="0.2">
      <c r="A15" s="22" t="s">
        <v>110</v>
      </c>
      <c r="B15" s="29">
        <v>0</v>
      </c>
      <c r="C15" s="29">
        <v>2005</v>
      </c>
      <c r="D15" s="29">
        <v>15665</v>
      </c>
      <c r="E15" s="29">
        <f t="shared" si="0"/>
        <v>0</v>
      </c>
      <c r="F15" s="29">
        <f t="shared" si="1"/>
        <v>83.541666666666671</v>
      </c>
      <c r="G15" s="32">
        <f t="shared" si="2"/>
        <v>522.16666666666663</v>
      </c>
      <c r="H15" s="32">
        <f t="shared" si="3"/>
        <v>605.70833333333326</v>
      </c>
      <c r="I15" s="32"/>
    </row>
    <row r="16" spans="1:10" x14ac:dyDescent="0.2">
      <c r="A16" s="22" t="s">
        <v>95</v>
      </c>
      <c r="B16" s="29">
        <v>10115</v>
      </c>
      <c r="C16" s="29">
        <v>256</v>
      </c>
      <c r="D16" s="29">
        <v>0</v>
      </c>
      <c r="E16" s="29">
        <f t="shared" si="0"/>
        <v>337.16666666666669</v>
      </c>
      <c r="F16" s="29">
        <f t="shared" si="1"/>
        <v>10.666666666666666</v>
      </c>
      <c r="G16" s="32">
        <f t="shared" si="2"/>
        <v>0</v>
      </c>
      <c r="H16" s="32">
        <f t="shared" si="3"/>
        <v>347.83333333333337</v>
      </c>
      <c r="I16" s="32"/>
    </row>
    <row r="17" spans="1:9" x14ac:dyDescent="0.2">
      <c r="A17" s="22" t="s">
        <v>114</v>
      </c>
      <c r="B17" s="29">
        <v>38168</v>
      </c>
      <c r="C17" s="29">
        <v>13936</v>
      </c>
      <c r="D17" s="29">
        <v>0</v>
      </c>
      <c r="E17" s="29">
        <f t="shared" si="0"/>
        <v>1272.2666666666667</v>
      </c>
      <c r="F17" s="29">
        <f t="shared" si="1"/>
        <v>580.66666666666663</v>
      </c>
      <c r="G17" s="32">
        <f t="shared" si="2"/>
        <v>0</v>
      </c>
      <c r="H17" s="32">
        <f t="shared" si="3"/>
        <v>1852.9333333333334</v>
      </c>
      <c r="I17" s="32"/>
    </row>
    <row r="18" spans="1:9" x14ac:dyDescent="0.2">
      <c r="A18" s="22" t="s">
        <v>116</v>
      </c>
      <c r="B18" s="29">
        <v>130</v>
      </c>
      <c r="C18" s="29">
        <v>643</v>
      </c>
      <c r="D18" s="29">
        <v>12095</v>
      </c>
      <c r="E18" s="29">
        <f t="shared" si="0"/>
        <v>4.333333333333333</v>
      </c>
      <c r="F18" s="29">
        <f t="shared" si="1"/>
        <v>26.791666666666668</v>
      </c>
      <c r="G18" s="32">
        <f t="shared" si="2"/>
        <v>403.16666666666669</v>
      </c>
      <c r="H18" s="32">
        <f t="shared" si="3"/>
        <v>434.29166666666669</v>
      </c>
      <c r="I18" s="32"/>
    </row>
    <row r="19" spans="1:9" x14ac:dyDescent="0.2">
      <c r="A19" s="22" t="s">
        <v>119</v>
      </c>
      <c r="B19" s="29">
        <v>27447</v>
      </c>
      <c r="C19" s="29">
        <v>24</v>
      </c>
      <c r="D19" s="29">
        <v>6</v>
      </c>
      <c r="E19" s="29">
        <f t="shared" si="0"/>
        <v>914.9</v>
      </c>
      <c r="F19" s="29">
        <f t="shared" si="1"/>
        <v>1</v>
      </c>
      <c r="G19" s="32">
        <f t="shared" si="2"/>
        <v>0.2</v>
      </c>
      <c r="H19" s="32">
        <f t="shared" si="3"/>
        <v>916.1</v>
      </c>
      <c r="I19" s="32"/>
    </row>
    <row r="20" spans="1:9" x14ac:dyDescent="0.2">
      <c r="A20" s="22" t="s">
        <v>126</v>
      </c>
      <c r="B20" s="29">
        <v>3</v>
      </c>
      <c r="C20" s="29">
        <v>85</v>
      </c>
      <c r="D20" s="29">
        <v>0</v>
      </c>
      <c r="E20" s="29">
        <f t="shared" si="0"/>
        <v>0.1</v>
      </c>
      <c r="F20" s="29">
        <f t="shared" si="1"/>
        <v>3.5416666666666665</v>
      </c>
      <c r="G20" s="32">
        <f t="shared" si="2"/>
        <v>0</v>
      </c>
      <c r="H20" s="32">
        <f t="shared" si="3"/>
        <v>3.6416666666666666</v>
      </c>
      <c r="I20" s="32"/>
    </row>
    <row r="21" spans="1:9" x14ac:dyDescent="0.2">
      <c r="A21" s="22" t="s">
        <v>112</v>
      </c>
      <c r="B21" s="29">
        <v>60927</v>
      </c>
      <c r="C21" s="29">
        <v>11635</v>
      </c>
      <c r="D21" s="29">
        <v>21</v>
      </c>
      <c r="E21" s="29">
        <f t="shared" si="0"/>
        <v>2030.9</v>
      </c>
      <c r="F21" s="29">
        <f t="shared" si="1"/>
        <v>484.79166666666669</v>
      </c>
      <c r="G21" s="32">
        <f t="shared" si="2"/>
        <v>0.7</v>
      </c>
      <c r="H21" s="32">
        <f t="shared" si="3"/>
        <v>2516.3916666666664</v>
      </c>
      <c r="I21" s="32"/>
    </row>
    <row r="22" spans="1:9" x14ac:dyDescent="0.2">
      <c r="A22" s="22" t="s">
        <v>97</v>
      </c>
      <c r="B22" s="29">
        <v>84955</v>
      </c>
      <c r="C22" s="29">
        <v>7098</v>
      </c>
      <c r="D22" s="29">
        <v>0</v>
      </c>
      <c r="E22" s="29">
        <f t="shared" si="0"/>
        <v>2831.8333333333335</v>
      </c>
      <c r="F22" s="29">
        <f t="shared" si="1"/>
        <v>295.75</v>
      </c>
      <c r="G22" s="32">
        <f t="shared" si="2"/>
        <v>0</v>
      </c>
      <c r="H22" s="32">
        <f t="shared" si="3"/>
        <v>3127.5833333333335</v>
      </c>
      <c r="I22" s="32"/>
    </row>
    <row r="23" spans="1:9" x14ac:dyDescent="0.2">
      <c r="A23" s="20" t="s">
        <v>22</v>
      </c>
      <c r="E23" s="29">
        <f t="shared" si="0"/>
        <v>0</v>
      </c>
      <c r="F23" s="29">
        <f t="shared" si="1"/>
        <v>0</v>
      </c>
      <c r="G23" s="32">
        <f t="shared" si="2"/>
        <v>0</v>
      </c>
      <c r="H23" s="32">
        <f t="shared" si="3"/>
        <v>0</v>
      </c>
      <c r="I23" s="32"/>
    </row>
    <row r="24" spans="1:9" x14ac:dyDescent="0.2">
      <c r="A24" s="21" t="s">
        <v>22</v>
      </c>
      <c r="B24" s="29">
        <v>84510</v>
      </c>
      <c r="C24" s="29">
        <v>2890</v>
      </c>
      <c r="D24" s="29">
        <v>0</v>
      </c>
      <c r="E24" s="29">
        <f t="shared" si="0"/>
        <v>2817</v>
      </c>
      <c r="F24" s="29">
        <f t="shared" si="1"/>
        <v>120.41666666666667</v>
      </c>
      <c r="G24" s="32">
        <f t="shared" si="2"/>
        <v>0</v>
      </c>
      <c r="H24" s="32">
        <f t="shared" si="3"/>
        <v>2937.4166666666665</v>
      </c>
      <c r="I24" s="32"/>
    </row>
    <row r="25" spans="1:9" x14ac:dyDescent="0.2">
      <c r="A25" s="22" t="s">
        <v>121</v>
      </c>
      <c r="B25" s="29">
        <v>1039</v>
      </c>
      <c r="C25" s="29">
        <v>0</v>
      </c>
      <c r="D25" s="29">
        <v>0</v>
      </c>
      <c r="E25" s="29">
        <f t="shared" si="0"/>
        <v>34.633333333333333</v>
      </c>
      <c r="F25" s="29">
        <f t="shared" si="1"/>
        <v>0</v>
      </c>
      <c r="G25" s="32">
        <f t="shared" si="2"/>
        <v>0</v>
      </c>
      <c r="H25" s="32">
        <f t="shared" si="3"/>
        <v>34.633333333333333</v>
      </c>
      <c r="I25" s="32"/>
    </row>
    <row r="26" spans="1:9" x14ac:dyDescent="0.2">
      <c r="A26" s="22" t="s">
        <v>106</v>
      </c>
      <c r="B26" s="29">
        <v>17567</v>
      </c>
      <c r="C26" s="29">
        <v>366</v>
      </c>
      <c r="D26" s="29">
        <v>0</v>
      </c>
      <c r="E26" s="29">
        <f t="shared" si="0"/>
        <v>585.56666666666672</v>
      </c>
      <c r="F26" s="29">
        <f t="shared" si="1"/>
        <v>15.25</v>
      </c>
      <c r="G26" s="32">
        <f t="shared" si="2"/>
        <v>0</v>
      </c>
      <c r="H26" s="32">
        <f t="shared" si="3"/>
        <v>600.81666666666672</v>
      </c>
      <c r="I26" s="32"/>
    </row>
    <row r="27" spans="1:9" x14ac:dyDescent="0.2">
      <c r="A27" s="22" t="s">
        <v>107</v>
      </c>
      <c r="B27" s="29">
        <v>5612</v>
      </c>
      <c r="C27" s="29">
        <v>308</v>
      </c>
      <c r="D27" s="29">
        <v>0</v>
      </c>
      <c r="E27" s="29">
        <f t="shared" si="0"/>
        <v>187.06666666666666</v>
      </c>
      <c r="F27" s="29">
        <f t="shared" si="1"/>
        <v>12.833333333333334</v>
      </c>
      <c r="G27" s="32">
        <f t="shared" si="2"/>
        <v>0</v>
      </c>
      <c r="H27" s="32">
        <f t="shared" si="3"/>
        <v>199.9</v>
      </c>
      <c r="I27" s="32"/>
    </row>
    <row r="28" spans="1:9" x14ac:dyDescent="0.2">
      <c r="A28" s="22" t="s">
        <v>123</v>
      </c>
      <c r="B28" s="29">
        <v>966</v>
      </c>
      <c r="C28" s="29">
        <v>9</v>
      </c>
      <c r="D28" s="29">
        <v>0</v>
      </c>
      <c r="E28" s="29">
        <f t="shared" si="0"/>
        <v>32.200000000000003</v>
      </c>
      <c r="F28" s="29">
        <f t="shared" si="1"/>
        <v>0.375</v>
      </c>
      <c r="G28" s="32">
        <f t="shared" si="2"/>
        <v>0</v>
      </c>
      <c r="H28" s="32">
        <f t="shared" si="3"/>
        <v>32.575000000000003</v>
      </c>
      <c r="I28" s="32"/>
    </row>
    <row r="29" spans="1:9" x14ac:dyDescent="0.2">
      <c r="A29" s="22" t="s">
        <v>101</v>
      </c>
      <c r="B29" s="29">
        <v>32237</v>
      </c>
      <c r="C29" s="29">
        <v>973</v>
      </c>
      <c r="D29" s="29">
        <v>0</v>
      </c>
      <c r="E29" s="29">
        <f t="shared" si="0"/>
        <v>1074.5666666666666</v>
      </c>
      <c r="F29" s="29">
        <f t="shared" si="1"/>
        <v>40.541666666666664</v>
      </c>
      <c r="G29" s="32">
        <f t="shared" si="2"/>
        <v>0</v>
      </c>
      <c r="H29" s="32">
        <f t="shared" si="3"/>
        <v>1115.1083333333333</v>
      </c>
      <c r="I29" s="32"/>
    </row>
    <row r="30" spans="1:9" x14ac:dyDescent="0.2">
      <c r="A30" s="22" t="s">
        <v>128</v>
      </c>
      <c r="B30" s="29">
        <v>1897</v>
      </c>
      <c r="C30" s="29">
        <v>0</v>
      </c>
      <c r="D30" s="29">
        <v>0</v>
      </c>
      <c r="E30" s="29">
        <f t="shared" si="0"/>
        <v>63.233333333333334</v>
      </c>
      <c r="F30" s="29">
        <f t="shared" si="1"/>
        <v>0</v>
      </c>
      <c r="G30" s="32">
        <f t="shared" si="2"/>
        <v>0</v>
      </c>
      <c r="H30" s="32">
        <f t="shared" si="3"/>
        <v>63.233333333333334</v>
      </c>
      <c r="I30" s="32"/>
    </row>
    <row r="31" spans="1:9" x14ac:dyDescent="0.2">
      <c r="A31" s="22" t="s">
        <v>96</v>
      </c>
      <c r="B31" s="29">
        <v>8064</v>
      </c>
      <c r="C31" s="29">
        <v>693</v>
      </c>
      <c r="D31" s="29">
        <v>0</v>
      </c>
      <c r="E31" s="29">
        <f t="shared" si="0"/>
        <v>268.8</v>
      </c>
      <c r="F31" s="29">
        <f t="shared" si="1"/>
        <v>28.875</v>
      </c>
      <c r="G31" s="32">
        <f t="shared" si="2"/>
        <v>0</v>
      </c>
      <c r="H31" s="32">
        <f t="shared" si="3"/>
        <v>297.67500000000001</v>
      </c>
      <c r="I31" s="32"/>
    </row>
    <row r="32" spans="1:9" x14ac:dyDescent="0.2">
      <c r="A32" s="22" t="s">
        <v>103</v>
      </c>
      <c r="B32" s="29">
        <v>14462</v>
      </c>
      <c r="C32" s="29">
        <v>274</v>
      </c>
      <c r="D32" s="29">
        <v>0</v>
      </c>
      <c r="E32" s="29">
        <f t="shared" si="0"/>
        <v>482.06666666666666</v>
      </c>
      <c r="F32" s="29">
        <f t="shared" si="1"/>
        <v>11.416666666666666</v>
      </c>
      <c r="G32" s="32">
        <f t="shared" si="2"/>
        <v>0</v>
      </c>
      <c r="H32" s="32">
        <f t="shared" si="3"/>
        <v>493.48333333333335</v>
      </c>
      <c r="I32" s="32"/>
    </row>
    <row r="33" spans="1:9" x14ac:dyDescent="0.2">
      <c r="A33" s="22" t="s">
        <v>113</v>
      </c>
      <c r="B33" s="29">
        <v>2607</v>
      </c>
      <c r="C33" s="29">
        <v>267</v>
      </c>
      <c r="D33" s="29">
        <v>0</v>
      </c>
      <c r="E33" s="29">
        <f t="shared" si="0"/>
        <v>86.9</v>
      </c>
      <c r="F33" s="29">
        <f t="shared" si="1"/>
        <v>11.125</v>
      </c>
      <c r="G33" s="32">
        <f t="shared" si="2"/>
        <v>0</v>
      </c>
      <c r="H33" s="32">
        <f t="shared" si="3"/>
        <v>98.025000000000006</v>
      </c>
      <c r="I33" s="32"/>
    </row>
    <row r="34" spans="1:9" x14ac:dyDescent="0.2">
      <c r="A34" s="22" t="s">
        <v>120</v>
      </c>
      <c r="B34" s="29">
        <v>59</v>
      </c>
      <c r="C34" s="29">
        <v>0</v>
      </c>
      <c r="D34" s="29">
        <v>0</v>
      </c>
      <c r="E34" s="29">
        <f t="shared" si="0"/>
        <v>1.9666666666666666</v>
      </c>
      <c r="F34" s="29">
        <f t="shared" si="1"/>
        <v>0</v>
      </c>
      <c r="G34" s="32">
        <f t="shared" si="2"/>
        <v>0</v>
      </c>
      <c r="H34" s="32">
        <f t="shared" si="3"/>
        <v>1.9666666666666666</v>
      </c>
      <c r="I34" s="32"/>
    </row>
    <row r="35" spans="1:9" x14ac:dyDescent="0.2">
      <c r="A35" s="20" t="s">
        <v>156</v>
      </c>
      <c r="E35" s="29">
        <f t="shared" si="0"/>
        <v>0</v>
      </c>
      <c r="F35" s="29">
        <f t="shared" si="1"/>
        <v>0</v>
      </c>
      <c r="G35" s="32">
        <f t="shared" si="2"/>
        <v>0</v>
      </c>
      <c r="H35" s="32">
        <f t="shared" si="3"/>
        <v>0</v>
      </c>
      <c r="I35" s="32"/>
    </row>
    <row r="36" spans="1:9" x14ac:dyDescent="0.2">
      <c r="A36" s="21" t="s">
        <v>24</v>
      </c>
      <c r="B36" s="29">
        <v>9868</v>
      </c>
      <c r="C36" s="29">
        <v>6460.5</v>
      </c>
      <c r="D36" s="29">
        <v>58174</v>
      </c>
      <c r="E36" s="29">
        <f t="shared" si="0"/>
        <v>328.93333333333334</v>
      </c>
      <c r="F36" s="29">
        <f t="shared" si="1"/>
        <v>269.1875</v>
      </c>
      <c r="G36" s="32">
        <f t="shared" si="2"/>
        <v>1939.1333333333334</v>
      </c>
      <c r="H36" s="32">
        <f t="shared" si="3"/>
        <v>2537.2541666666666</v>
      </c>
      <c r="I36" s="32"/>
    </row>
    <row r="37" spans="1:9" x14ac:dyDescent="0.2">
      <c r="A37" s="22" t="s">
        <v>95</v>
      </c>
      <c r="B37" s="29">
        <v>9868</v>
      </c>
      <c r="C37" s="29">
        <v>6460.5</v>
      </c>
      <c r="D37" s="29">
        <v>58174</v>
      </c>
      <c r="E37" s="29">
        <f t="shared" si="0"/>
        <v>328.93333333333334</v>
      </c>
      <c r="F37" s="29">
        <f t="shared" si="1"/>
        <v>269.1875</v>
      </c>
      <c r="G37" s="32">
        <f t="shared" si="2"/>
        <v>1939.1333333333334</v>
      </c>
      <c r="H37" s="32">
        <f t="shared" si="3"/>
        <v>2537.2541666666666</v>
      </c>
      <c r="I37" s="32"/>
    </row>
    <row r="38" spans="1:9" x14ac:dyDescent="0.2">
      <c r="A38" s="21" t="s">
        <v>23</v>
      </c>
      <c r="B38" s="29">
        <v>38162</v>
      </c>
      <c r="C38" s="29">
        <v>23047</v>
      </c>
      <c r="D38" s="29">
        <v>24181</v>
      </c>
      <c r="E38" s="29">
        <f t="shared" si="0"/>
        <v>1272.0666666666666</v>
      </c>
      <c r="F38" s="29">
        <f t="shared" si="1"/>
        <v>960.29166666666663</v>
      </c>
      <c r="G38" s="32">
        <f t="shared" si="2"/>
        <v>806.0333333333333</v>
      </c>
      <c r="H38" s="32">
        <f t="shared" si="3"/>
        <v>3038.3916666666664</v>
      </c>
      <c r="I38" s="32"/>
    </row>
    <row r="39" spans="1:9" x14ac:dyDescent="0.2">
      <c r="A39" s="22" t="s">
        <v>98</v>
      </c>
      <c r="B39" s="29">
        <v>2310</v>
      </c>
      <c r="C39" s="29">
        <v>156</v>
      </c>
      <c r="D39" s="29">
        <v>24154</v>
      </c>
      <c r="E39" s="29">
        <f t="shared" si="0"/>
        <v>77</v>
      </c>
      <c r="F39" s="29">
        <f t="shared" si="1"/>
        <v>6.5</v>
      </c>
      <c r="G39" s="32">
        <f t="shared" si="2"/>
        <v>805.13333333333333</v>
      </c>
      <c r="H39" s="32">
        <f t="shared" si="3"/>
        <v>888.63333333333333</v>
      </c>
      <c r="I39" s="32"/>
    </row>
    <row r="40" spans="1:9" x14ac:dyDescent="0.2">
      <c r="A40" s="22" t="s">
        <v>94</v>
      </c>
      <c r="B40" s="29">
        <v>4970</v>
      </c>
      <c r="C40" s="29">
        <v>11607</v>
      </c>
      <c r="D40" s="29">
        <v>0</v>
      </c>
      <c r="E40" s="29">
        <f t="shared" si="0"/>
        <v>165.66666666666666</v>
      </c>
      <c r="F40" s="29">
        <f t="shared" si="1"/>
        <v>483.625</v>
      </c>
      <c r="G40" s="32">
        <f t="shared" si="2"/>
        <v>0</v>
      </c>
      <c r="H40" s="32">
        <f t="shared" si="3"/>
        <v>649.29166666666663</v>
      </c>
      <c r="I40" s="32"/>
    </row>
    <row r="41" spans="1:9" x14ac:dyDescent="0.2">
      <c r="A41" s="22" t="s">
        <v>96</v>
      </c>
      <c r="B41" s="29">
        <v>22385</v>
      </c>
      <c r="C41" s="29">
        <v>5244</v>
      </c>
      <c r="D41" s="29">
        <v>0</v>
      </c>
      <c r="E41" s="29">
        <f t="shared" si="0"/>
        <v>746.16666666666663</v>
      </c>
      <c r="F41" s="29">
        <f t="shared" si="1"/>
        <v>218.5</v>
      </c>
      <c r="G41" s="32">
        <f t="shared" si="2"/>
        <v>0</v>
      </c>
      <c r="H41" s="32">
        <f t="shared" si="3"/>
        <v>964.66666666666663</v>
      </c>
      <c r="I41" s="32"/>
    </row>
    <row r="42" spans="1:9" x14ac:dyDescent="0.2">
      <c r="A42" s="22" t="s">
        <v>97</v>
      </c>
      <c r="B42" s="29">
        <v>8497</v>
      </c>
      <c r="C42" s="29">
        <v>6040</v>
      </c>
      <c r="D42" s="29">
        <v>27</v>
      </c>
      <c r="E42" s="29">
        <f t="shared" si="0"/>
        <v>283.23333333333335</v>
      </c>
      <c r="F42" s="29">
        <f t="shared" si="1"/>
        <v>251.66666666666666</v>
      </c>
      <c r="G42" s="32">
        <f t="shared" si="2"/>
        <v>0.9</v>
      </c>
      <c r="H42" s="32">
        <f t="shared" si="3"/>
        <v>535.79999999999995</v>
      </c>
      <c r="I42" s="32"/>
    </row>
    <row r="43" spans="1:9" x14ac:dyDescent="0.2">
      <c r="A43" s="21" t="s">
        <v>25</v>
      </c>
      <c r="B43" s="29">
        <v>500608.5</v>
      </c>
      <c r="C43" s="29">
        <v>62718</v>
      </c>
      <c r="D43" s="29">
        <v>23795</v>
      </c>
      <c r="E43" s="29">
        <f t="shared" si="0"/>
        <v>16686.95</v>
      </c>
      <c r="F43" s="29">
        <f t="shared" si="1"/>
        <v>2613.25</v>
      </c>
      <c r="G43" s="32">
        <f t="shared" si="2"/>
        <v>793.16666666666663</v>
      </c>
      <c r="H43" s="32">
        <f t="shared" si="3"/>
        <v>20093.366666666669</v>
      </c>
      <c r="I43" s="32"/>
    </row>
    <row r="44" spans="1:9" x14ac:dyDescent="0.2">
      <c r="A44" s="22" t="s">
        <v>121</v>
      </c>
      <c r="B44" s="29">
        <v>0</v>
      </c>
      <c r="C44" s="29">
        <v>0</v>
      </c>
      <c r="D44" s="29">
        <v>0</v>
      </c>
      <c r="E44" s="29">
        <f t="shared" si="0"/>
        <v>0</v>
      </c>
      <c r="F44" s="29">
        <f t="shared" si="1"/>
        <v>0</v>
      </c>
      <c r="G44" s="32">
        <f t="shared" si="2"/>
        <v>0</v>
      </c>
      <c r="H44" s="32">
        <f t="shared" si="3"/>
        <v>0</v>
      </c>
      <c r="I44" s="32"/>
    </row>
    <row r="45" spans="1:9" x14ac:dyDescent="0.2">
      <c r="A45" s="22" t="s">
        <v>106</v>
      </c>
      <c r="B45" s="29">
        <v>48406</v>
      </c>
      <c r="C45" s="29">
        <v>9124</v>
      </c>
      <c r="D45" s="29">
        <v>18</v>
      </c>
      <c r="E45" s="29">
        <f t="shared" si="0"/>
        <v>1613.5333333333333</v>
      </c>
      <c r="F45" s="29">
        <f t="shared" si="1"/>
        <v>380.16666666666669</v>
      </c>
      <c r="G45" s="32">
        <f t="shared" si="2"/>
        <v>0.6</v>
      </c>
      <c r="H45" s="32">
        <f t="shared" si="3"/>
        <v>1994.3</v>
      </c>
      <c r="I45" s="32"/>
    </row>
    <row r="46" spans="1:9" x14ac:dyDescent="0.2">
      <c r="A46" s="22" t="s">
        <v>107</v>
      </c>
      <c r="B46" s="29">
        <v>15569</v>
      </c>
      <c r="C46" s="29">
        <v>6463</v>
      </c>
      <c r="D46" s="29">
        <v>0</v>
      </c>
      <c r="E46" s="29">
        <f t="shared" si="0"/>
        <v>518.9666666666667</v>
      </c>
      <c r="F46" s="29">
        <f t="shared" si="1"/>
        <v>269.29166666666669</v>
      </c>
      <c r="G46" s="32">
        <f t="shared" si="2"/>
        <v>0</v>
      </c>
      <c r="H46" s="32">
        <f t="shared" si="3"/>
        <v>788.25833333333344</v>
      </c>
      <c r="I46" s="32"/>
    </row>
    <row r="47" spans="1:9" x14ac:dyDescent="0.2">
      <c r="A47" s="22" t="s">
        <v>111</v>
      </c>
      <c r="B47" s="29">
        <v>62533</v>
      </c>
      <c r="C47" s="29">
        <v>5388.5</v>
      </c>
      <c r="D47" s="29">
        <v>0</v>
      </c>
      <c r="E47" s="29">
        <f t="shared" si="0"/>
        <v>2084.4333333333334</v>
      </c>
      <c r="F47" s="29">
        <f t="shared" si="1"/>
        <v>224.52083333333334</v>
      </c>
      <c r="G47" s="32">
        <f t="shared" si="2"/>
        <v>0</v>
      </c>
      <c r="H47" s="32">
        <f t="shared" si="3"/>
        <v>2308.9541666666669</v>
      </c>
      <c r="I47" s="32"/>
    </row>
    <row r="48" spans="1:9" x14ac:dyDescent="0.2">
      <c r="A48" s="22" t="s">
        <v>124</v>
      </c>
      <c r="B48" s="29">
        <v>219</v>
      </c>
      <c r="C48" s="29">
        <v>0</v>
      </c>
      <c r="D48" s="29">
        <v>0</v>
      </c>
      <c r="E48" s="29">
        <f t="shared" si="0"/>
        <v>7.3</v>
      </c>
      <c r="F48" s="29">
        <f t="shared" si="1"/>
        <v>0</v>
      </c>
      <c r="G48" s="32">
        <f t="shared" si="2"/>
        <v>0</v>
      </c>
      <c r="H48" s="32">
        <f t="shared" si="3"/>
        <v>7.3</v>
      </c>
      <c r="I48" s="32"/>
    </row>
    <row r="49" spans="1:9" x14ac:dyDescent="0.2">
      <c r="A49" s="22" t="s">
        <v>108</v>
      </c>
      <c r="B49" s="29">
        <v>38286</v>
      </c>
      <c r="C49" s="29">
        <v>517</v>
      </c>
      <c r="D49" s="29">
        <v>0</v>
      </c>
      <c r="E49" s="29">
        <f t="shared" si="0"/>
        <v>1276.2</v>
      </c>
      <c r="F49" s="29">
        <f t="shared" si="1"/>
        <v>21.541666666666668</v>
      </c>
      <c r="G49" s="32">
        <f t="shared" si="2"/>
        <v>0</v>
      </c>
      <c r="H49" s="32">
        <f t="shared" si="3"/>
        <v>1297.7416666666668</v>
      </c>
      <c r="I49" s="32"/>
    </row>
    <row r="50" spans="1:9" x14ac:dyDescent="0.2">
      <c r="A50" s="22" t="s">
        <v>109</v>
      </c>
      <c r="B50" s="29">
        <v>19487</v>
      </c>
      <c r="C50" s="29">
        <v>1707.5</v>
      </c>
      <c r="D50" s="29">
        <v>0</v>
      </c>
      <c r="E50" s="29">
        <f t="shared" si="0"/>
        <v>649.56666666666672</v>
      </c>
      <c r="F50" s="29">
        <f t="shared" si="1"/>
        <v>71.145833333333329</v>
      </c>
      <c r="G50" s="32">
        <f t="shared" si="2"/>
        <v>0</v>
      </c>
      <c r="H50" s="32">
        <f t="shared" si="3"/>
        <v>720.71250000000009</v>
      </c>
      <c r="I50" s="32"/>
    </row>
    <row r="51" spans="1:9" x14ac:dyDescent="0.2">
      <c r="A51" s="22" t="s">
        <v>117</v>
      </c>
      <c r="B51" s="29">
        <v>16591</v>
      </c>
      <c r="C51" s="29">
        <v>7546</v>
      </c>
      <c r="D51" s="29">
        <v>6</v>
      </c>
      <c r="E51" s="29">
        <f t="shared" si="0"/>
        <v>553.0333333333333</v>
      </c>
      <c r="F51" s="29">
        <f t="shared" si="1"/>
        <v>314.41666666666669</v>
      </c>
      <c r="G51" s="32">
        <f t="shared" si="2"/>
        <v>0.2</v>
      </c>
      <c r="H51" s="32">
        <f t="shared" si="3"/>
        <v>867.65000000000009</v>
      </c>
      <c r="I51" s="32"/>
    </row>
    <row r="52" spans="1:9" x14ac:dyDescent="0.2">
      <c r="A52" s="22" t="s">
        <v>110</v>
      </c>
      <c r="B52" s="29">
        <v>0</v>
      </c>
      <c r="C52" s="29">
        <v>14</v>
      </c>
      <c r="D52" s="29">
        <v>23660</v>
      </c>
      <c r="E52" s="29">
        <f t="shared" si="0"/>
        <v>0</v>
      </c>
      <c r="F52" s="29">
        <f t="shared" si="1"/>
        <v>0.58333333333333337</v>
      </c>
      <c r="G52" s="32">
        <f t="shared" si="2"/>
        <v>788.66666666666663</v>
      </c>
      <c r="H52" s="32">
        <f t="shared" si="3"/>
        <v>789.25</v>
      </c>
      <c r="I52" s="32"/>
    </row>
    <row r="53" spans="1:9" x14ac:dyDescent="0.2">
      <c r="A53" s="22" t="s">
        <v>101</v>
      </c>
      <c r="B53" s="29">
        <v>117610</v>
      </c>
      <c r="C53" s="29">
        <v>4846</v>
      </c>
      <c r="D53" s="29">
        <v>66</v>
      </c>
      <c r="E53" s="29">
        <f t="shared" si="0"/>
        <v>3920.3333333333335</v>
      </c>
      <c r="F53" s="29">
        <f t="shared" si="1"/>
        <v>201.91666666666666</v>
      </c>
      <c r="G53" s="32">
        <f t="shared" si="2"/>
        <v>2.2000000000000002</v>
      </c>
      <c r="H53" s="32">
        <f t="shared" si="3"/>
        <v>4124.45</v>
      </c>
      <c r="I53" s="32"/>
    </row>
    <row r="54" spans="1:9" x14ac:dyDescent="0.2">
      <c r="A54" s="22" t="s">
        <v>128</v>
      </c>
      <c r="B54" s="29">
        <v>37</v>
      </c>
      <c r="C54" s="29">
        <v>0</v>
      </c>
      <c r="D54" s="29">
        <v>0</v>
      </c>
      <c r="E54" s="29">
        <f t="shared" si="0"/>
        <v>1.2333333333333334</v>
      </c>
      <c r="F54" s="29">
        <f t="shared" si="1"/>
        <v>0</v>
      </c>
      <c r="G54" s="32">
        <f t="shared" si="2"/>
        <v>0</v>
      </c>
      <c r="H54" s="32">
        <f t="shared" si="3"/>
        <v>1.2333333333333334</v>
      </c>
      <c r="I54" s="32"/>
    </row>
    <row r="55" spans="1:9" x14ac:dyDescent="0.2">
      <c r="A55" s="22" t="s">
        <v>102</v>
      </c>
      <c r="B55" s="29">
        <v>1383</v>
      </c>
      <c r="C55" s="29">
        <v>1251</v>
      </c>
      <c r="D55" s="29">
        <v>0</v>
      </c>
      <c r="E55" s="29">
        <f t="shared" si="0"/>
        <v>46.1</v>
      </c>
      <c r="F55" s="29">
        <f t="shared" si="1"/>
        <v>52.125</v>
      </c>
      <c r="G55" s="32">
        <f t="shared" si="2"/>
        <v>0</v>
      </c>
      <c r="H55" s="32">
        <f t="shared" si="3"/>
        <v>98.224999999999994</v>
      </c>
      <c r="I55" s="32"/>
    </row>
    <row r="56" spans="1:9" x14ac:dyDescent="0.2">
      <c r="A56" s="22" t="s">
        <v>112</v>
      </c>
      <c r="B56" s="29">
        <v>18417</v>
      </c>
      <c r="C56" s="29">
        <v>4568</v>
      </c>
      <c r="D56" s="29">
        <v>0</v>
      </c>
      <c r="E56" s="29">
        <f t="shared" si="0"/>
        <v>613.9</v>
      </c>
      <c r="F56" s="29">
        <f t="shared" si="1"/>
        <v>190.33333333333334</v>
      </c>
      <c r="G56" s="32">
        <f t="shared" si="2"/>
        <v>0</v>
      </c>
      <c r="H56" s="32">
        <f t="shared" si="3"/>
        <v>804.23333333333335</v>
      </c>
      <c r="I56" s="32"/>
    </row>
    <row r="57" spans="1:9" x14ac:dyDescent="0.2">
      <c r="A57" s="22" t="s">
        <v>103</v>
      </c>
      <c r="B57" s="29">
        <v>151661</v>
      </c>
      <c r="C57" s="29">
        <v>8668</v>
      </c>
      <c r="D57" s="29">
        <v>45</v>
      </c>
      <c r="E57" s="29">
        <f t="shared" si="0"/>
        <v>5055.3666666666668</v>
      </c>
      <c r="F57" s="29">
        <f t="shared" si="1"/>
        <v>361.16666666666669</v>
      </c>
      <c r="G57" s="32">
        <f t="shared" si="2"/>
        <v>1.5</v>
      </c>
      <c r="H57" s="32">
        <f t="shared" si="3"/>
        <v>5418.0333333333338</v>
      </c>
      <c r="I57" s="32"/>
    </row>
    <row r="58" spans="1:9" x14ac:dyDescent="0.2">
      <c r="A58" s="22" t="s">
        <v>113</v>
      </c>
      <c r="B58" s="29">
        <v>7743</v>
      </c>
      <c r="C58" s="29">
        <v>12625</v>
      </c>
      <c r="D58" s="29">
        <v>0</v>
      </c>
      <c r="E58" s="29">
        <f t="shared" si="0"/>
        <v>258.10000000000002</v>
      </c>
      <c r="F58" s="29">
        <f t="shared" si="1"/>
        <v>526.04166666666663</v>
      </c>
      <c r="G58" s="32">
        <f t="shared" si="2"/>
        <v>0</v>
      </c>
      <c r="H58" s="32">
        <f t="shared" si="3"/>
        <v>784.14166666666665</v>
      </c>
      <c r="I58" s="32"/>
    </row>
    <row r="59" spans="1:9" x14ac:dyDescent="0.2">
      <c r="A59" s="22" t="s">
        <v>122</v>
      </c>
      <c r="B59" s="29">
        <v>2666.5</v>
      </c>
      <c r="C59" s="29">
        <v>0</v>
      </c>
      <c r="D59" s="29">
        <v>0</v>
      </c>
      <c r="E59" s="29">
        <f t="shared" si="0"/>
        <v>88.88333333333334</v>
      </c>
      <c r="F59" s="29">
        <f t="shared" si="1"/>
        <v>0</v>
      </c>
      <c r="G59" s="32">
        <f t="shared" si="2"/>
        <v>0</v>
      </c>
      <c r="H59" s="32">
        <f t="shared" si="3"/>
        <v>88.88333333333334</v>
      </c>
      <c r="I59" s="32"/>
    </row>
    <row r="60" spans="1:9" x14ac:dyDescent="0.2">
      <c r="A60" s="21" t="s">
        <v>26</v>
      </c>
      <c r="B60" s="29">
        <v>39971</v>
      </c>
      <c r="C60" s="29">
        <v>1235</v>
      </c>
      <c r="D60" s="29">
        <v>0</v>
      </c>
      <c r="E60" s="29">
        <f t="shared" si="0"/>
        <v>1332.3666666666666</v>
      </c>
      <c r="F60" s="29">
        <f t="shared" si="1"/>
        <v>51.458333333333336</v>
      </c>
      <c r="G60" s="32">
        <f t="shared" si="2"/>
        <v>0</v>
      </c>
      <c r="H60" s="32">
        <f t="shared" si="3"/>
        <v>1383.8249999999998</v>
      </c>
      <c r="I60" s="32"/>
    </row>
    <row r="61" spans="1:9" x14ac:dyDescent="0.2">
      <c r="A61" s="22" t="s">
        <v>118</v>
      </c>
      <c r="B61" s="29">
        <v>37458</v>
      </c>
      <c r="C61" s="29">
        <v>1235</v>
      </c>
      <c r="D61" s="29">
        <v>0</v>
      </c>
      <c r="E61" s="29">
        <f t="shared" si="0"/>
        <v>1248.5999999999999</v>
      </c>
      <c r="F61" s="29">
        <f t="shared" si="1"/>
        <v>51.458333333333336</v>
      </c>
      <c r="G61" s="32">
        <f t="shared" si="2"/>
        <v>0</v>
      </c>
      <c r="H61" s="32">
        <f t="shared" si="3"/>
        <v>1300.0583333333332</v>
      </c>
      <c r="I61" s="32"/>
    </row>
    <row r="62" spans="1:9" x14ac:dyDescent="0.2">
      <c r="A62" s="22" t="s">
        <v>128</v>
      </c>
      <c r="B62" s="29">
        <v>2513</v>
      </c>
      <c r="C62" s="29">
        <v>0</v>
      </c>
      <c r="D62" s="29">
        <v>0</v>
      </c>
      <c r="E62" s="29">
        <f t="shared" si="0"/>
        <v>83.766666666666666</v>
      </c>
      <c r="F62" s="29">
        <f t="shared" si="1"/>
        <v>0</v>
      </c>
      <c r="G62" s="32">
        <f t="shared" si="2"/>
        <v>0</v>
      </c>
      <c r="H62" s="32">
        <f t="shared" si="3"/>
        <v>83.766666666666666</v>
      </c>
      <c r="I62" s="32"/>
    </row>
    <row r="63" spans="1:9" x14ac:dyDescent="0.2">
      <c r="A63" s="20" t="s">
        <v>27</v>
      </c>
      <c r="E63" s="29">
        <f t="shared" si="0"/>
        <v>0</v>
      </c>
      <c r="F63" s="29">
        <f t="shared" si="1"/>
        <v>0</v>
      </c>
      <c r="G63" s="32">
        <f t="shared" si="2"/>
        <v>0</v>
      </c>
      <c r="H63" s="32">
        <f t="shared" si="3"/>
        <v>0</v>
      </c>
      <c r="I63" s="32"/>
    </row>
    <row r="64" spans="1:9" x14ac:dyDescent="0.2">
      <c r="A64" s="21" t="s">
        <v>27</v>
      </c>
      <c r="B64" s="29">
        <v>75282</v>
      </c>
      <c r="C64" s="29">
        <v>2370</v>
      </c>
      <c r="D64" s="29">
        <v>0</v>
      </c>
      <c r="E64" s="29">
        <f t="shared" si="0"/>
        <v>2509.4</v>
      </c>
      <c r="F64" s="29">
        <f t="shared" si="1"/>
        <v>98.75</v>
      </c>
      <c r="G64" s="32">
        <f t="shared" si="2"/>
        <v>0</v>
      </c>
      <c r="H64" s="32">
        <f t="shared" si="3"/>
        <v>2608.15</v>
      </c>
      <c r="I64" s="32"/>
    </row>
    <row r="65" spans="1:9" x14ac:dyDescent="0.2">
      <c r="A65" s="22" t="s">
        <v>106</v>
      </c>
      <c r="B65" s="29">
        <v>7768</v>
      </c>
      <c r="C65" s="29">
        <v>1466</v>
      </c>
      <c r="D65" s="29">
        <v>0</v>
      </c>
      <c r="E65" s="29">
        <f t="shared" si="0"/>
        <v>258.93333333333334</v>
      </c>
      <c r="F65" s="29">
        <f t="shared" si="1"/>
        <v>61.083333333333336</v>
      </c>
      <c r="G65" s="32">
        <f t="shared" si="2"/>
        <v>0</v>
      </c>
      <c r="H65" s="32">
        <f t="shared" si="3"/>
        <v>320.01666666666665</v>
      </c>
      <c r="I65" s="32"/>
    </row>
    <row r="66" spans="1:9" x14ac:dyDescent="0.2">
      <c r="A66" s="22" t="s">
        <v>107</v>
      </c>
      <c r="B66" s="29">
        <v>3272</v>
      </c>
      <c r="C66" s="29">
        <v>306</v>
      </c>
      <c r="D66" s="29">
        <v>0</v>
      </c>
      <c r="E66" s="29">
        <f t="shared" si="0"/>
        <v>109.06666666666666</v>
      </c>
      <c r="F66" s="29">
        <f t="shared" si="1"/>
        <v>12.75</v>
      </c>
      <c r="G66" s="32">
        <f t="shared" si="2"/>
        <v>0</v>
      </c>
      <c r="H66" s="32">
        <f t="shared" si="3"/>
        <v>121.81666666666666</v>
      </c>
      <c r="I66" s="32"/>
    </row>
    <row r="67" spans="1:9" x14ac:dyDescent="0.2">
      <c r="A67" s="22" t="s">
        <v>123</v>
      </c>
      <c r="B67" s="29">
        <v>2883</v>
      </c>
      <c r="C67" s="29">
        <v>15</v>
      </c>
      <c r="D67" s="29">
        <v>0</v>
      </c>
      <c r="E67" s="29">
        <f t="shared" si="0"/>
        <v>96.1</v>
      </c>
      <c r="F67" s="29">
        <f t="shared" si="1"/>
        <v>0.625</v>
      </c>
      <c r="G67" s="32">
        <f t="shared" si="2"/>
        <v>0</v>
      </c>
      <c r="H67" s="32">
        <f t="shared" si="3"/>
        <v>96.724999999999994</v>
      </c>
      <c r="I67" s="32"/>
    </row>
    <row r="68" spans="1:9" x14ac:dyDescent="0.2">
      <c r="A68" s="22" t="s">
        <v>128</v>
      </c>
      <c r="B68" s="29">
        <v>2965</v>
      </c>
      <c r="C68" s="29">
        <v>0</v>
      </c>
      <c r="D68" s="29">
        <v>0</v>
      </c>
      <c r="E68" s="29">
        <f t="shared" si="0"/>
        <v>98.833333333333329</v>
      </c>
      <c r="F68" s="29">
        <f t="shared" si="1"/>
        <v>0</v>
      </c>
      <c r="G68" s="32">
        <f t="shared" si="2"/>
        <v>0</v>
      </c>
      <c r="H68" s="32">
        <f t="shared" si="3"/>
        <v>98.833333333333329</v>
      </c>
      <c r="I68" s="32"/>
    </row>
    <row r="69" spans="1:9" x14ac:dyDescent="0.2">
      <c r="A69" s="22" t="s">
        <v>96</v>
      </c>
      <c r="B69" s="29">
        <v>8337</v>
      </c>
      <c r="C69" s="29">
        <v>485</v>
      </c>
      <c r="D69" s="29">
        <v>0</v>
      </c>
      <c r="E69" s="29">
        <f t="shared" si="0"/>
        <v>277.89999999999998</v>
      </c>
      <c r="F69" s="29">
        <f t="shared" si="1"/>
        <v>20.208333333333332</v>
      </c>
      <c r="G69" s="32">
        <f t="shared" si="2"/>
        <v>0</v>
      </c>
      <c r="H69" s="32">
        <f t="shared" si="3"/>
        <v>298.10833333333329</v>
      </c>
      <c r="I69" s="32"/>
    </row>
    <row r="70" spans="1:9" x14ac:dyDescent="0.2">
      <c r="A70" s="22" t="s">
        <v>119</v>
      </c>
      <c r="B70" s="29">
        <v>5626</v>
      </c>
      <c r="C70" s="29">
        <v>3</v>
      </c>
      <c r="D70" s="29">
        <v>0</v>
      </c>
      <c r="E70" s="29">
        <f t="shared" si="0"/>
        <v>187.53333333333333</v>
      </c>
      <c r="F70" s="29">
        <f t="shared" si="1"/>
        <v>0.125</v>
      </c>
      <c r="G70" s="32">
        <f t="shared" si="2"/>
        <v>0</v>
      </c>
      <c r="H70" s="32">
        <f t="shared" si="3"/>
        <v>187.65833333333333</v>
      </c>
      <c r="I70" s="32"/>
    </row>
    <row r="71" spans="1:9" x14ac:dyDescent="0.2">
      <c r="A71" s="22" t="s">
        <v>92</v>
      </c>
      <c r="B71" s="29">
        <v>29737</v>
      </c>
      <c r="C71" s="29">
        <v>42</v>
      </c>
      <c r="D71" s="29">
        <v>0</v>
      </c>
      <c r="E71" s="29">
        <f t="shared" si="0"/>
        <v>991.23333333333335</v>
      </c>
      <c r="F71" s="29">
        <f t="shared" si="1"/>
        <v>1.75</v>
      </c>
      <c r="G71" s="32">
        <f t="shared" si="2"/>
        <v>0</v>
      </c>
      <c r="H71" s="32">
        <f t="shared" si="3"/>
        <v>992.98333333333335</v>
      </c>
      <c r="I71" s="32"/>
    </row>
    <row r="72" spans="1:9" x14ac:dyDescent="0.2">
      <c r="A72" s="22" t="s">
        <v>103</v>
      </c>
      <c r="B72" s="29">
        <v>14636</v>
      </c>
      <c r="C72" s="29">
        <v>53</v>
      </c>
      <c r="D72" s="29">
        <v>0</v>
      </c>
      <c r="E72" s="29">
        <f t="shared" si="0"/>
        <v>487.86666666666667</v>
      </c>
      <c r="F72" s="29">
        <f t="shared" si="1"/>
        <v>2.2083333333333335</v>
      </c>
      <c r="G72" s="32">
        <f t="shared" si="2"/>
        <v>0</v>
      </c>
      <c r="H72" s="32">
        <f t="shared" si="3"/>
        <v>490.07499999999999</v>
      </c>
      <c r="I72" s="32"/>
    </row>
    <row r="73" spans="1:9" x14ac:dyDescent="0.2">
      <c r="A73" s="22" t="s">
        <v>120</v>
      </c>
      <c r="B73" s="29">
        <v>58</v>
      </c>
      <c r="C73" s="29">
        <v>0</v>
      </c>
      <c r="D73" s="29">
        <v>0</v>
      </c>
      <c r="E73" s="29">
        <f t="shared" si="0"/>
        <v>1.9333333333333333</v>
      </c>
      <c r="F73" s="29">
        <f t="shared" si="1"/>
        <v>0</v>
      </c>
      <c r="G73" s="32">
        <f t="shared" si="2"/>
        <v>0</v>
      </c>
      <c r="H73" s="32">
        <f t="shared" si="3"/>
        <v>1.9333333333333333</v>
      </c>
      <c r="I73" s="32"/>
    </row>
    <row r="74" spans="1:9" x14ac:dyDescent="0.2">
      <c r="A74" s="20" t="s">
        <v>28</v>
      </c>
      <c r="E74" s="29">
        <f t="shared" si="0"/>
        <v>0</v>
      </c>
      <c r="F74" s="29">
        <f t="shared" si="1"/>
        <v>0</v>
      </c>
      <c r="G74" s="32">
        <f t="shared" si="2"/>
        <v>0</v>
      </c>
      <c r="H74" s="32">
        <f t="shared" si="3"/>
        <v>0</v>
      </c>
      <c r="I74" s="32"/>
    </row>
    <row r="75" spans="1:9" x14ac:dyDescent="0.2">
      <c r="A75" s="21" t="s">
        <v>28</v>
      </c>
      <c r="B75" s="29">
        <v>103378</v>
      </c>
      <c r="C75" s="29">
        <v>5696</v>
      </c>
      <c r="D75" s="29">
        <v>0</v>
      </c>
      <c r="E75" s="29">
        <f t="shared" ref="E75:E107" si="4">B75/30</f>
        <v>3445.9333333333334</v>
      </c>
      <c r="F75" s="29">
        <f t="shared" ref="F75:F107" si="5">C75/24</f>
        <v>237.33333333333334</v>
      </c>
      <c r="G75" s="32">
        <f t="shared" ref="G75:G107" si="6">D75/30</f>
        <v>0</v>
      </c>
      <c r="H75" s="32">
        <f t="shared" ref="H75:H107" si="7">SUM(E75:G75)</f>
        <v>3683.2666666666669</v>
      </c>
      <c r="I75" s="32"/>
    </row>
    <row r="76" spans="1:9" x14ac:dyDescent="0.2">
      <c r="A76" s="22" t="s">
        <v>121</v>
      </c>
      <c r="B76" s="29">
        <v>77</v>
      </c>
      <c r="C76" s="29">
        <v>0</v>
      </c>
      <c r="D76" s="29">
        <v>0</v>
      </c>
      <c r="E76" s="29">
        <f t="shared" si="4"/>
        <v>2.5666666666666669</v>
      </c>
      <c r="F76" s="29">
        <f t="shared" si="5"/>
        <v>0</v>
      </c>
      <c r="G76" s="32">
        <f t="shared" si="6"/>
        <v>0</v>
      </c>
      <c r="H76" s="32">
        <f t="shared" si="7"/>
        <v>2.5666666666666669</v>
      </c>
      <c r="I76" s="32"/>
    </row>
    <row r="77" spans="1:9" x14ac:dyDescent="0.2">
      <c r="A77" s="22" t="s">
        <v>91</v>
      </c>
      <c r="B77" s="29">
        <v>63803</v>
      </c>
      <c r="C77" s="29">
        <v>648</v>
      </c>
      <c r="D77" s="29">
        <v>0</v>
      </c>
      <c r="E77" s="29">
        <f t="shared" si="4"/>
        <v>2126.7666666666669</v>
      </c>
      <c r="F77" s="29">
        <f t="shared" si="5"/>
        <v>27</v>
      </c>
      <c r="G77" s="32">
        <f t="shared" si="6"/>
        <v>0</v>
      </c>
      <c r="H77" s="32">
        <f t="shared" si="7"/>
        <v>2153.7666666666669</v>
      </c>
      <c r="I77" s="32"/>
    </row>
    <row r="78" spans="1:9" x14ac:dyDescent="0.2">
      <c r="A78" s="22" t="s">
        <v>106</v>
      </c>
      <c r="B78" s="29">
        <v>9893</v>
      </c>
      <c r="C78" s="29">
        <v>1539</v>
      </c>
      <c r="D78" s="29">
        <v>0</v>
      </c>
      <c r="E78" s="29">
        <f t="shared" si="4"/>
        <v>329.76666666666665</v>
      </c>
      <c r="F78" s="29">
        <f t="shared" si="5"/>
        <v>64.125</v>
      </c>
      <c r="G78" s="32">
        <f t="shared" si="6"/>
        <v>0</v>
      </c>
      <c r="H78" s="32">
        <f t="shared" si="7"/>
        <v>393.89166666666665</v>
      </c>
      <c r="I78" s="32"/>
    </row>
    <row r="79" spans="1:9" x14ac:dyDescent="0.2">
      <c r="A79" s="22" t="s">
        <v>99</v>
      </c>
      <c r="B79" s="29">
        <v>21149</v>
      </c>
      <c r="C79" s="29">
        <v>2473</v>
      </c>
      <c r="D79" s="29">
        <v>0</v>
      </c>
      <c r="E79" s="29">
        <f t="shared" si="4"/>
        <v>704.9666666666667</v>
      </c>
      <c r="F79" s="29">
        <f t="shared" si="5"/>
        <v>103.04166666666667</v>
      </c>
      <c r="G79" s="32">
        <f t="shared" si="6"/>
        <v>0</v>
      </c>
      <c r="H79" s="32">
        <f t="shared" si="7"/>
        <v>808.00833333333333</v>
      </c>
      <c r="I79" s="32"/>
    </row>
    <row r="80" spans="1:9" x14ac:dyDescent="0.2">
      <c r="A80" s="22" t="s">
        <v>107</v>
      </c>
      <c r="B80" s="29">
        <v>5251</v>
      </c>
      <c r="C80" s="29">
        <v>911</v>
      </c>
      <c r="D80" s="29">
        <v>0</v>
      </c>
      <c r="E80" s="29">
        <f t="shared" si="4"/>
        <v>175.03333333333333</v>
      </c>
      <c r="F80" s="29">
        <f t="shared" si="5"/>
        <v>37.958333333333336</v>
      </c>
      <c r="G80" s="32">
        <f t="shared" si="6"/>
        <v>0</v>
      </c>
      <c r="H80" s="32">
        <f t="shared" si="7"/>
        <v>212.99166666666667</v>
      </c>
      <c r="I80" s="32"/>
    </row>
    <row r="81" spans="1:9" x14ac:dyDescent="0.2">
      <c r="A81" s="22" t="s">
        <v>123</v>
      </c>
      <c r="B81" s="29">
        <v>2632</v>
      </c>
      <c r="C81" s="29">
        <v>115</v>
      </c>
      <c r="D81" s="29">
        <v>0</v>
      </c>
      <c r="E81" s="29">
        <f t="shared" si="4"/>
        <v>87.733333333333334</v>
      </c>
      <c r="F81" s="29">
        <f t="shared" si="5"/>
        <v>4.791666666666667</v>
      </c>
      <c r="G81" s="32">
        <f t="shared" si="6"/>
        <v>0</v>
      </c>
      <c r="H81" s="32">
        <f t="shared" si="7"/>
        <v>92.525000000000006</v>
      </c>
      <c r="I81" s="32"/>
    </row>
    <row r="82" spans="1:9" x14ac:dyDescent="0.2">
      <c r="A82" s="22" t="s">
        <v>119</v>
      </c>
      <c r="B82" s="29">
        <v>573</v>
      </c>
      <c r="C82" s="29">
        <v>10</v>
      </c>
      <c r="D82" s="29">
        <v>0</v>
      </c>
      <c r="E82" s="29">
        <f t="shared" si="4"/>
        <v>19.100000000000001</v>
      </c>
      <c r="F82" s="29">
        <f t="shared" si="5"/>
        <v>0.41666666666666669</v>
      </c>
      <c r="G82" s="32">
        <f t="shared" si="6"/>
        <v>0</v>
      </c>
      <c r="H82" s="32">
        <f t="shared" si="7"/>
        <v>19.516666666666669</v>
      </c>
      <c r="I82" s="32"/>
    </row>
    <row r="83" spans="1:9" x14ac:dyDescent="0.2">
      <c r="A83" s="20" t="s">
        <v>29</v>
      </c>
      <c r="E83" s="29">
        <f t="shared" si="4"/>
        <v>0</v>
      </c>
      <c r="F83" s="29">
        <f t="shared" si="5"/>
        <v>0</v>
      </c>
      <c r="G83" s="32">
        <f t="shared" si="6"/>
        <v>0</v>
      </c>
      <c r="H83" s="32">
        <f t="shared" si="7"/>
        <v>0</v>
      </c>
      <c r="I83" s="32"/>
    </row>
    <row r="84" spans="1:9" x14ac:dyDescent="0.2">
      <c r="A84" s="21" t="s">
        <v>29</v>
      </c>
      <c r="B84" s="29">
        <v>133342</v>
      </c>
      <c r="C84" s="29">
        <v>8790.5</v>
      </c>
      <c r="D84" s="29">
        <v>0</v>
      </c>
      <c r="E84" s="29">
        <f t="shared" si="4"/>
        <v>4444.7333333333336</v>
      </c>
      <c r="F84" s="29">
        <f t="shared" si="5"/>
        <v>366.27083333333331</v>
      </c>
      <c r="G84" s="32">
        <f t="shared" si="6"/>
        <v>0</v>
      </c>
      <c r="H84" s="32">
        <f t="shared" si="7"/>
        <v>4811.0041666666666</v>
      </c>
      <c r="I84" s="32"/>
    </row>
    <row r="85" spans="1:9" x14ac:dyDescent="0.2">
      <c r="A85" s="22" t="s">
        <v>121</v>
      </c>
      <c r="B85" s="29">
        <v>132</v>
      </c>
      <c r="C85" s="29">
        <v>0</v>
      </c>
      <c r="D85" s="29">
        <v>0</v>
      </c>
      <c r="E85" s="29">
        <f t="shared" si="4"/>
        <v>4.4000000000000004</v>
      </c>
      <c r="F85" s="29">
        <f t="shared" si="5"/>
        <v>0</v>
      </c>
      <c r="G85" s="32">
        <f t="shared" si="6"/>
        <v>0</v>
      </c>
      <c r="H85" s="32">
        <f t="shared" si="7"/>
        <v>4.4000000000000004</v>
      </c>
      <c r="I85" s="32"/>
    </row>
    <row r="86" spans="1:9" x14ac:dyDescent="0.2">
      <c r="A86" s="22" t="s">
        <v>115</v>
      </c>
      <c r="B86" s="29">
        <v>18300</v>
      </c>
      <c r="C86" s="29">
        <v>128</v>
      </c>
      <c r="D86" s="29">
        <v>0</v>
      </c>
      <c r="E86" s="29">
        <f t="shared" si="4"/>
        <v>610</v>
      </c>
      <c r="F86" s="29">
        <f t="shared" si="5"/>
        <v>5.333333333333333</v>
      </c>
      <c r="G86" s="32">
        <f t="shared" si="6"/>
        <v>0</v>
      </c>
      <c r="H86" s="32">
        <f t="shared" si="7"/>
        <v>615.33333333333337</v>
      </c>
      <c r="I86" s="32"/>
    </row>
    <row r="87" spans="1:9" x14ac:dyDescent="0.2">
      <c r="A87" s="22" t="s">
        <v>91</v>
      </c>
      <c r="B87" s="29">
        <v>68809</v>
      </c>
      <c r="C87" s="29">
        <v>1658</v>
      </c>
      <c r="D87" s="29">
        <v>0</v>
      </c>
      <c r="E87" s="29">
        <f t="shared" si="4"/>
        <v>2293.6333333333332</v>
      </c>
      <c r="F87" s="29">
        <f t="shared" si="5"/>
        <v>69.083333333333329</v>
      </c>
      <c r="G87" s="32">
        <f t="shared" si="6"/>
        <v>0</v>
      </c>
      <c r="H87" s="32">
        <f t="shared" si="7"/>
        <v>2362.7166666666667</v>
      </c>
      <c r="I87" s="32"/>
    </row>
    <row r="88" spans="1:9" x14ac:dyDescent="0.2">
      <c r="A88" s="22" t="s">
        <v>106</v>
      </c>
      <c r="B88" s="29">
        <v>18432</v>
      </c>
      <c r="C88" s="29">
        <v>2137.5</v>
      </c>
      <c r="D88" s="29">
        <v>0</v>
      </c>
      <c r="E88" s="29">
        <f t="shared" si="4"/>
        <v>614.4</v>
      </c>
      <c r="F88" s="29">
        <f t="shared" si="5"/>
        <v>89.0625</v>
      </c>
      <c r="G88" s="32">
        <f t="shared" si="6"/>
        <v>0</v>
      </c>
      <c r="H88" s="32">
        <f t="shared" si="7"/>
        <v>703.46249999999998</v>
      </c>
      <c r="I88" s="32"/>
    </row>
    <row r="89" spans="1:9" x14ac:dyDescent="0.2">
      <c r="A89" s="22" t="s">
        <v>100</v>
      </c>
      <c r="B89" s="29">
        <v>11586</v>
      </c>
      <c r="C89" s="29">
        <v>2834</v>
      </c>
      <c r="D89" s="29">
        <v>0</v>
      </c>
      <c r="E89" s="29">
        <f t="shared" si="4"/>
        <v>386.2</v>
      </c>
      <c r="F89" s="29">
        <f t="shared" si="5"/>
        <v>118.08333333333333</v>
      </c>
      <c r="G89" s="32">
        <f t="shared" si="6"/>
        <v>0</v>
      </c>
      <c r="H89" s="32">
        <f t="shared" si="7"/>
        <v>504.2833333333333</v>
      </c>
      <c r="I89" s="32"/>
    </row>
    <row r="90" spans="1:9" x14ac:dyDescent="0.2">
      <c r="A90" s="22" t="s">
        <v>107</v>
      </c>
      <c r="B90" s="29">
        <v>8331</v>
      </c>
      <c r="C90" s="29">
        <v>2001</v>
      </c>
      <c r="D90" s="29">
        <v>0</v>
      </c>
      <c r="E90" s="29">
        <f t="shared" si="4"/>
        <v>277.7</v>
      </c>
      <c r="F90" s="29">
        <f t="shared" si="5"/>
        <v>83.375</v>
      </c>
      <c r="G90" s="32">
        <f t="shared" si="6"/>
        <v>0</v>
      </c>
      <c r="H90" s="32">
        <f t="shared" si="7"/>
        <v>361.07499999999999</v>
      </c>
      <c r="I90" s="32"/>
    </row>
    <row r="91" spans="1:9" x14ac:dyDescent="0.2">
      <c r="A91" s="22" t="s">
        <v>123</v>
      </c>
      <c r="B91" s="29">
        <v>3707</v>
      </c>
      <c r="C91" s="29">
        <v>29</v>
      </c>
      <c r="D91" s="29">
        <v>0</v>
      </c>
      <c r="E91" s="29">
        <f t="shared" si="4"/>
        <v>123.56666666666666</v>
      </c>
      <c r="F91" s="29">
        <f t="shared" si="5"/>
        <v>1.2083333333333333</v>
      </c>
      <c r="G91" s="32">
        <f t="shared" si="6"/>
        <v>0</v>
      </c>
      <c r="H91" s="32">
        <f t="shared" si="7"/>
        <v>124.77499999999999</v>
      </c>
      <c r="I91" s="32"/>
    </row>
    <row r="92" spans="1:9" x14ac:dyDescent="0.2">
      <c r="A92" s="22" t="s">
        <v>128</v>
      </c>
      <c r="B92" s="29">
        <v>3554</v>
      </c>
      <c r="C92" s="29">
        <v>0</v>
      </c>
      <c r="D92" s="29">
        <v>0</v>
      </c>
      <c r="E92" s="29">
        <f t="shared" si="4"/>
        <v>118.46666666666667</v>
      </c>
      <c r="F92" s="29">
        <f t="shared" si="5"/>
        <v>0</v>
      </c>
      <c r="G92" s="32">
        <f t="shared" si="6"/>
        <v>0</v>
      </c>
      <c r="H92" s="32">
        <f t="shared" si="7"/>
        <v>118.46666666666667</v>
      </c>
      <c r="I92" s="32"/>
    </row>
    <row r="93" spans="1:9" x14ac:dyDescent="0.2">
      <c r="A93" s="22" t="s">
        <v>119</v>
      </c>
      <c r="B93" s="29">
        <v>426</v>
      </c>
      <c r="C93" s="29">
        <v>3</v>
      </c>
      <c r="D93" s="29">
        <v>0</v>
      </c>
      <c r="E93" s="29">
        <f t="shared" si="4"/>
        <v>14.2</v>
      </c>
      <c r="F93" s="29">
        <f t="shared" si="5"/>
        <v>0.125</v>
      </c>
      <c r="G93" s="32">
        <f t="shared" si="6"/>
        <v>0</v>
      </c>
      <c r="H93" s="32">
        <f t="shared" si="7"/>
        <v>14.324999999999999</v>
      </c>
      <c r="I93" s="32"/>
    </row>
    <row r="94" spans="1:9" x14ac:dyDescent="0.2">
      <c r="A94" s="22" t="s">
        <v>120</v>
      </c>
      <c r="B94" s="29">
        <v>65</v>
      </c>
      <c r="C94" s="29">
        <v>0</v>
      </c>
      <c r="D94" s="29">
        <v>0</v>
      </c>
      <c r="E94" s="29">
        <f t="shared" si="4"/>
        <v>2.1666666666666665</v>
      </c>
      <c r="F94" s="29">
        <f t="shared" si="5"/>
        <v>0</v>
      </c>
      <c r="G94" s="32">
        <f t="shared" si="6"/>
        <v>0</v>
      </c>
      <c r="H94" s="32">
        <f t="shared" si="7"/>
        <v>2.1666666666666665</v>
      </c>
      <c r="I94" s="32"/>
    </row>
    <row r="95" spans="1:9" x14ac:dyDescent="0.2">
      <c r="A95" s="20" t="s">
        <v>30</v>
      </c>
      <c r="E95" s="29">
        <f t="shared" si="4"/>
        <v>0</v>
      </c>
      <c r="F95" s="29">
        <f t="shared" si="5"/>
        <v>0</v>
      </c>
      <c r="G95" s="32">
        <f t="shared" si="6"/>
        <v>0</v>
      </c>
      <c r="H95" s="32">
        <f t="shared" si="7"/>
        <v>0</v>
      </c>
      <c r="I95" s="32"/>
    </row>
    <row r="96" spans="1:9" x14ac:dyDescent="0.2">
      <c r="A96" s="21" t="s">
        <v>30</v>
      </c>
      <c r="B96" s="29">
        <v>134359</v>
      </c>
      <c r="C96" s="29">
        <v>5700.5</v>
      </c>
      <c r="D96" s="29">
        <v>0</v>
      </c>
      <c r="E96" s="29">
        <f t="shared" si="4"/>
        <v>4478.6333333333332</v>
      </c>
      <c r="F96" s="29">
        <f t="shared" si="5"/>
        <v>237.52083333333334</v>
      </c>
      <c r="G96" s="32">
        <f t="shared" si="6"/>
        <v>0</v>
      </c>
      <c r="H96" s="32">
        <f t="shared" si="7"/>
        <v>4716.1541666666662</v>
      </c>
      <c r="I96" s="32"/>
    </row>
    <row r="97" spans="1:9" x14ac:dyDescent="0.2">
      <c r="A97" s="22" t="s">
        <v>93</v>
      </c>
      <c r="B97" s="29">
        <v>30425</v>
      </c>
      <c r="C97" s="29">
        <v>22</v>
      </c>
      <c r="D97" s="29">
        <v>0</v>
      </c>
      <c r="E97" s="29">
        <f t="shared" si="4"/>
        <v>1014.1666666666666</v>
      </c>
      <c r="F97" s="29">
        <f t="shared" si="5"/>
        <v>0.91666666666666663</v>
      </c>
      <c r="G97" s="32">
        <f t="shared" si="6"/>
        <v>0</v>
      </c>
      <c r="H97" s="32">
        <f t="shared" si="7"/>
        <v>1015.0833333333333</v>
      </c>
      <c r="I97" s="32"/>
    </row>
    <row r="98" spans="1:9" x14ac:dyDescent="0.2">
      <c r="A98" s="22" t="s">
        <v>106</v>
      </c>
      <c r="B98" s="29">
        <v>19396</v>
      </c>
      <c r="C98" s="29">
        <v>2163.5</v>
      </c>
      <c r="D98" s="29">
        <v>0</v>
      </c>
      <c r="E98" s="29">
        <f t="shared" si="4"/>
        <v>646.5333333333333</v>
      </c>
      <c r="F98" s="29">
        <f t="shared" si="5"/>
        <v>90.145833333333329</v>
      </c>
      <c r="G98" s="32">
        <f t="shared" si="6"/>
        <v>0</v>
      </c>
      <c r="H98" s="32">
        <f t="shared" si="7"/>
        <v>736.67916666666667</v>
      </c>
      <c r="I98" s="32"/>
    </row>
    <row r="99" spans="1:9" x14ac:dyDescent="0.2">
      <c r="A99" s="22" t="s">
        <v>107</v>
      </c>
      <c r="B99" s="29">
        <v>7300.5</v>
      </c>
      <c r="C99" s="29">
        <v>3239</v>
      </c>
      <c r="D99" s="29">
        <v>0</v>
      </c>
      <c r="E99" s="29">
        <f t="shared" si="4"/>
        <v>243.35</v>
      </c>
      <c r="F99" s="29">
        <f t="shared" si="5"/>
        <v>134.95833333333334</v>
      </c>
      <c r="G99" s="32">
        <f t="shared" si="6"/>
        <v>0</v>
      </c>
      <c r="H99" s="32">
        <f t="shared" si="7"/>
        <v>378.30833333333334</v>
      </c>
      <c r="I99" s="32"/>
    </row>
    <row r="100" spans="1:9" x14ac:dyDescent="0.2">
      <c r="A100" s="22" t="s">
        <v>123</v>
      </c>
      <c r="B100" s="29">
        <v>3844</v>
      </c>
      <c r="C100" s="29">
        <v>49</v>
      </c>
      <c r="D100" s="29">
        <v>0</v>
      </c>
      <c r="E100" s="29">
        <f t="shared" si="4"/>
        <v>128.13333333333333</v>
      </c>
      <c r="F100" s="29">
        <f t="shared" si="5"/>
        <v>2.0416666666666665</v>
      </c>
      <c r="G100" s="32">
        <f t="shared" si="6"/>
        <v>0</v>
      </c>
      <c r="H100" s="32">
        <f t="shared" si="7"/>
        <v>130.17499999999998</v>
      </c>
      <c r="I100" s="32"/>
    </row>
    <row r="101" spans="1:9" x14ac:dyDescent="0.2">
      <c r="A101" s="22" t="s">
        <v>104</v>
      </c>
      <c r="B101" s="29">
        <v>36555.5</v>
      </c>
      <c r="C101" s="29">
        <v>24</v>
      </c>
      <c r="D101" s="29">
        <v>0</v>
      </c>
      <c r="E101" s="29">
        <f t="shared" si="4"/>
        <v>1218.5166666666667</v>
      </c>
      <c r="F101" s="29">
        <f t="shared" si="5"/>
        <v>1</v>
      </c>
      <c r="G101" s="32">
        <f t="shared" si="6"/>
        <v>0</v>
      </c>
      <c r="H101" s="32">
        <f t="shared" si="7"/>
        <v>1219.5166666666667</v>
      </c>
      <c r="I101" s="32"/>
    </row>
    <row r="102" spans="1:9" x14ac:dyDescent="0.2">
      <c r="A102" s="22" t="s">
        <v>128</v>
      </c>
      <c r="B102" s="29">
        <v>5548</v>
      </c>
      <c r="C102" s="29">
        <v>0</v>
      </c>
      <c r="D102" s="29">
        <v>0</v>
      </c>
      <c r="E102" s="29">
        <f t="shared" si="4"/>
        <v>184.93333333333334</v>
      </c>
      <c r="F102" s="29">
        <f t="shared" si="5"/>
        <v>0</v>
      </c>
      <c r="G102" s="32">
        <f t="shared" si="6"/>
        <v>0</v>
      </c>
      <c r="H102" s="32">
        <f t="shared" si="7"/>
        <v>184.93333333333334</v>
      </c>
      <c r="I102" s="32"/>
    </row>
    <row r="103" spans="1:9" x14ac:dyDescent="0.2">
      <c r="A103" s="22" t="s">
        <v>96</v>
      </c>
      <c r="B103" s="29">
        <v>5970</v>
      </c>
      <c r="C103" s="29">
        <v>0</v>
      </c>
      <c r="D103" s="29">
        <v>0</v>
      </c>
      <c r="E103" s="29">
        <f t="shared" si="4"/>
        <v>199</v>
      </c>
      <c r="F103" s="29">
        <f t="shared" si="5"/>
        <v>0</v>
      </c>
      <c r="G103" s="32">
        <f t="shared" si="6"/>
        <v>0</v>
      </c>
      <c r="H103" s="32">
        <f t="shared" si="7"/>
        <v>199</v>
      </c>
      <c r="I103" s="32"/>
    </row>
    <row r="104" spans="1:9" x14ac:dyDescent="0.2">
      <c r="A104" s="22" t="s">
        <v>119</v>
      </c>
      <c r="B104" s="29">
        <v>3274</v>
      </c>
      <c r="C104" s="29">
        <v>87</v>
      </c>
      <c r="D104" s="29">
        <v>0</v>
      </c>
      <c r="E104" s="29">
        <f t="shared" si="4"/>
        <v>109.13333333333334</v>
      </c>
      <c r="F104" s="29">
        <f t="shared" si="5"/>
        <v>3.625</v>
      </c>
      <c r="G104" s="32">
        <f t="shared" si="6"/>
        <v>0</v>
      </c>
      <c r="H104" s="32">
        <f t="shared" si="7"/>
        <v>112.75833333333334</v>
      </c>
      <c r="I104" s="32"/>
    </row>
    <row r="105" spans="1:9" x14ac:dyDescent="0.2">
      <c r="A105" s="22" t="s">
        <v>105</v>
      </c>
      <c r="B105" s="29">
        <v>21842</v>
      </c>
      <c r="C105" s="29">
        <v>116</v>
      </c>
      <c r="D105" s="29">
        <v>0</v>
      </c>
      <c r="E105" s="29">
        <f t="shared" si="4"/>
        <v>728.06666666666672</v>
      </c>
      <c r="F105" s="29">
        <f t="shared" si="5"/>
        <v>4.833333333333333</v>
      </c>
      <c r="G105" s="32">
        <f t="shared" si="6"/>
        <v>0</v>
      </c>
      <c r="H105" s="32">
        <f t="shared" si="7"/>
        <v>732.90000000000009</v>
      </c>
      <c r="I105" s="32"/>
    </row>
    <row r="106" spans="1:9" x14ac:dyDescent="0.2">
      <c r="A106" s="22" t="s">
        <v>120</v>
      </c>
      <c r="B106" s="29">
        <v>204</v>
      </c>
      <c r="C106" s="29">
        <v>0</v>
      </c>
      <c r="D106" s="29">
        <v>0</v>
      </c>
      <c r="E106" s="29">
        <f t="shared" si="4"/>
        <v>6.8</v>
      </c>
      <c r="F106" s="29">
        <f t="shared" si="5"/>
        <v>0</v>
      </c>
      <c r="G106" s="32">
        <f t="shared" si="6"/>
        <v>0</v>
      </c>
      <c r="H106" s="32">
        <f t="shared" si="7"/>
        <v>6.8</v>
      </c>
      <c r="I106" s="32"/>
    </row>
    <row r="107" spans="1:9" x14ac:dyDescent="0.2">
      <c r="A107" s="20" t="s">
        <v>31</v>
      </c>
      <c r="B107" s="29">
        <v>2103130.5</v>
      </c>
      <c r="C107" s="29">
        <v>270646</v>
      </c>
      <c r="D107" s="29">
        <v>133950.5</v>
      </c>
      <c r="E107" s="29">
        <f t="shared" si="4"/>
        <v>70104.350000000006</v>
      </c>
      <c r="F107" s="29">
        <f t="shared" si="5"/>
        <v>11276.916666666666</v>
      </c>
      <c r="G107" s="32">
        <f t="shared" si="6"/>
        <v>4465.0166666666664</v>
      </c>
      <c r="H107" s="32">
        <f t="shared" si="7"/>
        <v>85846.28333333334</v>
      </c>
      <c r="I107" s="32"/>
    </row>
    <row r="108" spans="1:9" x14ac:dyDescent="0.2">
      <c r="B108"/>
      <c r="C108"/>
      <c r="D108"/>
      <c r="G108" s="32"/>
      <c r="H108" s="32"/>
    </row>
    <row r="109" spans="1:9" x14ac:dyDescent="0.2">
      <c r="B109"/>
      <c r="C109"/>
      <c r="D109"/>
      <c r="G109" s="29"/>
      <c r="H109" s="29"/>
    </row>
    <row r="110" spans="1:9" x14ac:dyDescent="0.2">
      <c r="B110"/>
      <c r="C110"/>
      <c r="D110"/>
      <c r="G110" s="32"/>
      <c r="H110" s="32"/>
    </row>
    <row r="111" spans="1:9" x14ac:dyDescent="0.2">
      <c r="B111"/>
      <c r="C111"/>
      <c r="D111"/>
      <c r="G111" s="32"/>
      <c r="H111" s="32"/>
    </row>
    <row r="112" spans="1:9" x14ac:dyDescent="0.2">
      <c r="B112"/>
      <c r="C112"/>
      <c r="D112"/>
      <c r="G112" s="32"/>
      <c r="H112" s="32"/>
    </row>
    <row r="113" spans="2:6" x14ac:dyDescent="0.2">
      <c r="B113"/>
      <c r="C113"/>
      <c r="D113"/>
      <c r="E113"/>
      <c r="F113"/>
    </row>
    <row r="114" spans="2:6" x14ac:dyDescent="0.2">
      <c r="B114"/>
      <c r="C114"/>
      <c r="D114"/>
      <c r="E114"/>
      <c r="F114"/>
    </row>
    <row r="115" spans="2:6" x14ac:dyDescent="0.2">
      <c r="B115"/>
      <c r="C115"/>
      <c r="D115"/>
      <c r="E115"/>
      <c r="F115"/>
    </row>
    <row r="116" spans="2:6" x14ac:dyDescent="0.2">
      <c r="B116"/>
      <c r="C116"/>
      <c r="D116"/>
      <c r="E116"/>
      <c r="F116"/>
    </row>
    <row r="117" spans="2:6" x14ac:dyDescent="0.2">
      <c r="B117"/>
      <c r="C117"/>
      <c r="D117"/>
      <c r="E117"/>
      <c r="F117"/>
    </row>
    <row r="118" spans="2:6" x14ac:dyDescent="0.2">
      <c r="B118"/>
      <c r="C118"/>
      <c r="D118"/>
      <c r="E118"/>
      <c r="F118"/>
    </row>
    <row r="119" spans="2:6" x14ac:dyDescent="0.2">
      <c r="B119"/>
      <c r="C119"/>
      <c r="D119"/>
      <c r="E119"/>
      <c r="F119"/>
    </row>
    <row r="120" spans="2:6" x14ac:dyDescent="0.2">
      <c r="B120"/>
      <c r="C120"/>
      <c r="D120"/>
      <c r="E120"/>
      <c r="F120"/>
    </row>
    <row r="121" spans="2:6" x14ac:dyDescent="0.2">
      <c r="B121"/>
      <c r="C121"/>
      <c r="D121"/>
      <c r="E121"/>
      <c r="F121"/>
    </row>
    <row r="122" spans="2:6" x14ac:dyDescent="0.2">
      <c r="B122"/>
      <c r="C122"/>
      <c r="D122"/>
      <c r="E122"/>
      <c r="F122"/>
    </row>
    <row r="123" spans="2:6" x14ac:dyDescent="0.2">
      <c r="B123"/>
      <c r="C123"/>
      <c r="D123"/>
      <c r="E123"/>
      <c r="F123"/>
    </row>
    <row r="124" spans="2:6" x14ac:dyDescent="0.2">
      <c r="B124"/>
      <c r="C124"/>
      <c r="D124"/>
      <c r="E124"/>
      <c r="F124"/>
    </row>
    <row r="125" spans="2:6" x14ac:dyDescent="0.2">
      <c r="B125"/>
      <c r="C125"/>
      <c r="D125"/>
      <c r="E125"/>
      <c r="F125"/>
    </row>
    <row r="126" spans="2:6" x14ac:dyDescent="0.2">
      <c r="B126"/>
      <c r="C126"/>
      <c r="D126"/>
      <c r="E126"/>
      <c r="F126"/>
    </row>
    <row r="127" spans="2:6" x14ac:dyDescent="0.2">
      <c r="B127"/>
      <c r="C127"/>
      <c r="D127"/>
      <c r="E127"/>
      <c r="F127"/>
    </row>
    <row r="128" spans="2:6" x14ac:dyDescent="0.2">
      <c r="B128"/>
      <c r="C128"/>
      <c r="D128"/>
      <c r="E128"/>
      <c r="F128"/>
    </row>
    <row r="129" spans="2:6" x14ac:dyDescent="0.2">
      <c r="B129"/>
      <c r="C129"/>
      <c r="D129"/>
      <c r="E129"/>
      <c r="F129"/>
    </row>
    <row r="130" spans="2:6" x14ac:dyDescent="0.2">
      <c r="B130"/>
      <c r="C130"/>
      <c r="D130"/>
      <c r="E130"/>
      <c r="F130"/>
    </row>
    <row r="131" spans="2:6" x14ac:dyDescent="0.2">
      <c r="B131"/>
      <c r="C131"/>
      <c r="D131"/>
      <c r="E131"/>
      <c r="F131"/>
    </row>
    <row r="132" spans="2:6" x14ac:dyDescent="0.2">
      <c r="B132"/>
      <c r="C132"/>
      <c r="D132"/>
      <c r="E132"/>
      <c r="F132"/>
    </row>
    <row r="133" spans="2:6" x14ac:dyDescent="0.2">
      <c r="B133"/>
      <c r="C133"/>
      <c r="D133"/>
      <c r="E133"/>
      <c r="F133"/>
    </row>
    <row r="134" spans="2:6" x14ac:dyDescent="0.2">
      <c r="B134"/>
      <c r="C134"/>
      <c r="D134"/>
      <c r="E134"/>
      <c r="F134"/>
    </row>
    <row r="135" spans="2:6" x14ac:dyDescent="0.2">
      <c r="B135"/>
      <c r="C135"/>
      <c r="D135"/>
      <c r="E135"/>
      <c r="F135"/>
    </row>
    <row r="136" spans="2:6" x14ac:dyDescent="0.2">
      <c r="B136"/>
      <c r="C136"/>
      <c r="D136"/>
      <c r="E136"/>
      <c r="F136"/>
    </row>
    <row r="137" spans="2:6" x14ac:dyDescent="0.2">
      <c r="B137"/>
      <c r="C137"/>
      <c r="D137"/>
      <c r="E137"/>
      <c r="F137"/>
    </row>
    <row r="138" spans="2:6" x14ac:dyDescent="0.2">
      <c r="B138"/>
      <c r="C138"/>
      <c r="D138"/>
      <c r="E138"/>
      <c r="F138"/>
    </row>
    <row r="139" spans="2:6" x14ac:dyDescent="0.2">
      <c r="B139"/>
      <c r="C139"/>
      <c r="D139"/>
      <c r="E139"/>
      <c r="F139"/>
    </row>
    <row r="140" spans="2:6" x14ac:dyDescent="0.2">
      <c r="B140"/>
      <c r="C140"/>
      <c r="D140"/>
      <c r="E140"/>
      <c r="F140"/>
    </row>
    <row r="141" spans="2:6" x14ac:dyDescent="0.2">
      <c r="B141"/>
      <c r="C141"/>
      <c r="D141"/>
      <c r="E141"/>
      <c r="F141"/>
    </row>
    <row r="142" spans="2:6" x14ac:dyDescent="0.2">
      <c r="B142"/>
      <c r="C142"/>
      <c r="D142"/>
      <c r="E142"/>
      <c r="F142"/>
    </row>
    <row r="143" spans="2:6" x14ac:dyDescent="0.2">
      <c r="B143"/>
      <c r="C143"/>
      <c r="D143"/>
      <c r="E143"/>
      <c r="F143"/>
    </row>
    <row r="144" spans="2:6" x14ac:dyDescent="0.2">
      <c r="B144"/>
      <c r="C144"/>
      <c r="D144"/>
      <c r="E144"/>
      <c r="F144"/>
    </row>
    <row r="145" spans="2:6" x14ac:dyDescent="0.2">
      <c r="B145"/>
      <c r="C145"/>
      <c r="D145"/>
      <c r="E145"/>
      <c r="F145"/>
    </row>
    <row r="146" spans="2:6" x14ac:dyDescent="0.2">
      <c r="B146"/>
      <c r="C146"/>
      <c r="D146"/>
      <c r="E146"/>
      <c r="F146"/>
    </row>
    <row r="147" spans="2:6" x14ac:dyDescent="0.2">
      <c r="B147"/>
      <c r="C147"/>
      <c r="D147"/>
      <c r="E147"/>
      <c r="F147"/>
    </row>
    <row r="148" spans="2:6" x14ac:dyDescent="0.2">
      <c r="B148"/>
      <c r="C148"/>
      <c r="D148"/>
      <c r="E148"/>
      <c r="F148"/>
    </row>
    <row r="149" spans="2:6" x14ac:dyDescent="0.2">
      <c r="B149"/>
      <c r="C149"/>
      <c r="D149"/>
      <c r="E149"/>
      <c r="F149"/>
    </row>
    <row r="150" spans="2:6" x14ac:dyDescent="0.2">
      <c r="B150"/>
      <c r="C150"/>
      <c r="D150"/>
      <c r="E150"/>
      <c r="F150"/>
    </row>
    <row r="151" spans="2:6" x14ac:dyDescent="0.2">
      <c r="B151"/>
      <c r="C151"/>
      <c r="D151"/>
      <c r="E151"/>
      <c r="F151"/>
    </row>
    <row r="152" spans="2:6" x14ac:dyDescent="0.2">
      <c r="B152"/>
      <c r="C152"/>
      <c r="D152"/>
      <c r="E152"/>
      <c r="F152"/>
    </row>
    <row r="153" spans="2:6" x14ac:dyDescent="0.2">
      <c r="B153"/>
      <c r="C153"/>
      <c r="D153"/>
      <c r="E153"/>
      <c r="F153"/>
    </row>
    <row r="154" spans="2:6" x14ac:dyDescent="0.2">
      <c r="B154"/>
      <c r="C154"/>
      <c r="D154"/>
      <c r="E154"/>
      <c r="F154"/>
    </row>
    <row r="155" spans="2:6" x14ac:dyDescent="0.2">
      <c r="B155"/>
      <c r="C155"/>
      <c r="D155"/>
      <c r="E155"/>
      <c r="F155"/>
    </row>
    <row r="156" spans="2:6" x14ac:dyDescent="0.2">
      <c r="B156"/>
      <c r="C156"/>
      <c r="D156"/>
      <c r="E156"/>
      <c r="F156"/>
    </row>
    <row r="157" spans="2:6" x14ac:dyDescent="0.2">
      <c r="B157"/>
      <c r="C157"/>
      <c r="D157"/>
      <c r="E157"/>
      <c r="F157"/>
    </row>
    <row r="158" spans="2:6" x14ac:dyDescent="0.2">
      <c r="B158"/>
      <c r="C158"/>
      <c r="D158"/>
      <c r="E158"/>
      <c r="F158"/>
    </row>
    <row r="159" spans="2:6" x14ac:dyDescent="0.2">
      <c r="B159"/>
      <c r="C159"/>
      <c r="D159"/>
      <c r="E159"/>
      <c r="F159"/>
    </row>
    <row r="160" spans="2:6" x14ac:dyDescent="0.2">
      <c r="B160"/>
      <c r="C160"/>
      <c r="D160"/>
      <c r="E160"/>
      <c r="F160"/>
    </row>
    <row r="161" spans="2:6" x14ac:dyDescent="0.2">
      <c r="B161"/>
      <c r="C161"/>
      <c r="D161"/>
      <c r="E161"/>
      <c r="F161"/>
    </row>
    <row r="162" spans="2:6" x14ac:dyDescent="0.2">
      <c r="B162"/>
      <c r="C162"/>
      <c r="D162"/>
      <c r="E162"/>
      <c r="F162"/>
    </row>
    <row r="163" spans="2:6" x14ac:dyDescent="0.2">
      <c r="B163"/>
      <c r="C163"/>
      <c r="D163"/>
      <c r="E163"/>
      <c r="F163"/>
    </row>
    <row r="164" spans="2:6" x14ac:dyDescent="0.2">
      <c r="B164"/>
      <c r="C164"/>
      <c r="D164"/>
      <c r="E164"/>
      <c r="F164"/>
    </row>
    <row r="165" spans="2:6" x14ac:dyDescent="0.2">
      <c r="B165"/>
      <c r="C165"/>
      <c r="D165"/>
      <c r="E165"/>
      <c r="F165"/>
    </row>
    <row r="166" spans="2:6" x14ac:dyDescent="0.2">
      <c r="B166"/>
      <c r="C166"/>
      <c r="D166"/>
      <c r="E166"/>
      <c r="F166"/>
    </row>
    <row r="167" spans="2:6" x14ac:dyDescent="0.2">
      <c r="B167"/>
      <c r="C167"/>
      <c r="D167"/>
      <c r="E167"/>
      <c r="F167"/>
    </row>
    <row r="168" spans="2:6" x14ac:dyDescent="0.2">
      <c r="B168"/>
      <c r="C168"/>
      <c r="D168"/>
      <c r="E168"/>
      <c r="F168"/>
    </row>
    <row r="169" spans="2:6" x14ac:dyDescent="0.2">
      <c r="B169"/>
      <c r="C169"/>
      <c r="D169"/>
      <c r="E169"/>
      <c r="F169"/>
    </row>
    <row r="170" spans="2:6" x14ac:dyDescent="0.2">
      <c r="B170"/>
      <c r="C170"/>
      <c r="D170"/>
      <c r="E170"/>
      <c r="F170"/>
    </row>
    <row r="171" spans="2:6" x14ac:dyDescent="0.2">
      <c r="B171"/>
      <c r="C171"/>
      <c r="D171"/>
      <c r="E171"/>
      <c r="F171"/>
    </row>
    <row r="172" spans="2:6" x14ac:dyDescent="0.2">
      <c r="B172"/>
      <c r="C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row r="214" spans="2:6" x14ac:dyDescent="0.2">
      <c r="B214"/>
      <c r="C214"/>
      <c r="D214"/>
      <c r="E214"/>
      <c r="F214"/>
    </row>
    <row r="215" spans="2:6" x14ac:dyDescent="0.2">
      <c r="B215"/>
      <c r="C215"/>
      <c r="D215"/>
      <c r="E215"/>
      <c r="F215"/>
    </row>
    <row r="216" spans="2:6" x14ac:dyDescent="0.2">
      <c r="B216"/>
      <c r="C216"/>
      <c r="D216"/>
      <c r="E216"/>
      <c r="F216"/>
    </row>
    <row r="217" spans="2:6" x14ac:dyDescent="0.2">
      <c r="B217"/>
      <c r="C217"/>
      <c r="D217"/>
      <c r="E217"/>
      <c r="F217"/>
    </row>
    <row r="218" spans="2:6" x14ac:dyDescent="0.2">
      <c r="B218"/>
      <c r="C218"/>
      <c r="D218"/>
      <c r="E218"/>
      <c r="F218"/>
    </row>
    <row r="219" spans="2:6" x14ac:dyDescent="0.2">
      <c r="B219"/>
      <c r="C219"/>
      <c r="D219"/>
      <c r="E219"/>
      <c r="F219"/>
    </row>
    <row r="220" spans="2:6" x14ac:dyDescent="0.2">
      <c r="B220"/>
      <c r="C220"/>
      <c r="D220"/>
      <c r="E220"/>
      <c r="F220"/>
    </row>
    <row r="221" spans="2:6" x14ac:dyDescent="0.2">
      <c r="B221"/>
      <c r="C221"/>
      <c r="D221"/>
      <c r="E221"/>
      <c r="F221"/>
    </row>
    <row r="222" spans="2:6" x14ac:dyDescent="0.2">
      <c r="B222"/>
      <c r="C222"/>
      <c r="D222"/>
      <c r="E222"/>
      <c r="F222"/>
    </row>
    <row r="223" spans="2:6" x14ac:dyDescent="0.2">
      <c r="B223"/>
      <c r="C223"/>
      <c r="D223"/>
      <c r="E223"/>
      <c r="F223"/>
    </row>
    <row r="224" spans="2:6" x14ac:dyDescent="0.2">
      <c r="B224"/>
      <c r="C224"/>
      <c r="D224"/>
      <c r="E224"/>
      <c r="F224"/>
    </row>
    <row r="225" spans="2:6" x14ac:dyDescent="0.2">
      <c r="B225"/>
      <c r="C225"/>
      <c r="D225"/>
      <c r="E225"/>
      <c r="F225"/>
    </row>
    <row r="226" spans="2:6" x14ac:dyDescent="0.2">
      <c r="B226"/>
      <c r="C226"/>
      <c r="D226"/>
      <c r="E226"/>
      <c r="F226"/>
    </row>
    <row r="227" spans="2:6" x14ac:dyDescent="0.2">
      <c r="B227"/>
      <c r="C227"/>
      <c r="D227"/>
      <c r="E227"/>
      <c r="F227"/>
    </row>
    <row r="228" spans="2:6" x14ac:dyDescent="0.2">
      <c r="B228"/>
      <c r="C228"/>
      <c r="D228"/>
      <c r="E228"/>
      <c r="F228"/>
    </row>
    <row r="229" spans="2:6" x14ac:dyDescent="0.2">
      <c r="B229"/>
      <c r="C229"/>
      <c r="D229"/>
      <c r="E229"/>
      <c r="F229"/>
    </row>
    <row r="230" spans="2:6" x14ac:dyDescent="0.2">
      <c r="B230"/>
      <c r="C230"/>
      <c r="D230"/>
      <c r="E230"/>
      <c r="F230"/>
    </row>
    <row r="231" spans="2:6" x14ac:dyDescent="0.2">
      <c r="B231"/>
      <c r="C231"/>
      <c r="D231"/>
      <c r="E231"/>
      <c r="F231"/>
    </row>
    <row r="232" spans="2:6" x14ac:dyDescent="0.2">
      <c r="B232"/>
      <c r="C232"/>
      <c r="D232"/>
      <c r="E232"/>
      <c r="F232"/>
    </row>
    <row r="233" spans="2:6" x14ac:dyDescent="0.2">
      <c r="B233"/>
      <c r="C233"/>
      <c r="D233"/>
      <c r="E233"/>
      <c r="F233"/>
    </row>
    <row r="234" spans="2:6" x14ac:dyDescent="0.2">
      <c r="B234"/>
      <c r="C234"/>
      <c r="D234"/>
      <c r="E234"/>
      <c r="F234"/>
    </row>
    <row r="235" spans="2:6" x14ac:dyDescent="0.2">
      <c r="B235"/>
      <c r="C235"/>
      <c r="D235"/>
      <c r="E235"/>
      <c r="F235"/>
    </row>
    <row r="236" spans="2:6" x14ac:dyDescent="0.2">
      <c r="B236"/>
      <c r="C236"/>
      <c r="D236"/>
      <c r="E236"/>
      <c r="F236"/>
    </row>
    <row r="237" spans="2:6" x14ac:dyDescent="0.2">
      <c r="B237"/>
      <c r="C237"/>
      <c r="D237"/>
      <c r="E237"/>
      <c r="F237"/>
    </row>
    <row r="238" spans="2:6" x14ac:dyDescent="0.2">
      <c r="B238"/>
      <c r="C238"/>
      <c r="D238"/>
      <c r="E238"/>
      <c r="F238"/>
    </row>
    <row r="239" spans="2:6" x14ac:dyDescent="0.2">
      <c r="B239"/>
      <c r="C239"/>
      <c r="D239"/>
      <c r="E239"/>
      <c r="F239"/>
    </row>
    <row r="240" spans="2:6" x14ac:dyDescent="0.2">
      <c r="B240"/>
      <c r="C240"/>
      <c r="D240"/>
      <c r="E240"/>
      <c r="F240"/>
    </row>
    <row r="241" spans="2:6" x14ac:dyDescent="0.2">
      <c r="B241"/>
      <c r="C241"/>
      <c r="D241"/>
      <c r="E241"/>
      <c r="F241"/>
    </row>
    <row r="242" spans="2:6" x14ac:dyDescent="0.2">
      <c r="B242"/>
      <c r="C242"/>
      <c r="D242"/>
      <c r="E242"/>
      <c r="F242"/>
    </row>
    <row r="243" spans="2:6" x14ac:dyDescent="0.2">
      <c r="B243"/>
      <c r="C243"/>
      <c r="D243"/>
      <c r="E243"/>
      <c r="F243"/>
    </row>
    <row r="244" spans="2:6" x14ac:dyDescent="0.2">
      <c r="B244"/>
      <c r="C244"/>
      <c r="D244"/>
      <c r="E244"/>
      <c r="F244"/>
    </row>
    <row r="245" spans="2:6" x14ac:dyDescent="0.2">
      <c r="B245"/>
      <c r="C245"/>
      <c r="D245"/>
      <c r="E245"/>
      <c r="F245"/>
    </row>
    <row r="246" spans="2:6" x14ac:dyDescent="0.2">
      <c r="B246"/>
      <c r="C246"/>
      <c r="D246"/>
      <c r="E246"/>
      <c r="F246"/>
    </row>
    <row r="247" spans="2:6" x14ac:dyDescent="0.2">
      <c r="B247"/>
      <c r="C247"/>
      <c r="D247"/>
      <c r="E247"/>
      <c r="F247"/>
    </row>
    <row r="248" spans="2:6" x14ac:dyDescent="0.2">
      <c r="B248"/>
      <c r="C248"/>
      <c r="D248"/>
      <c r="E248"/>
      <c r="F248"/>
    </row>
    <row r="249" spans="2:6" x14ac:dyDescent="0.2">
      <c r="B249"/>
      <c r="C249"/>
      <c r="D249"/>
      <c r="E249"/>
      <c r="F249"/>
    </row>
    <row r="250" spans="2:6" x14ac:dyDescent="0.2">
      <c r="B250"/>
      <c r="C250"/>
      <c r="D250"/>
      <c r="E250"/>
      <c r="F250"/>
    </row>
    <row r="251" spans="2:6" x14ac:dyDescent="0.2">
      <c r="B251"/>
      <c r="C251"/>
      <c r="D251"/>
      <c r="E251"/>
      <c r="F251"/>
    </row>
    <row r="252" spans="2:6" x14ac:dyDescent="0.2">
      <c r="B252"/>
      <c r="C252"/>
      <c r="D252"/>
      <c r="E252"/>
      <c r="F252"/>
    </row>
    <row r="253" spans="2:6" x14ac:dyDescent="0.2">
      <c r="B253"/>
      <c r="C253"/>
      <c r="D253"/>
      <c r="E253"/>
      <c r="F253"/>
    </row>
    <row r="254" spans="2:6" x14ac:dyDescent="0.2">
      <c r="B254"/>
      <c r="C254"/>
      <c r="D254"/>
      <c r="E254"/>
      <c r="F254"/>
    </row>
    <row r="255" spans="2:6" x14ac:dyDescent="0.2">
      <c r="B255"/>
      <c r="C255"/>
      <c r="D255"/>
      <c r="E255"/>
      <c r="F255"/>
    </row>
    <row r="256" spans="2:6" x14ac:dyDescent="0.2">
      <c r="B256"/>
      <c r="C256"/>
      <c r="D256"/>
      <c r="E256"/>
      <c r="F256"/>
    </row>
    <row r="257" spans="2:6" x14ac:dyDescent="0.2">
      <c r="B257"/>
      <c r="C257"/>
      <c r="D257"/>
      <c r="E257"/>
      <c r="F257"/>
    </row>
    <row r="258" spans="2:6" x14ac:dyDescent="0.2">
      <c r="B258"/>
      <c r="C258"/>
      <c r="D258"/>
      <c r="E258"/>
      <c r="F258"/>
    </row>
    <row r="259" spans="2:6" x14ac:dyDescent="0.2">
      <c r="B259"/>
      <c r="C259"/>
      <c r="D259"/>
      <c r="E259"/>
      <c r="F259"/>
    </row>
    <row r="260" spans="2:6" x14ac:dyDescent="0.2">
      <c r="B260"/>
      <c r="C260"/>
      <c r="D260"/>
      <c r="E260"/>
      <c r="F260"/>
    </row>
    <row r="261" spans="2:6" x14ac:dyDescent="0.2">
      <c r="B261"/>
      <c r="C261"/>
      <c r="D261"/>
      <c r="E261"/>
      <c r="F261"/>
    </row>
    <row r="262" spans="2:6" x14ac:dyDescent="0.2">
      <c r="B262"/>
      <c r="C262"/>
      <c r="D262"/>
      <c r="E262"/>
      <c r="F262"/>
    </row>
    <row r="263" spans="2:6" x14ac:dyDescent="0.2">
      <c r="B263"/>
      <c r="C263"/>
      <c r="D263"/>
      <c r="E263"/>
      <c r="F263"/>
    </row>
    <row r="264" spans="2:6" x14ac:dyDescent="0.2">
      <c r="B264"/>
      <c r="C264"/>
      <c r="D264"/>
      <c r="E264"/>
      <c r="F264"/>
    </row>
    <row r="265" spans="2:6" x14ac:dyDescent="0.2">
      <c r="B265"/>
      <c r="C265"/>
      <c r="D265"/>
      <c r="E265"/>
      <c r="F265"/>
    </row>
    <row r="266" spans="2:6" x14ac:dyDescent="0.2">
      <c r="B266"/>
      <c r="C266"/>
      <c r="D266"/>
      <c r="E266"/>
      <c r="F266"/>
    </row>
    <row r="267" spans="2:6" x14ac:dyDescent="0.2">
      <c r="B267"/>
      <c r="C267"/>
      <c r="D267"/>
      <c r="E267"/>
      <c r="F267"/>
    </row>
    <row r="268" spans="2:6" x14ac:dyDescent="0.2">
      <c r="B268"/>
      <c r="C268"/>
      <c r="D268"/>
      <c r="E268"/>
      <c r="F268"/>
    </row>
    <row r="269" spans="2:6" x14ac:dyDescent="0.2">
      <c r="B269"/>
      <c r="C269"/>
      <c r="D269"/>
      <c r="E269"/>
      <c r="F269"/>
    </row>
    <row r="270" spans="2:6" x14ac:dyDescent="0.2">
      <c r="B270"/>
      <c r="C270"/>
      <c r="D270"/>
      <c r="E270"/>
      <c r="F270"/>
    </row>
    <row r="271" spans="2:6" x14ac:dyDescent="0.2">
      <c r="B271"/>
      <c r="C271"/>
      <c r="D271"/>
      <c r="E271"/>
      <c r="F271"/>
    </row>
    <row r="272" spans="2:6" x14ac:dyDescent="0.2">
      <c r="B272"/>
      <c r="C272"/>
      <c r="D272"/>
      <c r="E272"/>
      <c r="F272"/>
    </row>
    <row r="273" spans="2:6" x14ac:dyDescent="0.2">
      <c r="B273"/>
      <c r="C273"/>
      <c r="D273"/>
      <c r="E273"/>
      <c r="F273"/>
    </row>
    <row r="274" spans="2:6" x14ac:dyDescent="0.2">
      <c r="B274"/>
      <c r="C274"/>
      <c r="D274"/>
      <c r="E274"/>
      <c r="F274"/>
    </row>
    <row r="275" spans="2:6" x14ac:dyDescent="0.2">
      <c r="B275"/>
      <c r="C275"/>
      <c r="D275"/>
      <c r="E275"/>
      <c r="F275"/>
    </row>
    <row r="276" spans="2:6" x14ac:dyDescent="0.2">
      <c r="B276"/>
      <c r="C276"/>
      <c r="D276"/>
      <c r="E276"/>
      <c r="F276"/>
    </row>
    <row r="277" spans="2:6" x14ac:dyDescent="0.2">
      <c r="B277"/>
      <c r="C277"/>
      <c r="D277"/>
      <c r="E277"/>
      <c r="F277"/>
    </row>
    <row r="278" spans="2:6" x14ac:dyDescent="0.2">
      <c r="B278"/>
      <c r="C278"/>
      <c r="D278"/>
      <c r="E278"/>
      <c r="F278"/>
    </row>
    <row r="279" spans="2:6" x14ac:dyDescent="0.2">
      <c r="B279"/>
      <c r="C279"/>
      <c r="D279"/>
      <c r="E279"/>
      <c r="F279"/>
    </row>
    <row r="280" spans="2:6" x14ac:dyDescent="0.2">
      <c r="B280"/>
      <c r="C280"/>
      <c r="D280"/>
      <c r="E280"/>
      <c r="F280"/>
    </row>
    <row r="281" spans="2:6" x14ac:dyDescent="0.2">
      <c r="B281"/>
      <c r="C281"/>
      <c r="D281"/>
      <c r="E281"/>
      <c r="F281"/>
    </row>
    <row r="282" spans="2:6" x14ac:dyDescent="0.2">
      <c r="B282"/>
      <c r="C282"/>
      <c r="D282"/>
      <c r="E282"/>
      <c r="F282"/>
    </row>
    <row r="283" spans="2:6" x14ac:dyDescent="0.2">
      <c r="B283"/>
      <c r="C283"/>
      <c r="D283"/>
      <c r="E283"/>
      <c r="F283"/>
    </row>
    <row r="284" spans="2:6" x14ac:dyDescent="0.2">
      <c r="B284"/>
      <c r="C284"/>
      <c r="D284"/>
      <c r="E284"/>
      <c r="F284"/>
    </row>
    <row r="285" spans="2:6" x14ac:dyDescent="0.2">
      <c r="B285"/>
      <c r="C285"/>
      <c r="D285"/>
      <c r="E285"/>
      <c r="F285"/>
    </row>
    <row r="286" spans="2:6" x14ac:dyDescent="0.2">
      <c r="B286"/>
      <c r="C286"/>
      <c r="D286"/>
      <c r="E286"/>
      <c r="F286"/>
    </row>
    <row r="287" spans="2:6" x14ac:dyDescent="0.2">
      <c r="B287"/>
      <c r="C287"/>
      <c r="D287"/>
      <c r="E287"/>
      <c r="F287"/>
    </row>
    <row r="288" spans="2:6" x14ac:dyDescent="0.2">
      <c r="B288"/>
      <c r="C288"/>
      <c r="D288"/>
      <c r="E288"/>
      <c r="F288"/>
    </row>
    <row r="289" spans="2:6" x14ac:dyDescent="0.2">
      <c r="B289"/>
      <c r="C289"/>
      <c r="D289"/>
      <c r="E289"/>
      <c r="F289"/>
    </row>
    <row r="290" spans="2:6" x14ac:dyDescent="0.2">
      <c r="B290"/>
      <c r="C290"/>
      <c r="D290"/>
      <c r="E290"/>
      <c r="F290"/>
    </row>
    <row r="291" spans="2:6" x14ac:dyDescent="0.2">
      <c r="B291"/>
      <c r="C291"/>
      <c r="D291"/>
      <c r="E291"/>
      <c r="F291"/>
    </row>
    <row r="292" spans="2:6" x14ac:dyDescent="0.2">
      <c r="B292"/>
      <c r="C292"/>
      <c r="D292"/>
      <c r="E292"/>
      <c r="F292"/>
    </row>
    <row r="293" spans="2:6" x14ac:dyDescent="0.2">
      <c r="B293"/>
      <c r="C293"/>
      <c r="D293"/>
      <c r="E293"/>
      <c r="F293"/>
    </row>
    <row r="294" spans="2:6" x14ac:dyDescent="0.2">
      <c r="B294"/>
      <c r="C294"/>
      <c r="D294"/>
      <c r="E294"/>
      <c r="F294"/>
    </row>
    <row r="295" spans="2:6" x14ac:dyDescent="0.2">
      <c r="B295"/>
      <c r="C295"/>
      <c r="D295"/>
      <c r="E295"/>
      <c r="F295"/>
    </row>
    <row r="296" spans="2:6" x14ac:dyDescent="0.2">
      <c r="B296"/>
      <c r="C296"/>
      <c r="D296"/>
      <c r="E296"/>
      <c r="F296"/>
    </row>
    <row r="297" spans="2:6" x14ac:dyDescent="0.2">
      <c r="B297"/>
      <c r="C297"/>
      <c r="D297"/>
      <c r="E297"/>
      <c r="F297"/>
    </row>
    <row r="298" spans="2:6" x14ac:dyDescent="0.2">
      <c r="B298"/>
      <c r="C298"/>
      <c r="D298"/>
      <c r="E298"/>
      <c r="F298"/>
    </row>
    <row r="299" spans="2:6" x14ac:dyDescent="0.2">
      <c r="B299"/>
      <c r="C299"/>
      <c r="D299"/>
      <c r="E299"/>
      <c r="F299"/>
    </row>
    <row r="300" spans="2:6" x14ac:dyDescent="0.2">
      <c r="B300"/>
      <c r="C300"/>
      <c r="D300"/>
      <c r="E300"/>
      <c r="F300"/>
    </row>
    <row r="301" spans="2:6" x14ac:dyDescent="0.2">
      <c r="B301"/>
      <c r="C301"/>
      <c r="D301"/>
      <c r="E301"/>
      <c r="F301"/>
    </row>
    <row r="302" spans="2:6" x14ac:dyDescent="0.2">
      <c r="B302"/>
      <c r="C302"/>
      <c r="D302"/>
      <c r="E302"/>
      <c r="F302"/>
    </row>
    <row r="303" spans="2:6" x14ac:dyDescent="0.2">
      <c r="B303"/>
      <c r="C303"/>
      <c r="D303"/>
      <c r="E303"/>
      <c r="F303"/>
    </row>
    <row r="304" spans="2:6" x14ac:dyDescent="0.2">
      <c r="B304"/>
      <c r="C304"/>
      <c r="D304"/>
      <c r="E304"/>
      <c r="F304"/>
    </row>
    <row r="305" spans="2:6" x14ac:dyDescent="0.2">
      <c r="B305"/>
      <c r="C305"/>
      <c r="D305"/>
      <c r="E305"/>
      <c r="F305"/>
    </row>
    <row r="306" spans="2:6" x14ac:dyDescent="0.2">
      <c r="B306"/>
      <c r="C306"/>
      <c r="D306"/>
      <c r="E306"/>
      <c r="F306"/>
    </row>
    <row r="307" spans="2:6" x14ac:dyDescent="0.2">
      <c r="B307"/>
      <c r="C307"/>
      <c r="D307"/>
      <c r="E307"/>
      <c r="F307"/>
    </row>
    <row r="308" spans="2:6" x14ac:dyDescent="0.2">
      <c r="B308"/>
      <c r="C308"/>
      <c r="D308"/>
      <c r="E308"/>
      <c r="F308"/>
    </row>
    <row r="309" spans="2:6" x14ac:dyDescent="0.2">
      <c r="B309"/>
      <c r="C309"/>
      <c r="D309"/>
      <c r="E309"/>
      <c r="F309"/>
    </row>
    <row r="310" spans="2:6" x14ac:dyDescent="0.2">
      <c r="B310"/>
      <c r="C310"/>
      <c r="D310"/>
      <c r="E310"/>
      <c r="F310"/>
    </row>
    <row r="311" spans="2:6" x14ac:dyDescent="0.2">
      <c r="B311"/>
      <c r="C311"/>
      <c r="D311"/>
      <c r="E311"/>
      <c r="F311"/>
    </row>
    <row r="312" spans="2:6" x14ac:dyDescent="0.2">
      <c r="B312"/>
      <c r="C312"/>
      <c r="D312"/>
      <c r="E312"/>
      <c r="F312"/>
    </row>
    <row r="313" spans="2:6" x14ac:dyDescent="0.2">
      <c r="B313"/>
      <c r="C313"/>
      <c r="D313"/>
      <c r="E313"/>
      <c r="F313"/>
    </row>
    <row r="314" spans="2:6" x14ac:dyDescent="0.2">
      <c r="B314"/>
      <c r="C314"/>
      <c r="D314"/>
      <c r="E314"/>
      <c r="F314"/>
    </row>
    <row r="315" spans="2:6" x14ac:dyDescent="0.2">
      <c r="B315"/>
      <c r="C315"/>
      <c r="D315"/>
      <c r="E315"/>
      <c r="F315"/>
    </row>
    <row r="316" spans="2:6" x14ac:dyDescent="0.2">
      <c r="B316"/>
      <c r="C316"/>
      <c r="D316"/>
      <c r="E316"/>
      <c r="F316"/>
    </row>
    <row r="317" spans="2:6" x14ac:dyDescent="0.2">
      <c r="B317"/>
      <c r="C317"/>
      <c r="D317"/>
      <c r="E317"/>
      <c r="F317"/>
    </row>
    <row r="318" spans="2:6" x14ac:dyDescent="0.2">
      <c r="B318"/>
      <c r="C318"/>
      <c r="D318"/>
      <c r="E318"/>
      <c r="F318"/>
    </row>
    <row r="319" spans="2:6" x14ac:dyDescent="0.2">
      <c r="B319"/>
      <c r="C319"/>
      <c r="D319"/>
      <c r="E319"/>
      <c r="F319"/>
    </row>
    <row r="320" spans="2:6" x14ac:dyDescent="0.2">
      <c r="B320"/>
      <c r="C320"/>
      <c r="D320"/>
      <c r="E320"/>
      <c r="F320"/>
    </row>
    <row r="321" spans="2:6" x14ac:dyDescent="0.2">
      <c r="B321"/>
      <c r="C321"/>
      <c r="D321"/>
      <c r="E321"/>
      <c r="F321"/>
    </row>
    <row r="322" spans="2:6" x14ac:dyDescent="0.2">
      <c r="B322"/>
      <c r="C322"/>
      <c r="D322"/>
      <c r="E322"/>
      <c r="F322"/>
    </row>
    <row r="323" spans="2:6" x14ac:dyDescent="0.2">
      <c r="B323"/>
      <c r="C323"/>
      <c r="D323"/>
      <c r="E323"/>
      <c r="F323"/>
    </row>
    <row r="324" spans="2:6" x14ac:dyDescent="0.2">
      <c r="B324"/>
      <c r="C324"/>
      <c r="D324"/>
      <c r="E324"/>
      <c r="F324"/>
    </row>
    <row r="325" spans="2:6" x14ac:dyDescent="0.2">
      <c r="B325"/>
      <c r="C325"/>
      <c r="D325"/>
      <c r="E325"/>
      <c r="F325"/>
    </row>
    <row r="326" spans="2:6" x14ac:dyDescent="0.2">
      <c r="B326"/>
      <c r="C326"/>
      <c r="D326"/>
      <c r="E326"/>
      <c r="F326"/>
    </row>
    <row r="327" spans="2:6" x14ac:dyDescent="0.2">
      <c r="B327"/>
      <c r="C327"/>
      <c r="D327"/>
      <c r="E327"/>
      <c r="F327"/>
    </row>
    <row r="328" spans="2:6" x14ac:dyDescent="0.2">
      <c r="B328"/>
      <c r="C328"/>
      <c r="D328"/>
      <c r="E328"/>
      <c r="F328"/>
    </row>
    <row r="329" spans="2:6" x14ac:dyDescent="0.2">
      <c r="B329"/>
      <c r="C329"/>
      <c r="D329"/>
      <c r="E329"/>
      <c r="F329"/>
    </row>
    <row r="330" spans="2:6" x14ac:dyDescent="0.2">
      <c r="B330"/>
      <c r="C330"/>
      <c r="D330"/>
      <c r="E330"/>
      <c r="F330"/>
    </row>
    <row r="331" spans="2:6" x14ac:dyDescent="0.2">
      <c r="B331"/>
      <c r="C331"/>
      <c r="D331"/>
      <c r="E331"/>
      <c r="F331"/>
    </row>
    <row r="332" spans="2:6" x14ac:dyDescent="0.2">
      <c r="B332"/>
      <c r="C332"/>
      <c r="D332"/>
      <c r="E332"/>
      <c r="F332"/>
    </row>
    <row r="333" spans="2:6" x14ac:dyDescent="0.2">
      <c r="B333"/>
      <c r="C333"/>
      <c r="D333"/>
      <c r="E333"/>
      <c r="F333"/>
    </row>
    <row r="334" spans="2:6" x14ac:dyDescent="0.2">
      <c r="B334"/>
      <c r="C334"/>
      <c r="D334"/>
      <c r="E334"/>
      <c r="F334"/>
    </row>
    <row r="335" spans="2:6" x14ac:dyDescent="0.2">
      <c r="B335"/>
      <c r="C335"/>
      <c r="D335"/>
      <c r="E335"/>
      <c r="F335"/>
    </row>
    <row r="336" spans="2:6" x14ac:dyDescent="0.2">
      <c r="B336"/>
      <c r="C336"/>
      <c r="D336"/>
      <c r="E336"/>
      <c r="F336"/>
    </row>
    <row r="337" spans="2:6" x14ac:dyDescent="0.2">
      <c r="B337"/>
      <c r="C337"/>
      <c r="D337"/>
      <c r="E337"/>
      <c r="F337"/>
    </row>
    <row r="338" spans="2:6" x14ac:dyDescent="0.2">
      <c r="B338"/>
      <c r="C338"/>
      <c r="D338"/>
      <c r="E338"/>
      <c r="F338"/>
    </row>
    <row r="339" spans="2:6" x14ac:dyDescent="0.2">
      <c r="B339"/>
      <c r="C339"/>
      <c r="D339"/>
      <c r="E339"/>
      <c r="F339"/>
    </row>
    <row r="340" spans="2:6" x14ac:dyDescent="0.2">
      <c r="B340"/>
      <c r="C340"/>
      <c r="D340"/>
      <c r="E340"/>
      <c r="F340"/>
    </row>
    <row r="341" spans="2:6" x14ac:dyDescent="0.2">
      <c r="B341"/>
      <c r="C341"/>
      <c r="D341"/>
      <c r="E341"/>
      <c r="F341"/>
    </row>
    <row r="342" spans="2:6" x14ac:dyDescent="0.2">
      <c r="B342"/>
      <c r="C342"/>
      <c r="D342"/>
      <c r="E342"/>
      <c r="F342"/>
    </row>
    <row r="343" spans="2:6" x14ac:dyDescent="0.2">
      <c r="B343"/>
      <c r="C343"/>
      <c r="D343"/>
      <c r="E343"/>
      <c r="F343"/>
    </row>
    <row r="344" spans="2:6" x14ac:dyDescent="0.2">
      <c r="B344"/>
      <c r="C344"/>
      <c r="D344"/>
      <c r="E344"/>
      <c r="F344"/>
    </row>
    <row r="345" spans="2:6" x14ac:dyDescent="0.2">
      <c r="B345"/>
      <c r="C345"/>
      <c r="D345"/>
      <c r="E345"/>
      <c r="F345"/>
    </row>
    <row r="346" spans="2:6" x14ac:dyDescent="0.2">
      <c r="B346"/>
      <c r="C346"/>
      <c r="D346"/>
      <c r="E346"/>
      <c r="F346"/>
    </row>
    <row r="347" spans="2:6" x14ac:dyDescent="0.2">
      <c r="B347"/>
      <c r="C347"/>
      <c r="D347"/>
      <c r="E347"/>
      <c r="F347"/>
    </row>
    <row r="348" spans="2:6" x14ac:dyDescent="0.2">
      <c r="B348"/>
      <c r="C348"/>
      <c r="D348"/>
      <c r="E348"/>
      <c r="F348"/>
    </row>
    <row r="349" spans="2:6" x14ac:dyDescent="0.2">
      <c r="B349"/>
      <c r="C349"/>
      <c r="D349"/>
      <c r="E349"/>
      <c r="F349"/>
    </row>
    <row r="350" spans="2:6" x14ac:dyDescent="0.2">
      <c r="B350"/>
      <c r="C350"/>
      <c r="D350"/>
      <c r="E350"/>
      <c r="F350"/>
    </row>
    <row r="351" spans="2:6" x14ac:dyDescent="0.2">
      <c r="B351"/>
      <c r="C351"/>
      <c r="D351"/>
      <c r="E351"/>
      <c r="F351"/>
    </row>
    <row r="352" spans="2:6" x14ac:dyDescent="0.2">
      <c r="B352"/>
      <c r="C352"/>
      <c r="D352"/>
      <c r="E352"/>
      <c r="F352"/>
    </row>
    <row r="353" spans="2:6" x14ac:dyDescent="0.2">
      <c r="B353"/>
      <c r="C353"/>
      <c r="D353"/>
      <c r="E353"/>
      <c r="F353"/>
    </row>
    <row r="354" spans="2:6" x14ac:dyDescent="0.2">
      <c r="B354"/>
      <c r="C354"/>
      <c r="D354"/>
      <c r="E354"/>
      <c r="F354"/>
    </row>
    <row r="355" spans="2:6" x14ac:dyDescent="0.2">
      <c r="B355"/>
      <c r="C355"/>
      <c r="D355"/>
      <c r="E355"/>
      <c r="F355"/>
    </row>
    <row r="356" spans="2:6" x14ac:dyDescent="0.2">
      <c r="B356"/>
      <c r="C356"/>
      <c r="D356"/>
      <c r="E356"/>
      <c r="F356"/>
    </row>
    <row r="357" spans="2:6" x14ac:dyDescent="0.2">
      <c r="B357"/>
      <c r="C357"/>
      <c r="D357"/>
      <c r="E357"/>
      <c r="F357"/>
    </row>
    <row r="358" spans="2:6" x14ac:dyDescent="0.2">
      <c r="B358"/>
      <c r="C358"/>
      <c r="D358"/>
      <c r="E358"/>
      <c r="F358"/>
    </row>
    <row r="359" spans="2:6" x14ac:dyDescent="0.2">
      <c r="B359"/>
      <c r="C359"/>
      <c r="D359"/>
      <c r="E359"/>
      <c r="F359"/>
    </row>
    <row r="360" spans="2:6" x14ac:dyDescent="0.2">
      <c r="B360"/>
      <c r="C360"/>
      <c r="D360"/>
      <c r="E360"/>
      <c r="F360"/>
    </row>
    <row r="361" spans="2:6" x14ac:dyDescent="0.2">
      <c r="B361"/>
      <c r="C361"/>
      <c r="D361"/>
      <c r="E361"/>
      <c r="F361"/>
    </row>
    <row r="362" spans="2:6" x14ac:dyDescent="0.2">
      <c r="B362"/>
      <c r="C362"/>
      <c r="D362"/>
      <c r="E362"/>
      <c r="F362"/>
    </row>
    <row r="363" spans="2:6" x14ac:dyDescent="0.2">
      <c r="B363"/>
      <c r="C363"/>
      <c r="D363"/>
      <c r="E363"/>
      <c r="F363"/>
    </row>
    <row r="364" spans="2:6" x14ac:dyDescent="0.2">
      <c r="B364"/>
      <c r="C364"/>
      <c r="D364"/>
      <c r="E364"/>
      <c r="F364"/>
    </row>
    <row r="365" spans="2:6" x14ac:dyDescent="0.2">
      <c r="B365"/>
      <c r="C365"/>
      <c r="D365"/>
      <c r="E365"/>
      <c r="F365"/>
    </row>
    <row r="366" spans="2:6" x14ac:dyDescent="0.2">
      <c r="B366"/>
      <c r="C366"/>
      <c r="D366"/>
      <c r="E366"/>
      <c r="F366"/>
    </row>
    <row r="367" spans="2:6" x14ac:dyDescent="0.2">
      <c r="B367"/>
      <c r="C367"/>
      <c r="D367"/>
      <c r="E367"/>
      <c r="F367"/>
    </row>
    <row r="368" spans="2:6" x14ac:dyDescent="0.2">
      <c r="B368"/>
      <c r="C368"/>
      <c r="D368"/>
      <c r="E368"/>
      <c r="F368"/>
    </row>
    <row r="369" spans="2:6" x14ac:dyDescent="0.2">
      <c r="B369"/>
      <c r="C369"/>
      <c r="D369"/>
      <c r="E369"/>
      <c r="F369"/>
    </row>
    <row r="370" spans="2:6" x14ac:dyDescent="0.2">
      <c r="B370"/>
      <c r="C370"/>
      <c r="D370"/>
      <c r="E370"/>
      <c r="F370"/>
    </row>
    <row r="371" spans="2:6" x14ac:dyDescent="0.2">
      <c r="B371"/>
      <c r="C371"/>
      <c r="D371"/>
      <c r="E371"/>
      <c r="F371"/>
    </row>
    <row r="372" spans="2:6" x14ac:dyDescent="0.2">
      <c r="B372"/>
      <c r="C372"/>
      <c r="D372"/>
      <c r="E372"/>
      <c r="F372"/>
    </row>
    <row r="373" spans="2:6" x14ac:dyDescent="0.2">
      <c r="B373"/>
      <c r="C373"/>
      <c r="D373"/>
      <c r="E373"/>
      <c r="F373"/>
    </row>
    <row r="374" spans="2:6" x14ac:dyDescent="0.2">
      <c r="B374"/>
      <c r="C374"/>
      <c r="D374"/>
      <c r="E374"/>
      <c r="F374"/>
    </row>
    <row r="375" spans="2:6" x14ac:dyDescent="0.2">
      <c r="B375"/>
      <c r="C375"/>
      <c r="D375"/>
      <c r="E375"/>
      <c r="F375"/>
    </row>
    <row r="376" spans="2:6" x14ac:dyDescent="0.2">
      <c r="B376"/>
      <c r="C376"/>
      <c r="D376"/>
      <c r="E376"/>
      <c r="F376"/>
    </row>
    <row r="377" spans="2:6" x14ac:dyDescent="0.2">
      <c r="B377"/>
      <c r="C377"/>
      <c r="D377"/>
      <c r="E377"/>
      <c r="F377"/>
    </row>
    <row r="378" spans="2:6" x14ac:dyDescent="0.2">
      <c r="B378"/>
      <c r="C378"/>
      <c r="D378"/>
      <c r="E378"/>
      <c r="F378"/>
    </row>
    <row r="379" spans="2:6" x14ac:dyDescent="0.2">
      <c r="B379"/>
      <c r="C379"/>
      <c r="D379"/>
      <c r="E379"/>
      <c r="F379"/>
    </row>
    <row r="380" spans="2:6" x14ac:dyDescent="0.2">
      <c r="B380"/>
      <c r="C380"/>
      <c r="D380"/>
      <c r="E380"/>
      <c r="F380"/>
    </row>
    <row r="381" spans="2:6" x14ac:dyDescent="0.2">
      <c r="B381"/>
      <c r="C381"/>
      <c r="D381"/>
      <c r="E381"/>
      <c r="F381"/>
    </row>
    <row r="382" spans="2:6" x14ac:dyDescent="0.2">
      <c r="B382"/>
      <c r="C382"/>
      <c r="D382"/>
      <c r="E382"/>
      <c r="F382"/>
    </row>
    <row r="383" spans="2:6" x14ac:dyDescent="0.2">
      <c r="B383"/>
      <c r="C383"/>
      <c r="D383"/>
      <c r="E383"/>
      <c r="F383"/>
    </row>
    <row r="384" spans="2:6" x14ac:dyDescent="0.2">
      <c r="B384"/>
      <c r="C384"/>
      <c r="D384"/>
      <c r="E384"/>
      <c r="F384"/>
    </row>
    <row r="385" spans="2:6" x14ac:dyDescent="0.2">
      <c r="B385"/>
      <c r="C385"/>
      <c r="D385"/>
      <c r="E385"/>
      <c r="F385"/>
    </row>
    <row r="386" spans="2:6" x14ac:dyDescent="0.2">
      <c r="B386"/>
      <c r="C386"/>
      <c r="D386"/>
      <c r="E386"/>
      <c r="F386"/>
    </row>
    <row r="387" spans="2:6" x14ac:dyDescent="0.2">
      <c r="B387"/>
      <c r="C387"/>
      <c r="D387"/>
      <c r="E387"/>
      <c r="F387"/>
    </row>
    <row r="388" spans="2:6" x14ac:dyDescent="0.2">
      <c r="B388"/>
      <c r="C388"/>
      <c r="D388"/>
      <c r="E388"/>
      <c r="F388"/>
    </row>
    <row r="389" spans="2:6" x14ac:dyDescent="0.2">
      <c r="B389"/>
      <c r="C389"/>
      <c r="D389"/>
      <c r="E389"/>
      <c r="F389"/>
    </row>
    <row r="390" spans="2:6" x14ac:dyDescent="0.2">
      <c r="B390"/>
      <c r="C390"/>
      <c r="D390"/>
      <c r="E390"/>
      <c r="F390"/>
    </row>
    <row r="391" spans="2:6" x14ac:dyDescent="0.2">
      <c r="B391"/>
      <c r="C391"/>
      <c r="D391"/>
      <c r="E391"/>
      <c r="F391"/>
    </row>
    <row r="392" spans="2:6" x14ac:dyDescent="0.2">
      <c r="B392"/>
      <c r="C392"/>
      <c r="D392"/>
      <c r="E392"/>
      <c r="F392"/>
    </row>
    <row r="393" spans="2:6" x14ac:dyDescent="0.2">
      <c r="B393"/>
      <c r="C393"/>
      <c r="D393"/>
      <c r="E393"/>
      <c r="F393"/>
    </row>
    <row r="394" spans="2:6" x14ac:dyDescent="0.2">
      <c r="B394"/>
      <c r="C394"/>
      <c r="D394"/>
      <c r="E394"/>
      <c r="F394"/>
    </row>
    <row r="395" spans="2:6" x14ac:dyDescent="0.2">
      <c r="B395"/>
      <c r="C395"/>
      <c r="D395"/>
      <c r="E395"/>
      <c r="F395"/>
    </row>
    <row r="396" spans="2:6" x14ac:dyDescent="0.2">
      <c r="B396"/>
      <c r="C396"/>
      <c r="D396"/>
      <c r="E396"/>
      <c r="F396"/>
    </row>
    <row r="397" spans="2:6" x14ac:dyDescent="0.2">
      <c r="B397"/>
      <c r="C397"/>
      <c r="D397"/>
      <c r="E397"/>
      <c r="F397"/>
    </row>
    <row r="398" spans="2:6" x14ac:dyDescent="0.2">
      <c r="B398"/>
      <c r="C398"/>
      <c r="D398"/>
      <c r="E398"/>
      <c r="F398"/>
    </row>
    <row r="399" spans="2:6" x14ac:dyDescent="0.2">
      <c r="B399"/>
      <c r="C399"/>
      <c r="D399"/>
      <c r="E399"/>
      <c r="F399"/>
    </row>
    <row r="400" spans="2:6" x14ac:dyDescent="0.2">
      <c r="B400"/>
      <c r="C400"/>
      <c r="D400"/>
      <c r="E400"/>
      <c r="F400"/>
    </row>
    <row r="401" spans="2:6" x14ac:dyDescent="0.2">
      <c r="B401"/>
      <c r="C401"/>
      <c r="D401"/>
      <c r="E401"/>
      <c r="F401"/>
    </row>
    <row r="402" spans="2:6" x14ac:dyDescent="0.2">
      <c r="B402"/>
      <c r="C402"/>
      <c r="D402"/>
      <c r="E402"/>
      <c r="F402"/>
    </row>
    <row r="403" spans="2:6" x14ac:dyDescent="0.2">
      <c r="B403"/>
      <c r="C403"/>
      <c r="D403"/>
      <c r="E403"/>
      <c r="F403"/>
    </row>
    <row r="404" spans="2:6" x14ac:dyDescent="0.2">
      <c r="B404"/>
      <c r="C404"/>
      <c r="D404"/>
      <c r="E404"/>
      <c r="F404"/>
    </row>
    <row r="405" spans="2:6" x14ac:dyDescent="0.2">
      <c r="B405"/>
      <c r="C405"/>
      <c r="D405"/>
      <c r="E405"/>
      <c r="F405"/>
    </row>
    <row r="406" spans="2:6" x14ac:dyDescent="0.2">
      <c r="B406"/>
      <c r="C406"/>
      <c r="D406"/>
      <c r="E406"/>
      <c r="F406"/>
    </row>
    <row r="407" spans="2:6" x14ac:dyDescent="0.2">
      <c r="B407"/>
      <c r="C407"/>
      <c r="D407"/>
      <c r="E407"/>
      <c r="F407"/>
    </row>
    <row r="408" spans="2:6" x14ac:dyDescent="0.2">
      <c r="B408"/>
      <c r="C408"/>
      <c r="D408"/>
      <c r="E408"/>
      <c r="F408"/>
    </row>
    <row r="409" spans="2:6" x14ac:dyDescent="0.2">
      <c r="B409"/>
      <c r="C409"/>
      <c r="D409"/>
      <c r="E409"/>
      <c r="F409"/>
    </row>
    <row r="410" spans="2:6" x14ac:dyDescent="0.2">
      <c r="B410"/>
      <c r="C410"/>
      <c r="D410"/>
      <c r="E410"/>
      <c r="F410"/>
    </row>
    <row r="411" spans="2:6" x14ac:dyDescent="0.2">
      <c r="B411"/>
      <c r="C411"/>
      <c r="D411"/>
      <c r="E411"/>
      <c r="F411"/>
    </row>
    <row r="412" spans="2:6" x14ac:dyDescent="0.2">
      <c r="B412"/>
      <c r="C412"/>
      <c r="D412"/>
      <c r="E412"/>
      <c r="F412"/>
    </row>
    <row r="413" spans="2:6" x14ac:dyDescent="0.2">
      <c r="B413"/>
      <c r="C413"/>
      <c r="D413"/>
      <c r="E413"/>
      <c r="F413"/>
    </row>
    <row r="414" spans="2:6" x14ac:dyDescent="0.2">
      <c r="B414"/>
      <c r="C414"/>
      <c r="D414"/>
    </row>
    <row r="415" spans="2:6" x14ac:dyDescent="0.2">
      <c r="B415"/>
      <c r="C415"/>
      <c r="D415"/>
    </row>
    <row r="416" spans="2:6" x14ac:dyDescent="0.2">
      <c r="B416"/>
      <c r="C416"/>
      <c r="D416"/>
    </row>
    <row r="417" spans="2:4" x14ac:dyDescent="0.2">
      <c r="B417"/>
      <c r="C417"/>
      <c r="D417"/>
    </row>
    <row r="418" spans="2:4" x14ac:dyDescent="0.2">
      <c r="B418"/>
      <c r="C418"/>
      <c r="D418"/>
    </row>
    <row r="419" spans="2:4" x14ac:dyDescent="0.2">
      <c r="B419"/>
      <c r="C419"/>
      <c r="D419"/>
    </row>
    <row r="420" spans="2:4" x14ac:dyDescent="0.2">
      <c r="B420"/>
      <c r="C420"/>
      <c r="D420"/>
    </row>
    <row r="421" spans="2:4" x14ac:dyDescent="0.2">
      <c r="B421"/>
      <c r="C421"/>
      <c r="D421"/>
    </row>
    <row r="422" spans="2:4" x14ac:dyDescent="0.2">
      <c r="B422"/>
      <c r="C422"/>
      <c r="D422"/>
    </row>
    <row r="423" spans="2:4" x14ac:dyDescent="0.2">
      <c r="B423"/>
      <c r="C423"/>
      <c r="D423"/>
    </row>
    <row r="424" spans="2:4" x14ac:dyDescent="0.2">
      <c r="B424"/>
      <c r="C424"/>
      <c r="D424"/>
    </row>
    <row r="425" spans="2:4" x14ac:dyDescent="0.2">
      <c r="B425"/>
      <c r="C425"/>
      <c r="D425"/>
    </row>
    <row r="426" spans="2:4" x14ac:dyDescent="0.2">
      <c r="B426"/>
      <c r="C426"/>
      <c r="D426"/>
    </row>
    <row r="427" spans="2:4" x14ac:dyDescent="0.2">
      <c r="B427"/>
      <c r="C427"/>
      <c r="D427"/>
    </row>
    <row r="428" spans="2:4" x14ac:dyDescent="0.2">
      <c r="B428"/>
      <c r="C428"/>
      <c r="D428"/>
    </row>
    <row r="429" spans="2:4" x14ac:dyDescent="0.2">
      <c r="B429"/>
      <c r="C429"/>
      <c r="D429"/>
    </row>
    <row r="430" spans="2:4" x14ac:dyDescent="0.2">
      <c r="B430"/>
      <c r="C430"/>
      <c r="D430"/>
    </row>
    <row r="431" spans="2:4" x14ac:dyDescent="0.2">
      <c r="B431"/>
      <c r="C431"/>
      <c r="D431"/>
    </row>
    <row r="432" spans="2:4" x14ac:dyDescent="0.2">
      <c r="B432"/>
      <c r="C432"/>
      <c r="D432"/>
    </row>
    <row r="433" spans="2:4" x14ac:dyDescent="0.2">
      <c r="B433"/>
      <c r="C433"/>
      <c r="D433"/>
    </row>
    <row r="434" spans="2:4" x14ac:dyDescent="0.2">
      <c r="B434"/>
      <c r="C434"/>
      <c r="D434"/>
    </row>
    <row r="435" spans="2:4" x14ac:dyDescent="0.2">
      <c r="B435"/>
      <c r="C435"/>
      <c r="D435"/>
    </row>
    <row r="436" spans="2:4" x14ac:dyDescent="0.2">
      <c r="B436"/>
      <c r="C436"/>
      <c r="D436"/>
    </row>
    <row r="437" spans="2:4" x14ac:dyDescent="0.2">
      <c r="B437"/>
      <c r="C437"/>
      <c r="D437"/>
    </row>
    <row r="438" spans="2:4" x14ac:dyDescent="0.2">
      <c r="B438"/>
      <c r="C438"/>
      <c r="D438"/>
    </row>
    <row r="439" spans="2:4" x14ac:dyDescent="0.2">
      <c r="B439"/>
      <c r="C439"/>
      <c r="D439"/>
    </row>
    <row r="440" spans="2:4" x14ac:dyDescent="0.2">
      <c r="B440"/>
      <c r="C440"/>
      <c r="D440"/>
    </row>
    <row r="441" spans="2:4" x14ac:dyDescent="0.2">
      <c r="B441"/>
      <c r="C441"/>
      <c r="D441"/>
    </row>
    <row r="442" spans="2:4" x14ac:dyDescent="0.2">
      <c r="B442"/>
      <c r="C442"/>
      <c r="D442"/>
    </row>
    <row r="443" spans="2:4" x14ac:dyDescent="0.2">
      <c r="B443"/>
      <c r="C443"/>
      <c r="D443"/>
    </row>
    <row r="444" spans="2:4" x14ac:dyDescent="0.2">
      <c r="B444"/>
      <c r="C444"/>
      <c r="D444"/>
    </row>
    <row r="445" spans="2:4" x14ac:dyDescent="0.2">
      <c r="B445"/>
      <c r="C445"/>
      <c r="D445"/>
    </row>
    <row r="446" spans="2:4" x14ac:dyDescent="0.2">
      <c r="B446"/>
      <c r="C446"/>
      <c r="D446"/>
    </row>
    <row r="447" spans="2:4" x14ac:dyDescent="0.2">
      <c r="B447"/>
      <c r="C447"/>
      <c r="D447"/>
    </row>
    <row r="448" spans="2:4" x14ac:dyDescent="0.2">
      <c r="B448"/>
      <c r="C448"/>
      <c r="D448"/>
    </row>
    <row r="449" spans="2:4" x14ac:dyDescent="0.2">
      <c r="B449"/>
      <c r="C449"/>
      <c r="D449"/>
    </row>
    <row r="450" spans="2:4" x14ac:dyDescent="0.2">
      <c r="B450"/>
      <c r="C450"/>
      <c r="D450"/>
    </row>
    <row r="451" spans="2:4" x14ac:dyDescent="0.2">
      <c r="B451"/>
      <c r="C451"/>
      <c r="D451"/>
    </row>
    <row r="452" spans="2:4" x14ac:dyDescent="0.2">
      <c r="B452"/>
      <c r="C452"/>
      <c r="D452"/>
    </row>
    <row r="453" spans="2:4" x14ac:dyDescent="0.2">
      <c r="B453"/>
      <c r="C453"/>
      <c r="D453"/>
    </row>
    <row r="454" spans="2:4" x14ac:dyDescent="0.2">
      <c r="B454"/>
      <c r="C454"/>
      <c r="D454"/>
    </row>
    <row r="455" spans="2:4" x14ac:dyDescent="0.2">
      <c r="B455"/>
      <c r="C455"/>
      <c r="D455"/>
    </row>
    <row r="456" spans="2:4" x14ac:dyDescent="0.2">
      <c r="B456"/>
      <c r="C456"/>
      <c r="D456"/>
    </row>
    <row r="457" spans="2:4" x14ac:dyDescent="0.2">
      <c r="B457"/>
      <c r="C457"/>
      <c r="D457"/>
    </row>
    <row r="458" spans="2:4" x14ac:dyDescent="0.2">
      <c r="B458"/>
      <c r="C458"/>
      <c r="D458"/>
    </row>
    <row r="459" spans="2:4" x14ac:dyDescent="0.2">
      <c r="B459"/>
      <c r="C459"/>
      <c r="D459"/>
    </row>
    <row r="460" spans="2:4" x14ac:dyDescent="0.2">
      <c r="B460"/>
      <c r="C460"/>
      <c r="D460"/>
    </row>
    <row r="461" spans="2:4" x14ac:dyDescent="0.2">
      <c r="B461"/>
      <c r="C461"/>
      <c r="D461"/>
    </row>
    <row r="462" spans="2:4" x14ac:dyDescent="0.2">
      <c r="B462"/>
      <c r="C462"/>
      <c r="D462"/>
    </row>
    <row r="463" spans="2:4" x14ac:dyDescent="0.2">
      <c r="B463"/>
      <c r="C463"/>
      <c r="D463"/>
    </row>
    <row r="464" spans="2:4" x14ac:dyDescent="0.2">
      <c r="B464"/>
      <c r="C464"/>
      <c r="D464"/>
    </row>
    <row r="465" spans="2:4" x14ac:dyDescent="0.2">
      <c r="B465"/>
      <c r="C465"/>
      <c r="D465"/>
    </row>
    <row r="466" spans="2:4" x14ac:dyDescent="0.2">
      <c r="B466"/>
      <c r="C466"/>
      <c r="D466"/>
    </row>
    <row r="467" spans="2:4" x14ac:dyDescent="0.2">
      <c r="B467"/>
      <c r="C467"/>
      <c r="D467"/>
    </row>
    <row r="468" spans="2:4" x14ac:dyDescent="0.2">
      <c r="B468"/>
      <c r="C468"/>
      <c r="D468"/>
    </row>
    <row r="469" spans="2:4" x14ac:dyDescent="0.2">
      <c r="B469"/>
      <c r="C469"/>
      <c r="D469"/>
    </row>
    <row r="470" spans="2:4" x14ac:dyDescent="0.2">
      <c r="B470"/>
      <c r="C470"/>
      <c r="D470"/>
    </row>
    <row r="471" spans="2:4" x14ac:dyDescent="0.2">
      <c r="B471"/>
      <c r="C471"/>
      <c r="D471"/>
    </row>
    <row r="472" spans="2:4" x14ac:dyDescent="0.2">
      <c r="B472"/>
      <c r="C472"/>
      <c r="D472"/>
    </row>
    <row r="473" spans="2:4" x14ac:dyDescent="0.2">
      <c r="B473"/>
      <c r="C473"/>
      <c r="D473"/>
    </row>
    <row r="474" spans="2:4" x14ac:dyDescent="0.2">
      <c r="B474"/>
      <c r="C474"/>
      <c r="D474"/>
    </row>
    <row r="475" spans="2:4" x14ac:dyDescent="0.2">
      <c r="B475"/>
      <c r="C475"/>
      <c r="D475"/>
    </row>
    <row r="476" spans="2:4" x14ac:dyDescent="0.2">
      <c r="B476"/>
      <c r="C476"/>
      <c r="D476"/>
    </row>
    <row r="477" spans="2:4" x14ac:dyDescent="0.2">
      <c r="B477"/>
      <c r="C477"/>
      <c r="D477"/>
    </row>
    <row r="478" spans="2:4" x14ac:dyDescent="0.2">
      <c r="B478"/>
      <c r="C478"/>
      <c r="D478"/>
    </row>
    <row r="479" spans="2:4" x14ac:dyDescent="0.2">
      <c r="B479"/>
      <c r="C479"/>
      <c r="D479"/>
    </row>
    <row r="480" spans="2:4" x14ac:dyDescent="0.2">
      <c r="B480"/>
      <c r="C480"/>
      <c r="D480"/>
    </row>
    <row r="481" spans="2:4" x14ac:dyDescent="0.2">
      <c r="B481"/>
      <c r="C481"/>
      <c r="D481"/>
    </row>
    <row r="482" spans="2:4" x14ac:dyDescent="0.2">
      <c r="B482"/>
      <c r="C482"/>
      <c r="D482"/>
    </row>
    <row r="483" spans="2:4" x14ac:dyDescent="0.2">
      <c r="B483"/>
      <c r="C483"/>
      <c r="D483"/>
    </row>
    <row r="484" spans="2:4" x14ac:dyDescent="0.2">
      <c r="B484"/>
      <c r="C484"/>
      <c r="D484"/>
    </row>
    <row r="485" spans="2:4" x14ac:dyDescent="0.2">
      <c r="B485"/>
      <c r="C485"/>
      <c r="D485"/>
    </row>
    <row r="486" spans="2:4" x14ac:dyDescent="0.2">
      <c r="B486"/>
      <c r="C486"/>
      <c r="D486"/>
    </row>
    <row r="487" spans="2:4" x14ac:dyDescent="0.2">
      <c r="B487"/>
      <c r="C487"/>
      <c r="D487"/>
    </row>
    <row r="488" spans="2:4" x14ac:dyDescent="0.2">
      <c r="B488"/>
      <c r="C488"/>
      <c r="D488"/>
    </row>
    <row r="489" spans="2:4" x14ac:dyDescent="0.2">
      <c r="B489"/>
      <c r="C489"/>
      <c r="D489"/>
    </row>
    <row r="490" spans="2:4" x14ac:dyDescent="0.2">
      <c r="B490"/>
      <c r="C490"/>
      <c r="D490"/>
    </row>
    <row r="491" spans="2:4" x14ac:dyDescent="0.2">
      <c r="B491"/>
      <c r="C491"/>
      <c r="D491"/>
    </row>
    <row r="492" spans="2:4" x14ac:dyDescent="0.2">
      <c r="B492"/>
      <c r="C492"/>
      <c r="D492"/>
    </row>
    <row r="493" spans="2:4" x14ac:dyDescent="0.2">
      <c r="B493"/>
      <c r="C493"/>
      <c r="D493"/>
    </row>
    <row r="494" spans="2:4" x14ac:dyDescent="0.2">
      <c r="B494"/>
      <c r="C494"/>
      <c r="D494"/>
    </row>
  </sheetData>
  <mergeCells count="3">
    <mergeCell ref="B5:J5"/>
    <mergeCell ref="B7:D7"/>
    <mergeCell ref="E7:H7"/>
  </mergeCells>
  <hyperlinks>
    <hyperlink ref="B4" r:id="rId2"/>
  </hyperlinks>
  <pageMargins left="0.7" right="0.7" top="0.75" bottom="0.75" header="0.3" footer="0.3"/>
  <pageSetup scale="74" fitToHeight="0"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94"/>
  <sheetViews>
    <sheetView workbookViewId="0"/>
  </sheetViews>
  <sheetFormatPr defaultRowHeight="12.75" x14ac:dyDescent="0.2"/>
  <cols>
    <col min="1" max="1" width="54.85546875" customWidth="1"/>
    <col min="2" max="2" width="15" style="29" customWidth="1"/>
    <col min="3" max="3" width="14.85546875" style="29" customWidth="1"/>
    <col min="4" max="6" width="14.5703125" style="29" customWidth="1"/>
    <col min="7" max="8" width="22.7109375" customWidth="1"/>
    <col min="9" max="9" width="21" customWidth="1"/>
    <col min="10" max="10" width="20.7109375" bestFit="1" customWidth="1"/>
  </cols>
  <sheetData>
    <row r="1" spans="1:10" ht="15.75" x14ac:dyDescent="0.25">
      <c r="A1" s="30" t="s">
        <v>197</v>
      </c>
    </row>
    <row r="2" spans="1:10" x14ac:dyDescent="0.2">
      <c r="A2" t="s">
        <v>168</v>
      </c>
    </row>
    <row r="3" spans="1:10" x14ac:dyDescent="0.2">
      <c r="A3" t="s">
        <v>198</v>
      </c>
    </row>
    <row r="4" spans="1:10" x14ac:dyDescent="0.2">
      <c r="A4" t="s">
        <v>152</v>
      </c>
      <c r="B4" s="31" t="s">
        <v>153</v>
      </c>
      <c r="G4" t="s">
        <v>155</v>
      </c>
    </row>
    <row r="5" spans="1:10" ht="77.25" customHeight="1" x14ac:dyDescent="0.2">
      <c r="B5" s="45" t="s">
        <v>154</v>
      </c>
      <c r="C5" s="45"/>
      <c r="D5" s="45"/>
      <c r="E5" s="45"/>
      <c r="F5" s="45"/>
      <c r="G5" s="45"/>
      <c r="H5" s="45"/>
      <c r="I5" s="45"/>
      <c r="J5" s="45"/>
    </row>
    <row r="6" spans="1:10" ht="13.5" customHeight="1" x14ac:dyDescent="0.2">
      <c r="B6" s="39"/>
      <c r="C6" s="39"/>
      <c r="D6" s="39"/>
      <c r="E6" s="39"/>
      <c r="F6" s="39"/>
      <c r="G6" s="39"/>
      <c r="H6" s="39"/>
      <c r="I6" s="39"/>
      <c r="J6" s="39"/>
    </row>
    <row r="7" spans="1:10" x14ac:dyDescent="0.2">
      <c r="B7" s="46" t="s">
        <v>166</v>
      </c>
      <c r="C7" s="46"/>
      <c r="D7" s="46"/>
      <c r="E7" s="47" t="s">
        <v>167</v>
      </c>
      <c r="F7" s="47"/>
      <c r="G7" s="47"/>
      <c r="H7" s="47"/>
    </row>
    <row r="8" spans="1:10" x14ac:dyDescent="0.2">
      <c r="A8" s="19" t="s">
        <v>130</v>
      </c>
      <c r="B8" t="s">
        <v>164</v>
      </c>
      <c r="C8" t="s">
        <v>158</v>
      </c>
      <c r="D8" t="s">
        <v>159</v>
      </c>
      <c r="E8" s="34" t="s">
        <v>160</v>
      </c>
      <c r="F8" s="34" t="s">
        <v>129</v>
      </c>
      <c r="G8" s="35" t="s">
        <v>157</v>
      </c>
      <c r="H8" s="35" t="s">
        <v>161</v>
      </c>
      <c r="I8" s="29"/>
      <c r="J8" s="29"/>
    </row>
    <row r="9" spans="1:10" x14ac:dyDescent="0.2">
      <c r="A9" s="20" t="s">
        <v>21</v>
      </c>
      <c r="G9" s="32"/>
      <c r="H9" s="32"/>
    </row>
    <row r="10" spans="1:10" x14ac:dyDescent="0.2">
      <c r="A10" s="21" t="s">
        <v>21</v>
      </c>
      <c r="B10" s="29">
        <v>990909</v>
      </c>
      <c r="C10" s="29">
        <v>155177.5</v>
      </c>
      <c r="D10" s="29">
        <v>27378</v>
      </c>
      <c r="E10" s="29">
        <f>B10/30</f>
        <v>33030.300000000003</v>
      </c>
      <c r="F10" s="29">
        <f>C10/24</f>
        <v>6465.729166666667</v>
      </c>
      <c r="G10" s="32">
        <f>D10/30</f>
        <v>912.6</v>
      </c>
      <c r="H10" s="32">
        <f>SUM(E10:G10)</f>
        <v>40408.629166666666</v>
      </c>
    </row>
    <row r="11" spans="1:10" x14ac:dyDescent="0.2">
      <c r="A11" s="22" t="s">
        <v>91</v>
      </c>
      <c r="B11" s="29">
        <v>505869</v>
      </c>
      <c r="C11" s="29">
        <v>42543.5</v>
      </c>
      <c r="D11" s="29">
        <v>17</v>
      </c>
      <c r="E11" s="29">
        <f t="shared" ref="E11:E74" si="0">B11/30</f>
        <v>16862.3</v>
      </c>
      <c r="F11" s="29">
        <f t="shared" ref="F11:F74" si="1">C11/24</f>
        <v>1772.6458333333333</v>
      </c>
      <c r="G11" s="32">
        <f t="shared" ref="G11:G74" si="2">D11/30</f>
        <v>0.56666666666666665</v>
      </c>
      <c r="H11" s="32">
        <f t="shared" ref="H11:H74" si="3">SUM(E11:G11)</f>
        <v>18635.512499999997</v>
      </c>
      <c r="I11" s="32"/>
    </row>
    <row r="12" spans="1:10" x14ac:dyDescent="0.2">
      <c r="A12" s="22" t="s">
        <v>106</v>
      </c>
      <c r="B12" s="29">
        <v>190392.5</v>
      </c>
      <c r="C12" s="29">
        <v>42598</v>
      </c>
      <c r="D12" s="29">
        <v>3</v>
      </c>
      <c r="E12" s="29">
        <f t="shared" si="0"/>
        <v>6346.416666666667</v>
      </c>
      <c r="F12" s="29">
        <f t="shared" si="1"/>
        <v>1774.9166666666667</v>
      </c>
      <c r="G12" s="32">
        <f t="shared" si="2"/>
        <v>0.1</v>
      </c>
      <c r="H12" s="32">
        <f t="shared" si="3"/>
        <v>8121.4333333333343</v>
      </c>
      <c r="I12" s="32"/>
    </row>
    <row r="13" spans="1:10" x14ac:dyDescent="0.2">
      <c r="A13" s="22" t="s">
        <v>107</v>
      </c>
      <c r="B13" s="29">
        <v>31780</v>
      </c>
      <c r="C13" s="29">
        <v>15129</v>
      </c>
      <c r="D13" s="29">
        <v>0</v>
      </c>
      <c r="E13" s="29">
        <f t="shared" si="0"/>
        <v>1059.3333333333333</v>
      </c>
      <c r="F13" s="29">
        <f t="shared" si="1"/>
        <v>630.375</v>
      </c>
      <c r="G13" s="32">
        <f t="shared" si="2"/>
        <v>0</v>
      </c>
      <c r="H13" s="32">
        <f t="shared" si="3"/>
        <v>1689.7083333333333</v>
      </c>
      <c r="I13" s="32"/>
    </row>
    <row r="14" spans="1:10" x14ac:dyDescent="0.2">
      <c r="A14" s="22" t="s">
        <v>117</v>
      </c>
      <c r="B14" s="29">
        <v>44800.5</v>
      </c>
      <c r="C14" s="29">
        <v>19188</v>
      </c>
      <c r="D14" s="29">
        <v>8</v>
      </c>
      <c r="E14" s="29">
        <f t="shared" si="0"/>
        <v>1493.35</v>
      </c>
      <c r="F14" s="29">
        <f t="shared" si="1"/>
        <v>799.5</v>
      </c>
      <c r="G14" s="32">
        <f t="shared" si="2"/>
        <v>0.26666666666666666</v>
      </c>
      <c r="H14" s="32">
        <f t="shared" si="3"/>
        <v>2293.1166666666668</v>
      </c>
      <c r="I14" s="32"/>
    </row>
    <row r="15" spans="1:10" x14ac:dyDescent="0.2">
      <c r="A15" s="22" t="s">
        <v>110</v>
      </c>
      <c r="B15" s="29">
        <v>0</v>
      </c>
      <c r="C15" s="29">
        <v>1803</v>
      </c>
      <c r="D15" s="29">
        <v>15146</v>
      </c>
      <c r="E15" s="29">
        <f t="shared" si="0"/>
        <v>0</v>
      </c>
      <c r="F15" s="29">
        <f t="shared" si="1"/>
        <v>75.125</v>
      </c>
      <c r="G15" s="32">
        <f t="shared" si="2"/>
        <v>504.86666666666667</v>
      </c>
      <c r="H15" s="32">
        <f t="shared" si="3"/>
        <v>579.99166666666667</v>
      </c>
      <c r="I15" s="32"/>
    </row>
    <row r="16" spans="1:10" x14ac:dyDescent="0.2">
      <c r="A16" s="22" t="s">
        <v>95</v>
      </c>
      <c r="B16" s="29">
        <v>9701.5</v>
      </c>
      <c r="C16" s="29">
        <v>282.5</v>
      </c>
      <c r="D16" s="29">
        <v>0</v>
      </c>
      <c r="E16" s="29">
        <f t="shared" si="0"/>
        <v>323.38333333333333</v>
      </c>
      <c r="F16" s="29">
        <f t="shared" si="1"/>
        <v>11.770833333333334</v>
      </c>
      <c r="G16" s="32">
        <f t="shared" si="2"/>
        <v>0</v>
      </c>
      <c r="H16" s="32">
        <f t="shared" si="3"/>
        <v>335.15416666666664</v>
      </c>
      <c r="I16" s="32"/>
    </row>
    <row r="17" spans="1:9" x14ac:dyDescent="0.2">
      <c r="A17" s="22" t="s">
        <v>114</v>
      </c>
      <c r="B17" s="29">
        <v>37583</v>
      </c>
      <c r="C17" s="29">
        <v>13677</v>
      </c>
      <c r="D17" s="29">
        <v>2</v>
      </c>
      <c r="E17" s="29">
        <f t="shared" si="0"/>
        <v>1252.7666666666667</v>
      </c>
      <c r="F17" s="29">
        <f t="shared" si="1"/>
        <v>569.875</v>
      </c>
      <c r="G17" s="32">
        <f t="shared" si="2"/>
        <v>6.6666666666666666E-2</v>
      </c>
      <c r="H17" s="32">
        <f t="shared" si="3"/>
        <v>1822.7083333333333</v>
      </c>
      <c r="I17" s="32"/>
    </row>
    <row r="18" spans="1:9" x14ac:dyDescent="0.2">
      <c r="A18" s="22" t="s">
        <v>116</v>
      </c>
      <c r="B18" s="29">
        <v>112</v>
      </c>
      <c r="C18" s="29">
        <v>578</v>
      </c>
      <c r="D18" s="29">
        <v>12178</v>
      </c>
      <c r="E18" s="29">
        <f t="shared" si="0"/>
        <v>3.7333333333333334</v>
      </c>
      <c r="F18" s="29">
        <f t="shared" si="1"/>
        <v>24.083333333333332</v>
      </c>
      <c r="G18" s="32">
        <f t="shared" si="2"/>
        <v>405.93333333333334</v>
      </c>
      <c r="H18" s="32">
        <f t="shared" si="3"/>
        <v>433.75</v>
      </c>
      <c r="I18" s="32"/>
    </row>
    <row r="19" spans="1:9" x14ac:dyDescent="0.2">
      <c r="A19" s="22" t="s">
        <v>119</v>
      </c>
      <c r="B19" s="29">
        <v>28441</v>
      </c>
      <c r="C19" s="29">
        <v>10</v>
      </c>
      <c r="D19" s="29">
        <v>0</v>
      </c>
      <c r="E19" s="29">
        <f t="shared" si="0"/>
        <v>948.0333333333333</v>
      </c>
      <c r="F19" s="29">
        <f t="shared" si="1"/>
        <v>0.41666666666666669</v>
      </c>
      <c r="G19" s="32">
        <f t="shared" si="2"/>
        <v>0</v>
      </c>
      <c r="H19" s="32">
        <f t="shared" si="3"/>
        <v>948.44999999999993</v>
      </c>
      <c r="I19" s="32"/>
    </row>
    <row r="20" spans="1:9" x14ac:dyDescent="0.2">
      <c r="A20" s="22" t="s">
        <v>126</v>
      </c>
      <c r="B20" s="29">
        <v>0</v>
      </c>
      <c r="C20" s="29">
        <v>0</v>
      </c>
      <c r="D20" s="29">
        <v>0</v>
      </c>
      <c r="E20" s="29">
        <f t="shared" si="0"/>
        <v>0</v>
      </c>
      <c r="F20" s="29">
        <f t="shared" si="1"/>
        <v>0</v>
      </c>
      <c r="G20" s="32">
        <f t="shared" si="2"/>
        <v>0</v>
      </c>
      <c r="H20" s="32">
        <f t="shared" si="3"/>
        <v>0</v>
      </c>
      <c r="I20" s="32"/>
    </row>
    <row r="21" spans="1:9" x14ac:dyDescent="0.2">
      <c r="A21" s="22" t="s">
        <v>112</v>
      </c>
      <c r="B21" s="29">
        <v>62638.5</v>
      </c>
      <c r="C21" s="29">
        <v>11951.5</v>
      </c>
      <c r="D21" s="29">
        <v>24</v>
      </c>
      <c r="E21" s="29">
        <f t="shared" si="0"/>
        <v>2087.9499999999998</v>
      </c>
      <c r="F21" s="29">
        <f t="shared" si="1"/>
        <v>497.97916666666669</v>
      </c>
      <c r="G21" s="32">
        <f t="shared" si="2"/>
        <v>0.8</v>
      </c>
      <c r="H21" s="32">
        <f t="shared" si="3"/>
        <v>2586.7291666666665</v>
      </c>
      <c r="I21" s="32"/>
    </row>
    <row r="22" spans="1:9" x14ac:dyDescent="0.2">
      <c r="A22" s="22" t="s">
        <v>97</v>
      </c>
      <c r="B22" s="29">
        <v>79591</v>
      </c>
      <c r="C22" s="29">
        <v>7417</v>
      </c>
      <c r="D22" s="29">
        <v>0</v>
      </c>
      <c r="E22" s="29">
        <f t="shared" si="0"/>
        <v>2653.0333333333333</v>
      </c>
      <c r="F22" s="29">
        <f t="shared" si="1"/>
        <v>309.04166666666669</v>
      </c>
      <c r="G22" s="32">
        <f t="shared" si="2"/>
        <v>0</v>
      </c>
      <c r="H22" s="32">
        <f t="shared" si="3"/>
        <v>2962.0749999999998</v>
      </c>
      <c r="I22" s="32"/>
    </row>
    <row r="23" spans="1:9" x14ac:dyDescent="0.2">
      <c r="A23" s="20" t="s">
        <v>22</v>
      </c>
      <c r="E23" s="29">
        <f t="shared" si="0"/>
        <v>0</v>
      </c>
      <c r="F23" s="29">
        <f t="shared" si="1"/>
        <v>0</v>
      </c>
      <c r="G23" s="32">
        <f t="shared" si="2"/>
        <v>0</v>
      </c>
      <c r="H23" s="32">
        <f t="shared" si="3"/>
        <v>0</v>
      </c>
      <c r="I23" s="32"/>
    </row>
    <row r="24" spans="1:9" x14ac:dyDescent="0.2">
      <c r="A24" s="21" t="s">
        <v>22</v>
      </c>
      <c r="B24" s="29">
        <v>82935</v>
      </c>
      <c r="C24" s="29">
        <v>3168</v>
      </c>
      <c r="D24" s="29">
        <v>0</v>
      </c>
      <c r="E24" s="29">
        <f t="shared" si="0"/>
        <v>2764.5</v>
      </c>
      <c r="F24" s="29">
        <f t="shared" si="1"/>
        <v>132</v>
      </c>
      <c r="G24" s="32">
        <f t="shared" si="2"/>
        <v>0</v>
      </c>
      <c r="H24" s="32">
        <f t="shared" si="3"/>
        <v>2896.5</v>
      </c>
      <c r="I24" s="32"/>
    </row>
    <row r="25" spans="1:9" x14ac:dyDescent="0.2">
      <c r="A25" s="22" t="s">
        <v>121</v>
      </c>
      <c r="B25" s="29">
        <v>1115</v>
      </c>
      <c r="C25" s="29">
        <v>0</v>
      </c>
      <c r="D25" s="29">
        <v>0</v>
      </c>
      <c r="E25" s="29">
        <f t="shared" si="0"/>
        <v>37.166666666666664</v>
      </c>
      <c r="F25" s="29">
        <f t="shared" si="1"/>
        <v>0</v>
      </c>
      <c r="G25" s="32">
        <f t="shared" si="2"/>
        <v>0</v>
      </c>
      <c r="H25" s="32">
        <f t="shared" si="3"/>
        <v>37.166666666666664</v>
      </c>
      <c r="I25" s="32"/>
    </row>
    <row r="26" spans="1:9" x14ac:dyDescent="0.2">
      <c r="A26" s="22" t="s">
        <v>106</v>
      </c>
      <c r="B26" s="29">
        <v>17430</v>
      </c>
      <c r="C26" s="29">
        <v>225</v>
      </c>
      <c r="D26" s="29">
        <v>0</v>
      </c>
      <c r="E26" s="29">
        <f t="shared" si="0"/>
        <v>581</v>
      </c>
      <c r="F26" s="29">
        <f t="shared" si="1"/>
        <v>9.375</v>
      </c>
      <c r="G26" s="32">
        <f t="shared" si="2"/>
        <v>0</v>
      </c>
      <c r="H26" s="32">
        <f t="shared" si="3"/>
        <v>590.375</v>
      </c>
      <c r="I26" s="32"/>
    </row>
    <row r="27" spans="1:9" x14ac:dyDescent="0.2">
      <c r="A27" s="22" t="s">
        <v>107</v>
      </c>
      <c r="B27" s="29">
        <v>5552</v>
      </c>
      <c r="C27" s="29">
        <v>504</v>
      </c>
      <c r="D27" s="29">
        <v>0</v>
      </c>
      <c r="E27" s="29">
        <f t="shared" si="0"/>
        <v>185.06666666666666</v>
      </c>
      <c r="F27" s="29">
        <f t="shared" si="1"/>
        <v>21</v>
      </c>
      <c r="G27" s="32">
        <f t="shared" si="2"/>
        <v>0</v>
      </c>
      <c r="H27" s="32">
        <f t="shared" si="3"/>
        <v>206.06666666666666</v>
      </c>
      <c r="I27" s="32"/>
    </row>
    <row r="28" spans="1:9" x14ac:dyDescent="0.2">
      <c r="A28" s="22" t="s">
        <v>123</v>
      </c>
      <c r="B28" s="29">
        <v>1175</v>
      </c>
      <c r="C28" s="29">
        <v>4</v>
      </c>
      <c r="D28" s="29">
        <v>0</v>
      </c>
      <c r="E28" s="29">
        <f t="shared" si="0"/>
        <v>39.166666666666664</v>
      </c>
      <c r="F28" s="29">
        <f t="shared" si="1"/>
        <v>0.16666666666666666</v>
      </c>
      <c r="G28" s="32">
        <f t="shared" si="2"/>
        <v>0</v>
      </c>
      <c r="H28" s="32">
        <f t="shared" si="3"/>
        <v>39.333333333333329</v>
      </c>
      <c r="I28" s="32"/>
    </row>
    <row r="29" spans="1:9" x14ac:dyDescent="0.2">
      <c r="A29" s="22" t="s">
        <v>101</v>
      </c>
      <c r="B29" s="29">
        <v>31548</v>
      </c>
      <c r="C29" s="29">
        <v>824</v>
      </c>
      <c r="D29" s="29">
        <v>0</v>
      </c>
      <c r="E29" s="29">
        <f t="shared" si="0"/>
        <v>1051.5999999999999</v>
      </c>
      <c r="F29" s="29">
        <f t="shared" si="1"/>
        <v>34.333333333333336</v>
      </c>
      <c r="G29" s="32">
        <f t="shared" si="2"/>
        <v>0</v>
      </c>
      <c r="H29" s="32">
        <f t="shared" si="3"/>
        <v>1085.9333333333332</v>
      </c>
      <c r="I29" s="32"/>
    </row>
    <row r="30" spans="1:9" x14ac:dyDescent="0.2">
      <c r="A30" s="22" t="s">
        <v>96</v>
      </c>
      <c r="B30" s="29">
        <v>7360</v>
      </c>
      <c r="C30" s="29">
        <v>681</v>
      </c>
      <c r="D30" s="29">
        <v>0</v>
      </c>
      <c r="E30" s="29">
        <f t="shared" si="0"/>
        <v>245.33333333333334</v>
      </c>
      <c r="F30" s="29">
        <f t="shared" si="1"/>
        <v>28.375</v>
      </c>
      <c r="G30" s="32">
        <f t="shared" si="2"/>
        <v>0</v>
      </c>
      <c r="H30" s="32">
        <f t="shared" si="3"/>
        <v>273.70833333333337</v>
      </c>
      <c r="I30" s="32"/>
    </row>
    <row r="31" spans="1:9" x14ac:dyDescent="0.2">
      <c r="A31" s="22" t="s">
        <v>103</v>
      </c>
      <c r="B31" s="29">
        <v>14435</v>
      </c>
      <c r="C31" s="29">
        <v>641</v>
      </c>
      <c r="D31" s="29">
        <v>0</v>
      </c>
      <c r="E31" s="29">
        <f t="shared" si="0"/>
        <v>481.16666666666669</v>
      </c>
      <c r="F31" s="29">
        <f t="shared" si="1"/>
        <v>26.708333333333332</v>
      </c>
      <c r="G31" s="32">
        <f t="shared" si="2"/>
        <v>0</v>
      </c>
      <c r="H31" s="32">
        <f t="shared" si="3"/>
        <v>507.875</v>
      </c>
      <c r="I31" s="32"/>
    </row>
    <row r="32" spans="1:9" x14ac:dyDescent="0.2">
      <c r="A32" s="22" t="s">
        <v>113</v>
      </c>
      <c r="B32" s="29">
        <v>2222</v>
      </c>
      <c r="C32" s="29">
        <v>289</v>
      </c>
      <c r="D32" s="29">
        <v>0</v>
      </c>
      <c r="E32" s="29">
        <f t="shared" si="0"/>
        <v>74.066666666666663</v>
      </c>
      <c r="F32" s="29">
        <f t="shared" si="1"/>
        <v>12.041666666666666</v>
      </c>
      <c r="G32" s="32">
        <f t="shared" si="2"/>
        <v>0</v>
      </c>
      <c r="H32" s="32">
        <f t="shared" si="3"/>
        <v>86.108333333333334</v>
      </c>
      <c r="I32" s="32"/>
    </row>
    <row r="33" spans="1:9" x14ac:dyDescent="0.2">
      <c r="A33" s="22" t="s">
        <v>120</v>
      </c>
      <c r="B33" s="29">
        <v>73</v>
      </c>
      <c r="C33" s="29">
        <v>0</v>
      </c>
      <c r="D33" s="29">
        <v>0</v>
      </c>
      <c r="E33" s="29">
        <f t="shared" si="0"/>
        <v>2.4333333333333331</v>
      </c>
      <c r="F33" s="29">
        <f t="shared" si="1"/>
        <v>0</v>
      </c>
      <c r="G33" s="32">
        <f t="shared" si="2"/>
        <v>0</v>
      </c>
      <c r="H33" s="32">
        <f t="shared" si="3"/>
        <v>2.4333333333333331</v>
      </c>
      <c r="I33" s="32"/>
    </row>
    <row r="34" spans="1:9" x14ac:dyDescent="0.2">
      <c r="A34" s="22" t="s">
        <v>127</v>
      </c>
      <c r="B34" s="29">
        <v>2025</v>
      </c>
      <c r="C34" s="29">
        <v>0</v>
      </c>
      <c r="D34" s="29">
        <v>0</v>
      </c>
      <c r="E34" s="29">
        <f t="shared" si="0"/>
        <v>67.5</v>
      </c>
      <c r="F34" s="29">
        <f t="shared" si="1"/>
        <v>0</v>
      </c>
      <c r="G34" s="32">
        <f t="shared" si="2"/>
        <v>0</v>
      </c>
      <c r="H34" s="32">
        <f t="shared" si="3"/>
        <v>67.5</v>
      </c>
      <c r="I34" s="32"/>
    </row>
    <row r="35" spans="1:9" x14ac:dyDescent="0.2">
      <c r="A35" s="20" t="s">
        <v>156</v>
      </c>
      <c r="E35" s="29">
        <f t="shared" si="0"/>
        <v>0</v>
      </c>
      <c r="F35" s="29">
        <f t="shared" si="1"/>
        <v>0</v>
      </c>
      <c r="G35" s="32">
        <f t="shared" si="2"/>
        <v>0</v>
      </c>
      <c r="H35" s="32">
        <f t="shared" si="3"/>
        <v>0</v>
      </c>
      <c r="I35" s="32"/>
    </row>
    <row r="36" spans="1:9" x14ac:dyDescent="0.2">
      <c r="A36" s="21" t="s">
        <v>24</v>
      </c>
      <c r="B36" s="29">
        <v>9094</v>
      </c>
      <c r="C36" s="29">
        <v>6397</v>
      </c>
      <c r="D36" s="29">
        <v>61676</v>
      </c>
      <c r="E36" s="29">
        <f t="shared" si="0"/>
        <v>303.13333333333333</v>
      </c>
      <c r="F36" s="29">
        <f t="shared" si="1"/>
        <v>266.54166666666669</v>
      </c>
      <c r="G36" s="32">
        <f t="shared" si="2"/>
        <v>2055.8666666666668</v>
      </c>
      <c r="H36" s="32">
        <f t="shared" si="3"/>
        <v>2625.541666666667</v>
      </c>
      <c r="I36" s="32"/>
    </row>
    <row r="37" spans="1:9" x14ac:dyDescent="0.2">
      <c r="A37" s="22" t="s">
        <v>95</v>
      </c>
      <c r="B37" s="29">
        <v>9094</v>
      </c>
      <c r="C37" s="29">
        <v>6397</v>
      </c>
      <c r="D37" s="29">
        <v>61676</v>
      </c>
      <c r="E37" s="29">
        <f t="shared" si="0"/>
        <v>303.13333333333333</v>
      </c>
      <c r="F37" s="29">
        <f t="shared" si="1"/>
        <v>266.54166666666669</v>
      </c>
      <c r="G37" s="32">
        <f t="shared" si="2"/>
        <v>2055.8666666666668</v>
      </c>
      <c r="H37" s="32">
        <f t="shared" si="3"/>
        <v>2625.541666666667</v>
      </c>
      <c r="I37" s="32"/>
    </row>
    <row r="38" spans="1:9" x14ac:dyDescent="0.2">
      <c r="A38" s="21" t="s">
        <v>23</v>
      </c>
      <c r="B38" s="29">
        <v>40840</v>
      </c>
      <c r="C38" s="29">
        <v>22219.5</v>
      </c>
      <c r="D38" s="29">
        <v>23410</v>
      </c>
      <c r="E38" s="29">
        <f t="shared" si="0"/>
        <v>1361.3333333333333</v>
      </c>
      <c r="F38" s="29">
        <f t="shared" si="1"/>
        <v>925.8125</v>
      </c>
      <c r="G38" s="32">
        <f t="shared" si="2"/>
        <v>780.33333333333337</v>
      </c>
      <c r="H38" s="32">
        <f t="shared" si="3"/>
        <v>3067.4791666666665</v>
      </c>
      <c r="I38" s="32"/>
    </row>
    <row r="39" spans="1:9" x14ac:dyDescent="0.2">
      <c r="A39" s="22" t="s">
        <v>98</v>
      </c>
      <c r="B39" s="29">
        <v>2124</v>
      </c>
      <c r="C39" s="29">
        <v>200</v>
      </c>
      <c r="D39" s="29">
        <v>23400</v>
      </c>
      <c r="E39" s="29">
        <f t="shared" si="0"/>
        <v>70.8</v>
      </c>
      <c r="F39" s="29">
        <f t="shared" si="1"/>
        <v>8.3333333333333339</v>
      </c>
      <c r="G39" s="32">
        <f t="shared" si="2"/>
        <v>780</v>
      </c>
      <c r="H39" s="32">
        <f t="shared" si="3"/>
        <v>859.13333333333333</v>
      </c>
      <c r="I39" s="32"/>
    </row>
    <row r="40" spans="1:9" x14ac:dyDescent="0.2">
      <c r="A40" s="22" t="s">
        <v>94</v>
      </c>
      <c r="B40" s="29">
        <v>6644</v>
      </c>
      <c r="C40" s="29">
        <v>11795.5</v>
      </c>
      <c r="D40" s="29">
        <v>0</v>
      </c>
      <c r="E40" s="29">
        <f t="shared" si="0"/>
        <v>221.46666666666667</v>
      </c>
      <c r="F40" s="29">
        <f t="shared" si="1"/>
        <v>491.47916666666669</v>
      </c>
      <c r="G40" s="32">
        <f t="shared" si="2"/>
        <v>0</v>
      </c>
      <c r="H40" s="32">
        <f t="shared" si="3"/>
        <v>712.94583333333333</v>
      </c>
      <c r="I40" s="32"/>
    </row>
    <row r="41" spans="1:9" x14ac:dyDescent="0.2">
      <c r="A41" s="22" t="s">
        <v>96</v>
      </c>
      <c r="B41" s="29">
        <v>21696</v>
      </c>
      <c r="C41" s="29">
        <v>4612</v>
      </c>
      <c r="D41" s="29">
        <v>0</v>
      </c>
      <c r="E41" s="29">
        <f t="shared" si="0"/>
        <v>723.2</v>
      </c>
      <c r="F41" s="29">
        <f t="shared" si="1"/>
        <v>192.16666666666666</v>
      </c>
      <c r="G41" s="32">
        <f t="shared" si="2"/>
        <v>0</v>
      </c>
      <c r="H41" s="32">
        <f t="shared" si="3"/>
        <v>915.36666666666667</v>
      </c>
      <c r="I41" s="32"/>
    </row>
    <row r="42" spans="1:9" x14ac:dyDescent="0.2">
      <c r="A42" s="22" t="s">
        <v>97</v>
      </c>
      <c r="B42" s="29">
        <v>10376</v>
      </c>
      <c r="C42" s="29">
        <v>5612</v>
      </c>
      <c r="D42" s="29">
        <v>10</v>
      </c>
      <c r="E42" s="29">
        <f t="shared" si="0"/>
        <v>345.86666666666667</v>
      </c>
      <c r="F42" s="29">
        <f t="shared" si="1"/>
        <v>233.83333333333334</v>
      </c>
      <c r="G42" s="32">
        <f t="shared" si="2"/>
        <v>0.33333333333333331</v>
      </c>
      <c r="H42" s="32">
        <f t="shared" si="3"/>
        <v>580.03333333333342</v>
      </c>
      <c r="I42" s="32"/>
    </row>
    <row r="43" spans="1:9" x14ac:dyDescent="0.2">
      <c r="A43" s="21" t="s">
        <v>25</v>
      </c>
      <c r="B43" s="29">
        <v>507683.5</v>
      </c>
      <c r="C43" s="29">
        <v>66208</v>
      </c>
      <c r="D43" s="29">
        <v>23780.5</v>
      </c>
      <c r="E43" s="29">
        <f t="shared" si="0"/>
        <v>16922.783333333333</v>
      </c>
      <c r="F43" s="29">
        <f t="shared" si="1"/>
        <v>2758.6666666666665</v>
      </c>
      <c r="G43" s="32">
        <f t="shared" si="2"/>
        <v>792.68333333333328</v>
      </c>
      <c r="H43" s="32">
        <f t="shared" si="3"/>
        <v>20474.133333333335</v>
      </c>
      <c r="I43" s="32"/>
    </row>
    <row r="44" spans="1:9" x14ac:dyDescent="0.2">
      <c r="A44" s="22" t="s">
        <v>121</v>
      </c>
      <c r="B44" s="29">
        <v>0</v>
      </c>
      <c r="C44" s="29">
        <v>0</v>
      </c>
      <c r="D44" s="29">
        <v>0</v>
      </c>
      <c r="E44" s="29">
        <f t="shared" si="0"/>
        <v>0</v>
      </c>
      <c r="F44" s="29">
        <f t="shared" si="1"/>
        <v>0</v>
      </c>
      <c r="G44" s="32">
        <f t="shared" si="2"/>
        <v>0</v>
      </c>
      <c r="H44" s="32">
        <f t="shared" si="3"/>
        <v>0</v>
      </c>
      <c r="I44" s="32"/>
    </row>
    <row r="45" spans="1:9" x14ac:dyDescent="0.2">
      <c r="A45" s="22" t="s">
        <v>106</v>
      </c>
      <c r="B45" s="29">
        <v>48191</v>
      </c>
      <c r="C45" s="29">
        <v>9030.5</v>
      </c>
      <c r="D45" s="29">
        <v>10.5</v>
      </c>
      <c r="E45" s="29">
        <f t="shared" si="0"/>
        <v>1606.3666666666666</v>
      </c>
      <c r="F45" s="29">
        <f t="shared" si="1"/>
        <v>376.27083333333331</v>
      </c>
      <c r="G45" s="32">
        <f t="shared" si="2"/>
        <v>0.35</v>
      </c>
      <c r="H45" s="32">
        <f t="shared" si="3"/>
        <v>1982.9874999999997</v>
      </c>
      <c r="I45" s="32"/>
    </row>
    <row r="46" spans="1:9" x14ac:dyDescent="0.2">
      <c r="A46" s="22" t="s">
        <v>107</v>
      </c>
      <c r="B46" s="29">
        <v>15365</v>
      </c>
      <c r="C46" s="29">
        <v>5682</v>
      </c>
      <c r="D46" s="29">
        <v>3</v>
      </c>
      <c r="E46" s="29">
        <f t="shared" si="0"/>
        <v>512.16666666666663</v>
      </c>
      <c r="F46" s="29">
        <f t="shared" si="1"/>
        <v>236.75</v>
      </c>
      <c r="G46" s="32">
        <f t="shared" si="2"/>
        <v>0.1</v>
      </c>
      <c r="H46" s="32">
        <f t="shared" si="3"/>
        <v>749.01666666666665</v>
      </c>
      <c r="I46" s="32"/>
    </row>
    <row r="47" spans="1:9" x14ac:dyDescent="0.2">
      <c r="A47" s="22" t="s">
        <v>111</v>
      </c>
      <c r="B47" s="29">
        <v>66365</v>
      </c>
      <c r="C47" s="29">
        <v>5789</v>
      </c>
      <c r="D47" s="29">
        <v>0</v>
      </c>
      <c r="E47" s="29">
        <f t="shared" si="0"/>
        <v>2212.1666666666665</v>
      </c>
      <c r="F47" s="29">
        <f t="shared" si="1"/>
        <v>241.20833333333334</v>
      </c>
      <c r="G47" s="32">
        <f t="shared" si="2"/>
        <v>0</v>
      </c>
      <c r="H47" s="32">
        <f t="shared" si="3"/>
        <v>2453.375</v>
      </c>
      <c r="I47" s="32"/>
    </row>
    <row r="48" spans="1:9" x14ac:dyDescent="0.2">
      <c r="A48" s="22" t="s">
        <v>108</v>
      </c>
      <c r="B48" s="29">
        <v>41035</v>
      </c>
      <c r="C48" s="29">
        <v>629</v>
      </c>
      <c r="D48" s="29">
        <v>0</v>
      </c>
      <c r="E48" s="29">
        <f t="shared" si="0"/>
        <v>1367.8333333333333</v>
      </c>
      <c r="F48" s="29">
        <f t="shared" si="1"/>
        <v>26.208333333333332</v>
      </c>
      <c r="G48" s="32">
        <f t="shared" si="2"/>
        <v>0</v>
      </c>
      <c r="H48" s="32">
        <f t="shared" si="3"/>
        <v>1394.0416666666665</v>
      </c>
      <c r="I48" s="32"/>
    </row>
    <row r="49" spans="1:9" x14ac:dyDescent="0.2">
      <c r="A49" s="22" t="s">
        <v>109</v>
      </c>
      <c r="B49" s="29">
        <v>19136.5</v>
      </c>
      <c r="C49" s="29">
        <v>1587.5</v>
      </c>
      <c r="D49" s="29">
        <v>0</v>
      </c>
      <c r="E49" s="29">
        <f t="shared" si="0"/>
        <v>637.88333333333333</v>
      </c>
      <c r="F49" s="29">
        <f t="shared" si="1"/>
        <v>66.145833333333329</v>
      </c>
      <c r="G49" s="32">
        <f t="shared" si="2"/>
        <v>0</v>
      </c>
      <c r="H49" s="32">
        <f t="shared" si="3"/>
        <v>704.0291666666667</v>
      </c>
      <c r="I49" s="32"/>
    </row>
    <row r="50" spans="1:9" x14ac:dyDescent="0.2">
      <c r="A50" s="22" t="s">
        <v>117</v>
      </c>
      <c r="B50" s="29">
        <v>18939</v>
      </c>
      <c r="C50" s="29">
        <v>8135</v>
      </c>
      <c r="D50" s="29">
        <v>0</v>
      </c>
      <c r="E50" s="29">
        <f t="shared" si="0"/>
        <v>631.29999999999995</v>
      </c>
      <c r="F50" s="29">
        <f t="shared" si="1"/>
        <v>338.95833333333331</v>
      </c>
      <c r="G50" s="32">
        <f t="shared" si="2"/>
        <v>0</v>
      </c>
      <c r="H50" s="32">
        <f t="shared" si="3"/>
        <v>970.25833333333321</v>
      </c>
      <c r="I50" s="32"/>
    </row>
    <row r="51" spans="1:9" x14ac:dyDescent="0.2">
      <c r="A51" s="22" t="s">
        <v>110</v>
      </c>
      <c r="B51" s="29">
        <v>0</v>
      </c>
      <c r="C51" s="29">
        <v>30</v>
      </c>
      <c r="D51" s="29">
        <v>23724</v>
      </c>
      <c r="E51" s="29">
        <f t="shared" si="0"/>
        <v>0</v>
      </c>
      <c r="F51" s="29">
        <f t="shared" si="1"/>
        <v>1.25</v>
      </c>
      <c r="G51" s="32">
        <f t="shared" si="2"/>
        <v>790.8</v>
      </c>
      <c r="H51" s="32">
        <f t="shared" si="3"/>
        <v>792.05</v>
      </c>
      <c r="I51" s="32"/>
    </row>
    <row r="52" spans="1:9" x14ac:dyDescent="0.2">
      <c r="A52" s="22" t="s">
        <v>101</v>
      </c>
      <c r="B52" s="29">
        <v>116293</v>
      </c>
      <c r="C52" s="29">
        <v>4441</v>
      </c>
      <c r="D52" s="29">
        <v>20</v>
      </c>
      <c r="E52" s="29">
        <f t="shared" si="0"/>
        <v>3876.4333333333334</v>
      </c>
      <c r="F52" s="29">
        <f t="shared" si="1"/>
        <v>185.04166666666666</v>
      </c>
      <c r="G52" s="32">
        <f t="shared" si="2"/>
        <v>0.66666666666666663</v>
      </c>
      <c r="H52" s="32">
        <f t="shared" si="3"/>
        <v>4062.1416666666664</v>
      </c>
      <c r="I52" s="32"/>
    </row>
    <row r="53" spans="1:9" x14ac:dyDescent="0.2">
      <c r="A53" s="22" t="s">
        <v>102</v>
      </c>
      <c r="B53" s="29">
        <v>1536</v>
      </c>
      <c r="C53" s="29">
        <v>1450</v>
      </c>
      <c r="D53" s="29">
        <v>0</v>
      </c>
      <c r="E53" s="29">
        <f t="shared" si="0"/>
        <v>51.2</v>
      </c>
      <c r="F53" s="29">
        <f t="shared" si="1"/>
        <v>60.416666666666664</v>
      </c>
      <c r="G53" s="32">
        <f t="shared" si="2"/>
        <v>0</v>
      </c>
      <c r="H53" s="32">
        <f t="shared" si="3"/>
        <v>111.61666666666667</v>
      </c>
      <c r="I53" s="32"/>
    </row>
    <row r="54" spans="1:9" x14ac:dyDescent="0.2">
      <c r="A54" s="22" t="s">
        <v>112</v>
      </c>
      <c r="B54" s="29">
        <v>17676</v>
      </c>
      <c r="C54" s="29">
        <v>4083</v>
      </c>
      <c r="D54" s="29">
        <v>2</v>
      </c>
      <c r="E54" s="29">
        <f t="shared" si="0"/>
        <v>589.20000000000005</v>
      </c>
      <c r="F54" s="29">
        <f t="shared" si="1"/>
        <v>170.125</v>
      </c>
      <c r="G54" s="32">
        <f t="shared" si="2"/>
        <v>6.6666666666666666E-2</v>
      </c>
      <c r="H54" s="32">
        <f t="shared" si="3"/>
        <v>759.39166666666677</v>
      </c>
      <c r="I54" s="32"/>
    </row>
    <row r="55" spans="1:9" x14ac:dyDescent="0.2">
      <c r="A55" s="22" t="s">
        <v>103</v>
      </c>
      <c r="B55" s="29">
        <v>153013</v>
      </c>
      <c r="C55" s="29">
        <v>8487</v>
      </c>
      <c r="D55" s="29">
        <v>21</v>
      </c>
      <c r="E55" s="29">
        <f t="shared" si="0"/>
        <v>5100.4333333333334</v>
      </c>
      <c r="F55" s="29">
        <f t="shared" si="1"/>
        <v>353.625</v>
      </c>
      <c r="G55" s="32">
        <f t="shared" si="2"/>
        <v>0.7</v>
      </c>
      <c r="H55" s="32">
        <f t="shared" si="3"/>
        <v>5454.7583333333332</v>
      </c>
      <c r="I55" s="32"/>
    </row>
    <row r="56" spans="1:9" x14ac:dyDescent="0.2">
      <c r="A56" s="22" t="s">
        <v>113</v>
      </c>
      <c r="B56" s="29">
        <v>7265</v>
      </c>
      <c r="C56" s="29">
        <v>16863</v>
      </c>
      <c r="D56" s="29">
        <v>0</v>
      </c>
      <c r="E56" s="29">
        <f t="shared" si="0"/>
        <v>242.16666666666666</v>
      </c>
      <c r="F56" s="29">
        <f t="shared" si="1"/>
        <v>702.625</v>
      </c>
      <c r="G56" s="32">
        <f t="shared" si="2"/>
        <v>0</v>
      </c>
      <c r="H56" s="32">
        <f t="shared" si="3"/>
        <v>944.79166666666663</v>
      </c>
      <c r="I56" s="32"/>
    </row>
    <row r="57" spans="1:9" x14ac:dyDescent="0.2">
      <c r="A57" s="22" t="s">
        <v>122</v>
      </c>
      <c r="B57" s="29">
        <v>2869</v>
      </c>
      <c r="C57" s="29">
        <v>1</v>
      </c>
      <c r="D57" s="29">
        <v>0</v>
      </c>
      <c r="E57" s="29">
        <f t="shared" si="0"/>
        <v>95.63333333333334</v>
      </c>
      <c r="F57" s="29">
        <f t="shared" si="1"/>
        <v>4.1666666666666664E-2</v>
      </c>
      <c r="G57" s="32">
        <f t="shared" si="2"/>
        <v>0</v>
      </c>
      <c r="H57" s="32">
        <f t="shared" si="3"/>
        <v>95.675000000000011</v>
      </c>
      <c r="I57" s="32"/>
    </row>
    <row r="58" spans="1:9" x14ac:dyDescent="0.2">
      <c r="A58" s="21" t="s">
        <v>26</v>
      </c>
      <c r="B58" s="29">
        <v>40135</v>
      </c>
      <c r="C58" s="29">
        <v>1142</v>
      </c>
      <c r="D58" s="29">
        <v>0</v>
      </c>
      <c r="E58" s="29">
        <f t="shared" si="0"/>
        <v>1337.8333333333333</v>
      </c>
      <c r="F58" s="29">
        <f t="shared" si="1"/>
        <v>47.583333333333336</v>
      </c>
      <c r="G58" s="32">
        <f t="shared" si="2"/>
        <v>0</v>
      </c>
      <c r="H58" s="32">
        <f t="shared" si="3"/>
        <v>1385.4166666666665</v>
      </c>
      <c r="I58" s="32"/>
    </row>
    <row r="59" spans="1:9" x14ac:dyDescent="0.2">
      <c r="A59" s="22" t="s">
        <v>118</v>
      </c>
      <c r="B59" s="29">
        <v>36781</v>
      </c>
      <c r="C59" s="29">
        <v>1142</v>
      </c>
      <c r="D59" s="29">
        <v>0</v>
      </c>
      <c r="E59" s="29">
        <f t="shared" si="0"/>
        <v>1226.0333333333333</v>
      </c>
      <c r="F59" s="29">
        <f t="shared" si="1"/>
        <v>47.583333333333336</v>
      </c>
      <c r="G59" s="32">
        <f t="shared" si="2"/>
        <v>0</v>
      </c>
      <c r="H59" s="32">
        <f t="shared" si="3"/>
        <v>1273.6166666666666</v>
      </c>
      <c r="I59" s="32"/>
    </row>
    <row r="60" spans="1:9" x14ac:dyDescent="0.2">
      <c r="A60" s="22" t="s">
        <v>127</v>
      </c>
      <c r="B60" s="29">
        <v>3354</v>
      </c>
      <c r="C60" s="29">
        <v>0</v>
      </c>
      <c r="D60" s="29">
        <v>0</v>
      </c>
      <c r="E60" s="29">
        <f t="shared" si="0"/>
        <v>111.8</v>
      </c>
      <c r="F60" s="29">
        <f t="shared" si="1"/>
        <v>0</v>
      </c>
      <c r="G60" s="32">
        <f t="shared" si="2"/>
        <v>0</v>
      </c>
      <c r="H60" s="32">
        <f t="shared" si="3"/>
        <v>111.8</v>
      </c>
      <c r="I60" s="32"/>
    </row>
    <row r="61" spans="1:9" x14ac:dyDescent="0.2">
      <c r="A61" s="20" t="s">
        <v>27</v>
      </c>
      <c r="E61" s="29">
        <f t="shared" si="0"/>
        <v>0</v>
      </c>
      <c r="F61" s="29">
        <f t="shared" si="1"/>
        <v>0</v>
      </c>
      <c r="G61" s="32">
        <f t="shared" si="2"/>
        <v>0</v>
      </c>
      <c r="H61" s="32">
        <f t="shared" si="3"/>
        <v>0</v>
      </c>
      <c r="I61" s="32"/>
    </row>
    <row r="62" spans="1:9" x14ac:dyDescent="0.2">
      <c r="A62" s="21" t="s">
        <v>27</v>
      </c>
      <c r="B62" s="29">
        <v>76409</v>
      </c>
      <c r="C62" s="29">
        <v>2635</v>
      </c>
      <c r="D62" s="29">
        <v>0</v>
      </c>
      <c r="E62" s="29">
        <f t="shared" si="0"/>
        <v>2546.9666666666667</v>
      </c>
      <c r="F62" s="29">
        <f t="shared" si="1"/>
        <v>109.79166666666667</v>
      </c>
      <c r="G62" s="32">
        <f t="shared" si="2"/>
        <v>0</v>
      </c>
      <c r="H62" s="32">
        <f t="shared" si="3"/>
        <v>2656.7583333333332</v>
      </c>
      <c r="I62" s="32"/>
    </row>
    <row r="63" spans="1:9" x14ac:dyDescent="0.2">
      <c r="A63" s="22" t="s">
        <v>106</v>
      </c>
      <c r="B63" s="29">
        <v>8021</v>
      </c>
      <c r="C63" s="29">
        <v>1470</v>
      </c>
      <c r="D63" s="29">
        <v>0</v>
      </c>
      <c r="E63" s="29">
        <f t="shared" si="0"/>
        <v>267.36666666666667</v>
      </c>
      <c r="F63" s="29">
        <f t="shared" si="1"/>
        <v>61.25</v>
      </c>
      <c r="G63" s="32">
        <f t="shared" si="2"/>
        <v>0</v>
      </c>
      <c r="H63" s="32">
        <f t="shared" si="3"/>
        <v>328.61666666666667</v>
      </c>
      <c r="I63" s="32"/>
    </row>
    <row r="64" spans="1:9" x14ac:dyDescent="0.2">
      <c r="A64" s="22" t="s">
        <v>107</v>
      </c>
      <c r="B64" s="29">
        <v>3176</v>
      </c>
      <c r="C64" s="29">
        <v>231</v>
      </c>
      <c r="D64" s="29">
        <v>0</v>
      </c>
      <c r="E64" s="29">
        <f t="shared" si="0"/>
        <v>105.86666666666666</v>
      </c>
      <c r="F64" s="29">
        <f t="shared" si="1"/>
        <v>9.625</v>
      </c>
      <c r="G64" s="32">
        <f t="shared" si="2"/>
        <v>0</v>
      </c>
      <c r="H64" s="32">
        <f t="shared" si="3"/>
        <v>115.49166666666666</v>
      </c>
      <c r="I64" s="32"/>
    </row>
    <row r="65" spans="1:9" x14ac:dyDescent="0.2">
      <c r="A65" s="22" t="s">
        <v>123</v>
      </c>
      <c r="B65" s="29">
        <v>3506</v>
      </c>
      <c r="C65" s="29">
        <v>33</v>
      </c>
      <c r="D65" s="29">
        <v>0</v>
      </c>
      <c r="E65" s="29">
        <f t="shared" si="0"/>
        <v>116.86666666666666</v>
      </c>
      <c r="F65" s="29">
        <f t="shared" si="1"/>
        <v>1.375</v>
      </c>
      <c r="G65" s="32">
        <f t="shared" si="2"/>
        <v>0</v>
      </c>
      <c r="H65" s="32">
        <f t="shared" si="3"/>
        <v>118.24166666666666</v>
      </c>
      <c r="I65" s="32"/>
    </row>
    <row r="66" spans="1:9" x14ac:dyDescent="0.2">
      <c r="A66" s="22" t="s">
        <v>96</v>
      </c>
      <c r="B66" s="29">
        <v>8646</v>
      </c>
      <c r="C66" s="29">
        <v>775</v>
      </c>
      <c r="D66" s="29">
        <v>0</v>
      </c>
      <c r="E66" s="29">
        <f t="shared" si="0"/>
        <v>288.2</v>
      </c>
      <c r="F66" s="29">
        <f t="shared" si="1"/>
        <v>32.291666666666664</v>
      </c>
      <c r="G66" s="32">
        <f t="shared" si="2"/>
        <v>0</v>
      </c>
      <c r="H66" s="32">
        <f t="shared" si="3"/>
        <v>320.49166666666667</v>
      </c>
      <c r="I66" s="32"/>
    </row>
    <row r="67" spans="1:9" x14ac:dyDescent="0.2">
      <c r="A67" s="22" t="s">
        <v>119</v>
      </c>
      <c r="B67" s="29">
        <v>6196</v>
      </c>
      <c r="C67" s="29">
        <v>9</v>
      </c>
      <c r="D67" s="29">
        <v>0</v>
      </c>
      <c r="E67" s="29">
        <f t="shared" si="0"/>
        <v>206.53333333333333</v>
      </c>
      <c r="F67" s="29">
        <f t="shared" si="1"/>
        <v>0.375</v>
      </c>
      <c r="G67" s="32">
        <f t="shared" si="2"/>
        <v>0</v>
      </c>
      <c r="H67" s="32">
        <f t="shared" si="3"/>
        <v>206.90833333333333</v>
      </c>
      <c r="I67" s="32"/>
    </row>
    <row r="68" spans="1:9" x14ac:dyDescent="0.2">
      <c r="A68" s="22" t="s">
        <v>92</v>
      </c>
      <c r="B68" s="29">
        <v>28746</v>
      </c>
      <c r="C68" s="29">
        <v>69</v>
      </c>
      <c r="D68" s="29">
        <v>0</v>
      </c>
      <c r="E68" s="29">
        <f t="shared" si="0"/>
        <v>958.2</v>
      </c>
      <c r="F68" s="29">
        <f t="shared" si="1"/>
        <v>2.875</v>
      </c>
      <c r="G68" s="32">
        <f t="shared" si="2"/>
        <v>0</v>
      </c>
      <c r="H68" s="32">
        <f t="shared" si="3"/>
        <v>961.07500000000005</v>
      </c>
      <c r="I68" s="32"/>
    </row>
    <row r="69" spans="1:9" x14ac:dyDescent="0.2">
      <c r="A69" s="22" t="s">
        <v>103</v>
      </c>
      <c r="B69" s="29">
        <v>14633</v>
      </c>
      <c r="C69" s="29">
        <v>48</v>
      </c>
      <c r="D69" s="29">
        <v>0</v>
      </c>
      <c r="E69" s="29">
        <f t="shared" si="0"/>
        <v>487.76666666666665</v>
      </c>
      <c r="F69" s="29">
        <f t="shared" si="1"/>
        <v>2</v>
      </c>
      <c r="G69" s="32">
        <f t="shared" si="2"/>
        <v>0</v>
      </c>
      <c r="H69" s="32">
        <f t="shared" si="3"/>
        <v>489.76666666666665</v>
      </c>
      <c r="I69" s="32"/>
    </row>
    <row r="70" spans="1:9" x14ac:dyDescent="0.2">
      <c r="A70" s="22" t="s">
        <v>120</v>
      </c>
      <c r="B70" s="29">
        <v>45</v>
      </c>
      <c r="C70" s="29">
        <v>0</v>
      </c>
      <c r="D70" s="29">
        <v>0</v>
      </c>
      <c r="E70" s="29">
        <f t="shared" si="0"/>
        <v>1.5</v>
      </c>
      <c r="F70" s="29">
        <f t="shared" si="1"/>
        <v>0</v>
      </c>
      <c r="G70" s="32">
        <f t="shared" si="2"/>
        <v>0</v>
      </c>
      <c r="H70" s="32">
        <f t="shared" si="3"/>
        <v>1.5</v>
      </c>
      <c r="I70" s="32"/>
    </row>
    <row r="71" spans="1:9" x14ac:dyDescent="0.2">
      <c r="A71" s="22" t="s">
        <v>127</v>
      </c>
      <c r="B71" s="29">
        <v>3440</v>
      </c>
      <c r="C71" s="29">
        <v>0</v>
      </c>
      <c r="D71" s="29">
        <v>0</v>
      </c>
      <c r="E71" s="29">
        <f t="shared" si="0"/>
        <v>114.66666666666667</v>
      </c>
      <c r="F71" s="29">
        <f t="shared" si="1"/>
        <v>0</v>
      </c>
      <c r="G71" s="32">
        <f t="shared" si="2"/>
        <v>0</v>
      </c>
      <c r="H71" s="32">
        <f t="shared" si="3"/>
        <v>114.66666666666667</v>
      </c>
      <c r="I71" s="32"/>
    </row>
    <row r="72" spans="1:9" x14ac:dyDescent="0.2">
      <c r="A72" s="20" t="s">
        <v>28</v>
      </c>
      <c r="E72" s="29">
        <f t="shared" si="0"/>
        <v>0</v>
      </c>
      <c r="F72" s="29">
        <f t="shared" si="1"/>
        <v>0</v>
      </c>
      <c r="G72" s="32">
        <f t="shared" si="2"/>
        <v>0</v>
      </c>
      <c r="H72" s="32">
        <f t="shared" si="3"/>
        <v>0</v>
      </c>
      <c r="I72" s="32"/>
    </row>
    <row r="73" spans="1:9" x14ac:dyDescent="0.2">
      <c r="A73" s="21" t="s">
        <v>28</v>
      </c>
      <c r="B73" s="29">
        <v>96864</v>
      </c>
      <c r="C73" s="29">
        <v>5606</v>
      </c>
      <c r="D73" s="29">
        <v>0</v>
      </c>
      <c r="E73" s="29">
        <f t="shared" si="0"/>
        <v>3228.8</v>
      </c>
      <c r="F73" s="29">
        <f t="shared" si="1"/>
        <v>233.58333333333334</v>
      </c>
      <c r="G73" s="32">
        <f t="shared" si="2"/>
        <v>0</v>
      </c>
      <c r="H73" s="32">
        <f t="shared" si="3"/>
        <v>3462.3833333333337</v>
      </c>
      <c r="I73" s="32"/>
    </row>
    <row r="74" spans="1:9" x14ac:dyDescent="0.2">
      <c r="A74" s="22" t="s">
        <v>121</v>
      </c>
      <c r="B74" s="29">
        <v>82</v>
      </c>
      <c r="C74" s="29">
        <v>0</v>
      </c>
      <c r="D74" s="29">
        <v>0</v>
      </c>
      <c r="E74" s="29">
        <f t="shared" si="0"/>
        <v>2.7333333333333334</v>
      </c>
      <c r="F74" s="29">
        <f t="shared" si="1"/>
        <v>0</v>
      </c>
      <c r="G74" s="32">
        <f t="shared" si="2"/>
        <v>0</v>
      </c>
      <c r="H74" s="32">
        <f t="shared" si="3"/>
        <v>2.7333333333333334</v>
      </c>
      <c r="I74" s="32"/>
    </row>
    <row r="75" spans="1:9" x14ac:dyDescent="0.2">
      <c r="A75" s="22" t="s">
        <v>91</v>
      </c>
      <c r="B75" s="29">
        <v>58261</v>
      </c>
      <c r="C75" s="29">
        <v>520</v>
      </c>
      <c r="D75" s="29">
        <v>0</v>
      </c>
      <c r="E75" s="29">
        <f t="shared" ref="E75:E105" si="4">B75/30</f>
        <v>1942.0333333333333</v>
      </c>
      <c r="F75" s="29">
        <f t="shared" ref="F75:F105" si="5">C75/24</f>
        <v>21.666666666666668</v>
      </c>
      <c r="G75" s="32">
        <f t="shared" ref="G75:G105" si="6">D75/30</f>
        <v>0</v>
      </c>
      <c r="H75" s="32">
        <f t="shared" ref="H75:H105" si="7">SUM(E75:G75)</f>
        <v>1963.7</v>
      </c>
      <c r="I75" s="32"/>
    </row>
    <row r="76" spans="1:9" x14ac:dyDescent="0.2">
      <c r="A76" s="22" t="s">
        <v>106</v>
      </c>
      <c r="B76" s="29">
        <v>9972</v>
      </c>
      <c r="C76" s="29">
        <v>1710</v>
      </c>
      <c r="D76" s="29">
        <v>0</v>
      </c>
      <c r="E76" s="29">
        <f t="shared" si="4"/>
        <v>332.4</v>
      </c>
      <c r="F76" s="29">
        <f t="shared" si="5"/>
        <v>71.25</v>
      </c>
      <c r="G76" s="32">
        <f t="shared" si="6"/>
        <v>0</v>
      </c>
      <c r="H76" s="32">
        <f t="shared" si="7"/>
        <v>403.65</v>
      </c>
      <c r="I76" s="32"/>
    </row>
    <row r="77" spans="1:9" x14ac:dyDescent="0.2">
      <c r="A77" s="22" t="s">
        <v>99</v>
      </c>
      <c r="B77" s="29">
        <v>20938</v>
      </c>
      <c r="C77" s="29">
        <v>2538</v>
      </c>
      <c r="D77" s="29">
        <v>0</v>
      </c>
      <c r="E77" s="29">
        <f t="shared" si="4"/>
        <v>697.93333333333328</v>
      </c>
      <c r="F77" s="29">
        <f t="shared" si="5"/>
        <v>105.75</v>
      </c>
      <c r="G77" s="32">
        <f t="shared" si="6"/>
        <v>0</v>
      </c>
      <c r="H77" s="32">
        <f t="shared" si="7"/>
        <v>803.68333333333328</v>
      </c>
      <c r="I77" s="32"/>
    </row>
    <row r="78" spans="1:9" x14ac:dyDescent="0.2">
      <c r="A78" s="22" t="s">
        <v>107</v>
      </c>
      <c r="B78" s="29">
        <v>4628</v>
      </c>
      <c r="C78" s="29">
        <v>775</v>
      </c>
      <c r="D78" s="29">
        <v>0</v>
      </c>
      <c r="E78" s="29">
        <f t="shared" si="4"/>
        <v>154.26666666666668</v>
      </c>
      <c r="F78" s="29">
        <f t="shared" si="5"/>
        <v>32.291666666666664</v>
      </c>
      <c r="G78" s="32">
        <f t="shared" si="6"/>
        <v>0</v>
      </c>
      <c r="H78" s="32">
        <f t="shared" si="7"/>
        <v>186.55833333333334</v>
      </c>
      <c r="I78" s="32"/>
    </row>
    <row r="79" spans="1:9" x14ac:dyDescent="0.2">
      <c r="A79" s="22" t="s">
        <v>123</v>
      </c>
      <c r="B79" s="29">
        <v>2659</v>
      </c>
      <c r="C79" s="29">
        <v>60</v>
      </c>
      <c r="D79" s="29">
        <v>0</v>
      </c>
      <c r="E79" s="29">
        <f t="shared" si="4"/>
        <v>88.63333333333334</v>
      </c>
      <c r="F79" s="29">
        <f t="shared" si="5"/>
        <v>2.5</v>
      </c>
      <c r="G79" s="32">
        <f t="shared" si="6"/>
        <v>0</v>
      </c>
      <c r="H79" s="32">
        <f t="shared" si="7"/>
        <v>91.13333333333334</v>
      </c>
      <c r="I79" s="32"/>
    </row>
    <row r="80" spans="1:9" x14ac:dyDescent="0.2">
      <c r="A80" s="22" t="s">
        <v>119</v>
      </c>
      <c r="B80" s="29">
        <v>324</v>
      </c>
      <c r="C80" s="29">
        <v>3</v>
      </c>
      <c r="D80" s="29">
        <v>0</v>
      </c>
      <c r="E80" s="29">
        <f t="shared" si="4"/>
        <v>10.8</v>
      </c>
      <c r="F80" s="29">
        <f t="shared" si="5"/>
        <v>0.125</v>
      </c>
      <c r="G80" s="32">
        <f t="shared" si="6"/>
        <v>0</v>
      </c>
      <c r="H80" s="32">
        <f t="shared" si="7"/>
        <v>10.925000000000001</v>
      </c>
      <c r="I80" s="32"/>
    </row>
    <row r="81" spans="1:9" x14ac:dyDescent="0.2">
      <c r="A81" s="20" t="s">
        <v>29</v>
      </c>
      <c r="E81" s="29">
        <f t="shared" si="4"/>
        <v>0</v>
      </c>
      <c r="F81" s="29">
        <f t="shared" si="5"/>
        <v>0</v>
      </c>
      <c r="G81" s="32">
        <f t="shared" si="6"/>
        <v>0</v>
      </c>
      <c r="H81" s="32">
        <f t="shared" si="7"/>
        <v>0</v>
      </c>
      <c r="I81" s="32"/>
    </row>
    <row r="82" spans="1:9" x14ac:dyDescent="0.2">
      <c r="A82" s="21" t="s">
        <v>29</v>
      </c>
      <c r="B82" s="29">
        <v>131947</v>
      </c>
      <c r="C82" s="29">
        <v>8864</v>
      </c>
      <c r="D82" s="29">
        <v>0</v>
      </c>
      <c r="E82" s="29">
        <f t="shared" si="4"/>
        <v>4398.2333333333336</v>
      </c>
      <c r="F82" s="29">
        <f t="shared" si="5"/>
        <v>369.33333333333331</v>
      </c>
      <c r="G82" s="32">
        <f t="shared" si="6"/>
        <v>0</v>
      </c>
      <c r="H82" s="32">
        <f t="shared" si="7"/>
        <v>4767.5666666666666</v>
      </c>
      <c r="I82" s="32"/>
    </row>
    <row r="83" spans="1:9" x14ac:dyDescent="0.2">
      <c r="A83" s="22" t="s">
        <v>121</v>
      </c>
      <c r="B83" s="29">
        <v>219</v>
      </c>
      <c r="C83" s="29">
        <v>0</v>
      </c>
      <c r="D83" s="29">
        <v>0</v>
      </c>
      <c r="E83" s="29">
        <f t="shared" si="4"/>
        <v>7.3</v>
      </c>
      <c r="F83" s="29">
        <f t="shared" si="5"/>
        <v>0</v>
      </c>
      <c r="G83" s="32">
        <f t="shared" si="6"/>
        <v>0</v>
      </c>
      <c r="H83" s="32">
        <f t="shared" si="7"/>
        <v>7.3</v>
      </c>
      <c r="I83" s="32"/>
    </row>
    <row r="84" spans="1:9" x14ac:dyDescent="0.2">
      <c r="A84" s="22" t="s">
        <v>115</v>
      </c>
      <c r="B84" s="29">
        <v>17272</v>
      </c>
      <c r="C84" s="29">
        <v>195</v>
      </c>
      <c r="D84" s="29">
        <v>0</v>
      </c>
      <c r="E84" s="29">
        <f t="shared" si="4"/>
        <v>575.73333333333335</v>
      </c>
      <c r="F84" s="29">
        <f t="shared" si="5"/>
        <v>8.125</v>
      </c>
      <c r="G84" s="32">
        <f t="shared" si="6"/>
        <v>0</v>
      </c>
      <c r="H84" s="32">
        <f t="shared" si="7"/>
        <v>583.85833333333335</v>
      </c>
      <c r="I84" s="32"/>
    </row>
    <row r="85" spans="1:9" x14ac:dyDescent="0.2">
      <c r="A85" s="22" t="s">
        <v>91</v>
      </c>
      <c r="B85" s="29">
        <v>66653</v>
      </c>
      <c r="C85" s="29">
        <v>1552</v>
      </c>
      <c r="D85" s="29">
        <v>0</v>
      </c>
      <c r="E85" s="29">
        <f t="shared" si="4"/>
        <v>2221.7666666666669</v>
      </c>
      <c r="F85" s="29">
        <f t="shared" si="5"/>
        <v>64.666666666666671</v>
      </c>
      <c r="G85" s="32">
        <f t="shared" si="6"/>
        <v>0</v>
      </c>
      <c r="H85" s="32">
        <f t="shared" si="7"/>
        <v>2286.4333333333334</v>
      </c>
      <c r="I85" s="32"/>
    </row>
    <row r="86" spans="1:9" x14ac:dyDescent="0.2">
      <c r="A86" s="22" t="s">
        <v>106</v>
      </c>
      <c r="B86" s="29">
        <v>18891</v>
      </c>
      <c r="C86" s="29">
        <v>1566</v>
      </c>
      <c r="D86" s="29">
        <v>0</v>
      </c>
      <c r="E86" s="29">
        <f t="shared" si="4"/>
        <v>629.70000000000005</v>
      </c>
      <c r="F86" s="29">
        <f t="shared" si="5"/>
        <v>65.25</v>
      </c>
      <c r="G86" s="32">
        <f t="shared" si="6"/>
        <v>0</v>
      </c>
      <c r="H86" s="32">
        <f t="shared" si="7"/>
        <v>694.95</v>
      </c>
      <c r="I86" s="32"/>
    </row>
    <row r="87" spans="1:9" x14ac:dyDescent="0.2">
      <c r="A87" s="22" t="s">
        <v>100</v>
      </c>
      <c r="B87" s="29">
        <v>13487</v>
      </c>
      <c r="C87" s="29">
        <v>3259</v>
      </c>
      <c r="D87" s="29">
        <v>0</v>
      </c>
      <c r="E87" s="29">
        <f t="shared" si="4"/>
        <v>449.56666666666666</v>
      </c>
      <c r="F87" s="29">
        <f t="shared" si="5"/>
        <v>135.79166666666666</v>
      </c>
      <c r="G87" s="32">
        <f t="shared" si="6"/>
        <v>0</v>
      </c>
      <c r="H87" s="32">
        <f t="shared" si="7"/>
        <v>585.35833333333335</v>
      </c>
      <c r="I87" s="32"/>
    </row>
    <row r="88" spans="1:9" x14ac:dyDescent="0.2">
      <c r="A88" s="22" t="s">
        <v>107</v>
      </c>
      <c r="B88" s="29">
        <v>8322</v>
      </c>
      <c r="C88" s="29">
        <v>2274</v>
      </c>
      <c r="D88" s="29">
        <v>0</v>
      </c>
      <c r="E88" s="29">
        <f t="shared" si="4"/>
        <v>277.39999999999998</v>
      </c>
      <c r="F88" s="29">
        <f t="shared" si="5"/>
        <v>94.75</v>
      </c>
      <c r="G88" s="32">
        <f t="shared" si="6"/>
        <v>0</v>
      </c>
      <c r="H88" s="32">
        <f t="shared" si="7"/>
        <v>372.15</v>
      </c>
      <c r="I88" s="32"/>
    </row>
    <row r="89" spans="1:9" x14ac:dyDescent="0.2">
      <c r="A89" s="22" t="s">
        <v>123</v>
      </c>
      <c r="B89" s="29">
        <v>3907</v>
      </c>
      <c r="C89" s="29">
        <v>18</v>
      </c>
      <c r="D89" s="29">
        <v>0</v>
      </c>
      <c r="E89" s="29">
        <f t="shared" si="4"/>
        <v>130.23333333333332</v>
      </c>
      <c r="F89" s="29">
        <f t="shared" si="5"/>
        <v>0.75</v>
      </c>
      <c r="G89" s="32">
        <f t="shared" si="6"/>
        <v>0</v>
      </c>
      <c r="H89" s="32">
        <f t="shared" si="7"/>
        <v>130.98333333333332</v>
      </c>
      <c r="I89" s="32"/>
    </row>
    <row r="90" spans="1:9" x14ac:dyDescent="0.2">
      <c r="A90" s="22" t="s">
        <v>119</v>
      </c>
      <c r="B90" s="29">
        <v>263</v>
      </c>
      <c r="C90" s="29">
        <v>0</v>
      </c>
      <c r="D90" s="29">
        <v>0</v>
      </c>
      <c r="E90" s="29">
        <f t="shared" si="4"/>
        <v>8.7666666666666675</v>
      </c>
      <c r="F90" s="29">
        <f t="shared" si="5"/>
        <v>0</v>
      </c>
      <c r="G90" s="32">
        <f t="shared" si="6"/>
        <v>0</v>
      </c>
      <c r="H90" s="32">
        <f t="shared" si="7"/>
        <v>8.7666666666666675</v>
      </c>
      <c r="I90" s="32"/>
    </row>
    <row r="91" spans="1:9" x14ac:dyDescent="0.2">
      <c r="A91" s="22" t="s">
        <v>120</v>
      </c>
      <c r="B91" s="29">
        <v>47</v>
      </c>
      <c r="C91" s="29">
        <v>0</v>
      </c>
      <c r="D91" s="29">
        <v>0</v>
      </c>
      <c r="E91" s="29">
        <f t="shared" si="4"/>
        <v>1.5666666666666667</v>
      </c>
      <c r="F91" s="29">
        <f t="shared" si="5"/>
        <v>0</v>
      </c>
      <c r="G91" s="32">
        <f t="shared" si="6"/>
        <v>0</v>
      </c>
      <c r="H91" s="32">
        <f t="shared" si="7"/>
        <v>1.5666666666666667</v>
      </c>
      <c r="I91" s="32"/>
    </row>
    <row r="92" spans="1:9" x14ac:dyDescent="0.2">
      <c r="A92" s="22" t="s">
        <v>127</v>
      </c>
      <c r="B92" s="29">
        <v>2886</v>
      </c>
      <c r="C92" s="29">
        <v>0</v>
      </c>
      <c r="D92" s="29">
        <v>0</v>
      </c>
      <c r="E92" s="29">
        <f t="shared" si="4"/>
        <v>96.2</v>
      </c>
      <c r="F92" s="29">
        <f t="shared" si="5"/>
        <v>0</v>
      </c>
      <c r="G92" s="32">
        <f t="shared" si="6"/>
        <v>0</v>
      </c>
      <c r="H92" s="32">
        <f t="shared" si="7"/>
        <v>96.2</v>
      </c>
      <c r="I92" s="32"/>
    </row>
    <row r="93" spans="1:9" x14ac:dyDescent="0.2">
      <c r="A93" s="20" t="s">
        <v>30</v>
      </c>
      <c r="E93" s="29">
        <f t="shared" si="4"/>
        <v>0</v>
      </c>
      <c r="F93" s="29">
        <f t="shared" si="5"/>
        <v>0</v>
      </c>
      <c r="G93" s="32">
        <f t="shared" si="6"/>
        <v>0</v>
      </c>
      <c r="H93" s="32">
        <f t="shared" si="7"/>
        <v>0</v>
      </c>
      <c r="I93" s="32"/>
    </row>
    <row r="94" spans="1:9" x14ac:dyDescent="0.2">
      <c r="A94" s="21" t="s">
        <v>30</v>
      </c>
      <c r="B94" s="29">
        <v>129980</v>
      </c>
      <c r="C94" s="29">
        <v>5409</v>
      </c>
      <c r="D94" s="29">
        <v>0</v>
      </c>
      <c r="E94" s="29">
        <f t="shared" si="4"/>
        <v>4332.666666666667</v>
      </c>
      <c r="F94" s="29">
        <f t="shared" si="5"/>
        <v>225.375</v>
      </c>
      <c r="G94" s="32">
        <f t="shared" si="6"/>
        <v>0</v>
      </c>
      <c r="H94" s="32">
        <f t="shared" si="7"/>
        <v>4558.041666666667</v>
      </c>
      <c r="I94" s="32"/>
    </row>
    <row r="95" spans="1:9" x14ac:dyDescent="0.2">
      <c r="A95" s="22" t="s">
        <v>93</v>
      </c>
      <c r="B95" s="29">
        <v>29119</v>
      </c>
      <c r="C95" s="29">
        <v>12</v>
      </c>
      <c r="D95" s="29">
        <v>0</v>
      </c>
      <c r="E95" s="29">
        <f t="shared" si="4"/>
        <v>970.63333333333333</v>
      </c>
      <c r="F95" s="29">
        <f t="shared" si="5"/>
        <v>0.5</v>
      </c>
      <c r="G95" s="32">
        <f t="shared" si="6"/>
        <v>0</v>
      </c>
      <c r="H95" s="32">
        <f t="shared" si="7"/>
        <v>971.13333333333333</v>
      </c>
      <c r="I95" s="32"/>
    </row>
    <row r="96" spans="1:9" x14ac:dyDescent="0.2">
      <c r="A96" s="22" t="s">
        <v>106</v>
      </c>
      <c r="B96" s="29">
        <v>18954</v>
      </c>
      <c r="C96" s="29">
        <v>2088</v>
      </c>
      <c r="D96" s="29">
        <v>0</v>
      </c>
      <c r="E96" s="29">
        <f t="shared" si="4"/>
        <v>631.79999999999995</v>
      </c>
      <c r="F96" s="29">
        <f t="shared" si="5"/>
        <v>87</v>
      </c>
      <c r="G96" s="32">
        <f t="shared" si="6"/>
        <v>0</v>
      </c>
      <c r="H96" s="32">
        <f t="shared" si="7"/>
        <v>718.8</v>
      </c>
      <c r="I96" s="32"/>
    </row>
    <row r="97" spans="1:9" x14ac:dyDescent="0.2">
      <c r="A97" s="22" t="s">
        <v>107</v>
      </c>
      <c r="B97" s="29">
        <v>6694.5</v>
      </c>
      <c r="C97" s="29">
        <v>2934</v>
      </c>
      <c r="D97" s="29">
        <v>0</v>
      </c>
      <c r="E97" s="29">
        <f t="shared" si="4"/>
        <v>223.15</v>
      </c>
      <c r="F97" s="29">
        <f t="shared" si="5"/>
        <v>122.25</v>
      </c>
      <c r="G97" s="32">
        <f t="shared" si="6"/>
        <v>0</v>
      </c>
      <c r="H97" s="32">
        <f t="shared" si="7"/>
        <v>345.4</v>
      </c>
      <c r="I97" s="32"/>
    </row>
    <row r="98" spans="1:9" x14ac:dyDescent="0.2">
      <c r="A98" s="22" t="s">
        <v>123</v>
      </c>
      <c r="B98" s="29">
        <v>4575</v>
      </c>
      <c r="C98" s="29">
        <v>46</v>
      </c>
      <c r="D98" s="29">
        <v>0</v>
      </c>
      <c r="E98" s="29">
        <f t="shared" si="4"/>
        <v>152.5</v>
      </c>
      <c r="F98" s="29">
        <f t="shared" si="5"/>
        <v>1.9166666666666667</v>
      </c>
      <c r="G98" s="32">
        <f t="shared" si="6"/>
        <v>0</v>
      </c>
      <c r="H98" s="32">
        <f t="shared" si="7"/>
        <v>154.41666666666666</v>
      </c>
      <c r="I98" s="32"/>
    </row>
    <row r="99" spans="1:9" x14ac:dyDescent="0.2">
      <c r="A99" s="22" t="s">
        <v>104</v>
      </c>
      <c r="B99" s="29">
        <v>33682.5</v>
      </c>
      <c r="C99" s="29">
        <v>29</v>
      </c>
      <c r="D99" s="29">
        <v>0</v>
      </c>
      <c r="E99" s="29">
        <f t="shared" si="4"/>
        <v>1122.75</v>
      </c>
      <c r="F99" s="29">
        <f t="shared" si="5"/>
        <v>1.2083333333333333</v>
      </c>
      <c r="G99" s="32">
        <f t="shared" si="6"/>
        <v>0</v>
      </c>
      <c r="H99" s="32">
        <f t="shared" si="7"/>
        <v>1123.9583333333333</v>
      </c>
      <c r="I99" s="32"/>
    </row>
    <row r="100" spans="1:9" x14ac:dyDescent="0.2">
      <c r="A100" s="22" t="s">
        <v>96</v>
      </c>
      <c r="B100" s="29">
        <v>5435</v>
      </c>
      <c r="C100" s="29">
        <v>0</v>
      </c>
      <c r="D100" s="29">
        <v>0</v>
      </c>
      <c r="E100" s="29">
        <f t="shared" si="4"/>
        <v>181.16666666666666</v>
      </c>
      <c r="F100" s="29">
        <f t="shared" si="5"/>
        <v>0</v>
      </c>
      <c r="G100" s="32">
        <f t="shared" si="6"/>
        <v>0</v>
      </c>
      <c r="H100" s="32">
        <f t="shared" si="7"/>
        <v>181.16666666666666</v>
      </c>
      <c r="I100" s="32"/>
    </row>
    <row r="101" spans="1:9" x14ac:dyDescent="0.2">
      <c r="A101" s="22" t="s">
        <v>119</v>
      </c>
      <c r="B101" s="29">
        <v>3403</v>
      </c>
      <c r="C101" s="29">
        <v>285</v>
      </c>
      <c r="D101" s="29">
        <v>0</v>
      </c>
      <c r="E101" s="29">
        <f t="shared" si="4"/>
        <v>113.43333333333334</v>
      </c>
      <c r="F101" s="29">
        <f t="shared" si="5"/>
        <v>11.875</v>
      </c>
      <c r="G101" s="32">
        <f t="shared" si="6"/>
        <v>0</v>
      </c>
      <c r="H101" s="32">
        <f t="shared" si="7"/>
        <v>125.30833333333334</v>
      </c>
      <c r="I101" s="32"/>
    </row>
    <row r="102" spans="1:9" x14ac:dyDescent="0.2">
      <c r="A102" s="22" t="s">
        <v>105</v>
      </c>
      <c r="B102" s="29">
        <v>21949</v>
      </c>
      <c r="C102" s="29">
        <v>15</v>
      </c>
      <c r="D102" s="29">
        <v>0</v>
      </c>
      <c r="E102" s="29">
        <f t="shared" si="4"/>
        <v>731.63333333333333</v>
      </c>
      <c r="F102" s="29">
        <f t="shared" si="5"/>
        <v>0.625</v>
      </c>
      <c r="G102" s="32">
        <f t="shared" si="6"/>
        <v>0</v>
      </c>
      <c r="H102" s="32">
        <f t="shared" si="7"/>
        <v>732.25833333333333</v>
      </c>
      <c r="I102" s="32"/>
    </row>
    <row r="103" spans="1:9" x14ac:dyDescent="0.2">
      <c r="A103" s="22" t="s">
        <v>120</v>
      </c>
      <c r="B103" s="29">
        <v>104</v>
      </c>
      <c r="C103" s="29">
        <v>0</v>
      </c>
      <c r="D103" s="29">
        <v>0</v>
      </c>
      <c r="E103" s="29">
        <f t="shared" si="4"/>
        <v>3.4666666666666668</v>
      </c>
      <c r="F103" s="29">
        <f t="shared" si="5"/>
        <v>0</v>
      </c>
      <c r="G103" s="32">
        <f t="shared" si="6"/>
        <v>0</v>
      </c>
      <c r="H103" s="32">
        <f t="shared" si="7"/>
        <v>3.4666666666666668</v>
      </c>
      <c r="I103" s="32"/>
    </row>
    <row r="104" spans="1:9" x14ac:dyDescent="0.2">
      <c r="A104" s="22" t="s">
        <v>127</v>
      </c>
      <c r="B104" s="29">
        <v>6064</v>
      </c>
      <c r="C104" s="29">
        <v>0</v>
      </c>
      <c r="D104" s="29">
        <v>0</v>
      </c>
      <c r="E104" s="29">
        <f t="shared" si="4"/>
        <v>202.13333333333333</v>
      </c>
      <c r="F104" s="29">
        <f t="shared" si="5"/>
        <v>0</v>
      </c>
      <c r="G104" s="32">
        <f t="shared" si="6"/>
        <v>0</v>
      </c>
      <c r="H104" s="32">
        <f t="shared" si="7"/>
        <v>202.13333333333333</v>
      </c>
      <c r="I104" s="32"/>
    </row>
    <row r="105" spans="1:9" x14ac:dyDescent="0.2">
      <c r="A105" s="20" t="s">
        <v>31</v>
      </c>
      <c r="B105" s="29">
        <v>2106796.5</v>
      </c>
      <c r="C105" s="29">
        <v>276826</v>
      </c>
      <c r="D105" s="29">
        <v>136244.5</v>
      </c>
      <c r="E105" s="29">
        <f t="shared" si="4"/>
        <v>70226.55</v>
      </c>
      <c r="F105" s="29">
        <f t="shared" si="5"/>
        <v>11534.416666666666</v>
      </c>
      <c r="G105" s="32">
        <f t="shared" si="6"/>
        <v>4541.4833333333336</v>
      </c>
      <c r="H105" s="32">
        <f t="shared" si="7"/>
        <v>86302.450000000012</v>
      </c>
      <c r="I105" s="32"/>
    </row>
    <row r="106" spans="1:9" x14ac:dyDescent="0.2">
      <c r="B106"/>
      <c r="C106"/>
      <c r="D106"/>
      <c r="G106" s="32"/>
      <c r="H106" s="32"/>
      <c r="I106" s="32"/>
    </row>
    <row r="107" spans="1:9" x14ac:dyDescent="0.2">
      <c r="B107"/>
      <c r="C107"/>
      <c r="D107"/>
      <c r="G107" s="32"/>
      <c r="H107" s="32"/>
      <c r="I107" s="32"/>
    </row>
    <row r="108" spans="1:9" x14ac:dyDescent="0.2">
      <c r="B108"/>
      <c r="C108"/>
      <c r="D108"/>
      <c r="G108" s="32"/>
      <c r="H108" s="32"/>
    </row>
    <row r="109" spans="1:9" x14ac:dyDescent="0.2">
      <c r="B109"/>
      <c r="C109"/>
      <c r="D109"/>
      <c r="G109" s="32"/>
      <c r="H109" s="32"/>
    </row>
    <row r="110" spans="1:9" x14ac:dyDescent="0.2">
      <c r="B110"/>
      <c r="C110"/>
      <c r="D110"/>
      <c r="G110" s="32"/>
      <c r="H110" s="32"/>
    </row>
    <row r="111" spans="1:9" x14ac:dyDescent="0.2">
      <c r="B111"/>
      <c r="C111"/>
      <c r="D111"/>
      <c r="G111" s="32"/>
      <c r="H111" s="32"/>
    </row>
    <row r="112" spans="1:9" x14ac:dyDescent="0.2">
      <c r="B112"/>
      <c r="C112"/>
      <c r="D112"/>
      <c r="G112" s="32"/>
      <c r="H112" s="32"/>
    </row>
    <row r="113" spans="2:8" x14ac:dyDescent="0.2">
      <c r="B113"/>
      <c r="C113"/>
      <c r="D113"/>
      <c r="G113" s="32"/>
      <c r="H113" s="32"/>
    </row>
    <row r="114" spans="2:8" x14ac:dyDescent="0.2">
      <c r="B114"/>
      <c r="C114"/>
      <c r="D114"/>
      <c r="G114" s="32"/>
      <c r="H114" s="32"/>
    </row>
    <row r="115" spans="2:8" x14ac:dyDescent="0.2">
      <c r="B115"/>
      <c r="C115"/>
      <c r="D115"/>
      <c r="G115" s="32"/>
      <c r="H115" s="32"/>
    </row>
    <row r="116" spans="2:8" x14ac:dyDescent="0.2">
      <c r="B116"/>
      <c r="C116"/>
      <c r="D116"/>
      <c r="G116" s="32"/>
      <c r="H116" s="32"/>
    </row>
    <row r="117" spans="2:8" x14ac:dyDescent="0.2">
      <c r="B117"/>
      <c r="C117"/>
      <c r="D117"/>
      <c r="G117" s="32"/>
      <c r="H117" s="32"/>
    </row>
    <row r="118" spans="2:8" x14ac:dyDescent="0.2">
      <c r="B118"/>
      <c r="C118"/>
      <c r="D118"/>
      <c r="G118" s="32"/>
      <c r="H118" s="32"/>
    </row>
    <row r="119" spans="2:8" x14ac:dyDescent="0.2">
      <c r="B119"/>
      <c r="C119"/>
      <c r="D119"/>
      <c r="G119" s="32"/>
      <c r="H119" s="32"/>
    </row>
    <row r="120" spans="2:8" x14ac:dyDescent="0.2">
      <c r="B120"/>
      <c r="C120"/>
      <c r="D120"/>
      <c r="G120" s="32"/>
      <c r="H120" s="32"/>
    </row>
    <row r="121" spans="2:8" x14ac:dyDescent="0.2">
      <c r="B121"/>
      <c r="C121"/>
      <c r="D121"/>
      <c r="G121" s="32"/>
      <c r="H121" s="32"/>
    </row>
    <row r="122" spans="2:8" x14ac:dyDescent="0.2">
      <c r="B122"/>
      <c r="C122"/>
      <c r="D122"/>
      <c r="G122" s="32"/>
      <c r="H122" s="32"/>
    </row>
    <row r="123" spans="2:8" x14ac:dyDescent="0.2">
      <c r="B123"/>
      <c r="C123"/>
      <c r="D123"/>
      <c r="G123" s="32"/>
      <c r="H123" s="32"/>
    </row>
    <row r="124" spans="2:8" x14ac:dyDescent="0.2">
      <c r="B124"/>
      <c r="C124"/>
      <c r="D124"/>
      <c r="G124" s="32"/>
      <c r="H124" s="32"/>
    </row>
    <row r="125" spans="2:8" x14ac:dyDescent="0.2">
      <c r="B125"/>
      <c r="C125"/>
      <c r="D125"/>
      <c r="G125" s="32"/>
      <c r="H125" s="32"/>
    </row>
    <row r="126" spans="2:8" x14ac:dyDescent="0.2">
      <c r="B126"/>
      <c r="C126"/>
      <c r="D126"/>
      <c r="G126" s="32"/>
      <c r="H126" s="32"/>
    </row>
    <row r="127" spans="2:8" x14ac:dyDescent="0.2">
      <c r="B127"/>
      <c r="C127"/>
      <c r="D127"/>
      <c r="G127" s="32"/>
      <c r="H127" s="32"/>
    </row>
    <row r="128" spans="2:8" x14ac:dyDescent="0.2">
      <c r="B128"/>
      <c r="C128"/>
      <c r="D128"/>
      <c r="G128" s="32"/>
      <c r="H128" s="32"/>
    </row>
    <row r="129" spans="2:8" x14ac:dyDescent="0.2">
      <c r="B129"/>
      <c r="C129"/>
      <c r="D129"/>
      <c r="G129" s="32"/>
      <c r="H129" s="32"/>
    </row>
    <row r="130" spans="2:8" x14ac:dyDescent="0.2">
      <c r="B130"/>
      <c r="C130"/>
      <c r="D130"/>
      <c r="G130" s="32"/>
      <c r="H130" s="32"/>
    </row>
    <row r="131" spans="2:8" x14ac:dyDescent="0.2">
      <c r="B131"/>
      <c r="C131"/>
      <c r="D131"/>
      <c r="E131"/>
      <c r="F131"/>
    </row>
    <row r="132" spans="2:8" x14ac:dyDescent="0.2">
      <c r="B132"/>
      <c r="C132"/>
      <c r="D132"/>
      <c r="E132"/>
      <c r="F132"/>
    </row>
    <row r="133" spans="2:8" x14ac:dyDescent="0.2">
      <c r="B133"/>
      <c r="C133"/>
      <c r="D133"/>
      <c r="E133"/>
      <c r="F133"/>
    </row>
    <row r="134" spans="2:8" x14ac:dyDescent="0.2">
      <c r="B134"/>
      <c r="C134"/>
      <c r="D134"/>
      <c r="E134"/>
      <c r="F134"/>
    </row>
    <row r="135" spans="2:8" x14ac:dyDescent="0.2">
      <c r="B135"/>
      <c r="C135"/>
      <c r="D135"/>
      <c r="E135"/>
      <c r="F135"/>
    </row>
    <row r="136" spans="2:8" x14ac:dyDescent="0.2">
      <c r="B136"/>
      <c r="C136"/>
      <c r="D136"/>
      <c r="E136"/>
      <c r="F136"/>
    </row>
    <row r="137" spans="2:8" x14ac:dyDescent="0.2">
      <c r="B137"/>
      <c r="C137"/>
      <c r="D137"/>
      <c r="E137"/>
      <c r="F137"/>
    </row>
    <row r="138" spans="2:8" x14ac:dyDescent="0.2">
      <c r="B138"/>
      <c r="C138"/>
      <c r="D138"/>
      <c r="E138"/>
      <c r="F138"/>
    </row>
    <row r="139" spans="2:8" x14ac:dyDescent="0.2">
      <c r="B139"/>
      <c r="C139"/>
      <c r="D139"/>
      <c r="E139"/>
      <c r="F139"/>
    </row>
    <row r="140" spans="2:8" x14ac:dyDescent="0.2">
      <c r="B140"/>
      <c r="C140"/>
      <c r="D140"/>
      <c r="E140"/>
      <c r="F140"/>
    </row>
    <row r="141" spans="2:8" x14ac:dyDescent="0.2">
      <c r="B141"/>
      <c r="C141"/>
      <c r="D141"/>
      <c r="E141"/>
      <c r="F141"/>
    </row>
    <row r="142" spans="2:8" x14ac:dyDescent="0.2">
      <c r="B142"/>
      <c r="C142"/>
      <c r="D142"/>
      <c r="E142"/>
      <c r="F142"/>
    </row>
    <row r="143" spans="2:8" x14ac:dyDescent="0.2">
      <c r="B143"/>
      <c r="C143"/>
      <c r="D143"/>
      <c r="E143"/>
      <c r="F143"/>
    </row>
    <row r="144" spans="2:8" x14ac:dyDescent="0.2">
      <c r="B144"/>
      <c r="C144"/>
      <c r="D144"/>
      <c r="E144"/>
      <c r="F144"/>
    </row>
    <row r="145" spans="2:6" x14ac:dyDescent="0.2">
      <c r="B145"/>
      <c r="C145"/>
      <c r="D145"/>
      <c r="E145"/>
      <c r="F145"/>
    </row>
    <row r="146" spans="2:6" x14ac:dyDescent="0.2">
      <c r="B146"/>
      <c r="C146"/>
      <c r="D146"/>
      <c r="E146"/>
      <c r="F146"/>
    </row>
    <row r="147" spans="2:6" x14ac:dyDescent="0.2">
      <c r="B147"/>
      <c r="C147"/>
      <c r="D147"/>
      <c r="E147"/>
      <c r="F147"/>
    </row>
    <row r="148" spans="2:6" x14ac:dyDescent="0.2">
      <c r="B148"/>
      <c r="C148"/>
      <c r="D148"/>
      <c r="E148"/>
      <c r="F148"/>
    </row>
    <row r="149" spans="2:6" x14ac:dyDescent="0.2">
      <c r="B149"/>
      <c r="C149"/>
      <c r="D149"/>
      <c r="E149"/>
      <c r="F149"/>
    </row>
    <row r="150" spans="2:6" x14ac:dyDescent="0.2">
      <c r="B150"/>
      <c r="C150"/>
      <c r="D150"/>
      <c r="E150"/>
      <c r="F150"/>
    </row>
    <row r="151" spans="2:6" x14ac:dyDescent="0.2">
      <c r="B151"/>
      <c r="C151"/>
      <c r="D151"/>
      <c r="E151"/>
      <c r="F151"/>
    </row>
    <row r="152" spans="2:6" x14ac:dyDescent="0.2">
      <c r="B152"/>
      <c r="C152"/>
      <c r="D152"/>
      <c r="E152"/>
      <c r="F152"/>
    </row>
    <row r="153" spans="2:6" x14ac:dyDescent="0.2">
      <c r="B153"/>
      <c r="C153"/>
      <c r="D153"/>
      <c r="E153"/>
      <c r="F153"/>
    </row>
    <row r="154" spans="2:6" x14ac:dyDescent="0.2">
      <c r="B154"/>
      <c r="C154"/>
      <c r="D154"/>
      <c r="E154"/>
      <c r="F154"/>
    </row>
    <row r="155" spans="2:6" x14ac:dyDescent="0.2">
      <c r="B155"/>
      <c r="C155"/>
      <c r="D155"/>
      <c r="E155"/>
      <c r="F155"/>
    </row>
    <row r="156" spans="2:6" x14ac:dyDescent="0.2">
      <c r="B156"/>
      <c r="C156"/>
      <c r="D156"/>
      <c r="E156"/>
      <c r="F156"/>
    </row>
    <row r="157" spans="2:6" x14ac:dyDescent="0.2">
      <c r="B157"/>
      <c r="C157"/>
      <c r="D157"/>
      <c r="E157"/>
      <c r="F157"/>
    </row>
    <row r="158" spans="2:6" x14ac:dyDescent="0.2">
      <c r="B158"/>
      <c r="C158"/>
      <c r="D158"/>
      <c r="E158"/>
      <c r="F158"/>
    </row>
    <row r="159" spans="2:6" x14ac:dyDescent="0.2">
      <c r="B159"/>
      <c r="C159"/>
      <c r="D159"/>
      <c r="E159"/>
      <c r="F159"/>
    </row>
    <row r="160" spans="2:6" x14ac:dyDescent="0.2">
      <c r="B160"/>
      <c r="C160"/>
      <c r="D160"/>
      <c r="E160"/>
      <c r="F160"/>
    </row>
    <row r="161" spans="2:6" x14ac:dyDescent="0.2">
      <c r="B161"/>
      <c r="C161"/>
      <c r="D161"/>
      <c r="E161"/>
      <c r="F161"/>
    </row>
    <row r="162" spans="2:6" x14ac:dyDescent="0.2">
      <c r="B162"/>
      <c r="C162"/>
      <c r="D162"/>
      <c r="E162"/>
      <c r="F162"/>
    </row>
    <row r="163" spans="2:6" x14ac:dyDescent="0.2">
      <c r="B163"/>
      <c r="C163"/>
      <c r="D163"/>
      <c r="E163"/>
      <c r="F163"/>
    </row>
    <row r="164" spans="2:6" x14ac:dyDescent="0.2">
      <c r="B164"/>
      <c r="C164"/>
      <c r="D164"/>
      <c r="E164"/>
      <c r="F164"/>
    </row>
    <row r="165" spans="2:6" x14ac:dyDescent="0.2">
      <c r="B165"/>
      <c r="C165"/>
      <c r="D165"/>
      <c r="E165"/>
      <c r="F165"/>
    </row>
    <row r="166" spans="2:6" x14ac:dyDescent="0.2">
      <c r="B166"/>
      <c r="C166"/>
      <c r="D166"/>
      <c r="E166"/>
      <c r="F166"/>
    </row>
    <row r="167" spans="2:6" x14ac:dyDescent="0.2">
      <c r="B167"/>
      <c r="C167"/>
      <c r="D167"/>
      <c r="E167"/>
      <c r="F167"/>
    </row>
    <row r="168" spans="2:6" x14ac:dyDescent="0.2">
      <c r="B168"/>
      <c r="C168"/>
      <c r="D168"/>
      <c r="E168"/>
      <c r="F168"/>
    </row>
    <row r="169" spans="2:6" x14ac:dyDescent="0.2">
      <c r="B169"/>
      <c r="C169"/>
      <c r="D169"/>
      <c r="E169"/>
      <c r="F169"/>
    </row>
    <row r="170" spans="2:6" x14ac:dyDescent="0.2">
      <c r="B170"/>
      <c r="C170"/>
      <c r="D170"/>
      <c r="E170"/>
      <c r="F170"/>
    </row>
    <row r="171" spans="2:6" x14ac:dyDescent="0.2">
      <c r="B171"/>
      <c r="C171"/>
      <c r="D171"/>
      <c r="E171"/>
      <c r="F171"/>
    </row>
    <row r="172" spans="2:6" x14ac:dyDescent="0.2">
      <c r="B172"/>
      <c r="C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row r="214" spans="2:6" x14ac:dyDescent="0.2">
      <c r="B214"/>
      <c r="C214"/>
      <c r="D214"/>
      <c r="E214"/>
      <c r="F214"/>
    </row>
    <row r="215" spans="2:6" x14ac:dyDescent="0.2">
      <c r="B215"/>
      <c r="C215"/>
      <c r="D215"/>
      <c r="E215"/>
      <c r="F215"/>
    </row>
    <row r="216" spans="2:6" x14ac:dyDescent="0.2">
      <c r="B216"/>
      <c r="C216"/>
      <c r="D216"/>
      <c r="E216"/>
      <c r="F216"/>
    </row>
    <row r="217" spans="2:6" x14ac:dyDescent="0.2">
      <c r="B217"/>
      <c r="C217"/>
      <c r="D217"/>
      <c r="E217"/>
      <c r="F217"/>
    </row>
    <row r="218" spans="2:6" x14ac:dyDescent="0.2">
      <c r="B218"/>
      <c r="C218"/>
      <c r="D218"/>
      <c r="E218"/>
      <c r="F218"/>
    </row>
    <row r="219" spans="2:6" x14ac:dyDescent="0.2">
      <c r="B219"/>
      <c r="C219"/>
      <c r="D219"/>
      <c r="E219"/>
      <c r="F219"/>
    </row>
    <row r="220" spans="2:6" x14ac:dyDescent="0.2">
      <c r="B220"/>
      <c r="C220"/>
      <c r="D220"/>
      <c r="E220"/>
      <c r="F220"/>
    </row>
    <row r="221" spans="2:6" x14ac:dyDescent="0.2">
      <c r="B221"/>
      <c r="C221"/>
      <c r="D221"/>
      <c r="E221"/>
      <c r="F221"/>
    </row>
    <row r="222" spans="2:6" x14ac:dyDescent="0.2">
      <c r="B222"/>
      <c r="C222"/>
      <c r="D222"/>
      <c r="E222"/>
      <c r="F222"/>
    </row>
    <row r="223" spans="2:6" x14ac:dyDescent="0.2">
      <c r="B223"/>
      <c r="C223"/>
      <c r="D223"/>
      <c r="E223"/>
      <c r="F223"/>
    </row>
    <row r="224" spans="2:6" x14ac:dyDescent="0.2">
      <c r="B224"/>
      <c r="C224"/>
      <c r="D224"/>
      <c r="E224"/>
      <c r="F224"/>
    </row>
    <row r="225" spans="2:6" x14ac:dyDescent="0.2">
      <c r="B225"/>
      <c r="C225"/>
      <c r="D225"/>
      <c r="E225"/>
      <c r="F225"/>
    </row>
    <row r="226" spans="2:6" x14ac:dyDescent="0.2">
      <c r="B226"/>
      <c r="C226"/>
      <c r="D226"/>
      <c r="E226"/>
      <c r="F226"/>
    </row>
    <row r="227" spans="2:6" x14ac:dyDescent="0.2">
      <c r="B227"/>
      <c r="C227"/>
      <c r="D227"/>
      <c r="E227"/>
      <c r="F227"/>
    </row>
    <row r="228" spans="2:6" x14ac:dyDescent="0.2">
      <c r="B228"/>
      <c r="C228"/>
      <c r="D228"/>
      <c r="E228"/>
      <c r="F228"/>
    </row>
    <row r="229" spans="2:6" x14ac:dyDescent="0.2">
      <c r="B229"/>
      <c r="C229"/>
      <c r="D229"/>
      <c r="E229"/>
      <c r="F229"/>
    </row>
    <row r="230" spans="2:6" x14ac:dyDescent="0.2">
      <c r="B230"/>
      <c r="C230"/>
      <c r="D230"/>
      <c r="E230"/>
      <c r="F230"/>
    </row>
    <row r="231" spans="2:6" x14ac:dyDescent="0.2">
      <c r="B231"/>
      <c r="C231"/>
      <c r="D231"/>
      <c r="E231"/>
      <c r="F231"/>
    </row>
    <row r="232" spans="2:6" x14ac:dyDescent="0.2">
      <c r="B232"/>
      <c r="C232"/>
      <c r="D232"/>
      <c r="E232"/>
      <c r="F232"/>
    </row>
    <row r="233" spans="2:6" x14ac:dyDescent="0.2">
      <c r="B233"/>
      <c r="C233"/>
      <c r="D233"/>
      <c r="E233"/>
      <c r="F233"/>
    </row>
    <row r="234" spans="2:6" x14ac:dyDescent="0.2">
      <c r="B234"/>
      <c r="C234"/>
      <c r="D234"/>
      <c r="E234"/>
      <c r="F234"/>
    </row>
    <row r="235" spans="2:6" x14ac:dyDescent="0.2">
      <c r="B235"/>
      <c r="C235"/>
      <c r="D235"/>
      <c r="E235"/>
      <c r="F235"/>
    </row>
    <row r="236" spans="2:6" x14ac:dyDescent="0.2">
      <c r="B236"/>
      <c r="C236"/>
      <c r="D236"/>
      <c r="E236"/>
      <c r="F236"/>
    </row>
    <row r="237" spans="2:6" x14ac:dyDescent="0.2">
      <c r="B237"/>
      <c r="C237"/>
      <c r="D237"/>
      <c r="E237"/>
      <c r="F237"/>
    </row>
    <row r="238" spans="2:6" x14ac:dyDescent="0.2">
      <c r="B238"/>
      <c r="C238"/>
      <c r="D238"/>
      <c r="E238"/>
      <c r="F238"/>
    </row>
    <row r="239" spans="2:6" x14ac:dyDescent="0.2">
      <c r="B239"/>
      <c r="C239"/>
      <c r="D239"/>
      <c r="E239"/>
      <c r="F239"/>
    </row>
    <row r="240" spans="2:6" x14ac:dyDescent="0.2">
      <c r="B240"/>
      <c r="C240"/>
      <c r="D240"/>
      <c r="E240"/>
      <c r="F240"/>
    </row>
    <row r="241" spans="2:6" x14ac:dyDescent="0.2">
      <c r="B241"/>
      <c r="C241"/>
      <c r="D241"/>
      <c r="E241"/>
      <c r="F241"/>
    </row>
    <row r="242" spans="2:6" x14ac:dyDescent="0.2">
      <c r="B242"/>
      <c r="C242"/>
      <c r="D242"/>
      <c r="E242"/>
      <c r="F242"/>
    </row>
    <row r="243" spans="2:6" x14ac:dyDescent="0.2">
      <c r="B243"/>
      <c r="C243"/>
      <c r="D243"/>
      <c r="E243"/>
      <c r="F243"/>
    </row>
    <row r="244" spans="2:6" x14ac:dyDescent="0.2">
      <c r="B244"/>
      <c r="C244"/>
      <c r="D244"/>
      <c r="E244"/>
      <c r="F244"/>
    </row>
    <row r="245" spans="2:6" x14ac:dyDescent="0.2">
      <c r="B245"/>
      <c r="C245"/>
      <c r="D245"/>
      <c r="E245"/>
      <c r="F245"/>
    </row>
    <row r="246" spans="2:6" x14ac:dyDescent="0.2">
      <c r="B246"/>
      <c r="C246"/>
      <c r="D246"/>
      <c r="E246"/>
      <c r="F246"/>
    </row>
    <row r="247" spans="2:6" x14ac:dyDescent="0.2">
      <c r="B247"/>
      <c r="C247"/>
      <c r="D247"/>
      <c r="E247"/>
      <c r="F247"/>
    </row>
    <row r="248" spans="2:6" x14ac:dyDescent="0.2">
      <c r="B248"/>
      <c r="C248"/>
      <c r="D248"/>
      <c r="E248"/>
      <c r="F248"/>
    </row>
    <row r="249" spans="2:6" x14ac:dyDescent="0.2">
      <c r="B249"/>
      <c r="C249"/>
      <c r="D249"/>
      <c r="E249"/>
      <c r="F249"/>
    </row>
    <row r="250" spans="2:6" x14ac:dyDescent="0.2">
      <c r="B250"/>
      <c r="C250"/>
      <c r="D250"/>
      <c r="E250"/>
      <c r="F250"/>
    </row>
    <row r="251" spans="2:6" x14ac:dyDescent="0.2">
      <c r="B251"/>
      <c r="C251"/>
      <c r="D251"/>
      <c r="E251"/>
      <c r="F251"/>
    </row>
    <row r="252" spans="2:6" x14ac:dyDescent="0.2">
      <c r="B252"/>
      <c r="C252"/>
      <c r="D252"/>
      <c r="E252"/>
      <c r="F252"/>
    </row>
    <row r="253" spans="2:6" x14ac:dyDescent="0.2">
      <c r="B253"/>
      <c r="C253"/>
      <c r="D253"/>
      <c r="E253"/>
      <c r="F253"/>
    </row>
    <row r="254" spans="2:6" x14ac:dyDescent="0.2">
      <c r="B254"/>
      <c r="C254"/>
      <c r="D254"/>
      <c r="E254"/>
      <c r="F254"/>
    </row>
    <row r="255" spans="2:6" x14ac:dyDescent="0.2">
      <c r="B255"/>
      <c r="C255"/>
      <c r="D255"/>
      <c r="E255"/>
      <c r="F255"/>
    </row>
    <row r="256" spans="2:6" x14ac:dyDescent="0.2">
      <c r="B256"/>
      <c r="C256"/>
      <c r="D256"/>
      <c r="E256"/>
      <c r="F256"/>
    </row>
    <row r="257" spans="2:6" x14ac:dyDescent="0.2">
      <c r="B257"/>
      <c r="C257"/>
      <c r="D257"/>
      <c r="E257"/>
      <c r="F257"/>
    </row>
    <row r="258" spans="2:6" x14ac:dyDescent="0.2">
      <c r="B258"/>
      <c r="C258"/>
      <c r="D258"/>
      <c r="E258"/>
      <c r="F258"/>
    </row>
    <row r="259" spans="2:6" x14ac:dyDescent="0.2">
      <c r="B259"/>
      <c r="C259"/>
      <c r="D259"/>
      <c r="E259"/>
      <c r="F259"/>
    </row>
    <row r="260" spans="2:6" x14ac:dyDescent="0.2">
      <c r="B260"/>
      <c r="C260"/>
      <c r="D260"/>
      <c r="E260"/>
      <c r="F260"/>
    </row>
    <row r="261" spans="2:6" x14ac:dyDescent="0.2">
      <c r="B261"/>
      <c r="C261"/>
      <c r="D261"/>
      <c r="E261"/>
      <c r="F261"/>
    </row>
    <row r="262" spans="2:6" x14ac:dyDescent="0.2">
      <c r="B262"/>
      <c r="C262"/>
      <c r="D262"/>
      <c r="E262"/>
      <c r="F262"/>
    </row>
    <row r="263" spans="2:6" x14ac:dyDescent="0.2">
      <c r="B263"/>
      <c r="C263"/>
      <c r="D263"/>
      <c r="E263"/>
      <c r="F263"/>
    </row>
    <row r="264" spans="2:6" x14ac:dyDescent="0.2">
      <c r="B264"/>
      <c r="C264"/>
      <c r="D264"/>
      <c r="E264"/>
      <c r="F264"/>
    </row>
    <row r="265" spans="2:6" x14ac:dyDescent="0.2">
      <c r="B265"/>
      <c r="C265"/>
      <c r="D265"/>
      <c r="E265"/>
      <c r="F265"/>
    </row>
    <row r="266" spans="2:6" x14ac:dyDescent="0.2">
      <c r="B266"/>
      <c r="C266"/>
      <c r="D266"/>
      <c r="E266"/>
      <c r="F266"/>
    </row>
    <row r="267" spans="2:6" x14ac:dyDescent="0.2">
      <c r="B267"/>
      <c r="C267"/>
      <c r="D267"/>
      <c r="E267"/>
      <c r="F267"/>
    </row>
    <row r="268" spans="2:6" x14ac:dyDescent="0.2">
      <c r="B268"/>
      <c r="C268"/>
      <c r="D268"/>
      <c r="E268"/>
      <c r="F268"/>
    </row>
    <row r="269" spans="2:6" x14ac:dyDescent="0.2">
      <c r="B269"/>
      <c r="C269"/>
      <c r="D269"/>
      <c r="E269"/>
      <c r="F269"/>
    </row>
    <row r="270" spans="2:6" x14ac:dyDescent="0.2">
      <c r="B270"/>
      <c r="C270"/>
      <c r="D270"/>
      <c r="E270"/>
      <c r="F270"/>
    </row>
    <row r="271" spans="2:6" x14ac:dyDescent="0.2">
      <c r="B271"/>
      <c r="C271"/>
      <c r="D271"/>
      <c r="E271"/>
      <c r="F271"/>
    </row>
    <row r="272" spans="2:6" x14ac:dyDescent="0.2">
      <c r="B272"/>
      <c r="C272"/>
      <c r="D272"/>
      <c r="E272"/>
      <c r="F272"/>
    </row>
    <row r="273" spans="2:6" x14ac:dyDescent="0.2">
      <c r="B273"/>
      <c r="C273"/>
      <c r="D273"/>
      <c r="E273"/>
      <c r="F273"/>
    </row>
    <row r="274" spans="2:6" x14ac:dyDescent="0.2">
      <c r="B274"/>
      <c r="C274"/>
      <c r="D274"/>
      <c r="E274"/>
      <c r="F274"/>
    </row>
    <row r="275" spans="2:6" x14ac:dyDescent="0.2">
      <c r="B275"/>
      <c r="C275"/>
      <c r="D275"/>
      <c r="E275"/>
      <c r="F275"/>
    </row>
    <row r="276" spans="2:6" x14ac:dyDescent="0.2">
      <c r="B276"/>
      <c r="C276"/>
      <c r="D276"/>
      <c r="E276"/>
      <c r="F276"/>
    </row>
    <row r="277" spans="2:6" x14ac:dyDescent="0.2">
      <c r="B277"/>
      <c r="C277"/>
      <c r="D277"/>
      <c r="E277"/>
      <c r="F277"/>
    </row>
    <row r="278" spans="2:6" x14ac:dyDescent="0.2">
      <c r="B278"/>
      <c r="C278"/>
      <c r="D278"/>
      <c r="E278"/>
      <c r="F278"/>
    </row>
    <row r="279" spans="2:6" x14ac:dyDescent="0.2">
      <c r="B279"/>
      <c r="C279"/>
      <c r="D279"/>
      <c r="E279"/>
      <c r="F279"/>
    </row>
    <row r="280" spans="2:6" x14ac:dyDescent="0.2">
      <c r="B280"/>
      <c r="C280"/>
      <c r="D280"/>
      <c r="E280"/>
      <c r="F280"/>
    </row>
    <row r="281" spans="2:6" x14ac:dyDescent="0.2">
      <c r="B281"/>
      <c r="C281"/>
      <c r="D281"/>
      <c r="E281"/>
      <c r="F281"/>
    </row>
    <row r="282" spans="2:6" x14ac:dyDescent="0.2">
      <c r="B282"/>
      <c r="C282"/>
      <c r="D282"/>
      <c r="E282"/>
      <c r="F282"/>
    </row>
    <row r="283" spans="2:6" x14ac:dyDescent="0.2">
      <c r="B283"/>
      <c r="C283"/>
      <c r="D283"/>
      <c r="E283"/>
      <c r="F283"/>
    </row>
    <row r="284" spans="2:6" x14ac:dyDescent="0.2">
      <c r="B284"/>
      <c r="C284"/>
      <c r="D284"/>
      <c r="E284"/>
      <c r="F284"/>
    </row>
    <row r="285" spans="2:6" x14ac:dyDescent="0.2">
      <c r="B285"/>
      <c r="C285"/>
      <c r="D285"/>
      <c r="E285"/>
      <c r="F285"/>
    </row>
    <row r="286" spans="2:6" x14ac:dyDescent="0.2">
      <c r="B286"/>
      <c r="C286"/>
      <c r="D286"/>
      <c r="E286"/>
      <c r="F286"/>
    </row>
    <row r="287" spans="2:6" x14ac:dyDescent="0.2">
      <c r="B287"/>
      <c r="C287"/>
      <c r="D287"/>
      <c r="E287"/>
      <c r="F287"/>
    </row>
    <row r="288" spans="2:6" x14ac:dyDescent="0.2">
      <c r="B288"/>
      <c r="C288"/>
      <c r="D288"/>
      <c r="E288"/>
      <c r="F288"/>
    </row>
    <row r="289" spans="2:6" x14ac:dyDescent="0.2">
      <c r="B289"/>
      <c r="C289"/>
      <c r="D289"/>
      <c r="E289"/>
      <c r="F289"/>
    </row>
    <row r="290" spans="2:6" x14ac:dyDescent="0.2">
      <c r="B290"/>
      <c r="C290"/>
      <c r="D290"/>
      <c r="E290"/>
      <c r="F290"/>
    </row>
    <row r="291" spans="2:6" x14ac:dyDescent="0.2">
      <c r="B291"/>
      <c r="C291"/>
      <c r="D291"/>
      <c r="E291"/>
      <c r="F291"/>
    </row>
    <row r="292" spans="2:6" x14ac:dyDescent="0.2">
      <c r="B292"/>
      <c r="C292"/>
      <c r="D292"/>
      <c r="E292"/>
      <c r="F292"/>
    </row>
    <row r="293" spans="2:6" x14ac:dyDescent="0.2">
      <c r="B293"/>
      <c r="C293"/>
      <c r="D293"/>
      <c r="E293"/>
      <c r="F293"/>
    </row>
    <row r="294" spans="2:6" x14ac:dyDescent="0.2">
      <c r="B294"/>
      <c r="C294"/>
      <c r="D294"/>
      <c r="E294"/>
      <c r="F294"/>
    </row>
    <row r="295" spans="2:6" x14ac:dyDescent="0.2">
      <c r="B295"/>
      <c r="C295"/>
      <c r="D295"/>
      <c r="E295"/>
      <c r="F295"/>
    </row>
    <row r="296" spans="2:6" x14ac:dyDescent="0.2">
      <c r="B296"/>
      <c r="C296"/>
      <c r="D296"/>
      <c r="E296"/>
      <c r="F296"/>
    </row>
    <row r="297" spans="2:6" x14ac:dyDescent="0.2">
      <c r="B297"/>
      <c r="C297"/>
      <c r="D297"/>
      <c r="E297"/>
      <c r="F297"/>
    </row>
    <row r="298" spans="2:6" x14ac:dyDescent="0.2">
      <c r="B298"/>
      <c r="C298"/>
      <c r="D298"/>
      <c r="E298"/>
      <c r="F298"/>
    </row>
    <row r="299" spans="2:6" x14ac:dyDescent="0.2">
      <c r="B299"/>
      <c r="C299"/>
      <c r="D299"/>
      <c r="E299"/>
      <c r="F299"/>
    </row>
    <row r="300" spans="2:6" x14ac:dyDescent="0.2">
      <c r="B300"/>
      <c r="C300"/>
      <c r="D300"/>
      <c r="E300"/>
      <c r="F300"/>
    </row>
    <row r="301" spans="2:6" x14ac:dyDescent="0.2">
      <c r="B301"/>
      <c r="C301"/>
      <c r="D301"/>
      <c r="E301"/>
      <c r="F301"/>
    </row>
    <row r="302" spans="2:6" x14ac:dyDescent="0.2">
      <c r="B302"/>
      <c r="C302"/>
      <c r="D302"/>
      <c r="E302"/>
      <c r="F302"/>
    </row>
    <row r="303" spans="2:6" x14ac:dyDescent="0.2">
      <c r="B303"/>
      <c r="C303"/>
      <c r="D303"/>
      <c r="E303"/>
      <c r="F303"/>
    </row>
    <row r="304" spans="2:6" x14ac:dyDescent="0.2">
      <c r="B304"/>
      <c r="C304"/>
      <c r="D304"/>
      <c r="E304"/>
      <c r="F304"/>
    </row>
    <row r="305" spans="2:6" x14ac:dyDescent="0.2">
      <c r="B305"/>
      <c r="C305"/>
      <c r="D305"/>
      <c r="E305"/>
      <c r="F305"/>
    </row>
    <row r="306" spans="2:6" x14ac:dyDescent="0.2">
      <c r="B306"/>
      <c r="C306"/>
      <c r="D306"/>
      <c r="E306"/>
      <c r="F306"/>
    </row>
    <row r="307" spans="2:6" x14ac:dyDescent="0.2">
      <c r="B307"/>
      <c r="C307"/>
      <c r="D307"/>
      <c r="E307"/>
      <c r="F307"/>
    </row>
    <row r="308" spans="2:6" x14ac:dyDescent="0.2">
      <c r="B308"/>
      <c r="C308"/>
      <c r="D308"/>
      <c r="E308"/>
      <c r="F308"/>
    </row>
    <row r="309" spans="2:6" x14ac:dyDescent="0.2">
      <c r="B309"/>
      <c r="C309"/>
      <c r="D309"/>
      <c r="E309"/>
      <c r="F309"/>
    </row>
    <row r="310" spans="2:6" x14ac:dyDescent="0.2">
      <c r="B310"/>
      <c r="C310"/>
      <c r="D310"/>
      <c r="E310"/>
      <c r="F310"/>
    </row>
    <row r="311" spans="2:6" x14ac:dyDescent="0.2">
      <c r="B311"/>
      <c r="C311"/>
      <c r="D311"/>
      <c r="E311"/>
      <c r="F311"/>
    </row>
    <row r="312" spans="2:6" x14ac:dyDescent="0.2">
      <c r="B312"/>
      <c r="C312"/>
      <c r="D312"/>
      <c r="E312"/>
      <c r="F312"/>
    </row>
    <row r="313" spans="2:6" x14ac:dyDescent="0.2">
      <c r="B313"/>
      <c r="C313"/>
      <c r="D313"/>
      <c r="E313"/>
      <c r="F313"/>
    </row>
    <row r="314" spans="2:6" x14ac:dyDescent="0.2">
      <c r="B314"/>
      <c r="C314"/>
      <c r="D314"/>
      <c r="E314"/>
      <c r="F314"/>
    </row>
    <row r="315" spans="2:6" x14ac:dyDescent="0.2">
      <c r="B315"/>
      <c r="C315"/>
      <c r="D315"/>
      <c r="E315"/>
      <c r="F315"/>
    </row>
    <row r="316" spans="2:6" x14ac:dyDescent="0.2">
      <c r="B316"/>
      <c r="C316"/>
      <c r="D316"/>
      <c r="E316"/>
      <c r="F316"/>
    </row>
    <row r="317" spans="2:6" x14ac:dyDescent="0.2">
      <c r="B317"/>
      <c r="C317"/>
      <c r="D317"/>
      <c r="E317"/>
      <c r="F317"/>
    </row>
    <row r="318" spans="2:6" x14ac:dyDescent="0.2">
      <c r="B318"/>
      <c r="C318"/>
      <c r="D318"/>
      <c r="E318"/>
      <c r="F318"/>
    </row>
    <row r="319" spans="2:6" x14ac:dyDescent="0.2">
      <c r="B319"/>
      <c r="C319"/>
      <c r="D319"/>
      <c r="E319"/>
      <c r="F319"/>
    </row>
    <row r="320" spans="2:6" x14ac:dyDescent="0.2">
      <c r="B320"/>
      <c r="C320"/>
      <c r="D320"/>
      <c r="E320"/>
      <c r="F320"/>
    </row>
    <row r="321" spans="2:6" x14ac:dyDescent="0.2">
      <c r="B321"/>
      <c r="C321"/>
      <c r="D321"/>
      <c r="E321"/>
      <c r="F321"/>
    </row>
    <row r="322" spans="2:6" x14ac:dyDescent="0.2">
      <c r="B322"/>
      <c r="C322"/>
      <c r="D322"/>
      <c r="E322"/>
      <c r="F322"/>
    </row>
    <row r="323" spans="2:6" x14ac:dyDescent="0.2">
      <c r="B323"/>
      <c r="C323"/>
      <c r="D323"/>
      <c r="E323"/>
      <c r="F323"/>
    </row>
    <row r="324" spans="2:6" x14ac:dyDescent="0.2">
      <c r="B324"/>
      <c r="C324"/>
      <c r="D324"/>
      <c r="E324"/>
      <c r="F324"/>
    </row>
    <row r="325" spans="2:6" x14ac:dyDescent="0.2">
      <c r="B325"/>
      <c r="C325"/>
      <c r="D325"/>
      <c r="E325"/>
      <c r="F325"/>
    </row>
    <row r="326" spans="2:6" x14ac:dyDescent="0.2">
      <c r="B326"/>
      <c r="C326"/>
      <c r="D326"/>
      <c r="E326"/>
      <c r="F326"/>
    </row>
    <row r="327" spans="2:6" x14ac:dyDescent="0.2">
      <c r="B327"/>
      <c r="C327"/>
      <c r="D327"/>
      <c r="E327"/>
      <c r="F327"/>
    </row>
    <row r="328" spans="2:6" x14ac:dyDescent="0.2">
      <c r="B328"/>
      <c r="C328"/>
      <c r="D328"/>
      <c r="E328"/>
      <c r="F328"/>
    </row>
    <row r="329" spans="2:6" x14ac:dyDescent="0.2">
      <c r="B329"/>
      <c r="C329"/>
      <c r="D329"/>
      <c r="E329"/>
      <c r="F329"/>
    </row>
    <row r="330" spans="2:6" x14ac:dyDescent="0.2">
      <c r="B330"/>
      <c r="C330"/>
      <c r="D330"/>
      <c r="E330"/>
      <c r="F330"/>
    </row>
    <row r="331" spans="2:6" x14ac:dyDescent="0.2">
      <c r="B331"/>
      <c r="C331"/>
      <c r="D331"/>
      <c r="E331"/>
      <c r="F331"/>
    </row>
    <row r="332" spans="2:6" x14ac:dyDescent="0.2">
      <c r="B332"/>
      <c r="C332"/>
      <c r="D332"/>
      <c r="E332"/>
      <c r="F332"/>
    </row>
    <row r="333" spans="2:6" x14ac:dyDescent="0.2">
      <c r="B333"/>
      <c r="C333"/>
      <c r="D333"/>
      <c r="E333"/>
      <c r="F333"/>
    </row>
    <row r="334" spans="2:6" x14ac:dyDescent="0.2">
      <c r="B334"/>
      <c r="C334"/>
      <c r="D334"/>
      <c r="E334"/>
      <c r="F334"/>
    </row>
    <row r="335" spans="2:6" x14ac:dyDescent="0.2">
      <c r="B335"/>
      <c r="C335"/>
      <c r="D335"/>
      <c r="E335"/>
      <c r="F335"/>
    </row>
    <row r="336" spans="2:6" x14ac:dyDescent="0.2">
      <c r="B336"/>
      <c r="C336"/>
      <c r="D336"/>
      <c r="E336"/>
      <c r="F336"/>
    </row>
    <row r="337" spans="2:6" x14ac:dyDescent="0.2">
      <c r="B337"/>
      <c r="C337"/>
      <c r="D337"/>
      <c r="E337"/>
      <c r="F337"/>
    </row>
    <row r="338" spans="2:6" x14ac:dyDescent="0.2">
      <c r="B338"/>
      <c r="C338"/>
      <c r="D338"/>
      <c r="E338"/>
      <c r="F338"/>
    </row>
    <row r="339" spans="2:6" x14ac:dyDescent="0.2">
      <c r="B339"/>
      <c r="C339"/>
      <c r="D339"/>
      <c r="E339"/>
      <c r="F339"/>
    </row>
    <row r="340" spans="2:6" x14ac:dyDescent="0.2">
      <c r="B340"/>
      <c r="C340"/>
      <c r="D340"/>
      <c r="E340"/>
      <c r="F340"/>
    </row>
    <row r="341" spans="2:6" x14ac:dyDescent="0.2">
      <c r="B341"/>
      <c r="C341"/>
      <c r="D341"/>
      <c r="E341"/>
      <c r="F341"/>
    </row>
    <row r="342" spans="2:6" x14ac:dyDescent="0.2">
      <c r="B342"/>
      <c r="C342"/>
      <c r="D342"/>
      <c r="E342"/>
      <c r="F342"/>
    </row>
    <row r="343" spans="2:6" x14ac:dyDescent="0.2">
      <c r="B343"/>
      <c r="C343"/>
      <c r="D343"/>
      <c r="E343"/>
      <c r="F343"/>
    </row>
    <row r="344" spans="2:6" x14ac:dyDescent="0.2">
      <c r="B344"/>
      <c r="C344"/>
      <c r="D344"/>
      <c r="E344"/>
      <c r="F344"/>
    </row>
    <row r="345" spans="2:6" x14ac:dyDescent="0.2">
      <c r="B345"/>
      <c r="C345"/>
      <c r="D345"/>
      <c r="E345"/>
      <c r="F345"/>
    </row>
    <row r="346" spans="2:6" x14ac:dyDescent="0.2">
      <c r="B346"/>
      <c r="C346"/>
      <c r="D346"/>
      <c r="E346"/>
      <c r="F346"/>
    </row>
    <row r="347" spans="2:6" x14ac:dyDescent="0.2">
      <c r="B347"/>
      <c r="C347"/>
      <c r="D347"/>
      <c r="E347"/>
      <c r="F347"/>
    </row>
    <row r="348" spans="2:6" x14ac:dyDescent="0.2">
      <c r="B348"/>
      <c r="C348"/>
      <c r="D348"/>
      <c r="E348"/>
      <c r="F348"/>
    </row>
    <row r="349" spans="2:6" x14ac:dyDescent="0.2">
      <c r="B349"/>
      <c r="C349"/>
      <c r="D349"/>
      <c r="E349"/>
      <c r="F349"/>
    </row>
    <row r="350" spans="2:6" x14ac:dyDescent="0.2">
      <c r="B350"/>
      <c r="C350"/>
      <c r="D350"/>
      <c r="E350"/>
      <c r="F350"/>
    </row>
    <row r="351" spans="2:6" x14ac:dyDescent="0.2">
      <c r="B351"/>
      <c r="C351"/>
      <c r="D351"/>
      <c r="E351"/>
      <c r="F351"/>
    </row>
    <row r="352" spans="2:6" x14ac:dyDescent="0.2">
      <c r="B352"/>
      <c r="C352"/>
      <c r="D352"/>
      <c r="E352"/>
      <c r="F352"/>
    </row>
    <row r="353" spans="2:6" x14ac:dyDescent="0.2">
      <c r="B353"/>
      <c r="C353"/>
      <c r="D353"/>
      <c r="E353"/>
      <c r="F353"/>
    </row>
    <row r="354" spans="2:6" x14ac:dyDescent="0.2">
      <c r="B354"/>
      <c r="C354"/>
      <c r="D354"/>
      <c r="E354"/>
      <c r="F354"/>
    </row>
    <row r="355" spans="2:6" x14ac:dyDescent="0.2">
      <c r="B355"/>
      <c r="C355"/>
      <c r="D355"/>
      <c r="E355"/>
      <c r="F355"/>
    </row>
    <row r="356" spans="2:6" x14ac:dyDescent="0.2">
      <c r="B356"/>
      <c r="C356"/>
      <c r="D356"/>
      <c r="E356"/>
      <c r="F356"/>
    </row>
    <row r="357" spans="2:6" x14ac:dyDescent="0.2">
      <c r="B357"/>
      <c r="C357"/>
      <c r="D357"/>
      <c r="E357"/>
      <c r="F357"/>
    </row>
    <row r="358" spans="2:6" x14ac:dyDescent="0.2">
      <c r="B358"/>
      <c r="C358"/>
      <c r="D358"/>
      <c r="E358"/>
      <c r="F358"/>
    </row>
    <row r="359" spans="2:6" x14ac:dyDescent="0.2">
      <c r="B359"/>
      <c r="C359"/>
      <c r="D359"/>
      <c r="E359"/>
      <c r="F359"/>
    </row>
    <row r="360" spans="2:6" x14ac:dyDescent="0.2">
      <c r="B360"/>
      <c r="C360"/>
      <c r="D360"/>
      <c r="E360"/>
      <c r="F360"/>
    </row>
    <row r="361" spans="2:6" x14ac:dyDescent="0.2">
      <c r="B361"/>
      <c r="C361"/>
      <c r="D361"/>
      <c r="E361"/>
      <c r="F361"/>
    </row>
    <row r="362" spans="2:6" x14ac:dyDescent="0.2">
      <c r="B362"/>
      <c r="C362"/>
      <c r="D362"/>
      <c r="E362"/>
      <c r="F362"/>
    </row>
    <row r="363" spans="2:6" x14ac:dyDescent="0.2">
      <c r="B363"/>
      <c r="C363"/>
      <c r="D363"/>
      <c r="E363"/>
      <c r="F363"/>
    </row>
    <row r="364" spans="2:6" x14ac:dyDescent="0.2">
      <c r="B364"/>
      <c r="C364"/>
      <c r="D364"/>
      <c r="E364"/>
      <c r="F364"/>
    </row>
    <row r="365" spans="2:6" x14ac:dyDescent="0.2">
      <c r="B365"/>
      <c r="C365"/>
      <c r="D365"/>
      <c r="E365"/>
      <c r="F365"/>
    </row>
    <row r="366" spans="2:6" x14ac:dyDescent="0.2">
      <c r="B366"/>
      <c r="C366"/>
      <c r="D366"/>
      <c r="E366"/>
      <c r="F366"/>
    </row>
    <row r="367" spans="2:6" x14ac:dyDescent="0.2">
      <c r="B367"/>
      <c r="C367"/>
      <c r="D367"/>
      <c r="E367"/>
      <c r="F367"/>
    </row>
    <row r="368" spans="2:6" x14ac:dyDescent="0.2">
      <c r="B368"/>
      <c r="C368"/>
      <c r="D368"/>
      <c r="E368"/>
      <c r="F368"/>
    </row>
    <row r="369" spans="2:6" x14ac:dyDescent="0.2">
      <c r="B369"/>
      <c r="C369"/>
      <c r="D369"/>
      <c r="E369"/>
      <c r="F369"/>
    </row>
    <row r="370" spans="2:6" x14ac:dyDescent="0.2">
      <c r="B370"/>
      <c r="C370"/>
      <c r="D370"/>
      <c r="E370"/>
      <c r="F370"/>
    </row>
    <row r="371" spans="2:6" x14ac:dyDescent="0.2">
      <c r="B371"/>
      <c r="C371"/>
      <c r="D371"/>
      <c r="E371"/>
      <c r="F371"/>
    </row>
    <row r="372" spans="2:6" x14ac:dyDescent="0.2">
      <c r="B372"/>
      <c r="C372"/>
      <c r="D372"/>
      <c r="E372"/>
      <c r="F372"/>
    </row>
    <row r="373" spans="2:6" x14ac:dyDescent="0.2">
      <c r="B373"/>
      <c r="C373"/>
      <c r="D373"/>
      <c r="E373"/>
      <c r="F373"/>
    </row>
    <row r="374" spans="2:6" x14ac:dyDescent="0.2">
      <c r="B374"/>
      <c r="C374"/>
      <c r="D374"/>
      <c r="E374"/>
      <c r="F374"/>
    </row>
    <row r="375" spans="2:6" x14ac:dyDescent="0.2">
      <c r="B375"/>
      <c r="C375"/>
      <c r="D375"/>
      <c r="E375"/>
      <c r="F375"/>
    </row>
    <row r="376" spans="2:6" x14ac:dyDescent="0.2">
      <c r="B376"/>
      <c r="C376"/>
      <c r="D376"/>
      <c r="E376"/>
      <c r="F376"/>
    </row>
    <row r="377" spans="2:6" x14ac:dyDescent="0.2">
      <c r="B377"/>
      <c r="C377"/>
      <c r="D377"/>
      <c r="E377"/>
      <c r="F377"/>
    </row>
    <row r="378" spans="2:6" x14ac:dyDescent="0.2">
      <c r="B378"/>
      <c r="C378"/>
      <c r="D378"/>
      <c r="E378"/>
      <c r="F378"/>
    </row>
    <row r="379" spans="2:6" x14ac:dyDescent="0.2">
      <c r="B379"/>
      <c r="C379"/>
      <c r="D379"/>
      <c r="E379"/>
      <c r="F379"/>
    </row>
    <row r="380" spans="2:6" x14ac:dyDescent="0.2">
      <c r="B380"/>
      <c r="C380"/>
      <c r="D380"/>
      <c r="E380"/>
      <c r="F380"/>
    </row>
    <row r="381" spans="2:6" x14ac:dyDescent="0.2">
      <c r="B381"/>
      <c r="C381"/>
      <c r="D381"/>
      <c r="E381"/>
      <c r="F381"/>
    </row>
    <row r="382" spans="2:6" x14ac:dyDescent="0.2">
      <c r="B382"/>
      <c r="C382"/>
      <c r="D382"/>
      <c r="E382"/>
      <c r="F382"/>
    </row>
    <row r="383" spans="2:6" x14ac:dyDescent="0.2">
      <c r="B383"/>
      <c r="C383"/>
      <c r="D383"/>
      <c r="E383"/>
      <c r="F383"/>
    </row>
    <row r="384" spans="2:6" x14ac:dyDescent="0.2">
      <c r="B384"/>
      <c r="C384"/>
      <c r="D384"/>
      <c r="E384"/>
      <c r="F384"/>
    </row>
    <row r="385" spans="2:6" x14ac:dyDescent="0.2">
      <c r="B385"/>
      <c r="C385"/>
      <c r="D385"/>
      <c r="E385"/>
      <c r="F385"/>
    </row>
    <row r="386" spans="2:6" x14ac:dyDescent="0.2">
      <c r="B386"/>
      <c r="C386"/>
      <c r="D386"/>
      <c r="E386"/>
      <c r="F386"/>
    </row>
    <row r="387" spans="2:6" x14ac:dyDescent="0.2">
      <c r="B387"/>
      <c r="C387"/>
      <c r="D387"/>
      <c r="E387"/>
      <c r="F387"/>
    </row>
    <row r="388" spans="2:6" x14ac:dyDescent="0.2">
      <c r="B388"/>
      <c r="C388"/>
      <c r="D388"/>
      <c r="E388"/>
      <c r="F388"/>
    </row>
    <row r="389" spans="2:6" x14ac:dyDescent="0.2">
      <c r="B389"/>
      <c r="C389"/>
      <c r="D389"/>
      <c r="E389"/>
      <c r="F389"/>
    </row>
    <row r="390" spans="2:6" x14ac:dyDescent="0.2">
      <c r="B390"/>
      <c r="C390"/>
      <c r="D390"/>
      <c r="E390"/>
      <c r="F390"/>
    </row>
    <row r="391" spans="2:6" x14ac:dyDescent="0.2">
      <c r="B391"/>
      <c r="C391"/>
      <c r="D391"/>
      <c r="E391"/>
      <c r="F391"/>
    </row>
    <row r="392" spans="2:6" x14ac:dyDescent="0.2">
      <c r="B392"/>
      <c r="C392"/>
      <c r="D392"/>
      <c r="E392"/>
      <c r="F392"/>
    </row>
    <row r="393" spans="2:6" x14ac:dyDescent="0.2">
      <c r="B393"/>
      <c r="C393"/>
      <c r="D393"/>
      <c r="E393"/>
      <c r="F393"/>
    </row>
    <row r="394" spans="2:6" x14ac:dyDescent="0.2">
      <c r="B394"/>
      <c r="C394"/>
      <c r="D394"/>
      <c r="E394"/>
      <c r="F394"/>
    </row>
    <row r="395" spans="2:6" x14ac:dyDescent="0.2">
      <c r="B395"/>
      <c r="C395"/>
      <c r="D395"/>
      <c r="E395"/>
      <c r="F395"/>
    </row>
    <row r="396" spans="2:6" x14ac:dyDescent="0.2">
      <c r="B396"/>
      <c r="C396"/>
      <c r="D396"/>
      <c r="E396"/>
      <c r="F396"/>
    </row>
    <row r="397" spans="2:6" x14ac:dyDescent="0.2">
      <c r="B397"/>
      <c r="C397"/>
      <c r="D397"/>
      <c r="E397"/>
      <c r="F397"/>
    </row>
    <row r="398" spans="2:6" x14ac:dyDescent="0.2">
      <c r="B398"/>
      <c r="C398"/>
      <c r="D398"/>
      <c r="E398"/>
      <c r="F398"/>
    </row>
    <row r="399" spans="2:6" x14ac:dyDescent="0.2">
      <c r="B399"/>
      <c r="C399"/>
      <c r="D399"/>
      <c r="E399"/>
      <c r="F399"/>
    </row>
    <row r="400" spans="2:6" x14ac:dyDescent="0.2">
      <c r="B400"/>
      <c r="C400"/>
      <c r="D400"/>
      <c r="E400"/>
      <c r="F400"/>
    </row>
    <row r="401" spans="2:6" x14ac:dyDescent="0.2">
      <c r="B401"/>
      <c r="C401"/>
      <c r="D401"/>
      <c r="E401"/>
      <c r="F401"/>
    </row>
    <row r="402" spans="2:6" x14ac:dyDescent="0.2">
      <c r="B402"/>
      <c r="C402"/>
      <c r="D402"/>
      <c r="E402"/>
      <c r="F402"/>
    </row>
    <row r="403" spans="2:6" x14ac:dyDescent="0.2">
      <c r="B403"/>
      <c r="C403"/>
      <c r="D403"/>
      <c r="E403"/>
      <c r="F403"/>
    </row>
    <row r="404" spans="2:6" x14ac:dyDescent="0.2">
      <c r="B404"/>
      <c r="C404"/>
      <c r="D404"/>
      <c r="E404"/>
      <c r="F404"/>
    </row>
    <row r="405" spans="2:6" x14ac:dyDescent="0.2">
      <c r="B405"/>
      <c r="C405"/>
      <c r="D405"/>
      <c r="E405"/>
      <c r="F405"/>
    </row>
    <row r="406" spans="2:6" x14ac:dyDescent="0.2">
      <c r="B406"/>
      <c r="C406"/>
      <c r="D406"/>
      <c r="E406"/>
      <c r="F406"/>
    </row>
    <row r="407" spans="2:6" x14ac:dyDescent="0.2">
      <c r="B407"/>
      <c r="C407"/>
      <c r="D407"/>
      <c r="E407"/>
      <c r="F407"/>
    </row>
    <row r="408" spans="2:6" x14ac:dyDescent="0.2">
      <c r="B408"/>
      <c r="C408"/>
      <c r="D408"/>
      <c r="E408"/>
      <c r="F408"/>
    </row>
    <row r="409" spans="2:6" x14ac:dyDescent="0.2">
      <c r="B409"/>
      <c r="C409"/>
      <c r="D409"/>
      <c r="E409"/>
      <c r="F409"/>
    </row>
    <row r="410" spans="2:6" x14ac:dyDescent="0.2">
      <c r="B410"/>
      <c r="C410"/>
      <c r="D410"/>
      <c r="E410"/>
      <c r="F410"/>
    </row>
    <row r="411" spans="2:6" x14ac:dyDescent="0.2">
      <c r="B411"/>
      <c r="C411"/>
      <c r="D411"/>
      <c r="E411"/>
      <c r="F411"/>
    </row>
    <row r="412" spans="2:6" x14ac:dyDescent="0.2">
      <c r="B412"/>
      <c r="C412"/>
      <c r="D412"/>
      <c r="E412"/>
      <c r="F412"/>
    </row>
    <row r="413" spans="2:6" x14ac:dyDescent="0.2">
      <c r="B413"/>
      <c r="C413"/>
      <c r="D413"/>
      <c r="E413"/>
      <c r="F413"/>
    </row>
    <row r="414" spans="2:6" x14ac:dyDescent="0.2">
      <c r="B414"/>
      <c r="C414"/>
      <c r="D414"/>
    </row>
    <row r="415" spans="2:6" x14ac:dyDescent="0.2">
      <c r="B415"/>
      <c r="C415"/>
      <c r="D415"/>
    </row>
    <row r="416" spans="2:6" x14ac:dyDescent="0.2">
      <c r="B416"/>
      <c r="C416"/>
      <c r="D416"/>
    </row>
    <row r="417" spans="2:4" x14ac:dyDescent="0.2">
      <c r="B417"/>
      <c r="C417"/>
      <c r="D417"/>
    </row>
    <row r="418" spans="2:4" x14ac:dyDescent="0.2">
      <c r="B418"/>
      <c r="C418"/>
      <c r="D418"/>
    </row>
    <row r="419" spans="2:4" x14ac:dyDescent="0.2">
      <c r="B419"/>
      <c r="C419"/>
      <c r="D419"/>
    </row>
    <row r="420" spans="2:4" x14ac:dyDescent="0.2">
      <c r="B420"/>
      <c r="C420"/>
      <c r="D420"/>
    </row>
    <row r="421" spans="2:4" x14ac:dyDescent="0.2">
      <c r="B421"/>
      <c r="C421"/>
      <c r="D421"/>
    </row>
    <row r="422" spans="2:4" x14ac:dyDescent="0.2">
      <c r="B422"/>
      <c r="C422"/>
      <c r="D422"/>
    </row>
    <row r="423" spans="2:4" x14ac:dyDescent="0.2">
      <c r="B423"/>
      <c r="C423"/>
      <c r="D423"/>
    </row>
    <row r="424" spans="2:4" x14ac:dyDescent="0.2">
      <c r="B424"/>
      <c r="C424"/>
      <c r="D424"/>
    </row>
    <row r="425" spans="2:4" x14ac:dyDescent="0.2">
      <c r="B425"/>
      <c r="C425"/>
      <c r="D425"/>
    </row>
    <row r="426" spans="2:4" x14ac:dyDescent="0.2">
      <c r="B426"/>
      <c r="C426"/>
      <c r="D426"/>
    </row>
    <row r="427" spans="2:4" x14ac:dyDescent="0.2">
      <c r="B427"/>
      <c r="C427"/>
      <c r="D427"/>
    </row>
    <row r="428" spans="2:4" x14ac:dyDescent="0.2">
      <c r="B428"/>
      <c r="C428"/>
      <c r="D428"/>
    </row>
    <row r="429" spans="2:4" x14ac:dyDescent="0.2">
      <c r="B429"/>
      <c r="C429"/>
      <c r="D429"/>
    </row>
    <row r="430" spans="2:4" x14ac:dyDescent="0.2">
      <c r="B430"/>
      <c r="C430"/>
      <c r="D430"/>
    </row>
    <row r="431" spans="2:4" x14ac:dyDescent="0.2">
      <c r="B431"/>
      <c r="C431"/>
      <c r="D431"/>
    </row>
    <row r="432" spans="2:4" x14ac:dyDescent="0.2">
      <c r="B432"/>
      <c r="C432"/>
      <c r="D432"/>
    </row>
    <row r="433" spans="2:4" x14ac:dyDescent="0.2">
      <c r="B433"/>
      <c r="C433"/>
      <c r="D433"/>
    </row>
    <row r="434" spans="2:4" x14ac:dyDescent="0.2">
      <c r="B434"/>
      <c r="C434"/>
      <c r="D434"/>
    </row>
    <row r="435" spans="2:4" x14ac:dyDescent="0.2">
      <c r="B435"/>
      <c r="C435"/>
      <c r="D435"/>
    </row>
    <row r="436" spans="2:4" x14ac:dyDescent="0.2">
      <c r="B436"/>
      <c r="C436"/>
      <c r="D436"/>
    </row>
    <row r="437" spans="2:4" x14ac:dyDescent="0.2">
      <c r="B437"/>
      <c r="C437"/>
      <c r="D437"/>
    </row>
    <row r="438" spans="2:4" x14ac:dyDescent="0.2">
      <c r="B438"/>
      <c r="C438"/>
      <c r="D438"/>
    </row>
    <row r="439" spans="2:4" x14ac:dyDescent="0.2">
      <c r="B439"/>
      <c r="C439"/>
      <c r="D439"/>
    </row>
    <row r="440" spans="2:4" x14ac:dyDescent="0.2">
      <c r="B440"/>
      <c r="C440"/>
      <c r="D440"/>
    </row>
    <row r="441" spans="2:4" x14ac:dyDescent="0.2">
      <c r="B441"/>
      <c r="C441"/>
      <c r="D441"/>
    </row>
    <row r="442" spans="2:4" x14ac:dyDescent="0.2">
      <c r="B442"/>
      <c r="C442"/>
      <c r="D442"/>
    </row>
    <row r="443" spans="2:4" x14ac:dyDescent="0.2">
      <c r="B443"/>
      <c r="C443"/>
      <c r="D443"/>
    </row>
    <row r="444" spans="2:4" x14ac:dyDescent="0.2">
      <c r="B444"/>
      <c r="C444"/>
      <c r="D444"/>
    </row>
    <row r="445" spans="2:4" x14ac:dyDescent="0.2">
      <c r="B445"/>
      <c r="C445"/>
      <c r="D445"/>
    </row>
    <row r="446" spans="2:4" x14ac:dyDescent="0.2">
      <c r="B446"/>
      <c r="C446"/>
      <c r="D446"/>
    </row>
    <row r="447" spans="2:4" x14ac:dyDescent="0.2">
      <c r="B447"/>
      <c r="C447"/>
      <c r="D447"/>
    </row>
    <row r="448" spans="2:4" x14ac:dyDescent="0.2">
      <c r="B448"/>
      <c r="C448"/>
      <c r="D448"/>
    </row>
    <row r="449" spans="2:4" x14ac:dyDescent="0.2">
      <c r="B449"/>
      <c r="C449"/>
      <c r="D449"/>
    </row>
    <row r="450" spans="2:4" x14ac:dyDescent="0.2">
      <c r="B450"/>
      <c r="C450"/>
      <c r="D450"/>
    </row>
    <row r="451" spans="2:4" x14ac:dyDescent="0.2">
      <c r="B451"/>
      <c r="C451"/>
      <c r="D451"/>
    </row>
    <row r="452" spans="2:4" x14ac:dyDescent="0.2">
      <c r="B452"/>
      <c r="C452"/>
      <c r="D452"/>
    </row>
    <row r="453" spans="2:4" x14ac:dyDescent="0.2">
      <c r="B453"/>
      <c r="C453"/>
      <c r="D453"/>
    </row>
    <row r="454" spans="2:4" x14ac:dyDescent="0.2">
      <c r="B454"/>
      <c r="C454"/>
      <c r="D454"/>
    </row>
    <row r="455" spans="2:4" x14ac:dyDescent="0.2">
      <c r="B455"/>
      <c r="C455"/>
      <c r="D455"/>
    </row>
    <row r="456" spans="2:4" x14ac:dyDescent="0.2">
      <c r="B456"/>
      <c r="C456"/>
      <c r="D456"/>
    </row>
    <row r="457" spans="2:4" x14ac:dyDescent="0.2">
      <c r="B457"/>
      <c r="C457"/>
      <c r="D457"/>
    </row>
    <row r="458" spans="2:4" x14ac:dyDescent="0.2">
      <c r="B458"/>
      <c r="C458"/>
      <c r="D458"/>
    </row>
    <row r="459" spans="2:4" x14ac:dyDescent="0.2">
      <c r="B459"/>
      <c r="C459"/>
      <c r="D459"/>
    </row>
    <row r="460" spans="2:4" x14ac:dyDescent="0.2">
      <c r="B460"/>
      <c r="C460"/>
      <c r="D460"/>
    </row>
    <row r="461" spans="2:4" x14ac:dyDescent="0.2">
      <c r="B461"/>
      <c r="C461"/>
      <c r="D461"/>
    </row>
    <row r="462" spans="2:4" x14ac:dyDescent="0.2">
      <c r="B462"/>
      <c r="C462"/>
      <c r="D462"/>
    </row>
    <row r="463" spans="2:4" x14ac:dyDescent="0.2">
      <c r="B463"/>
      <c r="C463"/>
      <c r="D463"/>
    </row>
    <row r="464" spans="2:4" x14ac:dyDescent="0.2">
      <c r="B464"/>
      <c r="C464"/>
      <c r="D464"/>
    </row>
    <row r="465" spans="2:4" x14ac:dyDescent="0.2">
      <c r="B465"/>
      <c r="C465"/>
      <c r="D465"/>
    </row>
    <row r="466" spans="2:4" x14ac:dyDescent="0.2">
      <c r="B466"/>
      <c r="C466"/>
      <c r="D466"/>
    </row>
    <row r="467" spans="2:4" x14ac:dyDescent="0.2">
      <c r="B467"/>
      <c r="C467"/>
      <c r="D467"/>
    </row>
    <row r="468" spans="2:4" x14ac:dyDescent="0.2">
      <c r="B468"/>
      <c r="C468"/>
      <c r="D468"/>
    </row>
    <row r="469" spans="2:4" x14ac:dyDescent="0.2">
      <c r="B469"/>
      <c r="C469"/>
      <c r="D469"/>
    </row>
    <row r="470" spans="2:4" x14ac:dyDescent="0.2">
      <c r="B470"/>
      <c r="C470"/>
      <c r="D470"/>
    </row>
    <row r="471" spans="2:4" x14ac:dyDescent="0.2">
      <c r="B471"/>
      <c r="C471"/>
      <c r="D471"/>
    </row>
    <row r="472" spans="2:4" x14ac:dyDescent="0.2">
      <c r="B472"/>
      <c r="C472"/>
      <c r="D472"/>
    </row>
    <row r="473" spans="2:4" x14ac:dyDescent="0.2">
      <c r="B473"/>
      <c r="C473"/>
      <c r="D473"/>
    </row>
    <row r="474" spans="2:4" x14ac:dyDescent="0.2">
      <c r="B474"/>
      <c r="C474"/>
      <c r="D474"/>
    </row>
    <row r="475" spans="2:4" x14ac:dyDescent="0.2">
      <c r="B475"/>
      <c r="C475"/>
      <c r="D475"/>
    </row>
    <row r="476" spans="2:4" x14ac:dyDescent="0.2">
      <c r="B476"/>
      <c r="C476"/>
      <c r="D476"/>
    </row>
    <row r="477" spans="2:4" x14ac:dyDescent="0.2">
      <c r="B477"/>
      <c r="C477"/>
      <c r="D477"/>
    </row>
    <row r="478" spans="2:4" x14ac:dyDescent="0.2">
      <c r="B478"/>
      <c r="C478"/>
      <c r="D478"/>
    </row>
    <row r="479" spans="2:4" x14ac:dyDescent="0.2">
      <c r="B479"/>
      <c r="C479"/>
      <c r="D479"/>
    </row>
    <row r="480" spans="2:4" x14ac:dyDescent="0.2">
      <c r="B480"/>
      <c r="C480"/>
      <c r="D480"/>
    </row>
    <row r="481" spans="2:4" x14ac:dyDescent="0.2">
      <c r="B481"/>
      <c r="C481"/>
      <c r="D481"/>
    </row>
    <row r="482" spans="2:4" x14ac:dyDescent="0.2">
      <c r="B482"/>
      <c r="C482"/>
      <c r="D482"/>
    </row>
    <row r="483" spans="2:4" x14ac:dyDescent="0.2">
      <c r="B483"/>
      <c r="C483"/>
      <c r="D483"/>
    </row>
    <row r="484" spans="2:4" x14ac:dyDescent="0.2">
      <c r="B484"/>
      <c r="C484"/>
      <c r="D484"/>
    </row>
    <row r="485" spans="2:4" x14ac:dyDescent="0.2">
      <c r="B485"/>
      <c r="C485"/>
      <c r="D485"/>
    </row>
    <row r="486" spans="2:4" x14ac:dyDescent="0.2">
      <c r="B486"/>
      <c r="C486"/>
      <c r="D486"/>
    </row>
    <row r="487" spans="2:4" x14ac:dyDescent="0.2">
      <c r="B487"/>
      <c r="C487"/>
      <c r="D487"/>
    </row>
    <row r="488" spans="2:4" x14ac:dyDescent="0.2">
      <c r="B488"/>
      <c r="C488"/>
      <c r="D488"/>
    </row>
    <row r="489" spans="2:4" x14ac:dyDescent="0.2">
      <c r="B489"/>
      <c r="C489"/>
      <c r="D489"/>
    </row>
    <row r="490" spans="2:4" x14ac:dyDescent="0.2">
      <c r="B490"/>
      <c r="C490"/>
      <c r="D490"/>
    </row>
    <row r="491" spans="2:4" x14ac:dyDescent="0.2">
      <c r="B491"/>
      <c r="C491"/>
      <c r="D491"/>
    </row>
    <row r="492" spans="2:4" x14ac:dyDescent="0.2">
      <c r="B492"/>
      <c r="C492"/>
      <c r="D492"/>
    </row>
    <row r="493" spans="2:4" x14ac:dyDescent="0.2">
      <c r="B493"/>
      <c r="C493"/>
      <c r="D493"/>
    </row>
    <row r="494" spans="2:4" x14ac:dyDescent="0.2">
      <c r="B494"/>
      <c r="C494"/>
      <c r="D494"/>
    </row>
  </sheetData>
  <mergeCells count="3">
    <mergeCell ref="B5:J5"/>
    <mergeCell ref="B7:D7"/>
    <mergeCell ref="E7:H7"/>
  </mergeCells>
  <hyperlinks>
    <hyperlink ref="B4" r:id="rId2"/>
  </hyperlinks>
  <pageMargins left="0.7" right="0.7" top="0.75" bottom="0.75" header="0.3" footer="0.3"/>
  <pageSetup scale="74" fitToHeight="0" orientation="landscape"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94"/>
  <sheetViews>
    <sheetView workbookViewId="0"/>
  </sheetViews>
  <sheetFormatPr defaultRowHeight="12.75" x14ac:dyDescent="0.2"/>
  <cols>
    <col min="1" max="1" width="54.85546875" customWidth="1"/>
    <col min="2" max="2" width="15" style="29" customWidth="1"/>
    <col min="3" max="3" width="14.85546875" style="29" customWidth="1"/>
    <col min="4" max="6" width="14.5703125" style="29" customWidth="1"/>
    <col min="7" max="8" width="22.7109375" customWidth="1"/>
    <col min="9" max="9" width="21" customWidth="1"/>
    <col min="10" max="10" width="20.7109375" bestFit="1" customWidth="1"/>
  </cols>
  <sheetData>
    <row r="1" spans="1:10" ht="15.75" x14ac:dyDescent="0.25">
      <c r="A1" s="30" t="s">
        <v>216</v>
      </c>
    </row>
    <row r="2" spans="1:10" x14ac:dyDescent="0.2">
      <c r="A2" t="s">
        <v>168</v>
      </c>
    </row>
    <row r="3" spans="1:10" x14ac:dyDescent="0.2">
      <c r="A3" t="s">
        <v>217</v>
      </c>
    </row>
    <row r="4" spans="1:10" x14ac:dyDescent="0.2">
      <c r="A4" t="s">
        <v>152</v>
      </c>
      <c r="B4" s="31" t="s">
        <v>153</v>
      </c>
      <c r="G4" t="s">
        <v>155</v>
      </c>
    </row>
    <row r="5" spans="1:10" ht="77.25" customHeight="1" x14ac:dyDescent="0.2">
      <c r="B5" s="45" t="s">
        <v>154</v>
      </c>
      <c r="C5" s="45"/>
      <c r="D5" s="45"/>
      <c r="E5" s="45"/>
      <c r="F5" s="45"/>
      <c r="G5" s="45"/>
      <c r="H5" s="45"/>
      <c r="I5" s="45"/>
      <c r="J5" s="45"/>
    </row>
    <row r="6" spans="1:10" ht="13.5" customHeight="1" x14ac:dyDescent="0.2">
      <c r="B6" s="42"/>
      <c r="C6" s="42"/>
      <c r="D6" s="42"/>
      <c r="E6" s="42"/>
      <c r="F6" s="42"/>
      <c r="G6" s="42"/>
      <c r="H6" s="42"/>
      <c r="I6" s="42"/>
      <c r="J6" s="42"/>
    </row>
    <row r="7" spans="1:10" x14ac:dyDescent="0.2">
      <c r="B7" s="46" t="s">
        <v>166</v>
      </c>
      <c r="C7" s="46"/>
      <c r="D7" s="46"/>
      <c r="E7" s="47" t="s">
        <v>167</v>
      </c>
      <c r="F7" s="47"/>
      <c r="G7" s="47"/>
      <c r="H7" s="47"/>
    </row>
    <row r="8" spans="1:10" x14ac:dyDescent="0.2">
      <c r="A8" s="19" t="s">
        <v>130</v>
      </c>
      <c r="B8" t="s">
        <v>164</v>
      </c>
      <c r="C8" t="s">
        <v>158</v>
      </c>
      <c r="D8" t="s">
        <v>159</v>
      </c>
      <c r="E8" s="34" t="s">
        <v>160</v>
      </c>
      <c r="F8" s="34" t="s">
        <v>129</v>
      </c>
      <c r="G8" s="35" t="s">
        <v>157</v>
      </c>
      <c r="H8" s="35" t="s">
        <v>161</v>
      </c>
      <c r="I8" s="29"/>
      <c r="J8" s="29"/>
    </row>
    <row r="9" spans="1:10" x14ac:dyDescent="0.2">
      <c r="A9" s="20" t="s">
        <v>21</v>
      </c>
      <c r="G9" s="32"/>
      <c r="H9" s="32"/>
    </row>
    <row r="10" spans="1:10" x14ac:dyDescent="0.2">
      <c r="A10" s="21" t="s">
        <v>21</v>
      </c>
      <c r="B10" s="29">
        <v>997701.5</v>
      </c>
      <c r="C10" s="29">
        <v>152005</v>
      </c>
      <c r="D10" s="29">
        <v>26906.5</v>
      </c>
      <c r="E10" s="29">
        <f>B10/30</f>
        <v>33256.716666666667</v>
      </c>
      <c r="F10" s="29">
        <f>C10/24</f>
        <v>6333.541666666667</v>
      </c>
      <c r="G10" s="32">
        <f>D10/30</f>
        <v>896.88333333333333</v>
      </c>
      <c r="H10" s="32">
        <f>SUM(E10:G10)</f>
        <v>40487.141666666663</v>
      </c>
    </row>
    <row r="11" spans="1:10" x14ac:dyDescent="0.2">
      <c r="A11" s="22" t="s">
        <v>91</v>
      </c>
      <c r="B11" s="29">
        <v>7785</v>
      </c>
      <c r="C11" s="29">
        <v>1352</v>
      </c>
      <c r="D11" s="29">
        <v>0</v>
      </c>
      <c r="E11" s="29">
        <f t="shared" ref="E11:E74" si="0">B11/30</f>
        <v>259.5</v>
      </c>
      <c r="F11" s="29">
        <f t="shared" ref="F11:F74" si="1">C11/24</f>
        <v>56.333333333333336</v>
      </c>
      <c r="G11" s="32">
        <f t="shared" ref="G11:G74" si="2">D11/30</f>
        <v>0</v>
      </c>
      <c r="H11" s="32">
        <f t="shared" ref="H11:H74" si="3">SUM(E11:G11)</f>
        <v>315.83333333333331</v>
      </c>
      <c r="I11" s="32"/>
    </row>
    <row r="12" spans="1:10" x14ac:dyDescent="0.2">
      <c r="A12" s="22" t="s">
        <v>106</v>
      </c>
      <c r="B12" s="29">
        <v>195149.5</v>
      </c>
      <c r="C12" s="29">
        <v>43688.5</v>
      </c>
      <c r="D12" s="29">
        <v>0</v>
      </c>
      <c r="E12" s="29">
        <f t="shared" si="0"/>
        <v>6504.9833333333336</v>
      </c>
      <c r="F12" s="29">
        <f t="shared" si="1"/>
        <v>1820.3541666666667</v>
      </c>
      <c r="G12" s="32">
        <f t="shared" si="2"/>
        <v>0</v>
      </c>
      <c r="H12" s="32">
        <f t="shared" si="3"/>
        <v>8325.3374999999996</v>
      </c>
      <c r="I12" s="32"/>
    </row>
    <row r="13" spans="1:10" x14ac:dyDescent="0.2">
      <c r="A13" s="22" t="s">
        <v>107</v>
      </c>
      <c r="B13" s="29">
        <v>31338</v>
      </c>
      <c r="C13" s="29">
        <v>14550</v>
      </c>
      <c r="D13" s="29">
        <v>0</v>
      </c>
      <c r="E13" s="29">
        <f t="shared" si="0"/>
        <v>1044.5999999999999</v>
      </c>
      <c r="F13" s="29">
        <f t="shared" si="1"/>
        <v>606.25</v>
      </c>
      <c r="G13" s="32">
        <f t="shared" si="2"/>
        <v>0</v>
      </c>
      <c r="H13" s="32">
        <f t="shared" si="3"/>
        <v>1650.85</v>
      </c>
      <c r="I13" s="32"/>
    </row>
    <row r="14" spans="1:10" x14ac:dyDescent="0.2">
      <c r="A14" s="22" t="s">
        <v>117</v>
      </c>
      <c r="B14" s="29">
        <v>45932.5</v>
      </c>
      <c r="C14" s="29">
        <v>17054</v>
      </c>
      <c r="D14" s="29">
        <v>0</v>
      </c>
      <c r="E14" s="29">
        <f t="shared" si="0"/>
        <v>1531.0833333333333</v>
      </c>
      <c r="F14" s="29">
        <f t="shared" si="1"/>
        <v>710.58333333333337</v>
      </c>
      <c r="G14" s="32">
        <f t="shared" si="2"/>
        <v>0</v>
      </c>
      <c r="H14" s="32">
        <f t="shared" si="3"/>
        <v>2241.6666666666665</v>
      </c>
      <c r="I14" s="32"/>
    </row>
    <row r="15" spans="1:10" x14ac:dyDescent="0.2">
      <c r="A15" s="22" t="s">
        <v>110</v>
      </c>
      <c r="B15" s="29">
        <v>6</v>
      </c>
      <c r="C15" s="29">
        <v>1873</v>
      </c>
      <c r="D15" s="29">
        <v>14514</v>
      </c>
      <c r="E15" s="29">
        <f t="shared" si="0"/>
        <v>0.2</v>
      </c>
      <c r="F15" s="29">
        <f t="shared" si="1"/>
        <v>78.041666666666671</v>
      </c>
      <c r="G15" s="32">
        <f t="shared" si="2"/>
        <v>483.8</v>
      </c>
      <c r="H15" s="32">
        <f t="shared" si="3"/>
        <v>562.04166666666674</v>
      </c>
      <c r="I15" s="32"/>
    </row>
    <row r="16" spans="1:10" x14ac:dyDescent="0.2">
      <c r="A16" s="22" t="s">
        <v>95</v>
      </c>
      <c r="B16" s="29">
        <v>9797</v>
      </c>
      <c r="C16" s="29">
        <v>205.5</v>
      </c>
      <c r="D16" s="29">
        <v>0</v>
      </c>
      <c r="E16" s="29">
        <f t="shared" si="0"/>
        <v>326.56666666666666</v>
      </c>
      <c r="F16" s="29">
        <f t="shared" si="1"/>
        <v>8.5625</v>
      </c>
      <c r="G16" s="32">
        <f t="shared" si="2"/>
        <v>0</v>
      </c>
      <c r="H16" s="32">
        <f t="shared" si="3"/>
        <v>335.12916666666666</v>
      </c>
      <c r="I16" s="32"/>
    </row>
    <row r="17" spans="1:9" x14ac:dyDescent="0.2">
      <c r="A17" s="22" t="s">
        <v>114</v>
      </c>
      <c r="B17" s="29">
        <v>40085</v>
      </c>
      <c r="C17" s="29">
        <v>13181</v>
      </c>
      <c r="D17" s="29">
        <v>0</v>
      </c>
      <c r="E17" s="29">
        <f t="shared" si="0"/>
        <v>1336.1666666666667</v>
      </c>
      <c r="F17" s="29">
        <f t="shared" si="1"/>
        <v>549.20833333333337</v>
      </c>
      <c r="G17" s="32">
        <f t="shared" si="2"/>
        <v>0</v>
      </c>
      <c r="H17" s="32">
        <f t="shared" si="3"/>
        <v>1885.375</v>
      </c>
      <c r="I17" s="32"/>
    </row>
    <row r="18" spans="1:9" x14ac:dyDescent="0.2">
      <c r="A18" s="22" t="s">
        <v>116</v>
      </c>
      <c r="B18" s="29">
        <v>81</v>
      </c>
      <c r="C18" s="29">
        <v>493</v>
      </c>
      <c r="D18" s="29">
        <v>12377.5</v>
      </c>
      <c r="E18" s="29">
        <f t="shared" si="0"/>
        <v>2.7</v>
      </c>
      <c r="F18" s="29">
        <f t="shared" si="1"/>
        <v>20.541666666666668</v>
      </c>
      <c r="G18" s="32">
        <f t="shared" si="2"/>
        <v>412.58333333333331</v>
      </c>
      <c r="H18" s="32">
        <f t="shared" si="3"/>
        <v>435.82499999999999</v>
      </c>
      <c r="I18" s="32"/>
    </row>
    <row r="19" spans="1:9" x14ac:dyDescent="0.2">
      <c r="A19" s="22" t="s">
        <v>119</v>
      </c>
      <c r="B19" s="29">
        <v>29869</v>
      </c>
      <c r="C19" s="29">
        <v>991</v>
      </c>
      <c r="D19" s="29">
        <v>0</v>
      </c>
      <c r="E19" s="29">
        <f t="shared" si="0"/>
        <v>995.63333333333333</v>
      </c>
      <c r="F19" s="29">
        <f t="shared" si="1"/>
        <v>41.291666666666664</v>
      </c>
      <c r="G19" s="32">
        <f t="shared" si="2"/>
        <v>0</v>
      </c>
      <c r="H19" s="32">
        <f t="shared" si="3"/>
        <v>1036.925</v>
      </c>
      <c r="I19" s="32"/>
    </row>
    <row r="20" spans="1:9" x14ac:dyDescent="0.2">
      <c r="A20" s="22" t="s">
        <v>126</v>
      </c>
      <c r="B20" s="29">
        <v>0</v>
      </c>
      <c r="C20" s="29">
        <v>15</v>
      </c>
      <c r="D20" s="29">
        <v>0</v>
      </c>
      <c r="E20" s="29">
        <f t="shared" si="0"/>
        <v>0</v>
      </c>
      <c r="F20" s="29">
        <f t="shared" si="1"/>
        <v>0.625</v>
      </c>
      <c r="G20" s="32">
        <f t="shared" si="2"/>
        <v>0</v>
      </c>
      <c r="H20" s="32">
        <f t="shared" si="3"/>
        <v>0.625</v>
      </c>
      <c r="I20" s="32"/>
    </row>
    <row r="21" spans="1:9" x14ac:dyDescent="0.2">
      <c r="A21" s="22" t="s">
        <v>112</v>
      </c>
      <c r="B21" s="29">
        <v>66798</v>
      </c>
      <c r="C21" s="29">
        <v>12227</v>
      </c>
      <c r="D21" s="29">
        <v>15</v>
      </c>
      <c r="E21" s="29">
        <f t="shared" si="0"/>
        <v>2226.6</v>
      </c>
      <c r="F21" s="29">
        <f t="shared" si="1"/>
        <v>509.45833333333331</v>
      </c>
      <c r="G21" s="32">
        <f t="shared" si="2"/>
        <v>0.5</v>
      </c>
      <c r="H21" s="32">
        <f t="shared" si="3"/>
        <v>2736.5583333333334</v>
      </c>
      <c r="I21" s="32"/>
    </row>
    <row r="22" spans="1:9" x14ac:dyDescent="0.2">
      <c r="A22" s="22" t="s">
        <v>97</v>
      </c>
      <c r="B22" s="29">
        <v>76424</v>
      </c>
      <c r="C22" s="29">
        <v>6698</v>
      </c>
      <c r="D22" s="29">
        <v>0</v>
      </c>
      <c r="E22" s="29">
        <f t="shared" si="0"/>
        <v>2547.4666666666667</v>
      </c>
      <c r="F22" s="29">
        <f t="shared" si="1"/>
        <v>279.08333333333331</v>
      </c>
      <c r="G22" s="32">
        <f t="shared" si="2"/>
        <v>0</v>
      </c>
      <c r="H22" s="32">
        <f t="shared" si="3"/>
        <v>2826.55</v>
      </c>
      <c r="I22" s="32"/>
    </row>
    <row r="23" spans="1:9" x14ac:dyDescent="0.2">
      <c r="A23" s="22" t="s">
        <v>189</v>
      </c>
      <c r="B23" s="29">
        <v>416203.5</v>
      </c>
      <c r="C23" s="29">
        <v>35029.5</v>
      </c>
      <c r="D23" s="29">
        <v>0</v>
      </c>
      <c r="E23" s="29">
        <f t="shared" si="0"/>
        <v>13873.45</v>
      </c>
      <c r="F23" s="29">
        <f t="shared" si="1"/>
        <v>1459.5625</v>
      </c>
      <c r="G23" s="32">
        <f t="shared" si="2"/>
        <v>0</v>
      </c>
      <c r="H23" s="32">
        <f t="shared" si="3"/>
        <v>15333.012500000001</v>
      </c>
      <c r="I23" s="32"/>
    </row>
    <row r="24" spans="1:9" x14ac:dyDescent="0.2">
      <c r="A24" s="22" t="s">
        <v>190</v>
      </c>
      <c r="B24" s="29">
        <v>37907</v>
      </c>
      <c r="C24" s="29">
        <v>1080</v>
      </c>
      <c r="D24" s="29">
        <v>0</v>
      </c>
      <c r="E24" s="29">
        <f t="shared" si="0"/>
        <v>1263.5666666666666</v>
      </c>
      <c r="F24" s="29">
        <f t="shared" si="1"/>
        <v>45</v>
      </c>
      <c r="G24" s="32">
        <f t="shared" si="2"/>
        <v>0</v>
      </c>
      <c r="H24" s="32">
        <f t="shared" si="3"/>
        <v>1308.5666666666666</v>
      </c>
      <c r="I24" s="32"/>
    </row>
    <row r="25" spans="1:9" x14ac:dyDescent="0.2">
      <c r="A25" s="22" t="s">
        <v>191</v>
      </c>
      <c r="B25" s="29">
        <v>23332</v>
      </c>
      <c r="C25" s="29">
        <v>2193.5</v>
      </c>
      <c r="D25" s="29">
        <v>0</v>
      </c>
      <c r="E25" s="29">
        <f t="shared" si="0"/>
        <v>777.73333333333335</v>
      </c>
      <c r="F25" s="29">
        <f t="shared" si="1"/>
        <v>91.395833333333329</v>
      </c>
      <c r="G25" s="32">
        <f t="shared" si="2"/>
        <v>0</v>
      </c>
      <c r="H25" s="32">
        <f t="shared" si="3"/>
        <v>869.12916666666672</v>
      </c>
      <c r="I25" s="32"/>
    </row>
    <row r="26" spans="1:9" x14ac:dyDescent="0.2">
      <c r="A26" s="22" t="s">
        <v>192</v>
      </c>
      <c r="B26" s="29">
        <v>16994</v>
      </c>
      <c r="C26" s="29">
        <v>1374</v>
      </c>
      <c r="D26" s="29">
        <v>0</v>
      </c>
      <c r="E26" s="29">
        <f t="shared" si="0"/>
        <v>566.4666666666667</v>
      </c>
      <c r="F26" s="29">
        <f t="shared" si="1"/>
        <v>57.25</v>
      </c>
      <c r="G26" s="32">
        <f t="shared" si="2"/>
        <v>0</v>
      </c>
      <c r="H26" s="32">
        <f t="shared" si="3"/>
        <v>623.7166666666667</v>
      </c>
      <c r="I26" s="32"/>
    </row>
    <row r="27" spans="1:9" x14ac:dyDescent="0.2">
      <c r="A27" s="20" t="s">
        <v>22</v>
      </c>
      <c r="E27" s="29">
        <f t="shared" si="0"/>
        <v>0</v>
      </c>
      <c r="F27" s="29">
        <f t="shared" si="1"/>
        <v>0</v>
      </c>
      <c r="G27" s="32">
        <f t="shared" si="2"/>
        <v>0</v>
      </c>
      <c r="H27" s="32">
        <f t="shared" si="3"/>
        <v>0</v>
      </c>
      <c r="I27" s="32"/>
    </row>
    <row r="28" spans="1:9" x14ac:dyDescent="0.2">
      <c r="A28" s="21" t="s">
        <v>22</v>
      </c>
      <c r="B28" s="29">
        <v>83034</v>
      </c>
      <c r="C28" s="29">
        <v>3106</v>
      </c>
      <c r="D28" s="29">
        <v>0</v>
      </c>
      <c r="E28" s="29">
        <f t="shared" si="0"/>
        <v>2767.8</v>
      </c>
      <c r="F28" s="29">
        <f t="shared" si="1"/>
        <v>129.41666666666666</v>
      </c>
      <c r="G28" s="32">
        <f t="shared" si="2"/>
        <v>0</v>
      </c>
      <c r="H28" s="32">
        <f t="shared" si="3"/>
        <v>2897.2166666666667</v>
      </c>
      <c r="I28" s="32"/>
    </row>
    <row r="29" spans="1:9" x14ac:dyDescent="0.2">
      <c r="A29" s="22" t="s">
        <v>121</v>
      </c>
      <c r="B29" s="29">
        <v>1093</v>
      </c>
      <c r="C29" s="29">
        <v>0</v>
      </c>
      <c r="D29" s="29">
        <v>0</v>
      </c>
      <c r="E29" s="29">
        <f t="shared" si="0"/>
        <v>36.43333333333333</v>
      </c>
      <c r="F29" s="29">
        <f t="shared" si="1"/>
        <v>0</v>
      </c>
      <c r="G29" s="32">
        <f t="shared" si="2"/>
        <v>0</v>
      </c>
      <c r="H29" s="32">
        <f t="shared" si="3"/>
        <v>36.43333333333333</v>
      </c>
      <c r="I29" s="32"/>
    </row>
    <row r="30" spans="1:9" x14ac:dyDescent="0.2">
      <c r="A30" s="22" t="s">
        <v>106</v>
      </c>
      <c r="B30" s="29">
        <v>19512</v>
      </c>
      <c r="C30" s="29">
        <v>114</v>
      </c>
      <c r="D30" s="29">
        <v>0</v>
      </c>
      <c r="E30" s="29">
        <f t="shared" si="0"/>
        <v>650.4</v>
      </c>
      <c r="F30" s="29">
        <f t="shared" si="1"/>
        <v>4.75</v>
      </c>
      <c r="G30" s="32">
        <f t="shared" si="2"/>
        <v>0</v>
      </c>
      <c r="H30" s="32">
        <f t="shared" si="3"/>
        <v>655.15</v>
      </c>
      <c r="I30" s="32"/>
    </row>
    <row r="31" spans="1:9" x14ac:dyDescent="0.2">
      <c r="A31" s="22" t="s">
        <v>107</v>
      </c>
      <c r="B31" s="29">
        <v>4950</v>
      </c>
      <c r="C31" s="29">
        <v>442</v>
      </c>
      <c r="D31" s="29">
        <v>0</v>
      </c>
      <c r="E31" s="29">
        <f t="shared" si="0"/>
        <v>165</v>
      </c>
      <c r="F31" s="29">
        <f t="shared" si="1"/>
        <v>18.416666666666668</v>
      </c>
      <c r="G31" s="32">
        <f t="shared" si="2"/>
        <v>0</v>
      </c>
      <c r="H31" s="32">
        <f t="shared" si="3"/>
        <v>183.41666666666666</v>
      </c>
      <c r="I31" s="32"/>
    </row>
    <row r="32" spans="1:9" x14ac:dyDescent="0.2">
      <c r="A32" s="22" t="s">
        <v>123</v>
      </c>
      <c r="B32" s="29">
        <v>1499</v>
      </c>
      <c r="C32" s="29">
        <v>7</v>
      </c>
      <c r="D32" s="29">
        <v>0</v>
      </c>
      <c r="E32" s="29">
        <f t="shared" si="0"/>
        <v>49.966666666666669</v>
      </c>
      <c r="F32" s="29">
        <f t="shared" si="1"/>
        <v>0.29166666666666669</v>
      </c>
      <c r="G32" s="32">
        <f t="shared" si="2"/>
        <v>0</v>
      </c>
      <c r="H32" s="32">
        <f t="shared" si="3"/>
        <v>50.258333333333333</v>
      </c>
      <c r="I32" s="32"/>
    </row>
    <row r="33" spans="1:9" x14ac:dyDescent="0.2">
      <c r="A33" s="22" t="s">
        <v>101</v>
      </c>
      <c r="B33" s="29">
        <v>29825</v>
      </c>
      <c r="C33" s="29">
        <v>772</v>
      </c>
      <c r="D33" s="29">
        <v>0</v>
      </c>
      <c r="E33" s="29">
        <f t="shared" si="0"/>
        <v>994.16666666666663</v>
      </c>
      <c r="F33" s="29">
        <f t="shared" si="1"/>
        <v>32.166666666666664</v>
      </c>
      <c r="G33" s="32">
        <f t="shared" si="2"/>
        <v>0</v>
      </c>
      <c r="H33" s="32">
        <f t="shared" si="3"/>
        <v>1026.3333333333333</v>
      </c>
      <c r="I33" s="32"/>
    </row>
    <row r="34" spans="1:9" x14ac:dyDescent="0.2">
      <c r="A34" s="22" t="s">
        <v>96</v>
      </c>
      <c r="B34" s="29">
        <v>6376</v>
      </c>
      <c r="C34" s="29">
        <v>738</v>
      </c>
      <c r="D34" s="29">
        <v>0</v>
      </c>
      <c r="E34" s="29">
        <f t="shared" si="0"/>
        <v>212.53333333333333</v>
      </c>
      <c r="F34" s="29">
        <f t="shared" si="1"/>
        <v>30.75</v>
      </c>
      <c r="G34" s="32">
        <f t="shared" si="2"/>
        <v>0</v>
      </c>
      <c r="H34" s="32">
        <f t="shared" si="3"/>
        <v>243.28333333333333</v>
      </c>
      <c r="I34" s="32"/>
    </row>
    <row r="35" spans="1:9" x14ac:dyDescent="0.2">
      <c r="A35" s="22" t="s">
        <v>103</v>
      </c>
      <c r="B35" s="29">
        <v>15270</v>
      </c>
      <c r="C35" s="29">
        <v>758</v>
      </c>
      <c r="D35" s="29">
        <v>0</v>
      </c>
      <c r="E35" s="29">
        <f t="shared" si="0"/>
        <v>509</v>
      </c>
      <c r="F35" s="29">
        <f t="shared" si="1"/>
        <v>31.583333333333332</v>
      </c>
      <c r="G35" s="32">
        <f t="shared" si="2"/>
        <v>0</v>
      </c>
      <c r="H35" s="32">
        <f t="shared" si="3"/>
        <v>540.58333333333337</v>
      </c>
      <c r="I35" s="32"/>
    </row>
    <row r="36" spans="1:9" x14ac:dyDescent="0.2">
      <c r="A36" s="22" t="s">
        <v>113</v>
      </c>
      <c r="B36" s="29">
        <v>2109</v>
      </c>
      <c r="C36" s="29">
        <v>275</v>
      </c>
      <c r="D36" s="29">
        <v>0</v>
      </c>
      <c r="E36" s="29">
        <f t="shared" si="0"/>
        <v>70.3</v>
      </c>
      <c r="F36" s="29">
        <f t="shared" si="1"/>
        <v>11.458333333333334</v>
      </c>
      <c r="G36" s="32">
        <f t="shared" si="2"/>
        <v>0</v>
      </c>
      <c r="H36" s="32">
        <f t="shared" si="3"/>
        <v>81.758333333333326</v>
      </c>
      <c r="I36" s="32"/>
    </row>
    <row r="37" spans="1:9" x14ac:dyDescent="0.2">
      <c r="A37" s="22" t="s">
        <v>120</v>
      </c>
      <c r="B37" s="29">
        <v>12</v>
      </c>
      <c r="C37" s="29">
        <v>0</v>
      </c>
      <c r="D37" s="29">
        <v>0</v>
      </c>
      <c r="E37" s="29">
        <f t="shared" si="0"/>
        <v>0.4</v>
      </c>
      <c r="F37" s="29">
        <f t="shared" si="1"/>
        <v>0</v>
      </c>
      <c r="G37" s="32">
        <f t="shared" si="2"/>
        <v>0</v>
      </c>
      <c r="H37" s="32">
        <f t="shared" si="3"/>
        <v>0.4</v>
      </c>
      <c r="I37" s="32"/>
    </row>
    <row r="38" spans="1:9" x14ac:dyDescent="0.2">
      <c r="A38" s="22" t="s">
        <v>128</v>
      </c>
      <c r="B38" s="29">
        <v>2388</v>
      </c>
      <c r="C38" s="29">
        <v>0</v>
      </c>
      <c r="D38" s="29">
        <v>0</v>
      </c>
      <c r="E38" s="29">
        <f t="shared" si="0"/>
        <v>79.599999999999994</v>
      </c>
      <c r="F38" s="29">
        <f t="shared" si="1"/>
        <v>0</v>
      </c>
      <c r="G38" s="32">
        <f t="shared" si="2"/>
        <v>0</v>
      </c>
      <c r="H38" s="32">
        <f t="shared" si="3"/>
        <v>79.599999999999994</v>
      </c>
      <c r="I38" s="32"/>
    </row>
    <row r="39" spans="1:9" x14ac:dyDescent="0.2">
      <c r="A39" s="20" t="s">
        <v>156</v>
      </c>
      <c r="E39" s="29">
        <f t="shared" si="0"/>
        <v>0</v>
      </c>
      <c r="F39" s="29">
        <f t="shared" si="1"/>
        <v>0</v>
      </c>
      <c r="G39" s="32">
        <f t="shared" si="2"/>
        <v>0</v>
      </c>
      <c r="H39" s="32">
        <f t="shared" si="3"/>
        <v>0</v>
      </c>
      <c r="I39" s="32"/>
    </row>
    <row r="40" spans="1:9" x14ac:dyDescent="0.2">
      <c r="A40" s="21" t="s">
        <v>24</v>
      </c>
      <c r="B40" s="29">
        <v>8987</v>
      </c>
      <c r="C40" s="29">
        <v>7653.5</v>
      </c>
      <c r="D40" s="29">
        <v>60587</v>
      </c>
      <c r="E40" s="29">
        <f t="shared" si="0"/>
        <v>299.56666666666666</v>
      </c>
      <c r="F40" s="29">
        <f t="shared" si="1"/>
        <v>318.89583333333331</v>
      </c>
      <c r="G40" s="32">
        <f t="shared" si="2"/>
        <v>2019.5666666666666</v>
      </c>
      <c r="H40" s="32">
        <f t="shared" si="3"/>
        <v>2638.0291666666667</v>
      </c>
      <c r="I40" s="32"/>
    </row>
    <row r="41" spans="1:9" x14ac:dyDescent="0.2">
      <c r="A41" s="22" t="s">
        <v>95</v>
      </c>
      <c r="B41" s="29">
        <v>8987</v>
      </c>
      <c r="C41" s="29">
        <v>7653.5</v>
      </c>
      <c r="D41" s="29">
        <v>60587</v>
      </c>
      <c r="E41" s="29">
        <f t="shared" si="0"/>
        <v>299.56666666666666</v>
      </c>
      <c r="F41" s="29">
        <f t="shared" si="1"/>
        <v>318.89583333333331</v>
      </c>
      <c r="G41" s="32">
        <f t="shared" si="2"/>
        <v>2019.5666666666666</v>
      </c>
      <c r="H41" s="32">
        <f t="shared" si="3"/>
        <v>2638.0291666666667</v>
      </c>
      <c r="I41" s="32"/>
    </row>
    <row r="42" spans="1:9" x14ac:dyDescent="0.2">
      <c r="A42" s="21" t="s">
        <v>23</v>
      </c>
      <c r="B42" s="29">
        <v>44317</v>
      </c>
      <c r="C42" s="29">
        <v>23856.5</v>
      </c>
      <c r="D42" s="29">
        <v>22335.05</v>
      </c>
      <c r="E42" s="29">
        <f t="shared" si="0"/>
        <v>1477.2333333333333</v>
      </c>
      <c r="F42" s="29">
        <f t="shared" si="1"/>
        <v>994.02083333333337</v>
      </c>
      <c r="G42" s="32">
        <f t="shared" si="2"/>
        <v>744.50166666666667</v>
      </c>
      <c r="H42" s="32">
        <f t="shared" si="3"/>
        <v>3215.7558333333332</v>
      </c>
      <c r="I42" s="32"/>
    </row>
    <row r="43" spans="1:9" x14ac:dyDescent="0.2">
      <c r="A43" s="22" t="s">
        <v>98</v>
      </c>
      <c r="B43" s="29">
        <v>2208</v>
      </c>
      <c r="C43" s="29">
        <v>212</v>
      </c>
      <c r="D43" s="29">
        <v>22308.05</v>
      </c>
      <c r="E43" s="29">
        <f t="shared" si="0"/>
        <v>73.599999999999994</v>
      </c>
      <c r="F43" s="29">
        <f t="shared" si="1"/>
        <v>8.8333333333333339</v>
      </c>
      <c r="G43" s="32">
        <f t="shared" si="2"/>
        <v>743.60166666666669</v>
      </c>
      <c r="H43" s="32">
        <f t="shared" si="3"/>
        <v>826.03499999999997</v>
      </c>
      <c r="I43" s="32"/>
    </row>
    <row r="44" spans="1:9" x14ac:dyDescent="0.2">
      <c r="A44" s="22" t="s">
        <v>94</v>
      </c>
      <c r="B44" s="29">
        <v>9730</v>
      </c>
      <c r="C44" s="29">
        <v>12164.5</v>
      </c>
      <c r="D44" s="29">
        <v>0</v>
      </c>
      <c r="E44" s="29">
        <f t="shared" si="0"/>
        <v>324.33333333333331</v>
      </c>
      <c r="F44" s="29">
        <f t="shared" si="1"/>
        <v>506.85416666666669</v>
      </c>
      <c r="G44" s="32">
        <f t="shared" si="2"/>
        <v>0</v>
      </c>
      <c r="H44" s="32">
        <f t="shared" si="3"/>
        <v>831.1875</v>
      </c>
      <c r="I44" s="32"/>
    </row>
    <row r="45" spans="1:9" x14ac:dyDescent="0.2">
      <c r="A45" s="22" t="s">
        <v>96</v>
      </c>
      <c r="B45" s="29">
        <v>21794</v>
      </c>
      <c r="C45" s="29">
        <v>5512</v>
      </c>
      <c r="D45" s="29">
        <v>0</v>
      </c>
      <c r="E45" s="29">
        <f t="shared" si="0"/>
        <v>726.4666666666667</v>
      </c>
      <c r="F45" s="29">
        <f t="shared" si="1"/>
        <v>229.66666666666666</v>
      </c>
      <c r="G45" s="32">
        <f t="shared" si="2"/>
        <v>0</v>
      </c>
      <c r="H45" s="32">
        <f t="shared" si="3"/>
        <v>956.13333333333333</v>
      </c>
      <c r="I45" s="32"/>
    </row>
    <row r="46" spans="1:9" x14ac:dyDescent="0.2">
      <c r="A46" s="22" t="s">
        <v>97</v>
      </c>
      <c r="B46" s="29">
        <v>10585</v>
      </c>
      <c r="C46" s="29">
        <v>5968</v>
      </c>
      <c r="D46" s="29">
        <v>27</v>
      </c>
      <c r="E46" s="29">
        <f t="shared" si="0"/>
        <v>352.83333333333331</v>
      </c>
      <c r="F46" s="29">
        <f t="shared" si="1"/>
        <v>248.66666666666666</v>
      </c>
      <c r="G46" s="32">
        <f t="shared" si="2"/>
        <v>0.9</v>
      </c>
      <c r="H46" s="32">
        <f t="shared" si="3"/>
        <v>602.4</v>
      </c>
      <c r="I46" s="32"/>
    </row>
    <row r="47" spans="1:9" x14ac:dyDescent="0.2">
      <c r="A47" s="21" t="s">
        <v>25</v>
      </c>
      <c r="B47" s="29">
        <v>499913</v>
      </c>
      <c r="C47" s="29">
        <v>65470.5</v>
      </c>
      <c r="D47" s="29">
        <v>23029</v>
      </c>
      <c r="E47" s="29">
        <f t="shared" si="0"/>
        <v>16663.766666666666</v>
      </c>
      <c r="F47" s="29">
        <f t="shared" si="1"/>
        <v>2727.9375</v>
      </c>
      <c r="G47" s="32">
        <f t="shared" si="2"/>
        <v>767.63333333333333</v>
      </c>
      <c r="H47" s="32">
        <f t="shared" si="3"/>
        <v>20159.337500000001</v>
      </c>
      <c r="I47" s="32"/>
    </row>
    <row r="48" spans="1:9" x14ac:dyDescent="0.2">
      <c r="A48" s="22" t="s">
        <v>121</v>
      </c>
      <c r="B48" s="29">
        <v>0</v>
      </c>
      <c r="C48" s="29">
        <v>97</v>
      </c>
      <c r="D48" s="29">
        <v>0</v>
      </c>
      <c r="E48" s="29">
        <f t="shared" si="0"/>
        <v>0</v>
      </c>
      <c r="F48" s="29">
        <f t="shared" si="1"/>
        <v>4.041666666666667</v>
      </c>
      <c r="G48" s="32">
        <f t="shared" si="2"/>
        <v>0</v>
      </c>
      <c r="H48" s="32">
        <f t="shared" si="3"/>
        <v>4.041666666666667</v>
      </c>
      <c r="I48" s="32"/>
    </row>
    <row r="49" spans="1:9" x14ac:dyDescent="0.2">
      <c r="A49" s="22" t="s">
        <v>106</v>
      </c>
      <c r="B49" s="29">
        <v>46793</v>
      </c>
      <c r="C49" s="29">
        <v>9511</v>
      </c>
      <c r="D49" s="29">
        <v>0</v>
      </c>
      <c r="E49" s="29">
        <f t="shared" si="0"/>
        <v>1559.7666666666667</v>
      </c>
      <c r="F49" s="29">
        <f t="shared" si="1"/>
        <v>396.29166666666669</v>
      </c>
      <c r="G49" s="32">
        <f t="shared" si="2"/>
        <v>0</v>
      </c>
      <c r="H49" s="32">
        <f t="shared" si="3"/>
        <v>1956.0583333333334</v>
      </c>
      <c r="I49" s="32"/>
    </row>
    <row r="50" spans="1:9" x14ac:dyDescent="0.2">
      <c r="A50" s="22" t="s">
        <v>107</v>
      </c>
      <c r="B50" s="29">
        <v>15537</v>
      </c>
      <c r="C50" s="29">
        <v>5132</v>
      </c>
      <c r="D50" s="29">
        <v>0</v>
      </c>
      <c r="E50" s="29">
        <f t="shared" si="0"/>
        <v>517.9</v>
      </c>
      <c r="F50" s="29">
        <f t="shared" si="1"/>
        <v>213.83333333333334</v>
      </c>
      <c r="G50" s="32">
        <f t="shared" si="2"/>
        <v>0</v>
      </c>
      <c r="H50" s="32">
        <f t="shared" si="3"/>
        <v>731.73333333333335</v>
      </c>
      <c r="I50" s="32"/>
    </row>
    <row r="51" spans="1:9" x14ac:dyDescent="0.2">
      <c r="A51" s="22" t="s">
        <v>111</v>
      </c>
      <c r="B51" s="29">
        <v>65595</v>
      </c>
      <c r="C51" s="29">
        <v>6007</v>
      </c>
      <c r="D51" s="29">
        <v>0</v>
      </c>
      <c r="E51" s="29">
        <f t="shared" si="0"/>
        <v>2186.5</v>
      </c>
      <c r="F51" s="29">
        <f t="shared" si="1"/>
        <v>250.29166666666666</v>
      </c>
      <c r="G51" s="32">
        <f t="shared" si="2"/>
        <v>0</v>
      </c>
      <c r="H51" s="32">
        <f t="shared" si="3"/>
        <v>2436.7916666666665</v>
      </c>
      <c r="I51" s="32"/>
    </row>
    <row r="52" spans="1:9" x14ac:dyDescent="0.2">
      <c r="A52" s="22" t="s">
        <v>108</v>
      </c>
      <c r="B52" s="29">
        <v>38521</v>
      </c>
      <c r="C52" s="29">
        <v>628</v>
      </c>
      <c r="D52" s="29">
        <v>0</v>
      </c>
      <c r="E52" s="29">
        <f t="shared" si="0"/>
        <v>1284.0333333333333</v>
      </c>
      <c r="F52" s="29">
        <f t="shared" si="1"/>
        <v>26.166666666666668</v>
      </c>
      <c r="G52" s="32">
        <f t="shared" si="2"/>
        <v>0</v>
      </c>
      <c r="H52" s="32">
        <f t="shared" si="3"/>
        <v>1310.2</v>
      </c>
      <c r="I52" s="32"/>
    </row>
    <row r="53" spans="1:9" x14ac:dyDescent="0.2">
      <c r="A53" s="22" t="s">
        <v>109</v>
      </c>
      <c r="B53" s="29">
        <v>18882</v>
      </c>
      <c r="C53" s="29">
        <v>1208</v>
      </c>
      <c r="D53" s="29">
        <v>0</v>
      </c>
      <c r="E53" s="29">
        <f t="shared" si="0"/>
        <v>629.4</v>
      </c>
      <c r="F53" s="29">
        <f t="shared" si="1"/>
        <v>50.333333333333336</v>
      </c>
      <c r="G53" s="32">
        <f t="shared" si="2"/>
        <v>0</v>
      </c>
      <c r="H53" s="32">
        <f t="shared" si="3"/>
        <v>679.73333333333335</v>
      </c>
      <c r="I53" s="32"/>
    </row>
    <row r="54" spans="1:9" x14ac:dyDescent="0.2">
      <c r="A54" s="22" t="s">
        <v>117</v>
      </c>
      <c r="B54" s="29">
        <v>21411</v>
      </c>
      <c r="C54" s="29">
        <v>8617</v>
      </c>
      <c r="D54" s="29">
        <v>3</v>
      </c>
      <c r="E54" s="29">
        <f t="shared" si="0"/>
        <v>713.7</v>
      </c>
      <c r="F54" s="29">
        <f t="shared" si="1"/>
        <v>359.04166666666669</v>
      </c>
      <c r="G54" s="32">
        <f t="shared" si="2"/>
        <v>0.1</v>
      </c>
      <c r="H54" s="32">
        <f t="shared" si="3"/>
        <v>1072.8416666666667</v>
      </c>
      <c r="I54" s="32"/>
    </row>
    <row r="55" spans="1:9" x14ac:dyDescent="0.2">
      <c r="A55" s="22" t="s">
        <v>110</v>
      </c>
      <c r="B55" s="29">
        <v>0</v>
      </c>
      <c r="C55" s="29">
        <v>38</v>
      </c>
      <c r="D55" s="29">
        <v>22973</v>
      </c>
      <c r="E55" s="29">
        <f t="shared" si="0"/>
        <v>0</v>
      </c>
      <c r="F55" s="29">
        <f t="shared" si="1"/>
        <v>1.5833333333333333</v>
      </c>
      <c r="G55" s="32">
        <f t="shared" si="2"/>
        <v>765.76666666666665</v>
      </c>
      <c r="H55" s="32">
        <f t="shared" si="3"/>
        <v>767.35</v>
      </c>
      <c r="I55" s="32"/>
    </row>
    <row r="56" spans="1:9" x14ac:dyDescent="0.2">
      <c r="A56" s="22" t="s">
        <v>101</v>
      </c>
      <c r="B56" s="29">
        <v>112284</v>
      </c>
      <c r="C56" s="29">
        <v>4092.5</v>
      </c>
      <c r="D56" s="29">
        <v>6</v>
      </c>
      <c r="E56" s="29">
        <f t="shared" si="0"/>
        <v>3742.8</v>
      </c>
      <c r="F56" s="29">
        <f t="shared" si="1"/>
        <v>170.52083333333334</v>
      </c>
      <c r="G56" s="32">
        <f t="shared" si="2"/>
        <v>0.2</v>
      </c>
      <c r="H56" s="32">
        <f t="shared" si="3"/>
        <v>3913.5208333333335</v>
      </c>
      <c r="I56" s="32"/>
    </row>
    <row r="57" spans="1:9" x14ac:dyDescent="0.2">
      <c r="A57" s="22" t="s">
        <v>119</v>
      </c>
      <c r="B57" s="29">
        <v>138</v>
      </c>
      <c r="C57" s="29">
        <v>0</v>
      </c>
      <c r="D57" s="29">
        <v>0</v>
      </c>
      <c r="E57" s="29">
        <f t="shared" si="0"/>
        <v>4.5999999999999996</v>
      </c>
      <c r="F57" s="29">
        <f t="shared" si="1"/>
        <v>0</v>
      </c>
      <c r="G57" s="32">
        <f t="shared" si="2"/>
        <v>0</v>
      </c>
      <c r="H57" s="32">
        <f t="shared" si="3"/>
        <v>4.5999999999999996</v>
      </c>
      <c r="I57" s="32"/>
    </row>
    <row r="58" spans="1:9" x14ac:dyDescent="0.2">
      <c r="A58" s="22" t="s">
        <v>102</v>
      </c>
      <c r="B58" s="29">
        <v>1485</v>
      </c>
      <c r="C58" s="29">
        <v>1693</v>
      </c>
      <c r="D58" s="29">
        <v>0</v>
      </c>
      <c r="E58" s="29">
        <f t="shared" si="0"/>
        <v>49.5</v>
      </c>
      <c r="F58" s="29">
        <f t="shared" si="1"/>
        <v>70.541666666666671</v>
      </c>
      <c r="G58" s="32">
        <f t="shared" si="2"/>
        <v>0</v>
      </c>
      <c r="H58" s="32">
        <f t="shared" si="3"/>
        <v>120.04166666666667</v>
      </c>
      <c r="I58" s="32"/>
    </row>
    <row r="59" spans="1:9" x14ac:dyDescent="0.2">
      <c r="A59" s="22" t="s">
        <v>112</v>
      </c>
      <c r="B59" s="29">
        <v>17346</v>
      </c>
      <c r="C59" s="29">
        <v>3702</v>
      </c>
      <c r="D59" s="29">
        <v>0</v>
      </c>
      <c r="E59" s="29">
        <f t="shared" si="0"/>
        <v>578.20000000000005</v>
      </c>
      <c r="F59" s="29">
        <f t="shared" si="1"/>
        <v>154.25</v>
      </c>
      <c r="G59" s="32">
        <f t="shared" si="2"/>
        <v>0</v>
      </c>
      <c r="H59" s="32">
        <f t="shared" si="3"/>
        <v>732.45</v>
      </c>
      <c r="I59" s="32"/>
    </row>
    <row r="60" spans="1:9" x14ac:dyDescent="0.2">
      <c r="A60" s="22" t="s">
        <v>103</v>
      </c>
      <c r="B60" s="29">
        <v>150789</v>
      </c>
      <c r="C60" s="29">
        <v>8588</v>
      </c>
      <c r="D60" s="29">
        <v>47</v>
      </c>
      <c r="E60" s="29">
        <f t="shared" si="0"/>
        <v>5026.3</v>
      </c>
      <c r="F60" s="29">
        <f t="shared" si="1"/>
        <v>357.83333333333331</v>
      </c>
      <c r="G60" s="32">
        <f t="shared" si="2"/>
        <v>1.5666666666666667</v>
      </c>
      <c r="H60" s="32">
        <f t="shared" si="3"/>
        <v>5385.7</v>
      </c>
      <c r="I60" s="32"/>
    </row>
    <row r="61" spans="1:9" x14ac:dyDescent="0.2">
      <c r="A61" s="22" t="s">
        <v>113</v>
      </c>
      <c r="B61" s="29">
        <v>8029</v>
      </c>
      <c r="C61" s="29">
        <v>16157</v>
      </c>
      <c r="D61" s="29">
        <v>0</v>
      </c>
      <c r="E61" s="29">
        <f t="shared" si="0"/>
        <v>267.63333333333333</v>
      </c>
      <c r="F61" s="29">
        <f t="shared" si="1"/>
        <v>673.20833333333337</v>
      </c>
      <c r="G61" s="32">
        <f t="shared" si="2"/>
        <v>0</v>
      </c>
      <c r="H61" s="32">
        <f t="shared" si="3"/>
        <v>940.8416666666667</v>
      </c>
      <c r="I61" s="32"/>
    </row>
    <row r="62" spans="1:9" x14ac:dyDescent="0.2">
      <c r="A62" s="22" t="s">
        <v>122</v>
      </c>
      <c r="B62" s="29">
        <v>3103</v>
      </c>
      <c r="C62" s="29">
        <v>0</v>
      </c>
      <c r="D62" s="29">
        <v>0</v>
      </c>
      <c r="E62" s="29">
        <f t="shared" si="0"/>
        <v>103.43333333333334</v>
      </c>
      <c r="F62" s="29">
        <f t="shared" si="1"/>
        <v>0</v>
      </c>
      <c r="G62" s="32">
        <f t="shared" si="2"/>
        <v>0</v>
      </c>
      <c r="H62" s="32">
        <f t="shared" si="3"/>
        <v>103.43333333333334</v>
      </c>
      <c r="I62" s="32"/>
    </row>
    <row r="63" spans="1:9" x14ac:dyDescent="0.2">
      <c r="A63" s="21" t="s">
        <v>26</v>
      </c>
      <c r="B63" s="29">
        <v>38912</v>
      </c>
      <c r="C63" s="29">
        <v>1351</v>
      </c>
      <c r="D63" s="29">
        <v>0</v>
      </c>
      <c r="E63" s="29">
        <f t="shared" si="0"/>
        <v>1297.0666666666666</v>
      </c>
      <c r="F63" s="29">
        <f t="shared" si="1"/>
        <v>56.291666666666664</v>
      </c>
      <c r="G63" s="32">
        <f t="shared" si="2"/>
        <v>0</v>
      </c>
      <c r="H63" s="32">
        <f t="shared" si="3"/>
        <v>1353.3583333333333</v>
      </c>
      <c r="I63" s="32"/>
    </row>
    <row r="64" spans="1:9" x14ac:dyDescent="0.2">
      <c r="A64" s="22" t="s">
        <v>118</v>
      </c>
      <c r="B64" s="29">
        <v>35449</v>
      </c>
      <c r="C64" s="29">
        <v>1351</v>
      </c>
      <c r="D64" s="29">
        <v>0</v>
      </c>
      <c r="E64" s="29">
        <f t="shared" si="0"/>
        <v>1181.6333333333334</v>
      </c>
      <c r="F64" s="29">
        <f t="shared" si="1"/>
        <v>56.291666666666664</v>
      </c>
      <c r="G64" s="32">
        <f t="shared" si="2"/>
        <v>0</v>
      </c>
      <c r="H64" s="32">
        <f t="shared" si="3"/>
        <v>1237.9250000000002</v>
      </c>
      <c r="I64" s="32"/>
    </row>
    <row r="65" spans="1:9" x14ac:dyDescent="0.2">
      <c r="A65" s="22" t="s">
        <v>128</v>
      </c>
      <c r="B65" s="29">
        <v>3463</v>
      </c>
      <c r="C65" s="29">
        <v>0</v>
      </c>
      <c r="D65" s="29">
        <v>0</v>
      </c>
      <c r="E65" s="29">
        <f t="shared" si="0"/>
        <v>115.43333333333334</v>
      </c>
      <c r="F65" s="29">
        <f t="shared" si="1"/>
        <v>0</v>
      </c>
      <c r="G65" s="32">
        <f t="shared" si="2"/>
        <v>0</v>
      </c>
      <c r="H65" s="32">
        <f t="shared" si="3"/>
        <v>115.43333333333334</v>
      </c>
      <c r="I65" s="32"/>
    </row>
    <row r="66" spans="1:9" x14ac:dyDescent="0.2">
      <c r="A66" s="20" t="s">
        <v>27</v>
      </c>
      <c r="E66" s="29">
        <f t="shared" si="0"/>
        <v>0</v>
      </c>
      <c r="F66" s="29">
        <f t="shared" si="1"/>
        <v>0</v>
      </c>
      <c r="G66" s="32">
        <f t="shared" si="2"/>
        <v>0</v>
      </c>
      <c r="H66" s="32">
        <f t="shared" si="3"/>
        <v>0</v>
      </c>
      <c r="I66" s="32"/>
    </row>
    <row r="67" spans="1:9" x14ac:dyDescent="0.2">
      <c r="A67" s="21" t="s">
        <v>27</v>
      </c>
      <c r="B67" s="29">
        <v>77707</v>
      </c>
      <c r="C67" s="29">
        <v>3024</v>
      </c>
      <c r="D67" s="29">
        <v>0</v>
      </c>
      <c r="E67" s="29">
        <f t="shared" si="0"/>
        <v>2590.2333333333331</v>
      </c>
      <c r="F67" s="29">
        <f t="shared" si="1"/>
        <v>126</v>
      </c>
      <c r="G67" s="32">
        <f t="shared" si="2"/>
        <v>0</v>
      </c>
      <c r="H67" s="32">
        <f t="shared" si="3"/>
        <v>2716.2333333333331</v>
      </c>
      <c r="I67" s="32"/>
    </row>
    <row r="68" spans="1:9" x14ac:dyDescent="0.2">
      <c r="A68" s="22" t="s">
        <v>106</v>
      </c>
      <c r="B68" s="29">
        <v>8762</v>
      </c>
      <c r="C68" s="29">
        <v>1627</v>
      </c>
      <c r="D68" s="29">
        <v>0</v>
      </c>
      <c r="E68" s="29">
        <f t="shared" si="0"/>
        <v>292.06666666666666</v>
      </c>
      <c r="F68" s="29">
        <f t="shared" si="1"/>
        <v>67.791666666666671</v>
      </c>
      <c r="G68" s="32">
        <f t="shared" si="2"/>
        <v>0</v>
      </c>
      <c r="H68" s="32">
        <f t="shared" si="3"/>
        <v>359.85833333333335</v>
      </c>
      <c r="I68" s="32"/>
    </row>
    <row r="69" spans="1:9" x14ac:dyDescent="0.2">
      <c r="A69" s="22" t="s">
        <v>107</v>
      </c>
      <c r="B69" s="29">
        <v>3577</v>
      </c>
      <c r="C69" s="29">
        <v>143</v>
      </c>
      <c r="D69" s="29">
        <v>0</v>
      </c>
      <c r="E69" s="29">
        <f t="shared" si="0"/>
        <v>119.23333333333333</v>
      </c>
      <c r="F69" s="29">
        <f t="shared" si="1"/>
        <v>5.958333333333333</v>
      </c>
      <c r="G69" s="32">
        <f t="shared" si="2"/>
        <v>0</v>
      </c>
      <c r="H69" s="32">
        <f t="shared" si="3"/>
        <v>125.19166666666666</v>
      </c>
      <c r="I69" s="32"/>
    </row>
    <row r="70" spans="1:9" x14ac:dyDescent="0.2">
      <c r="A70" s="22" t="s">
        <v>123</v>
      </c>
      <c r="B70" s="29">
        <v>3409</v>
      </c>
      <c r="C70" s="29">
        <v>39</v>
      </c>
      <c r="D70" s="29">
        <v>0</v>
      </c>
      <c r="E70" s="29">
        <f t="shared" si="0"/>
        <v>113.63333333333334</v>
      </c>
      <c r="F70" s="29">
        <f t="shared" si="1"/>
        <v>1.625</v>
      </c>
      <c r="G70" s="32">
        <f t="shared" si="2"/>
        <v>0</v>
      </c>
      <c r="H70" s="32">
        <f t="shared" si="3"/>
        <v>115.25833333333334</v>
      </c>
      <c r="I70" s="32"/>
    </row>
    <row r="71" spans="1:9" x14ac:dyDescent="0.2">
      <c r="A71" s="22" t="s">
        <v>96</v>
      </c>
      <c r="B71" s="29">
        <v>8629</v>
      </c>
      <c r="C71" s="29">
        <v>976</v>
      </c>
      <c r="D71" s="29">
        <v>0</v>
      </c>
      <c r="E71" s="29">
        <f t="shared" si="0"/>
        <v>287.63333333333333</v>
      </c>
      <c r="F71" s="29">
        <f t="shared" si="1"/>
        <v>40.666666666666664</v>
      </c>
      <c r="G71" s="32">
        <f t="shared" si="2"/>
        <v>0</v>
      </c>
      <c r="H71" s="32">
        <f t="shared" si="3"/>
        <v>328.3</v>
      </c>
      <c r="I71" s="32"/>
    </row>
    <row r="72" spans="1:9" x14ac:dyDescent="0.2">
      <c r="A72" s="22" t="s">
        <v>119</v>
      </c>
      <c r="B72" s="29">
        <v>6166</v>
      </c>
      <c r="C72" s="29">
        <v>11</v>
      </c>
      <c r="D72" s="29">
        <v>0</v>
      </c>
      <c r="E72" s="29">
        <f t="shared" si="0"/>
        <v>205.53333333333333</v>
      </c>
      <c r="F72" s="29">
        <f t="shared" si="1"/>
        <v>0.45833333333333331</v>
      </c>
      <c r="G72" s="32">
        <f t="shared" si="2"/>
        <v>0</v>
      </c>
      <c r="H72" s="32">
        <f t="shared" si="3"/>
        <v>205.99166666666667</v>
      </c>
      <c r="I72" s="32"/>
    </row>
    <row r="73" spans="1:9" x14ac:dyDescent="0.2">
      <c r="A73" s="22" t="s">
        <v>92</v>
      </c>
      <c r="B73" s="29">
        <v>28826</v>
      </c>
      <c r="C73" s="29">
        <v>133</v>
      </c>
      <c r="D73" s="29">
        <v>0</v>
      </c>
      <c r="E73" s="29">
        <f t="shared" si="0"/>
        <v>960.86666666666667</v>
      </c>
      <c r="F73" s="29">
        <f t="shared" si="1"/>
        <v>5.541666666666667</v>
      </c>
      <c r="G73" s="32">
        <f t="shared" si="2"/>
        <v>0</v>
      </c>
      <c r="H73" s="32">
        <f t="shared" si="3"/>
        <v>966.4083333333333</v>
      </c>
      <c r="I73" s="32"/>
    </row>
    <row r="74" spans="1:9" x14ac:dyDescent="0.2">
      <c r="A74" s="22" t="s">
        <v>103</v>
      </c>
      <c r="B74" s="29">
        <v>14803</v>
      </c>
      <c r="C74" s="29">
        <v>95</v>
      </c>
      <c r="D74" s="29">
        <v>0</v>
      </c>
      <c r="E74" s="29">
        <f t="shared" si="0"/>
        <v>493.43333333333334</v>
      </c>
      <c r="F74" s="29">
        <f t="shared" si="1"/>
        <v>3.9583333333333335</v>
      </c>
      <c r="G74" s="32">
        <f t="shared" si="2"/>
        <v>0</v>
      </c>
      <c r="H74" s="32">
        <f t="shared" si="3"/>
        <v>497.39166666666665</v>
      </c>
      <c r="I74" s="32"/>
    </row>
    <row r="75" spans="1:9" x14ac:dyDescent="0.2">
      <c r="A75" s="22" t="s">
        <v>120</v>
      </c>
      <c r="B75" s="29">
        <v>65</v>
      </c>
      <c r="C75" s="29">
        <v>0</v>
      </c>
      <c r="D75" s="29">
        <v>0</v>
      </c>
      <c r="E75" s="29">
        <f t="shared" ref="E75:E110" si="4">B75/30</f>
        <v>2.1666666666666665</v>
      </c>
      <c r="F75" s="29">
        <f t="shared" ref="F75:F110" si="5">C75/24</f>
        <v>0</v>
      </c>
      <c r="G75" s="32">
        <f t="shared" ref="G75:G110" si="6">D75/30</f>
        <v>0</v>
      </c>
      <c r="H75" s="32">
        <f t="shared" ref="H75:H110" si="7">SUM(E75:G75)</f>
        <v>2.1666666666666665</v>
      </c>
      <c r="I75" s="32"/>
    </row>
    <row r="76" spans="1:9" x14ac:dyDescent="0.2">
      <c r="A76" s="22" t="s">
        <v>128</v>
      </c>
      <c r="B76" s="29">
        <v>3470</v>
      </c>
      <c r="C76" s="29">
        <v>0</v>
      </c>
      <c r="D76" s="29">
        <v>0</v>
      </c>
      <c r="E76" s="29">
        <f t="shared" si="4"/>
        <v>115.66666666666667</v>
      </c>
      <c r="F76" s="29">
        <f t="shared" si="5"/>
        <v>0</v>
      </c>
      <c r="G76" s="32">
        <f t="shared" si="6"/>
        <v>0</v>
      </c>
      <c r="H76" s="32">
        <f t="shared" si="7"/>
        <v>115.66666666666667</v>
      </c>
      <c r="I76" s="32"/>
    </row>
    <row r="77" spans="1:9" x14ac:dyDescent="0.2">
      <c r="A77" s="20" t="s">
        <v>28</v>
      </c>
      <c r="E77" s="29">
        <f t="shared" si="4"/>
        <v>0</v>
      </c>
      <c r="F77" s="29">
        <f t="shared" si="5"/>
        <v>0</v>
      </c>
      <c r="G77" s="32">
        <f t="shared" si="6"/>
        <v>0</v>
      </c>
      <c r="H77" s="32">
        <f t="shared" si="7"/>
        <v>0</v>
      </c>
      <c r="I77" s="32"/>
    </row>
    <row r="78" spans="1:9" x14ac:dyDescent="0.2">
      <c r="A78" s="21" t="s">
        <v>28</v>
      </c>
      <c r="B78" s="29">
        <v>91757</v>
      </c>
      <c r="C78" s="29">
        <v>6265</v>
      </c>
      <c r="D78" s="29">
        <v>0</v>
      </c>
      <c r="E78" s="29">
        <f t="shared" si="4"/>
        <v>3058.5666666666666</v>
      </c>
      <c r="F78" s="29">
        <f t="shared" si="5"/>
        <v>261.04166666666669</v>
      </c>
      <c r="G78" s="32">
        <f t="shared" si="6"/>
        <v>0</v>
      </c>
      <c r="H78" s="32">
        <f t="shared" si="7"/>
        <v>3319.6083333333331</v>
      </c>
      <c r="I78" s="32"/>
    </row>
    <row r="79" spans="1:9" x14ac:dyDescent="0.2">
      <c r="A79" s="22" t="s">
        <v>121</v>
      </c>
      <c r="B79" s="29">
        <v>72</v>
      </c>
      <c r="C79" s="29">
        <v>0</v>
      </c>
      <c r="D79" s="29">
        <v>0</v>
      </c>
      <c r="E79" s="29">
        <f t="shared" si="4"/>
        <v>2.4</v>
      </c>
      <c r="F79" s="29">
        <f t="shared" si="5"/>
        <v>0</v>
      </c>
      <c r="G79" s="32">
        <f t="shared" si="6"/>
        <v>0</v>
      </c>
      <c r="H79" s="32">
        <f t="shared" si="7"/>
        <v>2.4</v>
      </c>
      <c r="I79" s="32"/>
    </row>
    <row r="80" spans="1:9" x14ac:dyDescent="0.2">
      <c r="A80" s="22" t="s">
        <v>91</v>
      </c>
      <c r="B80" s="29">
        <v>54665</v>
      </c>
      <c r="C80" s="29">
        <v>522</v>
      </c>
      <c r="D80" s="29">
        <v>0</v>
      </c>
      <c r="E80" s="29">
        <f t="shared" si="4"/>
        <v>1822.1666666666667</v>
      </c>
      <c r="F80" s="29">
        <f t="shared" si="5"/>
        <v>21.75</v>
      </c>
      <c r="G80" s="32">
        <f t="shared" si="6"/>
        <v>0</v>
      </c>
      <c r="H80" s="32">
        <f t="shared" si="7"/>
        <v>1843.9166666666667</v>
      </c>
      <c r="I80" s="32"/>
    </row>
    <row r="81" spans="1:9" x14ac:dyDescent="0.2">
      <c r="A81" s="22" t="s">
        <v>106</v>
      </c>
      <c r="B81" s="29">
        <v>9721</v>
      </c>
      <c r="C81" s="29">
        <v>1854</v>
      </c>
      <c r="D81" s="29">
        <v>0</v>
      </c>
      <c r="E81" s="29">
        <f t="shared" si="4"/>
        <v>324.03333333333336</v>
      </c>
      <c r="F81" s="29">
        <f t="shared" si="5"/>
        <v>77.25</v>
      </c>
      <c r="G81" s="32">
        <f t="shared" si="6"/>
        <v>0</v>
      </c>
      <c r="H81" s="32">
        <f t="shared" si="7"/>
        <v>401.28333333333336</v>
      </c>
      <c r="I81" s="32"/>
    </row>
    <row r="82" spans="1:9" x14ac:dyDescent="0.2">
      <c r="A82" s="22" t="s">
        <v>99</v>
      </c>
      <c r="B82" s="29">
        <v>20152</v>
      </c>
      <c r="C82" s="29">
        <v>2996</v>
      </c>
      <c r="D82" s="29">
        <v>0</v>
      </c>
      <c r="E82" s="29">
        <f t="shared" si="4"/>
        <v>671.73333333333335</v>
      </c>
      <c r="F82" s="29">
        <f t="shared" si="5"/>
        <v>124.83333333333333</v>
      </c>
      <c r="G82" s="32">
        <f t="shared" si="6"/>
        <v>0</v>
      </c>
      <c r="H82" s="32">
        <f t="shared" si="7"/>
        <v>796.56666666666672</v>
      </c>
      <c r="I82" s="32"/>
    </row>
    <row r="83" spans="1:9" x14ac:dyDescent="0.2">
      <c r="A83" s="22" t="s">
        <v>107</v>
      </c>
      <c r="B83" s="29">
        <v>4320</v>
      </c>
      <c r="C83" s="29">
        <v>860</v>
      </c>
      <c r="D83" s="29">
        <v>0</v>
      </c>
      <c r="E83" s="29">
        <f t="shared" si="4"/>
        <v>144</v>
      </c>
      <c r="F83" s="29">
        <f t="shared" si="5"/>
        <v>35.833333333333336</v>
      </c>
      <c r="G83" s="32">
        <f t="shared" si="6"/>
        <v>0</v>
      </c>
      <c r="H83" s="32">
        <f t="shared" si="7"/>
        <v>179.83333333333334</v>
      </c>
      <c r="I83" s="32"/>
    </row>
    <row r="84" spans="1:9" x14ac:dyDescent="0.2">
      <c r="A84" s="22" t="s">
        <v>123</v>
      </c>
      <c r="B84" s="29">
        <v>2511</v>
      </c>
      <c r="C84" s="29">
        <v>30</v>
      </c>
      <c r="D84" s="29">
        <v>0</v>
      </c>
      <c r="E84" s="29">
        <f t="shared" si="4"/>
        <v>83.7</v>
      </c>
      <c r="F84" s="29">
        <f t="shared" si="5"/>
        <v>1.25</v>
      </c>
      <c r="G84" s="32">
        <f t="shared" si="6"/>
        <v>0</v>
      </c>
      <c r="H84" s="32">
        <f t="shared" si="7"/>
        <v>84.95</v>
      </c>
      <c r="I84" s="32"/>
    </row>
    <row r="85" spans="1:9" x14ac:dyDescent="0.2">
      <c r="A85" s="22" t="s">
        <v>119</v>
      </c>
      <c r="B85" s="29">
        <v>316</v>
      </c>
      <c r="C85" s="29">
        <v>3</v>
      </c>
      <c r="D85" s="29">
        <v>0</v>
      </c>
      <c r="E85" s="29">
        <f t="shared" si="4"/>
        <v>10.533333333333333</v>
      </c>
      <c r="F85" s="29">
        <f t="shared" si="5"/>
        <v>0.125</v>
      </c>
      <c r="G85" s="32">
        <f t="shared" si="6"/>
        <v>0</v>
      </c>
      <c r="H85" s="32">
        <f t="shared" si="7"/>
        <v>10.658333333333333</v>
      </c>
      <c r="I85" s="32"/>
    </row>
    <row r="86" spans="1:9" x14ac:dyDescent="0.2">
      <c r="A86" s="20" t="s">
        <v>29</v>
      </c>
      <c r="E86" s="29">
        <f t="shared" si="4"/>
        <v>0</v>
      </c>
      <c r="F86" s="29">
        <f t="shared" si="5"/>
        <v>0</v>
      </c>
      <c r="G86" s="32">
        <f t="shared" si="6"/>
        <v>0</v>
      </c>
      <c r="H86" s="32">
        <f t="shared" si="7"/>
        <v>0</v>
      </c>
      <c r="I86" s="32"/>
    </row>
    <row r="87" spans="1:9" x14ac:dyDescent="0.2">
      <c r="A87" s="21" t="s">
        <v>29</v>
      </c>
      <c r="B87" s="29">
        <v>127428</v>
      </c>
      <c r="C87" s="29">
        <v>8303.5</v>
      </c>
      <c r="D87" s="29">
        <v>0</v>
      </c>
      <c r="E87" s="29">
        <f t="shared" si="4"/>
        <v>4247.6000000000004</v>
      </c>
      <c r="F87" s="29">
        <f t="shared" si="5"/>
        <v>345.97916666666669</v>
      </c>
      <c r="G87" s="32">
        <f t="shared" si="6"/>
        <v>0</v>
      </c>
      <c r="H87" s="32">
        <f t="shared" si="7"/>
        <v>4593.5791666666673</v>
      </c>
      <c r="I87" s="32"/>
    </row>
    <row r="88" spans="1:9" x14ac:dyDescent="0.2">
      <c r="A88" s="22" t="s">
        <v>121</v>
      </c>
      <c r="B88" s="29">
        <v>279</v>
      </c>
      <c r="C88" s="29">
        <v>0</v>
      </c>
      <c r="D88" s="29">
        <v>0</v>
      </c>
      <c r="E88" s="29">
        <f t="shared" si="4"/>
        <v>9.3000000000000007</v>
      </c>
      <c r="F88" s="29">
        <f t="shared" si="5"/>
        <v>0</v>
      </c>
      <c r="G88" s="32">
        <f t="shared" si="6"/>
        <v>0</v>
      </c>
      <c r="H88" s="32">
        <f t="shared" si="7"/>
        <v>9.3000000000000007</v>
      </c>
      <c r="I88" s="32"/>
    </row>
    <row r="89" spans="1:9" x14ac:dyDescent="0.2">
      <c r="A89" s="22" t="s">
        <v>115</v>
      </c>
      <c r="B89" s="29">
        <v>15561</v>
      </c>
      <c r="C89" s="29">
        <v>238</v>
      </c>
      <c r="D89" s="29">
        <v>0</v>
      </c>
      <c r="E89" s="29">
        <f t="shared" si="4"/>
        <v>518.70000000000005</v>
      </c>
      <c r="F89" s="29">
        <f t="shared" si="5"/>
        <v>9.9166666666666661</v>
      </c>
      <c r="G89" s="32">
        <f t="shared" si="6"/>
        <v>0</v>
      </c>
      <c r="H89" s="32">
        <f t="shared" si="7"/>
        <v>528.61666666666667</v>
      </c>
      <c r="I89" s="32"/>
    </row>
    <row r="90" spans="1:9" x14ac:dyDescent="0.2">
      <c r="A90" s="22" t="s">
        <v>91</v>
      </c>
      <c r="B90" s="29">
        <v>61987</v>
      </c>
      <c r="C90" s="29">
        <v>1300</v>
      </c>
      <c r="D90" s="29">
        <v>0</v>
      </c>
      <c r="E90" s="29">
        <f t="shared" si="4"/>
        <v>2066.2333333333331</v>
      </c>
      <c r="F90" s="29">
        <f t="shared" si="5"/>
        <v>54.166666666666664</v>
      </c>
      <c r="G90" s="32">
        <f t="shared" si="6"/>
        <v>0</v>
      </c>
      <c r="H90" s="32">
        <f t="shared" si="7"/>
        <v>2120.3999999999996</v>
      </c>
      <c r="I90" s="32"/>
    </row>
    <row r="91" spans="1:9" x14ac:dyDescent="0.2">
      <c r="A91" s="22" t="s">
        <v>106</v>
      </c>
      <c r="B91" s="29">
        <v>18879</v>
      </c>
      <c r="C91" s="29">
        <v>1291.5</v>
      </c>
      <c r="D91" s="29">
        <v>0</v>
      </c>
      <c r="E91" s="29">
        <f t="shared" si="4"/>
        <v>629.29999999999995</v>
      </c>
      <c r="F91" s="29">
        <f t="shared" si="5"/>
        <v>53.8125</v>
      </c>
      <c r="G91" s="32">
        <f t="shared" si="6"/>
        <v>0</v>
      </c>
      <c r="H91" s="32">
        <f t="shared" si="7"/>
        <v>683.11249999999995</v>
      </c>
      <c r="I91" s="32"/>
    </row>
    <row r="92" spans="1:9" x14ac:dyDescent="0.2">
      <c r="A92" s="22" t="s">
        <v>100</v>
      </c>
      <c r="B92" s="29">
        <v>13994</v>
      </c>
      <c r="C92" s="29">
        <v>3377</v>
      </c>
      <c r="D92" s="29">
        <v>0</v>
      </c>
      <c r="E92" s="29">
        <f t="shared" si="4"/>
        <v>466.46666666666664</v>
      </c>
      <c r="F92" s="29">
        <f t="shared" si="5"/>
        <v>140.70833333333334</v>
      </c>
      <c r="G92" s="32">
        <f t="shared" si="6"/>
        <v>0</v>
      </c>
      <c r="H92" s="32">
        <f t="shared" si="7"/>
        <v>607.17499999999995</v>
      </c>
      <c r="I92" s="32"/>
    </row>
    <row r="93" spans="1:9" x14ac:dyDescent="0.2">
      <c r="A93" s="22" t="s">
        <v>107</v>
      </c>
      <c r="B93" s="29">
        <v>9093</v>
      </c>
      <c r="C93" s="29">
        <v>2082</v>
      </c>
      <c r="D93" s="29">
        <v>0</v>
      </c>
      <c r="E93" s="29">
        <f t="shared" si="4"/>
        <v>303.10000000000002</v>
      </c>
      <c r="F93" s="29">
        <f t="shared" si="5"/>
        <v>86.75</v>
      </c>
      <c r="G93" s="32">
        <f t="shared" si="6"/>
        <v>0</v>
      </c>
      <c r="H93" s="32">
        <f t="shared" si="7"/>
        <v>389.85</v>
      </c>
      <c r="I93" s="32"/>
    </row>
    <row r="94" spans="1:9" x14ac:dyDescent="0.2">
      <c r="A94" s="22" t="s">
        <v>123</v>
      </c>
      <c r="B94" s="29">
        <v>4506</v>
      </c>
      <c r="C94" s="29">
        <v>15</v>
      </c>
      <c r="D94" s="29">
        <v>0</v>
      </c>
      <c r="E94" s="29">
        <f t="shared" si="4"/>
        <v>150.19999999999999</v>
      </c>
      <c r="F94" s="29">
        <f t="shared" si="5"/>
        <v>0.625</v>
      </c>
      <c r="G94" s="32">
        <f t="shared" si="6"/>
        <v>0</v>
      </c>
      <c r="H94" s="32">
        <f t="shared" si="7"/>
        <v>150.82499999999999</v>
      </c>
      <c r="I94" s="32"/>
    </row>
    <row r="95" spans="1:9" x14ac:dyDescent="0.2">
      <c r="A95" s="22" t="s">
        <v>119</v>
      </c>
      <c r="B95" s="29">
        <v>362</v>
      </c>
      <c r="C95" s="29">
        <v>0</v>
      </c>
      <c r="D95" s="29">
        <v>0</v>
      </c>
      <c r="E95" s="29">
        <f t="shared" si="4"/>
        <v>12.066666666666666</v>
      </c>
      <c r="F95" s="29">
        <f t="shared" si="5"/>
        <v>0</v>
      </c>
      <c r="G95" s="32">
        <f t="shared" si="6"/>
        <v>0</v>
      </c>
      <c r="H95" s="32">
        <f t="shared" si="7"/>
        <v>12.066666666666666</v>
      </c>
      <c r="I95" s="32"/>
    </row>
    <row r="96" spans="1:9" x14ac:dyDescent="0.2">
      <c r="A96" s="22" t="s">
        <v>120</v>
      </c>
      <c r="B96" s="29">
        <v>3</v>
      </c>
      <c r="C96" s="29">
        <v>0</v>
      </c>
      <c r="D96" s="29">
        <v>0</v>
      </c>
      <c r="E96" s="29">
        <f t="shared" si="4"/>
        <v>0.1</v>
      </c>
      <c r="F96" s="29">
        <f t="shared" si="5"/>
        <v>0</v>
      </c>
      <c r="G96" s="32">
        <f t="shared" si="6"/>
        <v>0</v>
      </c>
      <c r="H96" s="32">
        <f t="shared" si="7"/>
        <v>0.1</v>
      </c>
      <c r="I96" s="32"/>
    </row>
    <row r="97" spans="1:9" x14ac:dyDescent="0.2">
      <c r="A97" s="22" t="s">
        <v>128</v>
      </c>
      <c r="B97" s="29">
        <v>2764</v>
      </c>
      <c r="C97" s="29">
        <v>0</v>
      </c>
      <c r="D97" s="29">
        <v>0</v>
      </c>
      <c r="E97" s="29">
        <f t="shared" si="4"/>
        <v>92.13333333333334</v>
      </c>
      <c r="F97" s="29">
        <f t="shared" si="5"/>
        <v>0</v>
      </c>
      <c r="G97" s="32">
        <f t="shared" si="6"/>
        <v>0</v>
      </c>
      <c r="H97" s="32">
        <f t="shared" si="7"/>
        <v>92.13333333333334</v>
      </c>
      <c r="I97" s="32"/>
    </row>
    <row r="98" spans="1:9" x14ac:dyDescent="0.2">
      <c r="A98" s="20" t="s">
        <v>30</v>
      </c>
      <c r="E98" s="29">
        <f t="shared" si="4"/>
        <v>0</v>
      </c>
      <c r="F98" s="29">
        <f t="shared" si="5"/>
        <v>0</v>
      </c>
      <c r="G98" s="32">
        <f t="shared" si="6"/>
        <v>0</v>
      </c>
      <c r="H98" s="32">
        <f t="shared" si="7"/>
        <v>0</v>
      </c>
      <c r="I98" s="32"/>
    </row>
    <row r="99" spans="1:9" x14ac:dyDescent="0.2">
      <c r="A99" s="21" t="s">
        <v>30</v>
      </c>
      <c r="B99" s="29">
        <v>126167.5</v>
      </c>
      <c r="C99" s="29">
        <v>5707</v>
      </c>
      <c r="D99" s="29">
        <v>0</v>
      </c>
      <c r="E99" s="29">
        <f t="shared" si="4"/>
        <v>4205.583333333333</v>
      </c>
      <c r="F99" s="29">
        <f t="shared" si="5"/>
        <v>237.79166666666666</v>
      </c>
      <c r="G99" s="32">
        <f t="shared" si="6"/>
        <v>0</v>
      </c>
      <c r="H99" s="32">
        <f t="shared" si="7"/>
        <v>4443.375</v>
      </c>
      <c r="I99" s="32"/>
    </row>
    <row r="100" spans="1:9" x14ac:dyDescent="0.2">
      <c r="A100" s="22" t="s">
        <v>93</v>
      </c>
      <c r="B100" s="29">
        <v>27256</v>
      </c>
      <c r="C100" s="29">
        <v>17</v>
      </c>
      <c r="D100" s="29">
        <v>0</v>
      </c>
      <c r="E100" s="29">
        <f t="shared" si="4"/>
        <v>908.5333333333333</v>
      </c>
      <c r="F100" s="29">
        <f t="shared" si="5"/>
        <v>0.70833333333333337</v>
      </c>
      <c r="G100" s="32">
        <f t="shared" si="6"/>
        <v>0</v>
      </c>
      <c r="H100" s="32">
        <f t="shared" si="7"/>
        <v>909.24166666666667</v>
      </c>
      <c r="I100" s="32"/>
    </row>
    <row r="101" spans="1:9" x14ac:dyDescent="0.2">
      <c r="A101" s="22" t="s">
        <v>106</v>
      </c>
      <c r="B101" s="29">
        <v>19479.5</v>
      </c>
      <c r="C101" s="29">
        <v>2065</v>
      </c>
      <c r="D101" s="29">
        <v>0</v>
      </c>
      <c r="E101" s="29">
        <f t="shared" si="4"/>
        <v>649.31666666666672</v>
      </c>
      <c r="F101" s="29">
        <f t="shared" si="5"/>
        <v>86.041666666666671</v>
      </c>
      <c r="G101" s="32">
        <f t="shared" si="6"/>
        <v>0</v>
      </c>
      <c r="H101" s="32">
        <f t="shared" si="7"/>
        <v>735.35833333333335</v>
      </c>
      <c r="I101" s="32"/>
    </row>
    <row r="102" spans="1:9" x14ac:dyDescent="0.2">
      <c r="A102" s="22" t="s">
        <v>107</v>
      </c>
      <c r="B102" s="29">
        <v>6572.5</v>
      </c>
      <c r="C102" s="29">
        <v>3025</v>
      </c>
      <c r="D102" s="29">
        <v>0</v>
      </c>
      <c r="E102" s="29">
        <f t="shared" si="4"/>
        <v>219.08333333333334</v>
      </c>
      <c r="F102" s="29">
        <f t="shared" si="5"/>
        <v>126.04166666666667</v>
      </c>
      <c r="G102" s="32">
        <f t="shared" si="6"/>
        <v>0</v>
      </c>
      <c r="H102" s="32">
        <f t="shared" si="7"/>
        <v>345.125</v>
      </c>
      <c r="I102" s="32"/>
    </row>
    <row r="103" spans="1:9" x14ac:dyDescent="0.2">
      <c r="A103" s="22" t="s">
        <v>123</v>
      </c>
      <c r="B103" s="29">
        <v>5080</v>
      </c>
      <c r="C103" s="29">
        <v>7</v>
      </c>
      <c r="D103" s="29">
        <v>0</v>
      </c>
      <c r="E103" s="29">
        <f t="shared" si="4"/>
        <v>169.33333333333334</v>
      </c>
      <c r="F103" s="29">
        <f t="shared" si="5"/>
        <v>0.29166666666666669</v>
      </c>
      <c r="G103" s="32">
        <f t="shared" si="6"/>
        <v>0</v>
      </c>
      <c r="H103" s="32">
        <f t="shared" si="7"/>
        <v>169.625</v>
      </c>
      <c r="I103" s="32"/>
    </row>
    <row r="104" spans="1:9" x14ac:dyDescent="0.2">
      <c r="A104" s="22" t="s">
        <v>104</v>
      </c>
      <c r="B104" s="29">
        <v>31728.5</v>
      </c>
      <c r="C104" s="29">
        <v>33</v>
      </c>
      <c r="D104" s="29">
        <v>0</v>
      </c>
      <c r="E104" s="29">
        <f t="shared" si="4"/>
        <v>1057.6166666666666</v>
      </c>
      <c r="F104" s="29">
        <f t="shared" si="5"/>
        <v>1.375</v>
      </c>
      <c r="G104" s="32">
        <f t="shared" si="6"/>
        <v>0</v>
      </c>
      <c r="H104" s="32">
        <f t="shared" si="7"/>
        <v>1058.9916666666666</v>
      </c>
      <c r="I104" s="32"/>
    </row>
    <row r="105" spans="1:9" x14ac:dyDescent="0.2">
      <c r="A105" s="22" t="s">
        <v>96</v>
      </c>
      <c r="B105" s="29">
        <v>5060</v>
      </c>
      <c r="C105" s="29">
        <v>204</v>
      </c>
      <c r="D105" s="29">
        <v>0</v>
      </c>
      <c r="E105" s="29">
        <f t="shared" si="4"/>
        <v>168.66666666666666</v>
      </c>
      <c r="F105" s="29">
        <f t="shared" si="5"/>
        <v>8.5</v>
      </c>
      <c r="G105" s="32">
        <f t="shared" si="6"/>
        <v>0</v>
      </c>
      <c r="H105" s="32">
        <f t="shared" si="7"/>
        <v>177.16666666666666</v>
      </c>
      <c r="I105" s="32"/>
    </row>
    <row r="106" spans="1:9" x14ac:dyDescent="0.2">
      <c r="A106" s="22" t="s">
        <v>119</v>
      </c>
      <c r="B106" s="29">
        <v>3157</v>
      </c>
      <c r="C106" s="29">
        <v>247</v>
      </c>
      <c r="D106" s="29">
        <v>0</v>
      </c>
      <c r="E106" s="29">
        <f t="shared" si="4"/>
        <v>105.23333333333333</v>
      </c>
      <c r="F106" s="29">
        <f t="shared" si="5"/>
        <v>10.291666666666666</v>
      </c>
      <c r="G106" s="32">
        <f t="shared" si="6"/>
        <v>0</v>
      </c>
      <c r="H106" s="32">
        <f t="shared" si="7"/>
        <v>115.52500000000001</v>
      </c>
      <c r="I106" s="32"/>
    </row>
    <row r="107" spans="1:9" x14ac:dyDescent="0.2">
      <c r="A107" s="22" t="s">
        <v>105</v>
      </c>
      <c r="B107" s="29">
        <v>21231</v>
      </c>
      <c r="C107" s="29">
        <v>109</v>
      </c>
      <c r="D107" s="29">
        <v>0</v>
      </c>
      <c r="E107" s="29">
        <f t="shared" si="4"/>
        <v>707.7</v>
      </c>
      <c r="F107" s="29">
        <f t="shared" si="5"/>
        <v>4.541666666666667</v>
      </c>
      <c r="G107" s="32">
        <f t="shared" si="6"/>
        <v>0</v>
      </c>
      <c r="H107" s="32">
        <f t="shared" si="7"/>
        <v>712.24166666666667</v>
      </c>
      <c r="I107" s="32"/>
    </row>
    <row r="108" spans="1:9" x14ac:dyDescent="0.2">
      <c r="A108" s="22" t="s">
        <v>120</v>
      </c>
      <c r="B108" s="29">
        <v>40</v>
      </c>
      <c r="C108" s="29">
        <v>0</v>
      </c>
      <c r="D108" s="29">
        <v>0</v>
      </c>
      <c r="E108" s="29">
        <f t="shared" si="4"/>
        <v>1.3333333333333333</v>
      </c>
      <c r="F108" s="29">
        <f t="shared" si="5"/>
        <v>0</v>
      </c>
      <c r="G108" s="32">
        <f t="shared" si="6"/>
        <v>0</v>
      </c>
      <c r="H108" s="32">
        <f t="shared" si="7"/>
        <v>1.3333333333333333</v>
      </c>
    </row>
    <row r="109" spans="1:9" x14ac:dyDescent="0.2">
      <c r="A109" s="22" t="s">
        <v>128</v>
      </c>
      <c r="B109" s="29">
        <v>6563</v>
      </c>
      <c r="C109" s="29">
        <v>0</v>
      </c>
      <c r="D109" s="29">
        <v>0</v>
      </c>
      <c r="E109" s="29">
        <f t="shared" si="4"/>
        <v>218.76666666666668</v>
      </c>
      <c r="F109" s="29">
        <f t="shared" si="5"/>
        <v>0</v>
      </c>
      <c r="G109" s="32">
        <f t="shared" si="6"/>
        <v>0</v>
      </c>
      <c r="H109" s="32">
        <f t="shared" si="7"/>
        <v>218.76666666666668</v>
      </c>
    </row>
    <row r="110" spans="1:9" x14ac:dyDescent="0.2">
      <c r="A110" s="20" t="s">
        <v>31</v>
      </c>
      <c r="B110" s="29">
        <v>2095924</v>
      </c>
      <c r="C110" s="29">
        <v>276742</v>
      </c>
      <c r="D110" s="29">
        <v>132857.54999999999</v>
      </c>
      <c r="E110" s="29">
        <f t="shared" si="4"/>
        <v>69864.133333333331</v>
      </c>
      <c r="F110" s="29">
        <f t="shared" si="5"/>
        <v>11530.916666666666</v>
      </c>
      <c r="G110" s="32">
        <f t="shared" si="6"/>
        <v>4428.585</v>
      </c>
      <c r="H110" s="32">
        <f t="shared" si="7"/>
        <v>85823.635000000009</v>
      </c>
    </row>
    <row r="111" spans="1:9" x14ac:dyDescent="0.2">
      <c r="B111"/>
      <c r="C111"/>
      <c r="D111"/>
      <c r="G111" s="32"/>
      <c r="H111" s="32"/>
    </row>
    <row r="112" spans="1:9" x14ac:dyDescent="0.2">
      <c r="B112"/>
      <c r="C112"/>
      <c r="D112"/>
      <c r="G112" s="32"/>
      <c r="H112" s="32"/>
    </row>
    <row r="113" spans="2:8" x14ac:dyDescent="0.2">
      <c r="B113"/>
      <c r="C113"/>
      <c r="D113"/>
      <c r="G113" s="32"/>
      <c r="H113" s="32"/>
    </row>
    <row r="114" spans="2:8" x14ac:dyDescent="0.2">
      <c r="B114"/>
      <c r="C114"/>
      <c r="D114"/>
      <c r="G114" s="32"/>
      <c r="H114" s="32"/>
    </row>
    <row r="115" spans="2:8" x14ac:dyDescent="0.2">
      <c r="B115"/>
      <c r="C115"/>
      <c r="D115"/>
      <c r="G115" s="32"/>
      <c r="H115" s="32"/>
    </row>
    <row r="116" spans="2:8" x14ac:dyDescent="0.2">
      <c r="B116"/>
      <c r="C116"/>
      <c r="D116"/>
      <c r="G116" s="32"/>
      <c r="H116" s="32"/>
    </row>
    <row r="117" spans="2:8" x14ac:dyDescent="0.2">
      <c r="B117"/>
      <c r="C117"/>
      <c r="D117"/>
      <c r="G117" s="32"/>
      <c r="H117" s="32"/>
    </row>
    <row r="118" spans="2:8" x14ac:dyDescent="0.2">
      <c r="B118"/>
      <c r="C118"/>
      <c r="D118"/>
      <c r="G118" s="32"/>
      <c r="H118" s="32"/>
    </row>
    <row r="119" spans="2:8" x14ac:dyDescent="0.2">
      <c r="B119"/>
      <c r="C119"/>
      <c r="D119"/>
      <c r="G119" s="32"/>
      <c r="H119" s="32"/>
    </row>
    <row r="120" spans="2:8" x14ac:dyDescent="0.2">
      <c r="B120"/>
      <c r="C120"/>
      <c r="D120"/>
      <c r="G120" s="32"/>
      <c r="H120" s="32"/>
    </row>
    <row r="121" spans="2:8" x14ac:dyDescent="0.2">
      <c r="B121"/>
      <c r="C121"/>
      <c r="D121"/>
      <c r="G121" s="32"/>
      <c r="H121" s="32"/>
    </row>
    <row r="122" spans="2:8" x14ac:dyDescent="0.2">
      <c r="B122"/>
      <c r="C122"/>
      <c r="D122"/>
      <c r="G122" s="32"/>
      <c r="H122" s="32"/>
    </row>
    <row r="123" spans="2:8" x14ac:dyDescent="0.2">
      <c r="B123"/>
      <c r="C123"/>
      <c r="D123"/>
      <c r="G123" s="32"/>
      <c r="H123" s="32"/>
    </row>
    <row r="124" spans="2:8" x14ac:dyDescent="0.2">
      <c r="B124"/>
      <c r="C124"/>
      <c r="D124"/>
      <c r="G124" s="32"/>
      <c r="H124" s="32"/>
    </row>
    <row r="125" spans="2:8" x14ac:dyDescent="0.2">
      <c r="B125"/>
      <c r="C125"/>
      <c r="D125"/>
      <c r="G125" s="32"/>
      <c r="H125" s="32"/>
    </row>
    <row r="126" spans="2:8" x14ac:dyDescent="0.2">
      <c r="B126"/>
      <c r="C126"/>
      <c r="D126"/>
      <c r="G126" s="32"/>
      <c r="H126" s="32"/>
    </row>
    <row r="127" spans="2:8" x14ac:dyDescent="0.2">
      <c r="B127"/>
      <c r="C127"/>
      <c r="D127"/>
      <c r="G127" s="32"/>
      <c r="H127" s="32"/>
    </row>
    <row r="128" spans="2:8" x14ac:dyDescent="0.2">
      <c r="B128"/>
      <c r="C128"/>
      <c r="D128"/>
      <c r="G128" s="32"/>
      <c r="H128" s="32"/>
    </row>
    <row r="129" spans="2:8" x14ac:dyDescent="0.2">
      <c r="B129"/>
      <c r="C129"/>
      <c r="D129"/>
      <c r="G129" s="32"/>
      <c r="H129" s="32"/>
    </row>
    <row r="130" spans="2:8" x14ac:dyDescent="0.2">
      <c r="B130"/>
      <c r="C130"/>
      <c r="D130"/>
      <c r="G130" s="32"/>
      <c r="H130" s="32"/>
    </row>
    <row r="131" spans="2:8" x14ac:dyDescent="0.2">
      <c r="B131"/>
      <c r="C131"/>
      <c r="D131"/>
      <c r="E131"/>
      <c r="F131"/>
    </row>
    <row r="132" spans="2:8" x14ac:dyDescent="0.2">
      <c r="B132"/>
      <c r="C132"/>
      <c r="D132"/>
      <c r="E132"/>
      <c r="F132"/>
    </row>
    <row r="133" spans="2:8" x14ac:dyDescent="0.2">
      <c r="B133"/>
      <c r="C133"/>
      <c r="D133"/>
      <c r="E133"/>
      <c r="F133"/>
    </row>
    <row r="134" spans="2:8" x14ac:dyDescent="0.2">
      <c r="B134"/>
      <c r="C134"/>
      <c r="D134"/>
      <c r="E134"/>
      <c r="F134"/>
    </row>
    <row r="135" spans="2:8" x14ac:dyDescent="0.2">
      <c r="B135"/>
      <c r="C135"/>
      <c r="D135"/>
      <c r="E135"/>
      <c r="F135"/>
    </row>
    <row r="136" spans="2:8" x14ac:dyDescent="0.2">
      <c r="B136"/>
      <c r="C136"/>
      <c r="D136"/>
      <c r="E136"/>
      <c r="F136"/>
    </row>
    <row r="137" spans="2:8" x14ac:dyDescent="0.2">
      <c r="B137"/>
      <c r="C137"/>
      <c r="D137"/>
      <c r="E137"/>
      <c r="F137"/>
    </row>
    <row r="138" spans="2:8" x14ac:dyDescent="0.2">
      <c r="B138"/>
      <c r="C138"/>
      <c r="D138"/>
      <c r="E138"/>
      <c r="F138"/>
    </row>
    <row r="139" spans="2:8" x14ac:dyDescent="0.2">
      <c r="B139"/>
      <c r="C139"/>
      <c r="D139"/>
      <c r="E139"/>
      <c r="F139"/>
    </row>
    <row r="140" spans="2:8" x14ac:dyDescent="0.2">
      <c r="B140"/>
      <c r="C140"/>
      <c r="D140"/>
      <c r="E140"/>
      <c r="F140"/>
    </row>
    <row r="141" spans="2:8" x14ac:dyDescent="0.2">
      <c r="B141"/>
      <c r="C141"/>
      <c r="D141"/>
      <c r="E141"/>
      <c r="F141"/>
    </row>
    <row r="142" spans="2:8" x14ac:dyDescent="0.2">
      <c r="B142"/>
      <c r="C142"/>
      <c r="D142"/>
      <c r="E142"/>
      <c r="F142"/>
    </row>
    <row r="143" spans="2:8" x14ac:dyDescent="0.2">
      <c r="B143"/>
      <c r="C143"/>
      <c r="D143"/>
      <c r="E143"/>
      <c r="F143"/>
    </row>
    <row r="144" spans="2:8" x14ac:dyDescent="0.2">
      <c r="B144"/>
      <c r="C144"/>
      <c r="D144"/>
      <c r="E144"/>
      <c r="F144"/>
    </row>
    <row r="145" spans="2:6" x14ac:dyDescent="0.2">
      <c r="B145"/>
      <c r="C145"/>
      <c r="D145"/>
      <c r="E145"/>
      <c r="F145"/>
    </row>
    <row r="146" spans="2:6" x14ac:dyDescent="0.2">
      <c r="B146"/>
      <c r="C146"/>
      <c r="D146"/>
      <c r="E146"/>
      <c r="F146"/>
    </row>
    <row r="147" spans="2:6" x14ac:dyDescent="0.2">
      <c r="B147"/>
      <c r="C147"/>
      <c r="D147"/>
      <c r="E147"/>
      <c r="F147"/>
    </row>
    <row r="148" spans="2:6" x14ac:dyDescent="0.2">
      <c r="B148"/>
      <c r="C148"/>
      <c r="D148"/>
      <c r="E148"/>
      <c r="F148"/>
    </row>
    <row r="149" spans="2:6" x14ac:dyDescent="0.2">
      <c r="B149"/>
      <c r="C149"/>
      <c r="D149"/>
      <c r="E149"/>
      <c r="F149"/>
    </row>
    <row r="150" spans="2:6" x14ac:dyDescent="0.2">
      <c r="B150"/>
      <c r="C150"/>
      <c r="D150"/>
      <c r="E150"/>
      <c r="F150"/>
    </row>
    <row r="151" spans="2:6" x14ac:dyDescent="0.2">
      <c r="B151"/>
      <c r="C151"/>
      <c r="D151"/>
      <c r="E151"/>
      <c r="F151"/>
    </row>
    <row r="152" spans="2:6" x14ac:dyDescent="0.2">
      <c r="B152"/>
      <c r="C152"/>
      <c r="D152"/>
      <c r="E152"/>
      <c r="F152"/>
    </row>
    <row r="153" spans="2:6" x14ac:dyDescent="0.2">
      <c r="B153"/>
      <c r="C153"/>
      <c r="D153"/>
      <c r="E153"/>
      <c r="F153"/>
    </row>
    <row r="154" spans="2:6" x14ac:dyDescent="0.2">
      <c r="B154"/>
      <c r="C154"/>
      <c r="D154"/>
      <c r="E154"/>
      <c r="F154"/>
    </row>
    <row r="155" spans="2:6" x14ac:dyDescent="0.2">
      <c r="B155"/>
      <c r="C155"/>
      <c r="D155"/>
      <c r="E155"/>
      <c r="F155"/>
    </row>
    <row r="156" spans="2:6" x14ac:dyDescent="0.2">
      <c r="B156"/>
      <c r="C156"/>
      <c r="D156"/>
      <c r="E156"/>
      <c r="F156"/>
    </row>
    <row r="157" spans="2:6" x14ac:dyDescent="0.2">
      <c r="B157"/>
      <c r="C157"/>
      <c r="D157"/>
      <c r="E157"/>
      <c r="F157"/>
    </row>
    <row r="158" spans="2:6" x14ac:dyDescent="0.2">
      <c r="B158"/>
      <c r="C158"/>
      <c r="D158"/>
      <c r="E158"/>
      <c r="F158"/>
    </row>
    <row r="159" spans="2:6" x14ac:dyDescent="0.2">
      <c r="B159"/>
      <c r="C159"/>
      <c r="D159"/>
      <c r="E159"/>
      <c r="F159"/>
    </row>
    <row r="160" spans="2:6" x14ac:dyDescent="0.2">
      <c r="B160"/>
      <c r="C160"/>
      <c r="D160"/>
      <c r="E160"/>
      <c r="F160"/>
    </row>
    <row r="161" spans="2:6" x14ac:dyDescent="0.2">
      <c r="B161"/>
      <c r="C161"/>
      <c r="D161"/>
      <c r="E161"/>
      <c r="F161"/>
    </row>
    <row r="162" spans="2:6" x14ac:dyDescent="0.2">
      <c r="B162"/>
      <c r="C162"/>
      <c r="D162"/>
      <c r="E162"/>
      <c r="F162"/>
    </row>
    <row r="163" spans="2:6" x14ac:dyDescent="0.2">
      <c r="B163"/>
      <c r="C163"/>
      <c r="D163"/>
      <c r="E163"/>
      <c r="F163"/>
    </row>
    <row r="164" spans="2:6" x14ac:dyDescent="0.2">
      <c r="B164"/>
      <c r="C164"/>
      <c r="D164"/>
      <c r="E164"/>
      <c r="F164"/>
    </row>
    <row r="165" spans="2:6" x14ac:dyDescent="0.2">
      <c r="B165"/>
      <c r="C165"/>
      <c r="D165"/>
      <c r="E165"/>
      <c r="F165"/>
    </row>
    <row r="166" spans="2:6" x14ac:dyDescent="0.2">
      <c r="B166"/>
      <c r="C166"/>
      <c r="D166"/>
      <c r="E166"/>
      <c r="F166"/>
    </row>
    <row r="167" spans="2:6" x14ac:dyDescent="0.2">
      <c r="B167"/>
      <c r="C167"/>
      <c r="D167"/>
      <c r="E167"/>
      <c r="F167"/>
    </row>
    <row r="168" spans="2:6" x14ac:dyDescent="0.2">
      <c r="B168"/>
      <c r="C168"/>
      <c r="D168"/>
      <c r="E168"/>
      <c r="F168"/>
    </row>
    <row r="169" spans="2:6" x14ac:dyDescent="0.2">
      <c r="B169"/>
      <c r="C169"/>
      <c r="D169"/>
      <c r="E169"/>
      <c r="F169"/>
    </row>
    <row r="170" spans="2:6" x14ac:dyDescent="0.2">
      <c r="B170"/>
      <c r="C170"/>
      <c r="D170"/>
      <c r="E170"/>
      <c r="F170"/>
    </row>
    <row r="171" spans="2:6" x14ac:dyDescent="0.2">
      <c r="B171"/>
      <c r="C171"/>
      <c r="D171"/>
      <c r="E171"/>
      <c r="F171"/>
    </row>
    <row r="172" spans="2:6" x14ac:dyDescent="0.2">
      <c r="B172"/>
      <c r="C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row r="214" spans="2:6" x14ac:dyDescent="0.2">
      <c r="B214"/>
      <c r="C214"/>
      <c r="D214"/>
      <c r="E214"/>
      <c r="F214"/>
    </row>
    <row r="215" spans="2:6" x14ac:dyDescent="0.2">
      <c r="B215"/>
      <c r="C215"/>
      <c r="D215"/>
      <c r="E215"/>
      <c r="F215"/>
    </row>
    <row r="216" spans="2:6" x14ac:dyDescent="0.2">
      <c r="B216"/>
      <c r="C216"/>
      <c r="D216"/>
      <c r="E216"/>
      <c r="F216"/>
    </row>
    <row r="217" spans="2:6" x14ac:dyDescent="0.2">
      <c r="B217"/>
      <c r="C217"/>
      <c r="D217"/>
      <c r="E217"/>
      <c r="F217"/>
    </row>
    <row r="218" spans="2:6" x14ac:dyDescent="0.2">
      <c r="B218"/>
      <c r="C218"/>
      <c r="D218"/>
      <c r="E218"/>
      <c r="F218"/>
    </row>
    <row r="219" spans="2:6" x14ac:dyDescent="0.2">
      <c r="B219"/>
      <c r="C219"/>
      <c r="D219"/>
      <c r="E219"/>
      <c r="F219"/>
    </row>
    <row r="220" spans="2:6" x14ac:dyDescent="0.2">
      <c r="B220"/>
      <c r="C220"/>
      <c r="D220"/>
      <c r="E220"/>
      <c r="F220"/>
    </row>
    <row r="221" spans="2:6" x14ac:dyDescent="0.2">
      <c r="B221"/>
      <c r="C221"/>
      <c r="D221"/>
      <c r="E221"/>
      <c r="F221"/>
    </row>
    <row r="222" spans="2:6" x14ac:dyDescent="0.2">
      <c r="B222"/>
      <c r="C222"/>
      <c r="D222"/>
      <c r="E222"/>
      <c r="F222"/>
    </row>
    <row r="223" spans="2:6" x14ac:dyDescent="0.2">
      <c r="B223"/>
      <c r="C223"/>
      <c r="D223"/>
      <c r="E223"/>
      <c r="F223"/>
    </row>
    <row r="224" spans="2:6" x14ac:dyDescent="0.2">
      <c r="B224"/>
      <c r="C224"/>
      <c r="D224"/>
      <c r="E224"/>
      <c r="F224"/>
    </row>
    <row r="225" spans="2:6" x14ac:dyDescent="0.2">
      <c r="B225"/>
      <c r="C225"/>
      <c r="D225"/>
      <c r="E225"/>
      <c r="F225"/>
    </row>
    <row r="226" spans="2:6" x14ac:dyDescent="0.2">
      <c r="B226"/>
      <c r="C226"/>
      <c r="D226"/>
      <c r="E226"/>
      <c r="F226"/>
    </row>
    <row r="227" spans="2:6" x14ac:dyDescent="0.2">
      <c r="B227"/>
      <c r="C227"/>
      <c r="D227"/>
      <c r="E227"/>
      <c r="F227"/>
    </row>
    <row r="228" spans="2:6" x14ac:dyDescent="0.2">
      <c r="B228"/>
      <c r="C228"/>
      <c r="D228"/>
      <c r="E228"/>
      <c r="F228"/>
    </row>
    <row r="229" spans="2:6" x14ac:dyDescent="0.2">
      <c r="B229"/>
      <c r="C229"/>
      <c r="D229"/>
      <c r="E229"/>
      <c r="F229"/>
    </row>
    <row r="230" spans="2:6" x14ac:dyDescent="0.2">
      <c r="B230"/>
      <c r="C230"/>
      <c r="D230"/>
      <c r="E230"/>
      <c r="F230"/>
    </row>
    <row r="231" spans="2:6" x14ac:dyDescent="0.2">
      <c r="B231"/>
      <c r="C231"/>
      <c r="D231"/>
      <c r="E231"/>
      <c r="F231"/>
    </row>
    <row r="232" spans="2:6" x14ac:dyDescent="0.2">
      <c r="B232"/>
      <c r="C232"/>
      <c r="D232"/>
      <c r="E232"/>
      <c r="F232"/>
    </row>
    <row r="233" spans="2:6" x14ac:dyDescent="0.2">
      <c r="B233"/>
      <c r="C233"/>
      <c r="D233"/>
      <c r="E233"/>
      <c r="F233"/>
    </row>
    <row r="234" spans="2:6" x14ac:dyDescent="0.2">
      <c r="B234"/>
      <c r="C234"/>
      <c r="D234"/>
      <c r="E234"/>
      <c r="F234"/>
    </row>
    <row r="235" spans="2:6" x14ac:dyDescent="0.2">
      <c r="B235"/>
      <c r="C235"/>
      <c r="D235"/>
      <c r="E235"/>
      <c r="F235"/>
    </row>
    <row r="236" spans="2:6" x14ac:dyDescent="0.2">
      <c r="B236"/>
      <c r="C236"/>
      <c r="D236"/>
      <c r="E236"/>
      <c r="F236"/>
    </row>
    <row r="237" spans="2:6" x14ac:dyDescent="0.2">
      <c r="B237"/>
      <c r="C237"/>
      <c r="D237"/>
      <c r="E237"/>
      <c r="F237"/>
    </row>
    <row r="238" spans="2:6" x14ac:dyDescent="0.2">
      <c r="B238"/>
      <c r="C238"/>
      <c r="D238"/>
      <c r="E238"/>
      <c r="F238"/>
    </row>
    <row r="239" spans="2:6" x14ac:dyDescent="0.2">
      <c r="B239"/>
      <c r="C239"/>
      <c r="D239"/>
      <c r="E239"/>
      <c r="F239"/>
    </row>
    <row r="240" spans="2:6" x14ac:dyDescent="0.2">
      <c r="B240"/>
      <c r="C240"/>
      <c r="D240"/>
      <c r="E240"/>
      <c r="F240"/>
    </row>
    <row r="241" spans="2:6" x14ac:dyDescent="0.2">
      <c r="B241"/>
      <c r="C241"/>
      <c r="D241"/>
      <c r="E241"/>
      <c r="F241"/>
    </row>
    <row r="242" spans="2:6" x14ac:dyDescent="0.2">
      <c r="B242"/>
      <c r="C242"/>
      <c r="D242"/>
      <c r="E242"/>
      <c r="F242"/>
    </row>
    <row r="243" spans="2:6" x14ac:dyDescent="0.2">
      <c r="B243"/>
      <c r="C243"/>
      <c r="D243"/>
      <c r="E243"/>
      <c r="F243"/>
    </row>
    <row r="244" spans="2:6" x14ac:dyDescent="0.2">
      <c r="B244"/>
      <c r="C244"/>
      <c r="D244"/>
      <c r="E244"/>
      <c r="F244"/>
    </row>
    <row r="245" spans="2:6" x14ac:dyDescent="0.2">
      <c r="B245"/>
      <c r="C245"/>
      <c r="D245"/>
      <c r="E245"/>
      <c r="F245"/>
    </row>
    <row r="246" spans="2:6" x14ac:dyDescent="0.2">
      <c r="B246"/>
      <c r="C246"/>
      <c r="D246"/>
      <c r="E246"/>
      <c r="F246"/>
    </row>
    <row r="247" spans="2:6" x14ac:dyDescent="0.2">
      <c r="B247"/>
      <c r="C247"/>
      <c r="D247"/>
      <c r="E247"/>
      <c r="F247"/>
    </row>
    <row r="248" spans="2:6" x14ac:dyDescent="0.2">
      <c r="B248"/>
      <c r="C248"/>
      <c r="D248"/>
      <c r="E248"/>
      <c r="F248"/>
    </row>
    <row r="249" spans="2:6" x14ac:dyDescent="0.2">
      <c r="B249"/>
      <c r="C249"/>
      <c r="D249"/>
      <c r="E249"/>
      <c r="F249"/>
    </row>
    <row r="250" spans="2:6" x14ac:dyDescent="0.2">
      <c r="B250"/>
      <c r="C250"/>
      <c r="D250"/>
      <c r="E250"/>
      <c r="F250"/>
    </row>
    <row r="251" spans="2:6" x14ac:dyDescent="0.2">
      <c r="B251"/>
      <c r="C251"/>
      <c r="D251"/>
      <c r="E251"/>
      <c r="F251"/>
    </row>
    <row r="252" spans="2:6" x14ac:dyDescent="0.2">
      <c r="B252"/>
      <c r="C252"/>
      <c r="D252"/>
      <c r="E252"/>
      <c r="F252"/>
    </row>
    <row r="253" spans="2:6" x14ac:dyDescent="0.2">
      <c r="B253"/>
      <c r="C253"/>
      <c r="D253"/>
      <c r="E253"/>
      <c r="F253"/>
    </row>
    <row r="254" spans="2:6" x14ac:dyDescent="0.2">
      <c r="B254"/>
      <c r="C254"/>
      <c r="D254"/>
      <c r="E254"/>
      <c r="F254"/>
    </row>
    <row r="255" spans="2:6" x14ac:dyDescent="0.2">
      <c r="B255"/>
      <c r="C255"/>
      <c r="D255"/>
      <c r="E255"/>
      <c r="F255"/>
    </row>
    <row r="256" spans="2:6" x14ac:dyDescent="0.2">
      <c r="B256"/>
      <c r="C256"/>
      <c r="D256"/>
      <c r="E256"/>
      <c r="F256"/>
    </row>
    <row r="257" spans="2:6" x14ac:dyDescent="0.2">
      <c r="B257"/>
      <c r="C257"/>
      <c r="D257"/>
      <c r="E257"/>
      <c r="F257"/>
    </row>
    <row r="258" spans="2:6" x14ac:dyDescent="0.2">
      <c r="B258"/>
      <c r="C258"/>
      <c r="D258"/>
      <c r="E258"/>
      <c r="F258"/>
    </row>
    <row r="259" spans="2:6" x14ac:dyDescent="0.2">
      <c r="B259"/>
      <c r="C259"/>
      <c r="D259"/>
      <c r="E259"/>
      <c r="F259"/>
    </row>
    <row r="260" spans="2:6" x14ac:dyDescent="0.2">
      <c r="B260"/>
      <c r="C260"/>
      <c r="D260"/>
      <c r="E260"/>
      <c r="F260"/>
    </row>
    <row r="261" spans="2:6" x14ac:dyDescent="0.2">
      <c r="B261"/>
      <c r="C261"/>
      <c r="D261"/>
      <c r="E261"/>
      <c r="F261"/>
    </row>
    <row r="262" spans="2:6" x14ac:dyDescent="0.2">
      <c r="B262"/>
      <c r="C262"/>
      <c r="D262"/>
      <c r="E262"/>
      <c r="F262"/>
    </row>
    <row r="263" spans="2:6" x14ac:dyDescent="0.2">
      <c r="B263"/>
      <c r="C263"/>
      <c r="D263"/>
      <c r="E263"/>
      <c r="F263"/>
    </row>
    <row r="264" spans="2:6" x14ac:dyDescent="0.2">
      <c r="B264"/>
      <c r="C264"/>
      <c r="D264"/>
      <c r="E264"/>
      <c r="F264"/>
    </row>
    <row r="265" spans="2:6" x14ac:dyDescent="0.2">
      <c r="B265"/>
      <c r="C265"/>
      <c r="D265"/>
      <c r="E265"/>
      <c r="F265"/>
    </row>
    <row r="266" spans="2:6" x14ac:dyDescent="0.2">
      <c r="B266"/>
      <c r="C266"/>
      <c r="D266"/>
      <c r="E266"/>
      <c r="F266"/>
    </row>
    <row r="267" spans="2:6" x14ac:dyDescent="0.2">
      <c r="B267"/>
      <c r="C267"/>
      <c r="D267"/>
      <c r="E267"/>
      <c r="F267"/>
    </row>
    <row r="268" spans="2:6" x14ac:dyDescent="0.2">
      <c r="B268"/>
      <c r="C268"/>
      <c r="D268"/>
      <c r="E268"/>
      <c r="F268"/>
    </row>
    <row r="269" spans="2:6" x14ac:dyDescent="0.2">
      <c r="B269"/>
      <c r="C269"/>
      <c r="D269"/>
      <c r="E269"/>
      <c r="F269"/>
    </row>
    <row r="270" spans="2:6" x14ac:dyDescent="0.2">
      <c r="B270"/>
      <c r="C270"/>
      <c r="D270"/>
      <c r="E270"/>
      <c r="F270"/>
    </row>
    <row r="271" spans="2:6" x14ac:dyDescent="0.2">
      <c r="B271"/>
      <c r="C271"/>
      <c r="D271"/>
      <c r="E271"/>
      <c r="F271"/>
    </row>
    <row r="272" spans="2:6" x14ac:dyDescent="0.2">
      <c r="B272"/>
      <c r="C272"/>
      <c r="D272"/>
      <c r="E272"/>
      <c r="F272"/>
    </row>
    <row r="273" spans="2:6" x14ac:dyDescent="0.2">
      <c r="B273"/>
      <c r="C273"/>
      <c r="D273"/>
      <c r="E273"/>
      <c r="F273"/>
    </row>
    <row r="274" spans="2:6" x14ac:dyDescent="0.2">
      <c r="B274"/>
      <c r="C274"/>
      <c r="D274"/>
      <c r="E274"/>
      <c r="F274"/>
    </row>
    <row r="275" spans="2:6" x14ac:dyDescent="0.2">
      <c r="B275"/>
      <c r="C275"/>
      <c r="D275"/>
      <c r="E275"/>
      <c r="F275"/>
    </row>
    <row r="276" spans="2:6" x14ac:dyDescent="0.2">
      <c r="B276"/>
      <c r="C276"/>
      <c r="D276"/>
      <c r="E276"/>
      <c r="F276"/>
    </row>
    <row r="277" spans="2:6" x14ac:dyDescent="0.2">
      <c r="B277"/>
      <c r="C277"/>
      <c r="D277"/>
      <c r="E277"/>
      <c r="F277"/>
    </row>
    <row r="278" spans="2:6" x14ac:dyDescent="0.2">
      <c r="B278"/>
      <c r="C278"/>
      <c r="D278"/>
      <c r="E278"/>
      <c r="F278"/>
    </row>
    <row r="279" spans="2:6" x14ac:dyDescent="0.2">
      <c r="B279"/>
      <c r="C279"/>
      <c r="D279"/>
      <c r="E279"/>
      <c r="F279"/>
    </row>
    <row r="280" spans="2:6" x14ac:dyDescent="0.2">
      <c r="B280"/>
      <c r="C280"/>
      <c r="D280"/>
      <c r="E280"/>
      <c r="F280"/>
    </row>
    <row r="281" spans="2:6" x14ac:dyDescent="0.2">
      <c r="B281"/>
      <c r="C281"/>
      <c r="D281"/>
      <c r="E281"/>
      <c r="F281"/>
    </row>
    <row r="282" spans="2:6" x14ac:dyDescent="0.2">
      <c r="B282"/>
      <c r="C282"/>
      <c r="D282"/>
      <c r="E282"/>
      <c r="F282"/>
    </row>
    <row r="283" spans="2:6" x14ac:dyDescent="0.2">
      <c r="B283"/>
      <c r="C283"/>
      <c r="D283"/>
      <c r="E283"/>
      <c r="F283"/>
    </row>
    <row r="284" spans="2:6" x14ac:dyDescent="0.2">
      <c r="B284"/>
      <c r="C284"/>
      <c r="D284"/>
      <c r="E284"/>
      <c r="F284"/>
    </row>
    <row r="285" spans="2:6" x14ac:dyDescent="0.2">
      <c r="B285"/>
      <c r="C285"/>
      <c r="D285"/>
      <c r="E285"/>
      <c r="F285"/>
    </row>
    <row r="286" spans="2:6" x14ac:dyDescent="0.2">
      <c r="B286"/>
      <c r="C286"/>
      <c r="D286"/>
      <c r="E286"/>
      <c r="F286"/>
    </row>
    <row r="287" spans="2:6" x14ac:dyDescent="0.2">
      <c r="B287"/>
      <c r="C287"/>
      <c r="D287"/>
      <c r="E287"/>
      <c r="F287"/>
    </row>
    <row r="288" spans="2:6" x14ac:dyDescent="0.2">
      <c r="B288"/>
      <c r="C288"/>
      <c r="D288"/>
      <c r="E288"/>
      <c r="F288"/>
    </row>
    <row r="289" spans="2:6" x14ac:dyDescent="0.2">
      <c r="B289"/>
      <c r="C289"/>
      <c r="D289"/>
      <c r="E289"/>
      <c r="F289"/>
    </row>
    <row r="290" spans="2:6" x14ac:dyDescent="0.2">
      <c r="B290"/>
      <c r="C290"/>
      <c r="D290"/>
      <c r="E290"/>
      <c r="F290"/>
    </row>
    <row r="291" spans="2:6" x14ac:dyDescent="0.2">
      <c r="B291"/>
      <c r="C291"/>
      <c r="D291"/>
      <c r="E291"/>
      <c r="F291"/>
    </row>
    <row r="292" spans="2:6" x14ac:dyDescent="0.2">
      <c r="B292"/>
      <c r="C292"/>
      <c r="D292"/>
      <c r="E292"/>
      <c r="F292"/>
    </row>
    <row r="293" spans="2:6" x14ac:dyDescent="0.2">
      <c r="B293"/>
      <c r="C293"/>
      <c r="D293"/>
      <c r="E293"/>
      <c r="F293"/>
    </row>
    <row r="294" spans="2:6" x14ac:dyDescent="0.2">
      <c r="B294"/>
      <c r="C294"/>
      <c r="D294"/>
      <c r="E294"/>
      <c r="F294"/>
    </row>
    <row r="295" spans="2:6" x14ac:dyDescent="0.2">
      <c r="B295"/>
      <c r="C295"/>
      <c r="D295"/>
      <c r="E295"/>
      <c r="F295"/>
    </row>
    <row r="296" spans="2:6" x14ac:dyDescent="0.2">
      <c r="B296"/>
      <c r="C296"/>
      <c r="D296"/>
      <c r="E296"/>
      <c r="F296"/>
    </row>
    <row r="297" spans="2:6" x14ac:dyDescent="0.2">
      <c r="B297"/>
      <c r="C297"/>
      <c r="D297"/>
      <c r="E297"/>
      <c r="F297"/>
    </row>
    <row r="298" spans="2:6" x14ac:dyDescent="0.2">
      <c r="B298"/>
      <c r="C298"/>
      <c r="D298"/>
      <c r="E298"/>
      <c r="F298"/>
    </row>
    <row r="299" spans="2:6" x14ac:dyDescent="0.2">
      <c r="B299"/>
      <c r="C299"/>
      <c r="D299"/>
      <c r="E299"/>
      <c r="F299"/>
    </row>
    <row r="300" spans="2:6" x14ac:dyDescent="0.2">
      <c r="B300"/>
      <c r="C300"/>
      <c r="D300"/>
      <c r="E300"/>
      <c r="F300"/>
    </row>
    <row r="301" spans="2:6" x14ac:dyDescent="0.2">
      <c r="B301"/>
      <c r="C301"/>
      <c r="D301"/>
      <c r="E301"/>
      <c r="F301"/>
    </row>
    <row r="302" spans="2:6" x14ac:dyDescent="0.2">
      <c r="B302"/>
      <c r="C302"/>
      <c r="D302"/>
      <c r="E302"/>
      <c r="F302"/>
    </row>
    <row r="303" spans="2:6" x14ac:dyDescent="0.2">
      <c r="B303"/>
      <c r="C303"/>
      <c r="D303"/>
      <c r="E303"/>
      <c r="F303"/>
    </row>
    <row r="304" spans="2:6" x14ac:dyDescent="0.2">
      <c r="B304"/>
      <c r="C304"/>
      <c r="D304"/>
      <c r="E304"/>
      <c r="F304"/>
    </row>
    <row r="305" spans="2:6" x14ac:dyDescent="0.2">
      <c r="B305"/>
      <c r="C305"/>
      <c r="D305"/>
      <c r="E305"/>
      <c r="F305"/>
    </row>
    <row r="306" spans="2:6" x14ac:dyDescent="0.2">
      <c r="B306"/>
      <c r="C306"/>
      <c r="D306"/>
      <c r="E306"/>
      <c r="F306"/>
    </row>
    <row r="307" spans="2:6" x14ac:dyDescent="0.2">
      <c r="B307"/>
      <c r="C307"/>
      <c r="D307"/>
      <c r="E307"/>
      <c r="F307"/>
    </row>
    <row r="308" spans="2:6" x14ac:dyDescent="0.2">
      <c r="B308"/>
      <c r="C308"/>
      <c r="D308"/>
      <c r="E308"/>
      <c r="F308"/>
    </row>
    <row r="309" spans="2:6" x14ac:dyDescent="0.2">
      <c r="B309"/>
      <c r="C309"/>
      <c r="D309"/>
      <c r="E309"/>
      <c r="F309"/>
    </row>
    <row r="310" spans="2:6" x14ac:dyDescent="0.2">
      <c r="B310"/>
      <c r="C310"/>
      <c r="D310"/>
      <c r="E310"/>
      <c r="F310"/>
    </row>
    <row r="311" spans="2:6" x14ac:dyDescent="0.2">
      <c r="B311"/>
      <c r="C311"/>
      <c r="D311"/>
      <c r="E311"/>
      <c r="F311"/>
    </row>
    <row r="312" spans="2:6" x14ac:dyDescent="0.2">
      <c r="B312"/>
      <c r="C312"/>
      <c r="D312"/>
      <c r="E312"/>
      <c r="F312"/>
    </row>
    <row r="313" spans="2:6" x14ac:dyDescent="0.2">
      <c r="B313"/>
      <c r="C313"/>
      <c r="D313"/>
      <c r="E313"/>
      <c r="F313"/>
    </row>
    <row r="314" spans="2:6" x14ac:dyDescent="0.2">
      <c r="B314"/>
      <c r="C314"/>
      <c r="D314"/>
      <c r="E314"/>
      <c r="F314"/>
    </row>
    <row r="315" spans="2:6" x14ac:dyDescent="0.2">
      <c r="B315"/>
      <c r="C315"/>
      <c r="D315"/>
      <c r="E315"/>
      <c r="F315"/>
    </row>
    <row r="316" spans="2:6" x14ac:dyDescent="0.2">
      <c r="B316"/>
      <c r="C316"/>
      <c r="D316"/>
      <c r="E316"/>
      <c r="F316"/>
    </row>
    <row r="317" spans="2:6" x14ac:dyDescent="0.2">
      <c r="B317"/>
      <c r="C317"/>
      <c r="D317"/>
      <c r="E317"/>
      <c r="F317"/>
    </row>
    <row r="318" spans="2:6" x14ac:dyDescent="0.2">
      <c r="B318"/>
      <c r="C318"/>
      <c r="D318"/>
      <c r="E318"/>
      <c r="F318"/>
    </row>
    <row r="319" spans="2:6" x14ac:dyDescent="0.2">
      <c r="B319"/>
      <c r="C319"/>
      <c r="D319"/>
      <c r="E319"/>
      <c r="F319"/>
    </row>
    <row r="320" spans="2:6" x14ac:dyDescent="0.2">
      <c r="B320"/>
      <c r="C320"/>
      <c r="D320"/>
      <c r="E320"/>
      <c r="F320"/>
    </row>
    <row r="321" spans="2:6" x14ac:dyDescent="0.2">
      <c r="B321"/>
      <c r="C321"/>
      <c r="D321"/>
      <c r="E321"/>
      <c r="F321"/>
    </row>
    <row r="322" spans="2:6" x14ac:dyDescent="0.2">
      <c r="B322"/>
      <c r="C322"/>
      <c r="D322"/>
      <c r="E322"/>
      <c r="F322"/>
    </row>
    <row r="323" spans="2:6" x14ac:dyDescent="0.2">
      <c r="B323"/>
      <c r="C323"/>
      <c r="D323"/>
      <c r="E323"/>
      <c r="F323"/>
    </row>
    <row r="324" spans="2:6" x14ac:dyDescent="0.2">
      <c r="B324"/>
      <c r="C324"/>
      <c r="D324"/>
      <c r="E324"/>
      <c r="F324"/>
    </row>
    <row r="325" spans="2:6" x14ac:dyDescent="0.2">
      <c r="B325"/>
      <c r="C325"/>
      <c r="D325"/>
      <c r="E325"/>
      <c r="F325"/>
    </row>
    <row r="326" spans="2:6" x14ac:dyDescent="0.2">
      <c r="B326"/>
      <c r="C326"/>
      <c r="D326"/>
      <c r="E326"/>
      <c r="F326"/>
    </row>
    <row r="327" spans="2:6" x14ac:dyDescent="0.2">
      <c r="B327"/>
      <c r="C327"/>
      <c r="D327"/>
      <c r="E327"/>
      <c r="F327"/>
    </row>
    <row r="328" spans="2:6" x14ac:dyDescent="0.2">
      <c r="B328"/>
      <c r="C328"/>
      <c r="D328"/>
      <c r="E328"/>
      <c r="F328"/>
    </row>
    <row r="329" spans="2:6" x14ac:dyDescent="0.2">
      <c r="B329"/>
      <c r="C329"/>
      <c r="D329"/>
      <c r="E329"/>
      <c r="F329"/>
    </row>
    <row r="330" spans="2:6" x14ac:dyDescent="0.2">
      <c r="B330"/>
      <c r="C330"/>
      <c r="D330"/>
      <c r="E330"/>
      <c r="F330"/>
    </row>
    <row r="331" spans="2:6" x14ac:dyDescent="0.2">
      <c r="B331"/>
      <c r="C331"/>
      <c r="D331"/>
      <c r="E331"/>
      <c r="F331"/>
    </row>
    <row r="332" spans="2:6" x14ac:dyDescent="0.2">
      <c r="B332"/>
      <c r="C332"/>
      <c r="D332"/>
      <c r="E332"/>
      <c r="F332"/>
    </row>
    <row r="333" spans="2:6" x14ac:dyDescent="0.2">
      <c r="B333"/>
      <c r="C333"/>
      <c r="D333"/>
      <c r="E333"/>
      <c r="F333"/>
    </row>
    <row r="334" spans="2:6" x14ac:dyDescent="0.2">
      <c r="B334"/>
      <c r="C334"/>
      <c r="D334"/>
      <c r="E334"/>
      <c r="F334"/>
    </row>
    <row r="335" spans="2:6" x14ac:dyDescent="0.2">
      <c r="B335"/>
      <c r="C335"/>
      <c r="D335"/>
      <c r="E335"/>
      <c r="F335"/>
    </row>
    <row r="336" spans="2:6" x14ac:dyDescent="0.2">
      <c r="B336"/>
      <c r="C336"/>
      <c r="D336"/>
      <c r="E336"/>
      <c r="F336"/>
    </row>
    <row r="337" spans="2:6" x14ac:dyDescent="0.2">
      <c r="B337"/>
      <c r="C337"/>
      <c r="D337"/>
      <c r="E337"/>
      <c r="F337"/>
    </row>
    <row r="338" spans="2:6" x14ac:dyDescent="0.2">
      <c r="B338"/>
      <c r="C338"/>
      <c r="D338"/>
      <c r="E338"/>
      <c r="F338"/>
    </row>
    <row r="339" spans="2:6" x14ac:dyDescent="0.2">
      <c r="B339"/>
      <c r="C339"/>
      <c r="D339"/>
      <c r="E339"/>
      <c r="F339"/>
    </row>
    <row r="340" spans="2:6" x14ac:dyDescent="0.2">
      <c r="B340"/>
      <c r="C340"/>
      <c r="D340"/>
      <c r="E340"/>
      <c r="F340"/>
    </row>
    <row r="341" spans="2:6" x14ac:dyDescent="0.2">
      <c r="B341"/>
      <c r="C341"/>
      <c r="D341"/>
      <c r="E341"/>
      <c r="F341"/>
    </row>
    <row r="342" spans="2:6" x14ac:dyDescent="0.2">
      <c r="B342"/>
      <c r="C342"/>
      <c r="D342"/>
      <c r="E342"/>
      <c r="F342"/>
    </row>
    <row r="343" spans="2:6" x14ac:dyDescent="0.2">
      <c r="B343"/>
      <c r="C343"/>
      <c r="D343"/>
      <c r="E343"/>
      <c r="F343"/>
    </row>
    <row r="344" spans="2:6" x14ac:dyDescent="0.2">
      <c r="B344"/>
      <c r="C344"/>
      <c r="D344"/>
      <c r="E344"/>
      <c r="F344"/>
    </row>
    <row r="345" spans="2:6" x14ac:dyDescent="0.2">
      <c r="B345"/>
      <c r="C345"/>
      <c r="D345"/>
      <c r="E345"/>
      <c r="F345"/>
    </row>
    <row r="346" spans="2:6" x14ac:dyDescent="0.2">
      <c r="B346"/>
      <c r="C346"/>
      <c r="D346"/>
      <c r="E346"/>
      <c r="F346"/>
    </row>
    <row r="347" spans="2:6" x14ac:dyDescent="0.2">
      <c r="B347"/>
      <c r="C347"/>
      <c r="D347"/>
      <c r="E347"/>
      <c r="F347"/>
    </row>
    <row r="348" spans="2:6" x14ac:dyDescent="0.2">
      <c r="B348"/>
      <c r="C348"/>
      <c r="D348"/>
      <c r="E348"/>
      <c r="F348"/>
    </row>
    <row r="349" spans="2:6" x14ac:dyDescent="0.2">
      <c r="B349"/>
      <c r="C349"/>
      <c r="D349"/>
      <c r="E349"/>
      <c r="F349"/>
    </row>
    <row r="350" spans="2:6" x14ac:dyDescent="0.2">
      <c r="B350"/>
      <c r="C350"/>
      <c r="D350"/>
      <c r="E350"/>
      <c r="F350"/>
    </row>
    <row r="351" spans="2:6" x14ac:dyDescent="0.2">
      <c r="B351"/>
      <c r="C351"/>
      <c r="D351"/>
      <c r="E351"/>
      <c r="F351"/>
    </row>
    <row r="352" spans="2:6" x14ac:dyDescent="0.2">
      <c r="B352"/>
      <c r="C352"/>
      <c r="D352"/>
      <c r="E352"/>
      <c r="F352"/>
    </row>
    <row r="353" spans="2:6" x14ac:dyDescent="0.2">
      <c r="B353"/>
      <c r="C353"/>
      <c r="D353"/>
      <c r="E353"/>
      <c r="F353"/>
    </row>
    <row r="354" spans="2:6" x14ac:dyDescent="0.2">
      <c r="B354"/>
      <c r="C354"/>
      <c r="D354"/>
      <c r="E354"/>
      <c r="F354"/>
    </row>
    <row r="355" spans="2:6" x14ac:dyDescent="0.2">
      <c r="B355"/>
      <c r="C355"/>
      <c r="D355"/>
      <c r="E355"/>
      <c r="F355"/>
    </row>
    <row r="356" spans="2:6" x14ac:dyDescent="0.2">
      <c r="B356"/>
      <c r="C356"/>
      <c r="D356"/>
      <c r="E356"/>
      <c r="F356"/>
    </row>
    <row r="357" spans="2:6" x14ac:dyDescent="0.2">
      <c r="B357"/>
      <c r="C357"/>
      <c r="D357"/>
      <c r="E357"/>
      <c r="F357"/>
    </row>
    <row r="358" spans="2:6" x14ac:dyDescent="0.2">
      <c r="B358"/>
      <c r="C358"/>
      <c r="D358"/>
      <c r="E358"/>
      <c r="F358"/>
    </row>
    <row r="359" spans="2:6" x14ac:dyDescent="0.2">
      <c r="B359"/>
      <c r="C359"/>
      <c r="D359"/>
      <c r="E359"/>
      <c r="F359"/>
    </row>
    <row r="360" spans="2:6" x14ac:dyDescent="0.2">
      <c r="B360"/>
      <c r="C360"/>
      <c r="D360"/>
      <c r="E360"/>
      <c r="F360"/>
    </row>
    <row r="361" spans="2:6" x14ac:dyDescent="0.2">
      <c r="B361"/>
      <c r="C361"/>
      <c r="D361"/>
      <c r="E361"/>
      <c r="F361"/>
    </row>
    <row r="362" spans="2:6" x14ac:dyDescent="0.2">
      <c r="B362"/>
      <c r="C362"/>
      <c r="D362"/>
      <c r="E362"/>
      <c r="F362"/>
    </row>
    <row r="363" spans="2:6" x14ac:dyDescent="0.2">
      <c r="B363"/>
      <c r="C363"/>
      <c r="D363"/>
      <c r="E363"/>
      <c r="F363"/>
    </row>
    <row r="364" spans="2:6" x14ac:dyDescent="0.2">
      <c r="B364"/>
      <c r="C364"/>
      <c r="D364"/>
      <c r="E364"/>
      <c r="F364"/>
    </row>
    <row r="365" spans="2:6" x14ac:dyDescent="0.2">
      <c r="B365"/>
      <c r="C365"/>
      <c r="D365"/>
      <c r="E365"/>
      <c r="F365"/>
    </row>
    <row r="366" spans="2:6" x14ac:dyDescent="0.2">
      <c r="B366"/>
      <c r="C366"/>
      <c r="D366"/>
      <c r="E366"/>
      <c r="F366"/>
    </row>
    <row r="367" spans="2:6" x14ac:dyDescent="0.2">
      <c r="B367"/>
      <c r="C367"/>
      <c r="D367"/>
      <c r="E367"/>
      <c r="F367"/>
    </row>
    <row r="368" spans="2:6" x14ac:dyDescent="0.2">
      <c r="B368"/>
      <c r="C368"/>
      <c r="D368"/>
      <c r="E368"/>
      <c r="F368"/>
    </row>
    <row r="369" spans="2:6" x14ac:dyDescent="0.2">
      <c r="B369"/>
      <c r="C369"/>
      <c r="D369"/>
      <c r="E369"/>
      <c r="F369"/>
    </row>
    <row r="370" spans="2:6" x14ac:dyDescent="0.2">
      <c r="B370"/>
      <c r="C370"/>
      <c r="D370"/>
      <c r="E370"/>
      <c r="F370"/>
    </row>
    <row r="371" spans="2:6" x14ac:dyDescent="0.2">
      <c r="B371"/>
      <c r="C371"/>
      <c r="D371"/>
      <c r="E371"/>
      <c r="F371"/>
    </row>
    <row r="372" spans="2:6" x14ac:dyDescent="0.2">
      <c r="B372"/>
      <c r="C372"/>
      <c r="D372"/>
      <c r="E372"/>
      <c r="F372"/>
    </row>
    <row r="373" spans="2:6" x14ac:dyDescent="0.2">
      <c r="B373"/>
      <c r="C373"/>
      <c r="D373"/>
      <c r="E373"/>
      <c r="F373"/>
    </row>
    <row r="374" spans="2:6" x14ac:dyDescent="0.2">
      <c r="B374"/>
      <c r="C374"/>
      <c r="D374"/>
      <c r="E374"/>
      <c r="F374"/>
    </row>
    <row r="375" spans="2:6" x14ac:dyDescent="0.2">
      <c r="B375"/>
      <c r="C375"/>
      <c r="D375"/>
      <c r="E375"/>
      <c r="F375"/>
    </row>
    <row r="376" spans="2:6" x14ac:dyDescent="0.2">
      <c r="B376"/>
      <c r="C376"/>
      <c r="D376"/>
      <c r="E376"/>
      <c r="F376"/>
    </row>
    <row r="377" spans="2:6" x14ac:dyDescent="0.2">
      <c r="B377"/>
      <c r="C377"/>
      <c r="D377"/>
      <c r="E377"/>
      <c r="F377"/>
    </row>
    <row r="378" spans="2:6" x14ac:dyDescent="0.2">
      <c r="B378"/>
      <c r="C378"/>
      <c r="D378"/>
      <c r="E378"/>
      <c r="F378"/>
    </row>
    <row r="379" spans="2:6" x14ac:dyDescent="0.2">
      <c r="B379"/>
      <c r="C379"/>
      <c r="D379"/>
      <c r="E379"/>
      <c r="F379"/>
    </row>
    <row r="380" spans="2:6" x14ac:dyDescent="0.2">
      <c r="B380"/>
      <c r="C380"/>
      <c r="D380"/>
      <c r="E380"/>
      <c r="F380"/>
    </row>
    <row r="381" spans="2:6" x14ac:dyDescent="0.2">
      <c r="B381"/>
      <c r="C381"/>
      <c r="D381"/>
      <c r="E381"/>
      <c r="F381"/>
    </row>
    <row r="382" spans="2:6" x14ac:dyDescent="0.2">
      <c r="B382"/>
      <c r="C382"/>
      <c r="D382"/>
      <c r="E382"/>
      <c r="F382"/>
    </row>
    <row r="383" spans="2:6" x14ac:dyDescent="0.2">
      <c r="B383"/>
      <c r="C383"/>
      <c r="D383"/>
      <c r="E383"/>
      <c r="F383"/>
    </row>
    <row r="384" spans="2:6" x14ac:dyDescent="0.2">
      <c r="B384"/>
      <c r="C384"/>
      <c r="D384"/>
      <c r="E384"/>
      <c r="F384"/>
    </row>
    <row r="385" spans="2:6" x14ac:dyDescent="0.2">
      <c r="B385"/>
      <c r="C385"/>
      <c r="D385"/>
      <c r="E385"/>
      <c r="F385"/>
    </row>
    <row r="386" spans="2:6" x14ac:dyDescent="0.2">
      <c r="B386"/>
      <c r="C386"/>
      <c r="D386"/>
      <c r="E386"/>
      <c r="F386"/>
    </row>
    <row r="387" spans="2:6" x14ac:dyDescent="0.2">
      <c r="B387"/>
      <c r="C387"/>
      <c r="D387"/>
      <c r="E387"/>
      <c r="F387"/>
    </row>
    <row r="388" spans="2:6" x14ac:dyDescent="0.2">
      <c r="B388"/>
      <c r="C388"/>
      <c r="D388"/>
      <c r="E388"/>
      <c r="F388"/>
    </row>
    <row r="389" spans="2:6" x14ac:dyDescent="0.2">
      <c r="B389"/>
      <c r="C389"/>
      <c r="D389"/>
      <c r="E389"/>
      <c r="F389"/>
    </row>
    <row r="390" spans="2:6" x14ac:dyDescent="0.2">
      <c r="B390"/>
      <c r="C390"/>
      <c r="D390"/>
      <c r="E390"/>
      <c r="F390"/>
    </row>
    <row r="391" spans="2:6" x14ac:dyDescent="0.2">
      <c r="B391"/>
      <c r="C391"/>
      <c r="D391"/>
      <c r="E391"/>
      <c r="F391"/>
    </row>
    <row r="392" spans="2:6" x14ac:dyDescent="0.2">
      <c r="B392"/>
      <c r="C392"/>
      <c r="D392"/>
      <c r="E392"/>
      <c r="F392"/>
    </row>
    <row r="393" spans="2:6" x14ac:dyDescent="0.2">
      <c r="B393"/>
      <c r="C393"/>
      <c r="D393"/>
      <c r="E393"/>
      <c r="F393"/>
    </row>
    <row r="394" spans="2:6" x14ac:dyDescent="0.2">
      <c r="B394"/>
      <c r="C394"/>
      <c r="D394"/>
      <c r="E394"/>
      <c r="F394"/>
    </row>
    <row r="395" spans="2:6" x14ac:dyDescent="0.2">
      <c r="B395"/>
      <c r="C395"/>
      <c r="D395"/>
      <c r="E395"/>
      <c r="F395"/>
    </row>
    <row r="396" spans="2:6" x14ac:dyDescent="0.2">
      <c r="B396"/>
      <c r="C396"/>
      <c r="D396"/>
      <c r="E396"/>
      <c r="F396"/>
    </row>
    <row r="397" spans="2:6" x14ac:dyDescent="0.2">
      <c r="B397"/>
      <c r="C397"/>
      <c r="D397"/>
      <c r="E397"/>
      <c r="F397"/>
    </row>
    <row r="398" spans="2:6" x14ac:dyDescent="0.2">
      <c r="B398"/>
      <c r="C398"/>
      <c r="D398"/>
      <c r="E398"/>
      <c r="F398"/>
    </row>
    <row r="399" spans="2:6" x14ac:dyDescent="0.2">
      <c r="B399"/>
      <c r="C399"/>
      <c r="D399"/>
      <c r="E399"/>
      <c r="F399"/>
    </row>
    <row r="400" spans="2:6" x14ac:dyDescent="0.2">
      <c r="B400"/>
      <c r="C400"/>
      <c r="D400"/>
      <c r="E400"/>
      <c r="F400"/>
    </row>
    <row r="401" spans="2:6" x14ac:dyDescent="0.2">
      <c r="B401"/>
      <c r="C401"/>
      <c r="D401"/>
      <c r="E401"/>
      <c r="F401"/>
    </row>
    <row r="402" spans="2:6" x14ac:dyDescent="0.2">
      <c r="B402"/>
      <c r="C402"/>
      <c r="D402"/>
      <c r="E402"/>
      <c r="F402"/>
    </row>
    <row r="403" spans="2:6" x14ac:dyDescent="0.2">
      <c r="B403"/>
      <c r="C403"/>
      <c r="D403"/>
      <c r="E403"/>
      <c r="F403"/>
    </row>
    <row r="404" spans="2:6" x14ac:dyDescent="0.2">
      <c r="B404"/>
      <c r="C404"/>
      <c r="D404"/>
      <c r="E404"/>
      <c r="F404"/>
    </row>
    <row r="405" spans="2:6" x14ac:dyDescent="0.2">
      <c r="B405"/>
      <c r="C405"/>
      <c r="D405"/>
      <c r="E405"/>
      <c r="F405"/>
    </row>
    <row r="406" spans="2:6" x14ac:dyDescent="0.2">
      <c r="B406"/>
      <c r="C406"/>
      <c r="D406"/>
      <c r="E406"/>
      <c r="F406"/>
    </row>
    <row r="407" spans="2:6" x14ac:dyDescent="0.2">
      <c r="B407"/>
      <c r="C407"/>
      <c r="D407"/>
      <c r="E407"/>
      <c r="F407"/>
    </row>
    <row r="408" spans="2:6" x14ac:dyDescent="0.2">
      <c r="B408"/>
      <c r="C408"/>
      <c r="D408"/>
      <c r="E408"/>
      <c r="F408"/>
    </row>
    <row r="409" spans="2:6" x14ac:dyDescent="0.2">
      <c r="B409"/>
      <c r="C409"/>
      <c r="D409"/>
      <c r="E409"/>
      <c r="F409"/>
    </row>
    <row r="410" spans="2:6" x14ac:dyDescent="0.2">
      <c r="B410"/>
      <c r="C410"/>
      <c r="D410"/>
      <c r="E410"/>
      <c r="F410"/>
    </row>
    <row r="411" spans="2:6" x14ac:dyDescent="0.2">
      <c r="B411"/>
      <c r="C411"/>
      <c r="D411"/>
      <c r="E411"/>
      <c r="F411"/>
    </row>
    <row r="412" spans="2:6" x14ac:dyDescent="0.2">
      <c r="B412"/>
      <c r="C412"/>
      <c r="D412"/>
      <c r="E412"/>
      <c r="F412"/>
    </row>
    <row r="413" spans="2:6" x14ac:dyDescent="0.2">
      <c r="B413"/>
      <c r="C413"/>
      <c r="D413"/>
      <c r="E413"/>
      <c r="F413"/>
    </row>
    <row r="414" spans="2:6" x14ac:dyDescent="0.2">
      <c r="B414"/>
      <c r="C414"/>
      <c r="D414"/>
    </row>
    <row r="415" spans="2:6" x14ac:dyDescent="0.2">
      <c r="B415"/>
      <c r="C415"/>
      <c r="D415"/>
    </row>
    <row r="416" spans="2:6" x14ac:dyDescent="0.2">
      <c r="B416"/>
      <c r="C416"/>
      <c r="D416"/>
    </row>
    <row r="417" spans="2:4" x14ac:dyDescent="0.2">
      <c r="B417"/>
      <c r="C417"/>
      <c r="D417"/>
    </row>
    <row r="418" spans="2:4" x14ac:dyDescent="0.2">
      <c r="B418"/>
      <c r="C418"/>
      <c r="D418"/>
    </row>
    <row r="419" spans="2:4" x14ac:dyDescent="0.2">
      <c r="B419"/>
      <c r="C419"/>
      <c r="D419"/>
    </row>
    <row r="420" spans="2:4" x14ac:dyDescent="0.2">
      <c r="B420"/>
      <c r="C420"/>
      <c r="D420"/>
    </row>
    <row r="421" spans="2:4" x14ac:dyDescent="0.2">
      <c r="B421"/>
      <c r="C421"/>
      <c r="D421"/>
    </row>
    <row r="422" spans="2:4" x14ac:dyDescent="0.2">
      <c r="B422"/>
      <c r="C422"/>
      <c r="D422"/>
    </row>
    <row r="423" spans="2:4" x14ac:dyDescent="0.2">
      <c r="B423"/>
      <c r="C423"/>
      <c r="D423"/>
    </row>
    <row r="424" spans="2:4" x14ac:dyDescent="0.2">
      <c r="B424"/>
      <c r="C424"/>
      <c r="D424"/>
    </row>
    <row r="425" spans="2:4" x14ac:dyDescent="0.2">
      <c r="B425"/>
      <c r="C425"/>
      <c r="D425"/>
    </row>
    <row r="426" spans="2:4" x14ac:dyDescent="0.2">
      <c r="B426"/>
      <c r="C426"/>
      <c r="D426"/>
    </row>
    <row r="427" spans="2:4" x14ac:dyDescent="0.2">
      <c r="B427"/>
      <c r="C427"/>
      <c r="D427"/>
    </row>
    <row r="428" spans="2:4" x14ac:dyDescent="0.2">
      <c r="B428"/>
      <c r="C428"/>
      <c r="D428"/>
    </row>
    <row r="429" spans="2:4" x14ac:dyDescent="0.2">
      <c r="B429"/>
      <c r="C429"/>
      <c r="D429"/>
    </row>
    <row r="430" spans="2:4" x14ac:dyDescent="0.2">
      <c r="B430"/>
      <c r="C430"/>
      <c r="D430"/>
    </row>
    <row r="431" spans="2:4" x14ac:dyDescent="0.2">
      <c r="B431"/>
      <c r="C431"/>
      <c r="D431"/>
    </row>
    <row r="432" spans="2:4" x14ac:dyDescent="0.2">
      <c r="B432"/>
      <c r="C432"/>
      <c r="D432"/>
    </row>
    <row r="433" spans="2:4" x14ac:dyDescent="0.2">
      <c r="B433"/>
      <c r="C433"/>
      <c r="D433"/>
    </row>
    <row r="434" spans="2:4" x14ac:dyDescent="0.2">
      <c r="B434"/>
      <c r="C434"/>
      <c r="D434"/>
    </row>
    <row r="435" spans="2:4" x14ac:dyDescent="0.2">
      <c r="B435"/>
      <c r="C435"/>
      <c r="D435"/>
    </row>
    <row r="436" spans="2:4" x14ac:dyDescent="0.2">
      <c r="B436"/>
      <c r="C436"/>
      <c r="D436"/>
    </row>
    <row r="437" spans="2:4" x14ac:dyDescent="0.2">
      <c r="B437"/>
      <c r="C437"/>
      <c r="D437"/>
    </row>
    <row r="438" spans="2:4" x14ac:dyDescent="0.2">
      <c r="B438"/>
      <c r="C438"/>
      <c r="D438"/>
    </row>
    <row r="439" spans="2:4" x14ac:dyDescent="0.2">
      <c r="B439"/>
      <c r="C439"/>
      <c r="D439"/>
    </row>
    <row r="440" spans="2:4" x14ac:dyDescent="0.2">
      <c r="B440"/>
      <c r="C440"/>
      <c r="D440"/>
    </row>
    <row r="441" spans="2:4" x14ac:dyDescent="0.2">
      <c r="B441"/>
      <c r="C441"/>
      <c r="D441"/>
    </row>
    <row r="442" spans="2:4" x14ac:dyDescent="0.2">
      <c r="B442"/>
      <c r="C442"/>
      <c r="D442"/>
    </row>
    <row r="443" spans="2:4" x14ac:dyDescent="0.2">
      <c r="B443"/>
      <c r="C443"/>
      <c r="D443"/>
    </row>
    <row r="444" spans="2:4" x14ac:dyDescent="0.2">
      <c r="B444"/>
      <c r="C444"/>
      <c r="D444"/>
    </row>
    <row r="445" spans="2:4" x14ac:dyDescent="0.2">
      <c r="B445"/>
      <c r="C445"/>
      <c r="D445"/>
    </row>
    <row r="446" spans="2:4" x14ac:dyDescent="0.2">
      <c r="B446"/>
      <c r="C446"/>
      <c r="D446"/>
    </row>
    <row r="447" spans="2:4" x14ac:dyDescent="0.2">
      <c r="B447"/>
      <c r="C447"/>
      <c r="D447"/>
    </row>
    <row r="448" spans="2:4" x14ac:dyDescent="0.2">
      <c r="B448"/>
      <c r="C448"/>
      <c r="D448"/>
    </row>
    <row r="449" spans="2:4" x14ac:dyDescent="0.2">
      <c r="B449"/>
      <c r="C449"/>
      <c r="D449"/>
    </row>
    <row r="450" spans="2:4" x14ac:dyDescent="0.2">
      <c r="B450"/>
      <c r="C450"/>
      <c r="D450"/>
    </row>
    <row r="451" spans="2:4" x14ac:dyDescent="0.2">
      <c r="B451"/>
      <c r="C451"/>
      <c r="D451"/>
    </row>
    <row r="452" spans="2:4" x14ac:dyDescent="0.2">
      <c r="B452"/>
      <c r="C452"/>
      <c r="D452"/>
    </row>
    <row r="453" spans="2:4" x14ac:dyDescent="0.2">
      <c r="B453"/>
      <c r="C453"/>
      <c r="D453"/>
    </row>
    <row r="454" spans="2:4" x14ac:dyDescent="0.2">
      <c r="B454"/>
      <c r="C454"/>
      <c r="D454"/>
    </row>
    <row r="455" spans="2:4" x14ac:dyDescent="0.2">
      <c r="B455"/>
      <c r="C455"/>
      <c r="D455"/>
    </row>
    <row r="456" spans="2:4" x14ac:dyDescent="0.2">
      <c r="B456"/>
      <c r="C456"/>
      <c r="D456"/>
    </row>
    <row r="457" spans="2:4" x14ac:dyDescent="0.2">
      <c r="B457"/>
      <c r="C457"/>
      <c r="D457"/>
    </row>
    <row r="458" spans="2:4" x14ac:dyDescent="0.2">
      <c r="B458"/>
      <c r="C458"/>
      <c r="D458"/>
    </row>
    <row r="459" spans="2:4" x14ac:dyDescent="0.2">
      <c r="B459"/>
      <c r="C459"/>
      <c r="D459"/>
    </row>
    <row r="460" spans="2:4" x14ac:dyDescent="0.2">
      <c r="B460"/>
      <c r="C460"/>
      <c r="D460"/>
    </row>
    <row r="461" spans="2:4" x14ac:dyDescent="0.2">
      <c r="B461"/>
      <c r="C461"/>
      <c r="D461"/>
    </row>
    <row r="462" spans="2:4" x14ac:dyDescent="0.2">
      <c r="B462"/>
      <c r="C462"/>
      <c r="D462"/>
    </row>
    <row r="463" spans="2:4" x14ac:dyDescent="0.2">
      <c r="B463"/>
      <c r="C463"/>
      <c r="D463"/>
    </row>
    <row r="464" spans="2:4" x14ac:dyDescent="0.2">
      <c r="B464"/>
      <c r="C464"/>
      <c r="D464"/>
    </row>
    <row r="465" spans="2:4" x14ac:dyDescent="0.2">
      <c r="B465"/>
      <c r="C465"/>
      <c r="D465"/>
    </row>
    <row r="466" spans="2:4" x14ac:dyDescent="0.2">
      <c r="B466"/>
      <c r="C466"/>
      <c r="D466"/>
    </row>
    <row r="467" spans="2:4" x14ac:dyDescent="0.2">
      <c r="B467"/>
      <c r="C467"/>
      <c r="D467"/>
    </row>
    <row r="468" spans="2:4" x14ac:dyDescent="0.2">
      <c r="B468"/>
      <c r="C468"/>
      <c r="D468"/>
    </row>
    <row r="469" spans="2:4" x14ac:dyDescent="0.2">
      <c r="B469"/>
      <c r="C469"/>
      <c r="D469"/>
    </row>
    <row r="470" spans="2:4" x14ac:dyDescent="0.2">
      <c r="B470"/>
      <c r="C470"/>
      <c r="D470"/>
    </row>
    <row r="471" spans="2:4" x14ac:dyDescent="0.2">
      <c r="B471"/>
      <c r="C471"/>
      <c r="D471"/>
    </row>
    <row r="472" spans="2:4" x14ac:dyDescent="0.2">
      <c r="B472"/>
      <c r="C472"/>
      <c r="D472"/>
    </row>
    <row r="473" spans="2:4" x14ac:dyDescent="0.2">
      <c r="B473"/>
      <c r="C473"/>
      <c r="D473"/>
    </row>
    <row r="474" spans="2:4" x14ac:dyDescent="0.2">
      <c r="B474"/>
      <c r="C474"/>
      <c r="D474"/>
    </row>
    <row r="475" spans="2:4" x14ac:dyDescent="0.2">
      <c r="B475"/>
      <c r="C475"/>
      <c r="D475"/>
    </row>
    <row r="476" spans="2:4" x14ac:dyDescent="0.2">
      <c r="B476"/>
      <c r="C476"/>
      <c r="D476"/>
    </row>
    <row r="477" spans="2:4" x14ac:dyDescent="0.2">
      <c r="B477"/>
      <c r="C477"/>
      <c r="D477"/>
    </row>
    <row r="478" spans="2:4" x14ac:dyDescent="0.2">
      <c r="B478"/>
      <c r="C478"/>
      <c r="D478"/>
    </row>
    <row r="479" spans="2:4" x14ac:dyDescent="0.2">
      <c r="B479"/>
      <c r="C479"/>
      <c r="D479"/>
    </row>
    <row r="480" spans="2:4" x14ac:dyDescent="0.2">
      <c r="B480"/>
      <c r="C480"/>
      <c r="D480"/>
    </row>
    <row r="481" spans="2:4" x14ac:dyDescent="0.2">
      <c r="B481"/>
      <c r="C481"/>
      <c r="D481"/>
    </row>
    <row r="482" spans="2:4" x14ac:dyDescent="0.2">
      <c r="B482"/>
      <c r="C482"/>
      <c r="D482"/>
    </row>
    <row r="483" spans="2:4" x14ac:dyDescent="0.2">
      <c r="B483"/>
      <c r="C483"/>
      <c r="D483"/>
    </row>
    <row r="484" spans="2:4" x14ac:dyDescent="0.2">
      <c r="B484"/>
      <c r="C484"/>
      <c r="D484"/>
    </row>
    <row r="485" spans="2:4" x14ac:dyDescent="0.2">
      <c r="B485"/>
      <c r="C485"/>
      <c r="D485"/>
    </row>
    <row r="486" spans="2:4" x14ac:dyDescent="0.2">
      <c r="B486"/>
      <c r="C486"/>
      <c r="D486"/>
    </row>
    <row r="487" spans="2:4" x14ac:dyDescent="0.2">
      <c r="B487"/>
      <c r="C487"/>
      <c r="D487"/>
    </row>
    <row r="488" spans="2:4" x14ac:dyDescent="0.2">
      <c r="B488"/>
      <c r="C488"/>
      <c r="D488"/>
    </row>
    <row r="489" spans="2:4" x14ac:dyDescent="0.2">
      <c r="B489"/>
      <c r="C489"/>
      <c r="D489"/>
    </row>
    <row r="490" spans="2:4" x14ac:dyDescent="0.2">
      <c r="B490"/>
      <c r="C490"/>
      <c r="D490"/>
    </row>
    <row r="491" spans="2:4" x14ac:dyDescent="0.2">
      <c r="B491"/>
      <c r="C491"/>
      <c r="D491"/>
    </row>
    <row r="492" spans="2:4" x14ac:dyDescent="0.2">
      <c r="B492"/>
      <c r="C492"/>
      <c r="D492"/>
    </row>
    <row r="493" spans="2:4" x14ac:dyDescent="0.2">
      <c r="B493"/>
      <c r="C493"/>
      <c r="D493"/>
    </row>
    <row r="494" spans="2:4" x14ac:dyDescent="0.2">
      <c r="B494"/>
      <c r="C494"/>
      <c r="D494"/>
    </row>
  </sheetData>
  <mergeCells count="3">
    <mergeCell ref="B5:J5"/>
    <mergeCell ref="B7:D7"/>
    <mergeCell ref="E7:H7"/>
  </mergeCells>
  <hyperlinks>
    <hyperlink ref="B4" r:id="rId2"/>
  </hyperlinks>
  <pageMargins left="0.7" right="0.7" top="0.75" bottom="0.75" header="0.3" footer="0.3"/>
  <pageSetup scale="74" fitToHeight="0"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94"/>
  <sheetViews>
    <sheetView workbookViewId="0"/>
  </sheetViews>
  <sheetFormatPr defaultRowHeight="12.75" x14ac:dyDescent="0.2"/>
  <cols>
    <col min="1" max="1" width="54.85546875" customWidth="1"/>
    <col min="2" max="2" width="15" style="29" customWidth="1"/>
    <col min="3" max="3" width="14.85546875" style="29" customWidth="1"/>
    <col min="4" max="6" width="14.5703125" style="29" customWidth="1"/>
    <col min="7" max="8" width="22.7109375" customWidth="1"/>
    <col min="9" max="9" width="21" customWidth="1"/>
    <col min="10" max="10" width="20.7109375" bestFit="1" customWidth="1"/>
  </cols>
  <sheetData>
    <row r="1" spans="1:10" ht="15.75" x14ac:dyDescent="0.25">
      <c r="A1" s="30" t="s">
        <v>230</v>
      </c>
    </row>
    <row r="2" spans="1:10" x14ac:dyDescent="0.2">
      <c r="A2" t="s">
        <v>168</v>
      </c>
    </row>
    <row r="3" spans="1:10" x14ac:dyDescent="0.2">
      <c r="A3" t="s">
        <v>229</v>
      </c>
    </row>
    <row r="4" spans="1:10" x14ac:dyDescent="0.2">
      <c r="A4" t="s">
        <v>152</v>
      </c>
      <c r="B4" s="31" t="s">
        <v>153</v>
      </c>
      <c r="G4" t="s">
        <v>155</v>
      </c>
    </row>
    <row r="5" spans="1:10" ht="77.25" customHeight="1" x14ac:dyDescent="0.2">
      <c r="B5" s="45" t="s">
        <v>154</v>
      </c>
      <c r="C5" s="45"/>
      <c r="D5" s="45"/>
      <c r="E5" s="45"/>
      <c r="F5" s="45"/>
      <c r="G5" s="45"/>
      <c r="H5" s="45"/>
      <c r="I5" s="45"/>
      <c r="J5" s="45"/>
    </row>
    <row r="6" spans="1:10" ht="13.5" customHeight="1" x14ac:dyDescent="0.2">
      <c r="B6" s="44"/>
      <c r="C6" s="44"/>
      <c r="D6" s="44"/>
      <c r="E6" s="44"/>
      <c r="F6" s="44"/>
      <c r="G6" s="44"/>
      <c r="H6" s="44"/>
      <c r="I6" s="44"/>
      <c r="J6" s="44"/>
    </row>
    <row r="7" spans="1:10" x14ac:dyDescent="0.2">
      <c r="B7" s="46" t="s">
        <v>166</v>
      </c>
      <c r="C7" s="46"/>
      <c r="D7" s="46"/>
      <c r="E7" s="47" t="s">
        <v>167</v>
      </c>
      <c r="F7" s="47"/>
      <c r="G7" s="47"/>
      <c r="H7" s="47"/>
    </row>
    <row r="8" spans="1:10" x14ac:dyDescent="0.2">
      <c r="A8" s="19" t="s">
        <v>130</v>
      </c>
      <c r="B8" t="s">
        <v>164</v>
      </c>
      <c r="C8" t="s">
        <v>158</v>
      </c>
      <c r="D8" t="s">
        <v>159</v>
      </c>
      <c r="E8" s="34" t="s">
        <v>160</v>
      </c>
      <c r="F8" s="34" t="s">
        <v>129</v>
      </c>
      <c r="G8" s="35" t="s">
        <v>157</v>
      </c>
      <c r="H8" s="35" t="s">
        <v>161</v>
      </c>
      <c r="I8" s="29"/>
      <c r="J8" s="29"/>
    </row>
    <row r="9" spans="1:10" x14ac:dyDescent="0.2">
      <c r="A9" s="20" t="s">
        <v>21</v>
      </c>
      <c r="G9" s="32"/>
      <c r="H9" s="32"/>
    </row>
    <row r="10" spans="1:10" x14ac:dyDescent="0.2">
      <c r="A10" s="21" t="s">
        <v>21</v>
      </c>
      <c r="B10" s="29">
        <v>988787</v>
      </c>
      <c r="C10" s="29">
        <v>152234.5</v>
      </c>
      <c r="D10" s="29">
        <v>27111.5</v>
      </c>
      <c r="E10" s="29">
        <f>B10/30</f>
        <v>32959.566666666666</v>
      </c>
      <c r="F10" s="29">
        <f>C10/24</f>
        <v>6343.104166666667</v>
      </c>
      <c r="G10" s="32">
        <f>D10/30</f>
        <v>903.7166666666667</v>
      </c>
      <c r="H10" s="32">
        <f>SUM(E10:G10)</f>
        <v>40206.387499999997</v>
      </c>
    </row>
    <row r="11" spans="1:10" x14ac:dyDescent="0.2">
      <c r="A11" s="22" t="s">
        <v>106</v>
      </c>
      <c r="B11" s="29">
        <v>196937.5</v>
      </c>
      <c r="C11" s="29">
        <v>46647.5</v>
      </c>
      <c r="D11" s="29">
        <v>0</v>
      </c>
      <c r="E11" s="29">
        <f t="shared" ref="E11:E74" si="0">B11/30</f>
        <v>6564.583333333333</v>
      </c>
      <c r="F11" s="29">
        <f t="shared" ref="F11:F74" si="1">C11/24</f>
        <v>1943.6458333333333</v>
      </c>
      <c r="G11" s="32">
        <f t="shared" ref="G11:G74" si="2">D11/30</f>
        <v>0</v>
      </c>
      <c r="H11" s="32">
        <f t="shared" ref="H11:H74" si="3">SUM(E11:G11)</f>
        <v>8508.2291666666661</v>
      </c>
      <c r="I11" s="32"/>
    </row>
    <row r="12" spans="1:10" x14ac:dyDescent="0.2">
      <c r="A12" s="22" t="s">
        <v>107</v>
      </c>
      <c r="B12" s="29">
        <v>30701</v>
      </c>
      <c r="C12" s="29">
        <v>14496</v>
      </c>
      <c r="D12" s="29">
        <v>0</v>
      </c>
      <c r="E12" s="29">
        <f t="shared" si="0"/>
        <v>1023.3666666666667</v>
      </c>
      <c r="F12" s="29">
        <f t="shared" si="1"/>
        <v>604</v>
      </c>
      <c r="G12" s="32">
        <f t="shared" si="2"/>
        <v>0</v>
      </c>
      <c r="H12" s="32">
        <f t="shared" si="3"/>
        <v>1627.3666666666668</v>
      </c>
      <c r="I12" s="32"/>
    </row>
    <row r="13" spans="1:10" x14ac:dyDescent="0.2">
      <c r="A13" s="22" t="s">
        <v>117</v>
      </c>
      <c r="B13" s="29">
        <v>45618.5</v>
      </c>
      <c r="C13" s="29">
        <v>15253</v>
      </c>
      <c r="D13" s="29">
        <v>0</v>
      </c>
      <c r="E13" s="29">
        <f t="shared" si="0"/>
        <v>1520.6166666666666</v>
      </c>
      <c r="F13" s="29">
        <f t="shared" si="1"/>
        <v>635.54166666666663</v>
      </c>
      <c r="G13" s="32">
        <f t="shared" si="2"/>
        <v>0</v>
      </c>
      <c r="H13" s="32">
        <f t="shared" si="3"/>
        <v>2156.1583333333333</v>
      </c>
      <c r="I13" s="32"/>
    </row>
    <row r="14" spans="1:10" x14ac:dyDescent="0.2">
      <c r="A14" s="22" t="s">
        <v>110</v>
      </c>
      <c r="B14" s="29">
        <v>0</v>
      </c>
      <c r="C14" s="29">
        <v>2074</v>
      </c>
      <c r="D14" s="29">
        <v>15017</v>
      </c>
      <c r="E14" s="29">
        <f t="shared" si="0"/>
        <v>0</v>
      </c>
      <c r="F14" s="29">
        <f t="shared" si="1"/>
        <v>86.416666666666671</v>
      </c>
      <c r="G14" s="32">
        <f t="shared" si="2"/>
        <v>500.56666666666666</v>
      </c>
      <c r="H14" s="32">
        <f t="shared" si="3"/>
        <v>586.98333333333335</v>
      </c>
      <c r="I14" s="32"/>
    </row>
    <row r="15" spans="1:10" x14ac:dyDescent="0.2">
      <c r="A15" s="22" t="s">
        <v>95</v>
      </c>
      <c r="B15" s="29">
        <v>9978</v>
      </c>
      <c r="C15" s="29">
        <v>326</v>
      </c>
      <c r="D15" s="29">
        <v>0</v>
      </c>
      <c r="E15" s="29">
        <f t="shared" si="0"/>
        <v>332.6</v>
      </c>
      <c r="F15" s="29">
        <f t="shared" si="1"/>
        <v>13.583333333333334</v>
      </c>
      <c r="G15" s="32">
        <f t="shared" si="2"/>
        <v>0</v>
      </c>
      <c r="H15" s="32">
        <f t="shared" si="3"/>
        <v>346.18333333333334</v>
      </c>
      <c r="I15" s="32"/>
    </row>
    <row r="16" spans="1:10" x14ac:dyDescent="0.2">
      <c r="A16" s="22" t="s">
        <v>114</v>
      </c>
      <c r="B16" s="29">
        <v>42120</v>
      </c>
      <c r="C16" s="29">
        <v>12981</v>
      </c>
      <c r="D16" s="29">
        <v>0</v>
      </c>
      <c r="E16" s="29">
        <f t="shared" si="0"/>
        <v>1404</v>
      </c>
      <c r="F16" s="29">
        <f t="shared" si="1"/>
        <v>540.875</v>
      </c>
      <c r="G16" s="32">
        <f t="shared" si="2"/>
        <v>0</v>
      </c>
      <c r="H16" s="32">
        <f t="shared" si="3"/>
        <v>1944.875</v>
      </c>
      <c r="I16" s="32"/>
    </row>
    <row r="17" spans="1:9" x14ac:dyDescent="0.2">
      <c r="A17" s="22" t="s">
        <v>116</v>
      </c>
      <c r="B17" s="29">
        <v>60</v>
      </c>
      <c r="C17" s="29">
        <v>438</v>
      </c>
      <c r="D17" s="29">
        <v>12078.5</v>
      </c>
      <c r="E17" s="29">
        <f t="shared" si="0"/>
        <v>2</v>
      </c>
      <c r="F17" s="29">
        <f t="shared" si="1"/>
        <v>18.25</v>
      </c>
      <c r="G17" s="32">
        <f t="shared" si="2"/>
        <v>402.61666666666667</v>
      </c>
      <c r="H17" s="32">
        <f t="shared" si="3"/>
        <v>422.86666666666667</v>
      </c>
      <c r="I17" s="32"/>
    </row>
    <row r="18" spans="1:9" x14ac:dyDescent="0.2">
      <c r="A18" s="22" t="s">
        <v>119</v>
      </c>
      <c r="B18" s="29">
        <v>31727</v>
      </c>
      <c r="C18" s="29">
        <v>1826</v>
      </c>
      <c r="D18" s="29">
        <v>3</v>
      </c>
      <c r="E18" s="29">
        <f t="shared" si="0"/>
        <v>1057.5666666666666</v>
      </c>
      <c r="F18" s="29">
        <f t="shared" si="1"/>
        <v>76.083333333333329</v>
      </c>
      <c r="G18" s="32">
        <f t="shared" si="2"/>
        <v>0.1</v>
      </c>
      <c r="H18" s="32">
        <f t="shared" si="3"/>
        <v>1133.7499999999998</v>
      </c>
      <c r="I18" s="32"/>
    </row>
    <row r="19" spans="1:9" x14ac:dyDescent="0.2">
      <c r="A19" s="22" t="s">
        <v>126</v>
      </c>
      <c r="B19" s="29">
        <v>3</v>
      </c>
      <c r="C19" s="29">
        <v>12</v>
      </c>
      <c r="D19" s="29">
        <v>0</v>
      </c>
      <c r="E19" s="29">
        <f t="shared" si="0"/>
        <v>0.1</v>
      </c>
      <c r="F19" s="29">
        <f t="shared" si="1"/>
        <v>0.5</v>
      </c>
      <c r="G19" s="32">
        <f t="shared" si="2"/>
        <v>0</v>
      </c>
      <c r="H19" s="32">
        <f t="shared" si="3"/>
        <v>0.6</v>
      </c>
      <c r="I19" s="32"/>
    </row>
    <row r="20" spans="1:9" x14ac:dyDescent="0.2">
      <c r="A20" s="22" t="s">
        <v>112</v>
      </c>
      <c r="B20" s="29">
        <v>64556</v>
      </c>
      <c r="C20" s="29">
        <v>11540.5</v>
      </c>
      <c r="D20" s="29">
        <v>12</v>
      </c>
      <c r="E20" s="29">
        <f t="shared" si="0"/>
        <v>2151.8666666666668</v>
      </c>
      <c r="F20" s="29">
        <f t="shared" si="1"/>
        <v>480.85416666666669</v>
      </c>
      <c r="G20" s="32">
        <f t="shared" si="2"/>
        <v>0.4</v>
      </c>
      <c r="H20" s="32">
        <f t="shared" si="3"/>
        <v>2633.1208333333334</v>
      </c>
      <c r="I20" s="32"/>
    </row>
    <row r="21" spans="1:9" x14ac:dyDescent="0.2">
      <c r="A21" s="22" t="s">
        <v>97</v>
      </c>
      <c r="B21" s="29">
        <v>77336</v>
      </c>
      <c r="C21" s="29">
        <v>6531</v>
      </c>
      <c r="D21" s="29">
        <v>1</v>
      </c>
      <c r="E21" s="29">
        <f t="shared" si="0"/>
        <v>2577.8666666666668</v>
      </c>
      <c r="F21" s="29">
        <f t="shared" si="1"/>
        <v>272.125</v>
      </c>
      <c r="G21" s="32">
        <f t="shared" si="2"/>
        <v>3.3333333333333333E-2</v>
      </c>
      <c r="H21" s="32">
        <f t="shared" si="3"/>
        <v>2850.0250000000001</v>
      </c>
      <c r="I21" s="32"/>
    </row>
    <row r="22" spans="1:9" x14ac:dyDescent="0.2">
      <c r="A22" s="22" t="s">
        <v>189</v>
      </c>
      <c r="B22" s="29">
        <v>412309</v>
      </c>
      <c r="C22" s="29">
        <v>34743.5</v>
      </c>
      <c r="D22" s="29">
        <v>0</v>
      </c>
      <c r="E22" s="29">
        <f t="shared" si="0"/>
        <v>13743.633333333333</v>
      </c>
      <c r="F22" s="29">
        <f t="shared" si="1"/>
        <v>1447.6458333333333</v>
      </c>
      <c r="G22" s="32">
        <f t="shared" si="2"/>
        <v>0</v>
      </c>
      <c r="H22" s="32">
        <f t="shared" si="3"/>
        <v>15191.279166666667</v>
      </c>
      <c r="I22" s="32"/>
    </row>
    <row r="23" spans="1:9" x14ac:dyDescent="0.2">
      <c r="A23" s="22" t="s">
        <v>190</v>
      </c>
      <c r="B23" s="29">
        <v>36792</v>
      </c>
      <c r="C23" s="29">
        <v>1000</v>
      </c>
      <c r="D23" s="29">
        <v>0</v>
      </c>
      <c r="E23" s="29">
        <f t="shared" si="0"/>
        <v>1226.4000000000001</v>
      </c>
      <c r="F23" s="29">
        <f t="shared" si="1"/>
        <v>41.666666666666664</v>
      </c>
      <c r="G23" s="32">
        <f t="shared" si="2"/>
        <v>0</v>
      </c>
      <c r="H23" s="32">
        <f t="shared" si="3"/>
        <v>1268.0666666666668</v>
      </c>
      <c r="I23" s="32"/>
    </row>
    <row r="24" spans="1:9" x14ac:dyDescent="0.2">
      <c r="A24" s="22" t="s">
        <v>191</v>
      </c>
      <c r="B24" s="29">
        <v>23857</v>
      </c>
      <c r="C24" s="29">
        <v>2460</v>
      </c>
      <c r="D24" s="29">
        <v>0</v>
      </c>
      <c r="E24" s="29">
        <f t="shared" si="0"/>
        <v>795.23333333333335</v>
      </c>
      <c r="F24" s="29">
        <f t="shared" si="1"/>
        <v>102.5</v>
      </c>
      <c r="G24" s="32">
        <f t="shared" si="2"/>
        <v>0</v>
      </c>
      <c r="H24" s="32">
        <f t="shared" si="3"/>
        <v>897.73333333333335</v>
      </c>
      <c r="I24" s="32"/>
    </row>
    <row r="25" spans="1:9" x14ac:dyDescent="0.2">
      <c r="A25" s="22" t="s">
        <v>192</v>
      </c>
      <c r="B25" s="29">
        <v>16792</v>
      </c>
      <c r="C25" s="29">
        <v>1906</v>
      </c>
      <c r="D25" s="29">
        <v>0</v>
      </c>
      <c r="E25" s="29">
        <f t="shared" si="0"/>
        <v>559.73333333333335</v>
      </c>
      <c r="F25" s="29">
        <f t="shared" si="1"/>
        <v>79.416666666666671</v>
      </c>
      <c r="G25" s="32">
        <f t="shared" si="2"/>
        <v>0</v>
      </c>
      <c r="H25" s="32">
        <f t="shared" si="3"/>
        <v>639.15</v>
      </c>
      <c r="I25" s="32"/>
    </row>
    <row r="26" spans="1:9" x14ac:dyDescent="0.2">
      <c r="A26" s="20" t="s">
        <v>22</v>
      </c>
      <c r="E26" s="29">
        <f t="shared" si="0"/>
        <v>0</v>
      </c>
      <c r="F26" s="29">
        <f t="shared" si="1"/>
        <v>0</v>
      </c>
      <c r="G26" s="32">
        <f t="shared" si="2"/>
        <v>0</v>
      </c>
      <c r="H26" s="32">
        <f t="shared" si="3"/>
        <v>0</v>
      </c>
      <c r="I26" s="32"/>
    </row>
    <row r="27" spans="1:9" x14ac:dyDescent="0.2">
      <c r="A27" s="21" t="s">
        <v>22</v>
      </c>
      <c r="B27" s="29">
        <v>84424</v>
      </c>
      <c r="C27" s="29">
        <v>4497</v>
      </c>
      <c r="D27" s="29">
        <v>0</v>
      </c>
      <c r="E27" s="29">
        <f t="shared" si="0"/>
        <v>2814.1333333333332</v>
      </c>
      <c r="F27" s="29">
        <f t="shared" si="1"/>
        <v>187.375</v>
      </c>
      <c r="G27" s="32">
        <f t="shared" si="2"/>
        <v>0</v>
      </c>
      <c r="H27" s="32">
        <f t="shared" si="3"/>
        <v>3001.5083333333332</v>
      </c>
      <c r="I27" s="32"/>
    </row>
    <row r="28" spans="1:9" x14ac:dyDescent="0.2">
      <c r="A28" s="22" t="s">
        <v>121</v>
      </c>
      <c r="B28" s="29">
        <v>1351</v>
      </c>
      <c r="C28" s="29">
        <v>0</v>
      </c>
      <c r="D28" s="29">
        <v>0</v>
      </c>
      <c r="E28" s="29">
        <f t="shared" si="0"/>
        <v>45.033333333333331</v>
      </c>
      <c r="F28" s="29">
        <f t="shared" si="1"/>
        <v>0</v>
      </c>
      <c r="G28" s="32">
        <f t="shared" si="2"/>
        <v>0</v>
      </c>
      <c r="H28" s="32">
        <f t="shared" si="3"/>
        <v>45.033333333333331</v>
      </c>
      <c r="I28" s="32"/>
    </row>
    <row r="29" spans="1:9" x14ac:dyDescent="0.2">
      <c r="A29" s="22" t="s">
        <v>106</v>
      </c>
      <c r="B29" s="29">
        <v>18674</v>
      </c>
      <c r="C29" s="29">
        <v>219</v>
      </c>
      <c r="D29" s="29">
        <v>0</v>
      </c>
      <c r="E29" s="29">
        <f t="shared" si="0"/>
        <v>622.4666666666667</v>
      </c>
      <c r="F29" s="29">
        <f t="shared" si="1"/>
        <v>9.125</v>
      </c>
      <c r="G29" s="32">
        <f t="shared" si="2"/>
        <v>0</v>
      </c>
      <c r="H29" s="32">
        <f t="shared" si="3"/>
        <v>631.5916666666667</v>
      </c>
      <c r="I29" s="32"/>
    </row>
    <row r="30" spans="1:9" x14ac:dyDescent="0.2">
      <c r="A30" s="22" t="s">
        <v>107</v>
      </c>
      <c r="B30" s="29">
        <v>5124</v>
      </c>
      <c r="C30" s="29">
        <v>610</v>
      </c>
      <c r="D30" s="29">
        <v>0</v>
      </c>
      <c r="E30" s="29">
        <f t="shared" si="0"/>
        <v>170.8</v>
      </c>
      <c r="F30" s="29">
        <f t="shared" si="1"/>
        <v>25.416666666666668</v>
      </c>
      <c r="G30" s="32">
        <f t="shared" si="2"/>
        <v>0</v>
      </c>
      <c r="H30" s="32">
        <f t="shared" si="3"/>
        <v>196.21666666666667</v>
      </c>
      <c r="I30" s="32"/>
    </row>
    <row r="31" spans="1:9" x14ac:dyDescent="0.2">
      <c r="A31" s="22" t="s">
        <v>123</v>
      </c>
      <c r="B31" s="29">
        <v>2242</v>
      </c>
      <c r="C31" s="29">
        <v>483</v>
      </c>
      <c r="D31" s="29">
        <v>0</v>
      </c>
      <c r="E31" s="29">
        <f t="shared" si="0"/>
        <v>74.733333333333334</v>
      </c>
      <c r="F31" s="29">
        <f t="shared" si="1"/>
        <v>20.125</v>
      </c>
      <c r="G31" s="32">
        <f t="shared" si="2"/>
        <v>0</v>
      </c>
      <c r="H31" s="32">
        <f t="shared" si="3"/>
        <v>94.858333333333334</v>
      </c>
      <c r="I31" s="32"/>
    </row>
    <row r="32" spans="1:9" x14ac:dyDescent="0.2">
      <c r="A32" s="22" t="s">
        <v>101</v>
      </c>
      <c r="B32" s="29">
        <v>32115</v>
      </c>
      <c r="C32" s="29">
        <v>1049</v>
      </c>
      <c r="D32" s="29">
        <v>0</v>
      </c>
      <c r="E32" s="29">
        <f t="shared" si="0"/>
        <v>1070.5</v>
      </c>
      <c r="F32" s="29">
        <f t="shared" si="1"/>
        <v>43.708333333333336</v>
      </c>
      <c r="G32" s="32">
        <f t="shared" si="2"/>
        <v>0</v>
      </c>
      <c r="H32" s="32">
        <f t="shared" si="3"/>
        <v>1114.2083333333333</v>
      </c>
      <c r="I32" s="32"/>
    </row>
    <row r="33" spans="1:9" x14ac:dyDescent="0.2">
      <c r="A33" s="22" t="s">
        <v>96</v>
      </c>
      <c r="B33" s="29">
        <v>4853</v>
      </c>
      <c r="C33" s="29">
        <v>657</v>
      </c>
      <c r="D33" s="29">
        <v>0</v>
      </c>
      <c r="E33" s="29">
        <f t="shared" si="0"/>
        <v>161.76666666666668</v>
      </c>
      <c r="F33" s="29">
        <f t="shared" si="1"/>
        <v>27.375</v>
      </c>
      <c r="G33" s="32">
        <f t="shared" si="2"/>
        <v>0</v>
      </c>
      <c r="H33" s="32">
        <f t="shared" si="3"/>
        <v>189.14166666666668</v>
      </c>
      <c r="I33" s="32"/>
    </row>
    <row r="34" spans="1:9" x14ac:dyDescent="0.2">
      <c r="A34" s="22" t="s">
        <v>103</v>
      </c>
      <c r="B34" s="29">
        <v>16163</v>
      </c>
      <c r="C34" s="29">
        <v>855</v>
      </c>
      <c r="D34" s="29">
        <v>0</v>
      </c>
      <c r="E34" s="29">
        <f t="shared" si="0"/>
        <v>538.76666666666665</v>
      </c>
      <c r="F34" s="29">
        <f t="shared" si="1"/>
        <v>35.625</v>
      </c>
      <c r="G34" s="32">
        <f t="shared" si="2"/>
        <v>0</v>
      </c>
      <c r="H34" s="32">
        <f t="shared" si="3"/>
        <v>574.39166666666665</v>
      </c>
      <c r="I34" s="32"/>
    </row>
    <row r="35" spans="1:9" x14ac:dyDescent="0.2">
      <c r="A35" s="22" t="s">
        <v>113</v>
      </c>
      <c r="B35" s="29">
        <v>1669</v>
      </c>
      <c r="C35" s="29">
        <v>624</v>
      </c>
      <c r="D35" s="29">
        <v>0</v>
      </c>
      <c r="E35" s="29">
        <f t="shared" si="0"/>
        <v>55.633333333333333</v>
      </c>
      <c r="F35" s="29">
        <f t="shared" si="1"/>
        <v>26</v>
      </c>
      <c r="G35" s="32">
        <f t="shared" si="2"/>
        <v>0</v>
      </c>
      <c r="H35" s="32">
        <f t="shared" si="3"/>
        <v>81.633333333333326</v>
      </c>
      <c r="I35" s="32"/>
    </row>
    <row r="36" spans="1:9" x14ac:dyDescent="0.2">
      <c r="A36" s="22" t="s">
        <v>120</v>
      </c>
      <c r="B36" s="29">
        <v>47</v>
      </c>
      <c r="C36" s="29">
        <v>0</v>
      </c>
      <c r="D36" s="29">
        <v>0</v>
      </c>
      <c r="E36" s="29">
        <f t="shared" si="0"/>
        <v>1.5666666666666667</v>
      </c>
      <c r="F36" s="29">
        <f t="shared" si="1"/>
        <v>0</v>
      </c>
      <c r="G36" s="32">
        <f t="shared" si="2"/>
        <v>0</v>
      </c>
      <c r="H36" s="32">
        <f t="shared" si="3"/>
        <v>1.5666666666666667</v>
      </c>
      <c r="I36" s="32"/>
    </row>
    <row r="37" spans="1:9" x14ac:dyDescent="0.2">
      <c r="A37" s="22" t="s">
        <v>128</v>
      </c>
      <c r="B37" s="29">
        <v>2186</v>
      </c>
      <c r="C37" s="29">
        <v>0</v>
      </c>
      <c r="D37" s="29">
        <v>0</v>
      </c>
      <c r="E37" s="29">
        <f t="shared" si="0"/>
        <v>72.86666666666666</v>
      </c>
      <c r="F37" s="29">
        <f t="shared" si="1"/>
        <v>0</v>
      </c>
      <c r="G37" s="32">
        <f t="shared" si="2"/>
        <v>0</v>
      </c>
      <c r="H37" s="32">
        <f t="shared" si="3"/>
        <v>72.86666666666666</v>
      </c>
      <c r="I37" s="32"/>
    </row>
    <row r="38" spans="1:9" x14ac:dyDescent="0.2">
      <c r="A38" s="20" t="s">
        <v>156</v>
      </c>
      <c r="E38" s="29">
        <f t="shared" si="0"/>
        <v>0</v>
      </c>
      <c r="F38" s="29">
        <f t="shared" si="1"/>
        <v>0</v>
      </c>
      <c r="G38" s="32">
        <f t="shared" si="2"/>
        <v>0</v>
      </c>
      <c r="H38" s="32">
        <f t="shared" si="3"/>
        <v>0</v>
      </c>
      <c r="I38" s="32"/>
    </row>
    <row r="39" spans="1:9" x14ac:dyDescent="0.2">
      <c r="A39" s="21" t="s">
        <v>24</v>
      </c>
      <c r="B39" s="29">
        <v>9451</v>
      </c>
      <c r="C39" s="29">
        <v>8370.5</v>
      </c>
      <c r="D39" s="29">
        <v>61577</v>
      </c>
      <c r="E39" s="29">
        <f t="shared" si="0"/>
        <v>315.03333333333336</v>
      </c>
      <c r="F39" s="29">
        <f t="shared" si="1"/>
        <v>348.77083333333331</v>
      </c>
      <c r="G39" s="32">
        <f t="shared" si="2"/>
        <v>2052.5666666666666</v>
      </c>
      <c r="H39" s="32">
        <f t="shared" si="3"/>
        <v>2716.3708333333334</v>
      </c>
      <c r="I39" s="32"/>
    </row>
    <row r="40" spans="1:9" x14ac:dyDescent="0.2">
      <c r="A40" s="22" t="s">
        <v>95</v>
      </c>
      <c r="B40" s="29">
        <v>9451</v>
      </c>
      <c r="C40" s="29">
        <v>8370.5</v>
      </c>
      <c r="D40" s="29">
        <v>61577</v>
      </c>
      <c r="E40" s="29">
        <f t="shared" si="0"/>
        <v>315.03333333333336</v>
      </c>
      <c r="F40" s="29">
        <f t="shared" si="1"/>
        <v>348.77083333333331</v>
      </c>
      <c r="G40" s="32">
        <f t="shared" si="2"/>
        <v>2052.5666666666666</v>
      </c>
      <c r="H40" s="32">
        <f t="shared" si="3"/>
        <v>2716.3708333333334</v>
      </c>
      <c r="I40" s="32"/>
    </row>
    <row r="41" spans="1:9" x14ac:dyDescent="0.2">
      <c r="A41" s="21" t="s">
        <v>23</v>
      </c>
      <c r="B41" s="29">
        <v>81215</v>
      </c>
      <c r="C41" s="29">
        <v>25959</v>
      </c>
      <c r="D41" s="29">
        <v>22288.5</v>
      </c>
      <c r="E41" s="29">
        <f t="shared" si="0"/>
        <v>2707.1666666666665</v>
      </c>
      <c r="F41" s="29">
        <f t="shared" si="1"/>
        <v>1081.625</v>
      </c>
      <c r="G41" s="32">
        <f t="shared" si="2"/>
        <v>742.95</v>
      </c>
      <c r="H41" s="32">
        <f t="shared" si="3"/>
        <v>4531.7416666666668</v>
      </c>
      <c r="I41" s="32"/>
    </row>
    <row r="42" spans="1:9" x14ac:dyDescent="0.2">
      <c r="A42" s="22" t="s">
        <v>98</v>
      </c>
      <c r="B42" s="29">
        <v>2015</v>
      </c>
      <c r="C42" s="29">
        <v>218</v>
      </c>
      <c r="D42" s="29">
        <v>22258.5</v>
      </c>
      <c r="E42" s="29">
        <f t="shared" si="0"/>
        <v>67.166666666666671</v>
      </c>
      <c r="F42" s="29">
        <f t="shared" si="1"/>
        <v>9.0833333333333339</v>
      </c>
      <c r="G42" s="32">
        <f t="shared" si="2"/>
        <v>741.95</v>
      </c>
      <c r="H42" s="32">
        <f t="shared" si="3"/>
        <v>818.2</v>
      </c>
      <c r="I42" s="32"/>
    </row>
    <row r="43" spans="1:9" x14ac:dyDescent="0.2">
      <c r="A43" s="22" t="s">
        <v>94</v>
      </c>
      <c r="B43" s="29">
        <v>90</v>
      </c>
      <c r="C43" s="29">
        <v>227</v>
      </c>
      <c r="D43" s="29">
        <v>0</v>
      </c>
      <c r="E43" s="29">
        <f t="shared" si="0"/>
        <v>3</v>
      </c>
      <c r="F43" s="29">
        <f t="shared" si="1"/>
        <v>9.4583333333333339</v>
      </c>
      <c r="G43" s="32">
        <f t="shared" si="2"/>
        <v>0</v>
      </c>
      <c r="H43" s="32">
        <f t="shared" si="3"/>
        <v>12.458333333333334</v>
      </c>
      <c r="I43" s="32"/>
    </row>
    <row r="44" spans="1:9" x14ac:dyDescent="0.2">
      <c r="A44" s="22" t="s">
        <v>96</v>
      </c>
      <c r="B44" s="29">
        <v>22333</v>
      </c>
      <c r="C44" s="29">
        <v>6122</v>
      </c>
      <c r="D44" s="29">
        <v>0</v>
      </c>
      <c r="E44" s="29">
        <f t="shared" si="0"/>
        <v>744.43333333333328</v>
      </c>
      <c r="F44" s="29">
        <f t="shared" si="1"/>
        <v>255.08333333333334</v>
      </c>
      <c r="G44" s="32">
        <f t="shared" si="2"/>
        <v>0</v>
      </c>
      <c r="H44" s="32">
        <f t="shared" si="3"/>
        <v>999.51666666666665</v>
      </c>
      <c r="I44" s="32"/>
    </row>
    <row r="45" spans="1:9" x14ac:dyDescent="0.2">
      <c r="A45" s="22" t="s">
        <v>97</v>
      </c>
      <c r="B45" s="29">
        <v>11406</v>
      </c>
      <c r="C45" s="29">
        <v>6280</v>
      </c>
      <c r="D45" s="29">
        <v>15</v>
      </c>
      <c r="E45" s="29">
        <f t="shared" si="0"/>
        <v>380.2</v>
      </c>
      <c r="F45" s="29">
        <f t="shared" si="1"/>
        <v>261.66666666666669</v>
      </c>
      <c r="G45" s="32">
        <f t="shared" si="2"/>
        <v>0.5</v>
      </c>
      <c r="H45" s="32">
        <f t="shared" si="3"/>
        <v>642.36666666666667</v>
      </c>
      <c r="I45" s="32"/>
    </row>
    <row r="46" spans="1:9" x14ac:dyDescent="0.2">
      <c r="A46" s="22" t="s">
        <v>209</v>
      </c>
      <c r="B46" s="29">
        <v>45371</v>
      </c>
      <c r="C46" s="29">
        <v>13112</v>
      </c>
      <c r="D46" s="29">
        <v>15</v>
      </c>
      <c r="E46" s="29">
        <f t="shared" si="0"/>
        <v>1512.3666666666666</v>
      </c>
      <c r="F46" s="29">
        <f t="shared" si="1"/>
        <v>546.33333333333337</v>
      </c>
      <c r="G46" s="32">
        <f t="shared" si="2"/>
        <v>0.5</v>
      </c>
      <c r="H46" s="32">
        <f t="shared" si="3"/>
        <v>2059.1999999999998</v>
      </c>
      <c r="I46" s="32"/>
    </row>
    <row r="47" spans="1:9" x14ac:dyDescent="0.2">
      <c r="A47" s="21" t="s">
        <v>25</v>
      </c>
      <c r="B47" s="29">
        <v>447651</v>
      </c>
      <c r="C47" s="29">
        <v>64760</v>
      </c>
      <c r="D47" s="29">
        <v>23332.5</v>
      </c>
      <c r="E47" s="29">
        <f t="shared" si="0"/>
        <v>14921.7</v>
      </c>
      <c r="F47" s="29">
        <f t="shared" si="1"/>
        <v>2698.3333333333335</v>
      </c>
      <c r="G47" s="32">
        <f t="shared" si="2"/>
        <v>777.75</v>
      </c>
      <c r="H47" s="32">
        <f t="shared" si="3"/>
        <v>18397.783333333333</v>
      </c>
      <c r="I47" s="32"/>
    </row>
    <row r="48" spans="1:9" x14ac:dyDescent="0.2">
      <c r="A48" s="22" t="s">
        <v>121</v>
      </c>
      <c r="B48" s="29">
        <v>0</v>
      </c>
      <c r="C48" s="29">
        <v>79</v>
      </c>
      <c r="D48" s="29">
        <v>0</v>
      </c>
      <c r="E48" s="29">
        <f t="shared" si="0"/>
        <v>0</v>
      </c>
      <c r="F48" s="29">
        <f t="shared" si="1"/>
        <v>3.2916666666666665</v>
      </c>
      <c r="G48" s="32">
        <f t="shared" si="2"/>
        <v>0</v>
      </c>
      <c r="H48" s="32">
        <f t="shared" si="3"/>
        <v>3.2916666666666665</v>
      </c>
      <c r="I48" s="32"/>
    </row>
    <row r="49" spans="1:9" x14ac:dyDescent="0.2">
      <c r="A49" s="22" t="s">
        <v>106</v>
      </c>
      <c r="B49" s="29">
        <v>44384.5</v>
      </c>
      <c r="C49" s="29">
        <v>8614.5</v>
      </c>
      <c r="D49" s="29">
        <v>0</v>
      </c>
      <c r="E49" s="29">
        <f t="shared" si="0"/>
        <v>1479.4833333333333</v>
      </c>
      <c r="F49" s="29">
        <f t="shared" si="1"/>
        <v>358.9375</v>
      </c>
      <c r="G49" s="32">
        <f t="shared" si="2"/>
        <v>0</v>
      </c>
      <c r="H49" s="32">
        <f t="shared" si="3"/>
        <v>1838.4208333333333</v>
      </c>
      <c r="I49" s="32"/>
    </row>
    <row r="50" spans="1:9" x14ac:dyDescent="0.2">
      <c r="A50" s="22" t="s">
        <v>107</v>
      </c>
      <c r="B50" s="29">
        <v>15018</v>
      </c>
      <c r="C50" s="29">
        <v>5063</v>
      </c>
      <c r="D50" s="29">
        <v>0</v>
      </c>
      <c r="E50" s="29">
        <f t="shared" si="0"/>
        <v>500.6</v>
      </c>
      <c r="F50" s="29">
        <f t="shared" si="1"/>
        <v>210.95833333333334</v>
      </c>
      <c r="G50" s="32">
        <f t="shared" si="2"/>
        <v>0</v>
      </c>
      <c r="H50" s="32">
        <f t="shared" si="3"/>
        <v>711.55833333333339</v>
      </c>
      <c r="I50" s="32"/>
    </row>
    <row r="51" spans="1:9" x14ac:dyDescent="0.2">
      <c r="A51" s="22" t="s">
        <v>111</v>
      </c>
      <c r="B51" s="29">
        <v>63195</v>
      </c>
      <c r="C51" s="29">
        <v>6094</v>
      </c>
      <c r="D51" s="29">
        <v>4</v>
      </c>
      <c r="E51" s="29">
        <f t="shared" si="0"/>
        <v>2106.5</v>
      </c>
      <c r="F51" s="29">
        <f t="shared" si="1"/>
        <v>253.91666666666666</v>
      </c>
      <c r="G51" s="32">
        <f t="shared" si="2"/>
        <v>0.13333333333333333</v>
      </c>
      <c r="H51" s="32">
        <f t="shared" si="3"/>
        <v>2360.5499999999997</v>
      </c>
      <c r="I51" s="32"/>
    </row>
    <row r="52" spans="1:9" x14ac:dyDescent="0.2">
      <c r="A52" s="22" t="s">
        <v>108</v>
      </c>
      <c r="B52" s="29">
        <v>465</v>
      </c>
      <c r="C52" s="29">
        <v>21</v>
      </c>
      <c r="D52" s="29">
        <v>0</v>
      </c>
      <c r="E52" s="29">
        <f t="shared" si="0"/>
        <v>15.5</v>
      </c>
      <c r="F52" s="29">
        <f t="shared" si="1"/>
        <v>0.875</v>
      </c>
      <c r="G52" s="32">
        <f t="shared" si="2"/>
        <v>0</v>
      </c>
      <c r="H52" s="32">
        <f t="shared" si="3"/>
        <v>16.375</v>
      </c>
      <c r="I52" s="32"/>
    </row>
    <row r="53" spans="1:9" x14ac:dyDescent="0.2">
      <c r="A53" s="22" t="s">
        <v>109</v>
      </c>
      <c r="B53" s="29">
        <v>18856.5</v>
      </c>
      <c r="C53" s="29">
        <v>1140</v>
      </c>
      <c r="D53" s="29">
        <v>0</v>
      </c>
      <c r="E53" s="29">
        <f t="shared" si="0"/>
        <v>628.54999999999995</v>
      </c>
      <c r="F53" s="29">
        <f t="shared" si="1"/>
        <v>47.5</v>
      </c>
      <c r="G53" s="32">
        <f t="shared" si="2"/>
        <v>0</v>
      </c>
      <c r="H53" s="32">
        <f t="shared" si="3"/>
        <v>676.05</v>
      </c>
      <c r="I53" s="32"/>
    </row>
    <row r="54" spans="1:9" x14ac:dyDescent="0.2">
      <c r="A54" s="22" t="s">
        <v>117</v>
      </c>
      <c r="B54" s="29">
        <v>20642</v>
      </c>
      <c r="C54" s="29">
        <v>9039</v>
      </c>
      <c r="D54" s="29">
        <v>0</v>
      </c>
      <c r="E54" s="29">
        <f t="shared" si="0"/>
        <v>688.06666666666672</v>
      </c>
      <c r="F54" s="29">
        <f t="shared" si="1"/>
        <v>376.625</v>
      </c>
      <c r="G54" s="32">
        <f t="shared" si="2"/>
        <v>0</v>
      </c>
      <c r="H54" s="32">
        <f t="shared" si="3"/>
        <v>1064.6916666666666</v>
      </c>
      <c r="I54" s="32"/>
    </row>
    <row r="55" spans="1:9" x14ac:dyDescent="0.2">
      <c r="A55" s="22" t="s">
        <v>110</v>
      </c>
      <c r="B55" s="29">
        <v>0</v>
      </c>
      <c r="C55" s="29">
        <v>34</v>
      </c>
      <c r="D55" s="29">
        <v>23268.5</v>
      </c>
      <c r="E55" s="29">
        <f t="shared" si="0"/>
        <v>0</v>
      </c>
      <c r="F55" s="29">
        <f t="shared" si="1"/>
        <v>1.4166666666666667</v>
      </c>
      <c r="G55" s="32">
        <f t="shared" si="2"/>
        <v>775.61666666666667</v>
      </c>
      <c r="H55" s="32">
        <f t="shared" si="3"/>
        <v>777.0333333333333</v>
      </c>
      <c r="I55" s="32"/>
    </row>
    <row r="56" spans="1:9" x14ac:dyDescent="0.2">
      <c r="A56" s="22" t="s">
        <v>101</v>
      </c>
      <c r="B56" s="29">
        <v>105065</v>
      </c>
      <c r="C56" s="29">
        <v>3991</v>
      </c>
      <c r="D56" s="29">
        <v>9</v>
      </c>
      <c r="E56" s="29">
        <f t="shared" si="0"/>
        <v>3502.1666666666665</v>
      </c>
      <c r="F56" s="29">
        <f t="shared" si="1"/>
        <v>166.29166666666666</v>
      </c>
      <c r="G56" s="32">
        <f t="shared" si="2"/>
        <v>0.3</v>
      </c>
      <c r="H56" s="32">
        <f t="shared" si="3"/>
        <v>3668.7583333333332</v>
      </c>
      <c r="I56" s="32"/>
    </row>
    <row r="57" spans="1:9" x14ac:dyDescent="0.2">
      <c r="A57" s="22" t="s">
        <v>119</v>
      </c>
      <c r="B57" s="29">
        <v>0</v>
      </c>
      <c r="C57" s="29">
        <v>3</v>
      </c>
      <c r="D57" s="29">
        <v>0</v>
      </c>
      <c r="E57" s="29">
        <f t="shared" si="0"/>
        <v>0</v>
      </c>
      <c r="F57" s="29">
        <f t="shared" si="1"/>
        <v>0.125</v>
      </c>
      <c r="G57" s="32">
        <f t="shared" si="2"/>
        <v>0</v>
      </c>
      <c r="H57" s="32">
        <f t="shared" si="3"/>
        <v>0.125</v>
      </c>
      <c r="I57" s="32"/>
    </row>
    <row r="58" spans="1:9" x14ac:dyDescent="0.2">
      <c r="A58" s="22" t="s">
        <v>102</v>
      </c>
      <c r="B58" s="29">
        <v>1379</v>
      </c>
      <c r="C58" s="29">
        <v>1938</v>
      </c>
      <c r="D58" s="29">
        <v>0</v>
      </c>
      <c r="E58" s="29">
        <f t="shared" si="0"/>
        <v>45.966666666666669</v>
      </c>
      <c r="F58" s="29">
        <f t="shared" si="1"/>
        <v>80.75</v>
      </c>
      <c r="G58" s="32">
        <f t="shared" si="2"/>
        <v>0</v>
      </c>
      <c r="H58" s="32">
        <f t="shared" si="3"/>
        <v>126.71666666666667</v>
      </c>
      <c r="I58" s="32"/>
    </row>
    <row r="59" spans="1:9" x14ac:dyDescent="0.2">
      <c r="A59" s="22" t="s">
        <v>112</v>
      </c>
      <c r="B59" s="29">
        <v>17231</v>
      </c>
      <c r="C59" s="29">
        <v>3419</v>
      </c>
      <c r="D59" s="29">
        <v>0</v>
      </c>
      <c r="E59" s="29">
        <f t="shared" si="0"/>
        <v>574.36666666666667</v>
      </c>
      <c r="F59" s="29">
        <f t="shared" si="1"/>
        <v>142.45833333333334</v>
      </c>
      <c r="G59" s="32">
        <f t="shared" si="2"/>
        <v>0</v>
      </c>
      <c r="H59" s="32">
        <f t="shared" si="3"/>
        <v>716.82500000000005</v>
      </c>
      <c r="I59" s="32"/>
    </row>
    <row r="60" spans="1:9" x14ac:dyDescent="0.2">
      <c r="A60" s="22" t="s">
        <v>103</v>
      </c>
      <c r="B60" s="29">
        <v>149651</v>
      </c>
      <c r="C60" s="29">
        <v>7971</v>
      </c>
      <c r="D60" s="29">
        <v>51</v>
      </c>
      <c r="E60" s="29">
        <f t="shared" si="0"/>
        <v>4988.3666666666668</v>
      </c>
      <c r="F60" s="29">
        <f t="shared" si="1"/>
        <v>332.125</v>
      </c>
      <c r="G60" s="32">
        <f t="shared" si="2"/>
        <v>1.7</v>
      </c>
      <c r="H60" s="32">
        <f t="shared" si="3"/>
        <v>5322.1916666666666</v>
      </c>
      <c r="I60" s="32"/>
    </row>
    <row r="61" spans="1:9" x14ac:dyDescent="0.2">
      <c r="A61" s="22" t="s">
        <v>113</v>
      </c>
      <c r="B61" s="29">
        <v>8201</v>
      </c>
      <c r="C61" s="29">
        <v>17144.5</v>
      </c>
      <c r="D61" s="29">
        <v>0</v>
      </c>
      <c r="E61" s="29">
        <f t="shared" si="0"/>
        <v>273.36666666666667</v>
      </c>
      <c r="F61" s="29">
        <f t="shared" si="1"/>
        <v>714.35416666666663</v>
      </c>
      <c r="G61" s="32">
        <f t="shared" si="2"/>
        <v>0</v>
      </c>
      <c r="H61" s="32">
        <f t="shared" si="3"/>
        <v>987.7208333333333</v>
      </c>
      <c r="I61" s="32"/>
    </row>
    <row r="62" spans="1:9" x14ac:dyDescent="0.2">
      <c r="A62" s="22" t="s">
        <v>122</v>
      </c>
      <c r="B62" s="29">
        <v>3131</v>
      </c>
      <c r="C62" s="29">
        <v>0</v>
      </c>
      <c r="D62" s="29">
        <v>0</v>
      </c>
      <c r="E62" s="29">
        <f t="shared" si="0"/>
        <v>104.36666666666666</v>
      </c>
      <c r="F62" s="29">
        <f t="shared" si="1"/>
        <v>0</v>
      </c>
      <c r="G62" s="32">
        <f t="shared" si="2"/>
        <v>0</v>
      </c>
      <c r="H62" s="32">
        <f t="shared" si="3"/>
        <v>104.36666666666666</v>
      </c>
      <c r="I62" s="32"/>
    </row>
    <row r="63" spans="1:9" x14ac:dyDescent="0.2">
      <c r="A63" s="22" t="s">
        <v>125</v>
      </c>
      <c r="B63" s="29">
        <v>432</v>
      </c>
      <c r="C63" s="29">
        <v>209</v>
      </c>
      <c r="D63" s="29">
        <v>0</v>
      </c>
      <c r="E63" s="29">
        <f t="shared" si="0"/>
        <v>14.4</v>
      </c>
      <c r="F63" s="29">
        <f t="shared" si="1"/>
        <v>8.7083333333333339</v>
      </c>
      <c r="G63" s="32">
        <f t="shared" si="2"/>
        <v>0</v>
      </c>
      <c r="H63" s="32">
        <f t="shared" si="3"/>
        <v>23.108333333333334</v>
      </c>
      <c r="I63" s="32"/>
    </row>
    <row r="64" spans="1:9" x14ac:dyDescent="0.2">
      <c r="A64" s="21" t="s">
        <v>26</v>
      </c>
      <c r="B64" s="29">
        <v>37295</v>
      </c>
      <c r="C64" s="29">
        <v>1534.5</v>
      </c>
      <c r="D64" s="29">
        <v>0</v>
      </c>
      <c r="E64" s="29">
        <f t="shared" si="0"/>
        <v>1243.1666666666667</v>
      </c>
      <c r="F64" s="29">
        <f t="shared" si="1"/>
        <v>63.9375</v>
      </c>
      <c r="G64" s="32">
        <f t="shared" si="2"/>
        <v>0</v>
      </c>
      <c r="H64" s="32">
        <f t="shared" si="3"/>
        <v>1307.1041666666667</v>
      </c>
      <c r="I64" s="32"/>
    </row>
    <row r="65" spans="1:9" x14ac:dyDescent="0.2">
      <c r="A65" s="22" t="s">
        <v>118</v>
      </c>
      <c r="B65" s="29">
        <v>34150</v>
      </c>
      <c r="C65" s="29">
        <v>1534.5</v>
      </c>
      <c r="D65" s="29">
        <v>0</v>
      </c>
      <c r="E65" s="29">
        <f t="shared" si="0"/>
        <v>1138.3333333333333</v>
      </c>
      <c r="F65" s="29">
        <f t="shared" si="1"/>
        <v>63.9375</v>
      </c>
      <c r="G65" s="32">
        <f t="shared" si="2"/>
        <v>0</v>
      </c>
      <c r="H65" s="32">
        <f t="shared" si="3"/>
        <v>1202.2708333333333</v>
      </c>
      <c r="I65" s="32"/>
    </row>
    <row r="66" spans="1:9" x14ac:dyDescent="0.2">
      <c r="A66" s="22" t="s">
        <v>128</v>
      </c>
      <c r="B66" s="29">
        <v>3145</v>
      </c>
      <c r="C66" s="29">
        <v>0</v>
      </c>
      <c r="D66" s="29">
        <v>0</v>
      </c>
      <c r="E66" s="29">
        <f t="shared" si="0"/>
        <v>104.83333333333333</v>
      </c>
      <c r="F66" s="29">
        <f t="shared" si="1"/>
        <v>0</v>
      </c>
      <c r="G66" s="32">
        <f t="shared" si="2"/>
        <v>0</v>
      </c>
      <c r="H66" s="32">
        <f t="shared" si="3"/>
        <v>104.83333333333333</v>
      </c>
      <c r="I66" s="32"/>
    </row>
    <row r="67" spans="1:9" x14ac:dyDescent="0.2">
      <c r="A67" s="20" t="s">
        <v>27</v>
      </c>
      <c r="E67" s="29">
        <f t="shared" si="0"/>
        <v>0</v>
      </c>
      <c r="F67" s="29">
        <f t="shared" si="1"/>
        <v>0</v>
      </c>
      <c r="G67" s="32">
        <f t="shared" si="2"/>
        <v>0</v>
      </c>
      <c r="H67" s="32">
        <f t="shared" si="3"/>
        <v>0</v>
      </c>
      <c r="I67" s="32"/>
    </row>
    <row r="68" spans="1:9" x14ac:dyDescent="0.2">
      <c r="A68" s="21" t="s">
        <v>27</v>
      </c>
      <c r="B68" s="29">
        <v>77372</v>
      </c>
      <c r="C68" s="29">
        <v>3729</v>
      </c>
      <c r="D68" s="29">
        <v>0</v>
      </c>
      <c r="E68" s="29">
        <f t="shared" si="0"/>
        <v>2579.0666666666666</v>
      </c>
      <c r="F68" s="29">
        <f t="shared" si="1"/>
        <v>155.375</v>
      </c>
      <c r="G68" s="32">
        <f t="shared" si="2"/>
        <v>0</v>
      </c>
      <c r="H68" s="32">
        <f t="shared" si="3"/>
        <v>2734.4416666666666</v>
      </c>
      <c r="I68" s="32"/>
    </row>
    <row r="69" spans="1:9" x14ac:dyDescent="0.2">
      <c r="A69" s="22" t="s">
        <v>106</v>
      </c>
      <c r="B69" s="29">
        <v>8929</v>
      </c>
      <c r="C69" s="29">
        <v>1536</v>
      </c>
      <c r="D69" s="29">
        <v>0</v>
      </c>
      <c r="E69" s="29">
        <f t="shared" si="0"/>
        <v>297.63333333333333</v>
      </c>
      <c r="F69" s="29">
        <f t="shared" si="1"/>
        <v>64</v>
      </c>
      <c r="G69" s="32">
        <f t="shared" si="2"/>
        <v>0</v>
      </c>
      <c r="H69" s="32">
        <f t="shared" si="3"/>
        <v>361.63333333333333</v>
      </c>
      <c r="I69" s="32"/>
    </row>
    <row r="70" spans="1:9" x14ac:dyDescent="0.2">
      <c r="A70" s="22" t="s">
        <v>107</v>
      </c>
      <c r="B70" s="29">
        <v>3546</v>
      </c>
      <c r="C70" s="29">
        <v>222</v>
      </c>
      <c r="D70" s="29">
        <v>0</v>
      </c>
      <c r="E70" s="29">
        <f t="shared" si="0"/>
        <v>118.2</v>
      </c>
      <c r="F70" s="29">
        <f t="shared" si="1"/>
        <v>9.25</v>
      </c>
      <c r="G70" s="32">
        <f t="shared" si="2"/>
        <v>0</v>
      </c>
      <c r="H70" s="32">
        <f t="shared" si="3"/>
        <v>127.45</v>
      </c>
      <c r="I70" s="32"/>
    </row>
    <row r="71" spans="1:9" x14ac:dyDescent="0.2">
      <c r="A71" s="22" t="s">
        <v>123</v>
      </c>
      <c r="B71" s="29">
        <v>3731</v>
      </c>
      <c r="C71" s="29">
        <v>288</v>
      </c>
      <c r="D71" s="29">
        <v>0</v>
      </c>
      <c r="E71" s="29">
        <f t="shared" si="0"/>
        <v>124.36666666666666</v>
      </c>
      <c r="F71" s="29">
        <f t="shared" si="1"/>
        <v>12</v>
      </c>
      <c r="G71" s="32">
        <f t="shared" si="2"/>
        <v>0</v>
      </c>
      <c r="H71" s="32">
        <f t="shared" si="3"/>
        <v>136.36666666666667</v>
      </c>
      <c r="I71" s="32"/>
    </row>
    <row r="72" spans="1:9" x14ac:dyDescent="0.2">
      <c r="A72" s="22" t="s">
        <v>96</v>
      </c>
      <c r="B72" s="29">
        <v>9235</v>
      </c>
      <c r="C72" s="29">
        <v>1100</v>
      </c>
      <c r="D72" s="29">
        <v>0</v>
      </c>
      <c r="E72" s="29">
        <f t="shared" si="0"/>
        <v>307.83333333333331</v>
      </c>
      <c r="F72" s="29">
        <f t="shared" si="1"/>
        <v>45.833333333333336</v>
      </c>
      <c r="G72" s="32">
        <f t="shared" si="2"/>
        <v>0</v>
      </c>
      <c r="H72" s="32">
        <f t="shared" si="3"/>
        <v>353.66666666666663</v>
      </c>
      <c r="I72" s="32"/>
    </row>
    <row r="73" spans="1:9" x14ac:dyDescent="0.2">
      <c r="A73" s="22" t="s">
        <v>119</v>
      </c>
      <c r="B73" s="29">
        <v>5655</v>
      </c>
      <c r="C73" s="29">
        <v>12</v>
      </c>
      <c r="D73" s="29">
        <v>0</v>
      </c>
      <c r="E73" s="29">
        <f t="shared" si="0"/>
        <v>188.5</v>
      </c>
      <c r="F73" s="29">
        <f t="shared" si="1"/>
        <v>0.5</v>
      </c>
      <c r="G73" s="32">
        <f t="shared" si="2"/>
        <v>0</v>
      </c>
      <c r="H73" s="32">
        <f t="shared" si="3"/>
        <v>189</v>
      </c>
      <c r="I73" s="32"/>
    </row>
    <row r="74" spans="1:9" x14ac:dyDescent="0.2">
      <c r="A74" s="22" t="s">
        <v>92</v>
      </c>
      <c r="B74" s="29">
        <v>28024</v>
      </c>
      <c r="C74" s="29">
        <v>512</v>
      </c>
      <c r="D74" s="29">
        <v>0</v>
      </c>
      <c r="E74" s="29">
        <f t="shared" si="0"/>
        <v>934.13333333333333</v>
      </c>
      <c r="F74" s="29">
        <f t="shared" si="1"/>
        <v>21.333333333333332</v>
      </c>
      <c r="G74" s="32">
        <f t="shared" si="2"/>
        <v>0</v>
      </c>
      <c r="H74" s="32">
        <f t="shared" si="3"/>
        <v>955.4666666666667</v>
      </c>
      <c r="I74" s="32"/>
    </row>
    <row r="75" spans="1:9" x14ac:dyDescent="0.2">
      <c r="A75" s="22" t="s">
        <v>103</v>
      </c>
      <c r="B75" s="29">
        <v>15376</v>
      </c>
      <c r="C75" s="29">
        <v>59</v>
      </c>
      <c r="D75" s="29">
        <v>0</v>
      </c>
      <c r="E75" s="29">
        <f t="shared" ref="E75:E129" si="4">B75/30</f>
        <v>512.5333333333333</v>
      </c>
      <c r="F75" s="29">
        <f t="shared" ref="F75:F129" si="5">C75/24</f>
        <v>2.4583333333333335</v>
      </c>
      <c r="G75" s="32">
        <f t="shared" ref="G75:G129" si="6">D75/30</f>
        <v>0</v>
      </c>
      <c r="H75" s="32">
        <f t="shared" ref="H75:H129" si="7">SUM(E75:G75)</f>
        <v>514.99166666666667</v>
      </c>
      <c r="I75" s="32"/>
    </row>
    <row r="76" spans="1:9" x14ac:dyDescent="0.2">
      <c r="A76" s="22" t="s">
        <v>120</v>
      </c>
      <c r="B76" s="29">
        <v>63</v>
      </c>
      <c r="C76" s="29">
        <v>0</v>
      </c>
      <c r="D76" s="29">
        <v>0</v>
      </c>
      <c r="E76" s="29">
        <f t="shared" si="4"/>
        <v>2.1</v>
      </c>
      <c r="F76" s="29">
        <f t="shared" si="5"/>
        <v>0</v>
      </c>
      <c r="G76" s="32">
        <f t="shared" si="6"/>
        <v>0</v>
      </c>
      <c r="H76" s="32">
        <f t="shared" si="7"/>
        <v>2.1</v>
      </c>
      <c r="I76" s="32"/>
    </row>
    <row r="77" spans="1:9" x14ac:dyDescent="0.2">
      <c r="A77" s="22" t="s">
        <v>128</v>
      </c>
      <c r="B77" s="29">
        <v>2813</v>
      </c>
      <c r="C77" s="29">
        <v>0</v>
      </c>
      <c r="D77" s="29">
        <v>0</v>
      </c>
      <c r="E77" s="29">
        <f t="shared" si="4"/>
        <v>93.766666666666666</v>
      </c>
      <c r="F77" s="29">
        <f t="shared" si="5"/>
        <v>0</v>
      </c>
      <c r="G77" s="32">
        <f t="shared" si="6"/>
        <v>0</v>
      </c>
      <c r="H77" s="32">
        <f t="shared" si="7"/>
        <v>93.766666666666666</v>
      </c>
      <c r="I77" s="32"/>
    </row>
    <row r="78" spans="1:9" x14ac:dyDescent="0.2">
      <c r="A78" s="20" t="s">
        <v>28</v>
      </c>
      <c r="E78" s="29">
        <f t="shared" si="4"/>
        <v>0</v>
      </c>
      <c r="F78" s="29">
        <f t="shared" si="5"/>
        <v>0</v>
      </c>
      <c r="G78" s="32">
        <f t="shared" si="6"/>
        <v>0</v>
      </c>
      <c r="H78" s="32">
        <f t="shared" si="7"/>
        <v>0</v>
      </c>
      <c r="I78" s="32"/>
    </row>
    <row r="79" spans="1:9" x14ac:dyDescent="0.2">
      <c r="A79" s="21" t="s">
        <v>28</v>
      </c>
      <c r="B79" s="29">
        <v>87501</v>
      </c>
      <c r="C79" s="29">
        <v>6988</v>
      </c>
      <c r="D79" s="29">
        <v>0</v>
      </c>
      <c r="E79" s="29">
        <f t="shared" si="4"/>
        <v>2916.7</v>
      </c>
      <c r="F79" s="29">
        <f t="shared" si="5"/>
        <v>291.16666666666669</v>
      </c>
      <c r="G79" s="32">
        <f t="shared" si="6"/>
        <v>0</v>
      </c>
      <c r="H79" s="32">
        <f t="shared" si="7"/>
        <v>3207.8666666666663</v>
      </c>
      <c r="I79" s="32"/>
    </row>
    <row r="80" spans="1:9" x14ac:dyDescent="0.2">
      <c r="A80" s="22" t="s">
        <v>121</v>
      </c>
      <c r="B80" s="29">
        <v>20</v>
      </c>
      <c r="C80" s="29">
        <v>0</v>
      </c>
      <c r="D80" s="29">
        <v>0</v>
      </c>
      <c r="E80" s="29">
        <f t="shared" si="4"/>
        <v>0.66666666666666663</v>
      </c>
      <c r="F80" s="29">
        <f t="shared" si="5"/>
        <v>0</v>
      </c>
      <c r="G80" s="32">
        <f t="shared" si="6"/>
        <v>0</v>
      </c>
      <c r="H80" s="32">
        <f t="shared" si="7"/>
        <v>0.66666666666666663</v>
      </c>
      <c r="I80" s="32"/>
    </row>
    <row r="81" spans="1:9" x14ac:dyDescent="0.2">
      <c r="A81" s="22" t="s">
        <v>91</v>
      </c>
      <c r="B81" s="29">
        <v>52755</v>
      </c>
      <c r="C81" s="29">
        <v>728</v>
      </c>
      <c r="D81" s="29">
        <v>0</v>
      </c>
      <c r="E81" s="29">
        <f t="shared" si="4"/>
        <v>1758.5</v>
      </c>
      <c r="F81" s="29">
        <f t="shared" si="5"/>
        <v>30.333333333333332</v>
      </c>
      <c r="G81" s="32">
        <f t="shared" si="6"/>
        <v>0</v>
      </c>
      <c r="H81" s="32">
        <f t="shared" si="7"/>
        <v>1788.8333333333333</v>
      </c>
      <c r="I81" s="32"/>
    </row>
    <row r="82" spans="1:9" x14ac:dyDescent="0.2">
      <c r="A82" s="22" t="s">
        <v>106</v>
      </c>
      <c r="B82" s="29">
        <v>8344</v>
      </c>
      <c r="C82" s="29">
        <v>1524</v>
      </c>
      <c r="D82" s="29">
        <v>0</v>
      </c>
      <c r="E82" s="29">
        <f t="shared" si="4"/>
        <v>278.13333333333333</v>
      </c>
      <c r="F82" s="29">
        <f t="shared" si="5"/>
        <v>63.5</v>
      </c>
      <c r="G82" s="32">
        <f t="shared" si="6"/>
        <v>0</v>
      </c>
      <c r="H82" s="32">
        <f t="shared" si="7"/>
        <v>341.63333333333333</v>
      </c>
      <c r="I82" s="32"/>
    </row>
    <row r="83" spans="1:9" x14ac:dyDescent="0.2">
      <c r="A83" s="22" t="s">
        <v>99</v>
      </c>
      <c r="B83" s="29">
        <v>18809</v>
      </c>
      <c r="C83" s="29">
        <v>3492</v>
      </c>
      <c r="D83" s="29">
        <v>0</v>
      </c>
      <c r="E83" s="29">
        <f t="shared" si="4"/>
        <v>626.9666666666667</v>
      </c>
      <c r="F83" s="29">
        <f t="shared" si="5"/>
        <v>145.5</v>
      </c>
      <c r="G83" s="32">
        <f t="shared" si="6"/>
        <v>0</v>
      </c>
      <c r="H83" s="32">
        <f t="shared" si="7"/>
        <v>772.4666666666667</v>
      </c>
      <c r="I83" s="32"/>
    </row>
    <row r="84" spans="1:9" x14ac:dyDescent="0.2">
      <c r="A84" s="22" t="s">
        <v>107</v>
      </c>
      <c r="B84" s="29">
        <v>4435</v>
      </c>
      <c r="C84" s="29">
        <v>880</v>
      </c>
      <c r="D84" s="29">
        <v>0</v>
      </c>
      <c r="E84" s="29">
        <f t="shared" si="4"/>
        <v>147.83333333333334</v>
      </c>
      <c r="F84" s="29">
        <f t="shared" si="5"/>
        <v>36.666666666666664</v>
      </c>
      <c r="G84" s="32">
        <f t="shared" si="6"/>
        <v>0</v>
      </c>
      <c r="H84" s="32">
        <f t="shared" si="7"/>
        <v>184.5</v>
      </c>
      <c r="I84" s="32"/>
    </row>
    <row r="85" spans="1:9" x14ac:dyDescent="0.2">
      <c r="A85" s="22" t="s">
        <v>123</v>
      </c>
      <c r="B85" s="29">
        <v>2845</v>
      </c>
      <c r="C85" s="29">
        <v>360</v>
      </c>
      <c r="D85" s="29">
        <v>0</v>
      </c>
      <c r="E85" s="29">
        <f t="shared" si="4"/>
        <v>94.833333333333329</v>
      </c>
      <c r="F85" s="29">
        <f t="shared" si="5"/>
        <v>15</v>
      </c>
      <c r="G85" s="32">
        <f t="shared" si="6"/>
        <v>0</v>
      </c>
      <c r="H85" s="32">
        <f t="shared" si="7"/>
        <v>109.83333333333333</v>
      </c>
      <c r="I85" s="32"/>
    </row>
    <row r="86" spans="1:9" x14ac:dyDescent="0.2">
      <c r="A86" s="22" t="s">
        <v>119</v>
      </c>
      <c r="B86" s="29">
        <v>293</v>
      </c>
      <c r="C86" s="29">
        <v>4</v>
      </c>
      <c r="D86" s="29">
        <v>0</v>
      </c>
      <c r="E86" s="29">
        <f t="shared" si="4"/>
        <v>9.7666666666666675</v>
      </c>
      <c r="F86" s="29">
        <f t="shared" si="5"/>
        <v>0.16666666666666666</v>
      </c>
      <c r="G86" s="32">
        <f t="shared" si="6"/>
        <v>0</v>
      </c>
      <c r="H86" s="32">
        <f t="shared" si="7"/>
        <v>9.9333333333333336</v>
      </c>
      <c r="I86" s="32"/>
    </row>
    <row r="87" spans="1:9" x14ac:dyDescent="0.2">
      <c r="A87" s="20" t="s">
        <v>29</v>
      </c>
      <c r="E87" s="29">
        <f t="shared" si="4"/>
        <v>0</v>
      </c>
      <c r="F87" s="29">
        <f t="shared" si="5"/>
        <v>0</v>
      </c>
      <c r="G87" s="32">
        <f t="shared" si="6"/>
        <v>0</v>
      </c>
      <c r="H87" s="32">
        <f t="shared" si="7"/>
        <v>0</v>
      </c>
      <c r="I87" s="32"/>
    </row>
    <row r="88" spans="1:9" x14ac:dyDescent="0.2">
      <c r="A88" s="21" t="s">
        <v>29</v>
      </c>
      <c r="B88" s="29">
        <v>123111.5</v>
      </c>
      <c r="C88" s="29">
        <v>8638.5</v>
      </c>
      <c r="D88" s="29">
        <v>0</v>
      </c>
      <c r="E88" s="29">
        <f t="shared" si="4"/>
        <v>4103.7166666666662</v>
      </c>
      <c r="F88" s="29">
        <f t="shared" si="5"/>
        <v>359.9375</v>
      </c>
      <c r="G88" s="32">
        <f t="shared" si="6"/>
        <v>0</v>
      </c>
      <c r="H88" s="32">
        <f t="shared" si="7"/>
        <v>4463.6541666666662</v>
      </c>
      <c r="I88" s="32"/>
    </row>
    <row r="89" spans="1:9" x14ac:dyDescent="0.2">
      <c r="A89" s="22" t="s">
        <v>121</v>
      </c>
      <c r="B89" s="29">
        <v>279</v>
      </c>
      <c r="C89" s="29">
        <v>0</v>
      </c>
      <c r="D89" s="29">
        <v>0</v>
      </c>
      <c r="E89" s="29">
        <f t="shared" si="4"/>
        <v>9.3000000000000007</v>
      </c>
      <c r="F89" s="29">
        <f t="shared" si="5"/>
        <v>0</v>
      </c>
      <c r="G89" s="32">
        <f t="shared" si="6"/>
        <v>0</v>
      </c>
      <c r="H89" s="32">
        <f t="shared" si="7"/>
        <v>9.3000000000000007</v>
      </c>
      <c r="I89" s="32"/>
    </row>
    <row r="90" spans="1:9" x14ac:dyDescent="0.2">
      <c r="A90" s="22" t="s">
        <v>115</v>
      </c>
      <c r="B90" s="29">
        <v>15308</v>
      </c>
      <c r="C90" s="29">
        <v>254</v>
      </c>
      <c r="D90" s="29">
        <v>0</v>
      </c>
      <c r="E90" s="29">
        <f t="shared" si="4"/>
        <v>510.26666666666665</v>
      </c>
      <c r="F90" s="29">
        <f t="shared" si="5"/>
        <v>10.583333333333334</v>
      </c>
      <c r="G90" s="32">
        <f t="shared" si="6"/>
        <v>0</v>
      </c>
      <c r="H90" s="32">
        <f t="shared" si="7"/>
        <v>520.85</v>
      </c>
      <c r="I90" s="32"/>
    </row>
    <row r="91" spans="1:9" x14ac:dyDescent="0.2">
      <c r="A91" s="22" t="s">
        <v>91</v>
      </c>
      <c r="B91" s="29">
        <v>59942</v>
      </c>
      <c r="C91" s="29">
        <v>1246</v>
      </c>
      <c r="D91" s="29">
        <v>0</v>
      </c>
      <c r="E91" s="29">
        <f t="shared" si="4"/>
        <v>1998.0666666666666</v>
      </c>
      <c r="F91" s="29">
        <f t="shared" si="5"/>
        <v>51.916666666666664</v>
      </c>
      <c r="G91" s="32">
        <f t="shared" si="6"/>
        <v>0</v>
      </c>
      <c r="H91" s="32">
        <f t="shared" si="7"/>
        <v>2049.9833333333331</v>
      </c>
      <c r="I91" s="32"/>
    </row>
    <row r="92" spans="1:9" x14ac:dyDescent="0.2">
      <c r="A92" s="22" t="s">
        <v>106</v>
      </c>
      <c r="B92" s="29">
        <v>17003.5</v>
      </c>
      <c r="C92" s="29">
        <v>916.5</v>
      </c>
      <c r="D92" s="29">
        <v>0</v>
      </c>
      <c r="E92" s="29">
        <f t="shared" si="4"/>
        <v>566.7833333333333</v>
      </c>
      <c r="F92" s="29">
        <f t="shared" si="5"/>
        <v>38.1875</v>
      </c>
      <c r="G92" s="32">
        <f t="shared" si="6"/>
        <v>0</v>
      </c>
      <c r="H92" s="32">
        <f t="shared" si="7"/>
        <v>604.9708333333333</v>
      </c>
      <c r="I92" s="32"/>
    </row>
    <row r="93" spans="1:9" x14ac:dyDescent="0.2">
      <c r="A93" s="22" t="s">
        <v>100</v>
      </c>
      <c r="B93" s="29">
        <v>14814</v>
      </c>
      <c r="C93" s="29">
        <v>4188</v>
      </c>
      <c r="D93" s="29">
        <v>0</v>
      </c>
      <c r="E93" s="29">
        <f t="shared" si="4"/>
        <v>493.8</v>
      </c>
      <c r="F93" s="29">
        <f t="shared" si="5"/>
        <v>174.5</v>
      </c>
      <c r="G93" s="32">
        <f t="shared" si="6"/>
        <v>0</v>
      </c>
      <c r="H93" s="32">
        <f t="shared" si="7"/>
        <v>668.3</v>
      </c>
      <c r="I93" s="32"/>
    </row>
    <row r="94" spans="1:9" x14ac:dyDescent="0.2">
      <c r="A94" s="22" t="s">
        <v>107</v>
      </c>
      <c r="B94" s="29">
        <v>8414</v>
      </c>
      <c r="C94" s="29">
        <v>1963</v>
      </c>
      <c r="D94" s="29">
        <v>0</v>
      </c>
      <c r="E94" s="29">
        <f t="shared" si="4"/>
        <v>280.46666666666664</v>
      </c>
      <c r="F94" s="29">
        <f t="shared" si="5"/>
        <v>81.791666666666671</v>
      </c>
      <c r="G94" s="32">
        <f t="shared" si="6"/>
        <v>0</v>
      </c>
      <c r="H94" s="32">
        <f t="shared" si="7"/>
        <v>362.25833333333333</v>
      </c>
      <c r="I94" s="32"/>
    </row>
    <row r="95" spans="1:9" x14ac:dyDescent="0.2">
      <c r="A95" s="22" t="s">
        <v>123</v>
      </c>
      <c r="B95" s="29">
        <v>4316</v>
      </c>
      <c r="C95" s="29">
        <v>71</v>
      </c>
      <c r="D95" s="29">
        <v>0</v>
      </c>
      <c r="E95" s="29">
        <f t="shared" si="4"/>
        <v>143.86666666666667</v>
      </c>
      <c r="F95" s="29">
        <f t="shared" si="5"/>
        <v>2.9583333333333335</v>
      </c>
      <c r="G95" s="32">
        <f t="shared" si="6"/>
        <v>0</v>
      </c>
      <c r="H95" s="32">
        <f t="shared" si="7"/>
        <v>146.82500000000002</v>
      </c>
      <c r="I95" s="32"/>
    </row>
    <row r="96" spans="1:9" x14ac:dyDescent="0.2">
      <c r="A96" s="22" t="s">
        <v>119</v>
      </c>
      <c r="B96" s="29">
        <v>338</v>
      </c>
      <c r="C96" s="29">
        <v>0</v>
      </c>
      <c r="D96" s="29">
        <v>0</v>
      </c>
      <c r="E96" s="29">
        <f t="shared" si="4"/>
        <v>11.266666666666667</v>
      </c>
      <c r="F96" s="29">
        <f t="shared" si="5"/>
        <v>0</v>
      </c>
      <c r="G96" s="32">
        <f t="shared" si="6"/>
        <v>0</v>
      </c>
      <c r="H96" s="32">
        <f t="shared" si="7"/>
        <v>11.266666666666667</v>
      </c>
      <c r="I96" s="32"/>
    </row>
    <row r="97" spans="1:9" x14ac:dyDescent="0.2">
      <c r="A97" s="22" t="s">
        <v>120</v>
      </c>
      <c r="B97" s="29">
        <v>38</v>
      </c>
      <c r="C97" s="29">
        <v>0</v>
      </c>
      <c r="D97" s="29">
        <v>0</v>
      </c>
      <c r="E97" s="29">
        <f t="shared" si="4"/>
        <v>1.2666666666666666</v>
      </c>
      <c r="F97" s="29">
        <f t="shared" si="5"/>
        <v>0</v>
      </c>
      <c r="G97" s="32">
        <f t="shared" si="6"/>
        <v>0</v>
      </c>
      <c r="H97" s="32">
        <f t="shared" si="7"/>
        <v>1.2666666666666666</v>
      </c>
      <c r="I97" s="32"/>
    </row>
    <row r="98" spans="1:9" x14ac:dyDescent="0.2">
      <c r="A98" s="22" t="s">
        <v>128</v>
      </c>
      <c r="B98" s="29">
        <v>2659</v>
      </c>
      <c r="C98" s="29">
        <v>0</v>
      </c>
      <c r="D98" s="29">
        <v>0</v>
      </c>
      <c r="E98" s="29">
        <f t="shared" si="4"/>
        <v>88.63333333333334</v>
      </c>
      <c r="F98" s="29">
        <f t="shared" si="5"/>
        <v>0</v>
      </c>
      <c r="G98" s="32">
        <f t="shared" si="6"/>
        <v>0</v>
      </c>
      <c r="H98" s="32">
        <f t="shared" si="7"/>
        <v>88.63333333333334</v>
      </c>
      <c r="I98" s="32"/>
    </row>
    <row r="99" spans="1:9" x14ac:dyDescent="0.2">
      <c r="A99" s="20" t="s">
        <v>30</v>
      </c>
      <c r="E99" s="29">
        <f t="shared" si="4"/>
        <v>0</v>
      </c>
      <c r="F99" s="29">
        <f t="shared" si="5"/>
        <v>0</v>
      </c>
      <c r="G99" s="32">
        <f t="shared" si="6"/>
        <v>0</v>
      </c>
      <c r="H99" s="32">
        <f t="shared" si="7"/>
        <v>0</v>
      </c>
      <c r="I99" s="32"/>
    </row>
    <row r="100" spans="1:9" x14ac:dyDescent="0.2">
      <c r="A100" s="21" t="s">
        <v>30</v>
      </c>
      <c r="B100" s="29">
        <v>122064.5</v>
      </c>
      <c r="C100" s="29">
        <v>7228</v>
      </c>
      <c r="D100" s="29">
        <v>0</v>
      </c>
      <c r="E100" s="29">
        <f t="shared" si="4"/>
        <v>4068.8166666666666</v>
      </c>
      <c r="F100" s="29">
        <f t="shared" si="5"/>
        <v>301.16666666666669</v>
      </c>
      <c r="G100" s="32">
        <f t="shared" si="6"/>
        <v>0</v>
      </c>
      <c r="H100" s="32">
        <f t="shared" si="7"/>
        <v>4369.9833333333336</v>
      </c>
      <c r="I100" s="32"/>
    </row>
    <row r="101" spans="1:9" x14ac:dyDescent="0.2">
      <c r="A101" s="22" t="s">
        <v>93</v>
      </c>
      <c r="B101" s="29">
        <v>26620</v>
      </c>
      <c r="C101" s="29">
        <v>33</v>
      </c>
      <c r="D101" s="29">
        <v>0</v>
      </c>
      <c r="E101" s="29">
        <f t="shared" si="4"/>
        <v>887.33333333333337</v>
      </c>
      <c r="F101" s="29">
        <f t="shared" si="5"/>
        <v>1.375</v>
      </c>
      <c r="G101" s="32">
        <f t="shared" si="6"/>
        <v>0</v>
      </c>
      <c r="H101" s="32">
        <f t="shared" si="7"/>
        <v>888.70833333333337</v>
      </c>
      <c r="I101" s="32"/>
    </row>
    <row r="102" spans="1:9" x14ac:dyDescent="0.2">
      <c r="A102" s="22" t="s">
        <v>106</v>
      </c>
      <c r="B102" s="29">
        <v>18498.5</v>
      </c>
      <c r="C102" s="29">
        <v>2572.5</v>
      </c>
      <c r="D102" s="29">
        <v>0</v>
      </c>
      <c r="E102" s="29">
        <f t="shared" si="4"/>
        <v>616.61666666666667</v>
      </c>
      <c r="F102" s="29">
        <f t="shared" si="5"/>
        <v>107.1875</v>
      </c>
      <c r="G102" s="32">
        <f t="shared" si="6"/>
        <v>0</v>
      </c>
      <c r="H102" s="32">
        <f t="shared" si="7"/>
        <v>723.80416666666667</v>
      </c>
      <c r="I102" s="32"/>
    </row>
    <row r="103" spans="1:9" x14ac:dyDescent="0.2">
      <c r="A103" s="22" t="s">
        <v>107</v>
      </c>
      <c r="B103" s="29">
        <v>6047</v>
      </c>
      <c r="C103" s="29">
        <v>3156</v>
      </c>
      <c r="D103" s="29">
        <v>0</v>
      </c>
      <c r="E103" s="29">
        <f t="shared" si="4"/>
        <v>201.56666666666666</v>
      </c>
      <c r="F103" s="29">
        <f t="shared" si="5"/>
        <v>131.5</v>
      </c>
      <c r="G103" s="32">
        <f t="shared" si="6"/>
        <v>0</v>
      </c>
      <c r="H103" s="32">
        <f t="shared" si="7"/>
        <v>333.06666666666666</v>
      </c>
      <c r="I103" s="32"/>
    </row>
    <row r="104" spans="1:9" x14ac:dyDescent="0.2">
      <c r="A104" s="22" t="s">
        <v>123</v>
      </c>
      <c r="B104" s="29">
        <v>5772</v>
      </c>
      <c r="C104" s="29">
        <v>451</v>
      </c>
      <c r="D104" s="29">
        <v>0</v>
      </c>
      <c r="E104" s="29">
        <f t="shared" si="4"/>
        <v>192.4</v>
      </c>
      <c r="F104" s="29">
        <f t="shared" si="5"/>
        <v>18.791666666666668</v>
      </c>
      <c r="G104" s="32">
        <f t="shared" si="6"/>
        <v>0</v>
      </c>
      <c r="H104" s="32">
        <f t="shared" si="7"/>
        <v>211.19166666666666</v>
      </c>
      <c r="I104" s="32"/>
    </row>
    <row r="105" spans="1:9" x14ac:dyDescent="0.2">
      <c r="A105" s="22" t="s">
        <v>104</v>
      </c>
      <c r="B105" s="29">
        <v>30796</v>
      </c>
      <c r="C105" s="29">
        <v>105</v>
      </c>
      <c r="D105" s="29">
        <v>0</v>
      </c>
      <c r="E105" s="29">
        <f t="shared" si="4"/>
        <v>1026.5333333333333</v>
      </c>
      <c r="F105" s="29">
        <f t="shared" si="5"/>
        <v>4.375</v>
      </c>
      <c r="G105" s="32">
        <f t="shared" si="6"/>
        <v>0</v>
      </c>
      <c r="H105" s="32">
        <f t="shared" si="7"/>
        <v>1030.9083333333333</v>
      </c>
      <c r="I105" s="32"/>
    </row>
    <row r="106" spans="1:9" x14ac:dyDescent="0.2">
      <c r="A106" s="22" t="s">
        <v>96</v>
      </c>
      <c r="B106" s="29">
        <v>4703</v>
      </c>
      <c r="C106" s="29">
        <v>312</v>
      </c>
      <c r="D106" s="29">
        <v>0</v>
      </c>
      <c r="E106" s="29">
        <f t="shared" si="4"/>
        <v>156.76666666666668</v>
      </c>
      <c r="F106" s="29">
        <f t="shared" si="5"/>
        <v>13</v>
      </c>
      <c r="G106" s="32">
        <f t="shared" si="6"/>
        <v>0</v>
      </c>
      <c r="H106" s="32">
        <f t="shared" si="7"/>
        <v>169.76666666666668</v>
      </c>
      <c r="I106" s="32"/>
    </row>
    <row r="107" spans="1:9" x14ac:dyDescent="0.2">
      <c r="A107" s="22" t="s">
        <v>119</v>
      </c>
      <c r="B107" s="29">
        <v>2984</v>
      </c>
      <c r="C107" s="29">
        <v>301.5</v>
      </c>
      <c r="D107" s="29">
        <v>0</v>
      </c>
      <c r="E107" s="29">
        <f t="shared" si="4"/>
        <v>99.466666666666669</v>
      </c>
      <c r="F107" s="29">
        <f t="shared" si="5"/>
        <v>12.5625</v>
      </c>
      <c r="G107" s="32">
        <f t="shared" si="6"/>
        <v>0</v>
      </c>
      <c r="H107" s="32">
        <f t="shared" si="7"/>
        <v>112.02916666666667</v>
      </c>
      <c r="I107" s="32"/>
    </row>
    <row r="108" spans="1:9" x14ac:dyDescent="0.2">
      <c r="A108" s="22" t="s">
        <v>105</v>
      </c>
      <c r="B108" s="29">
        <v>20127</v>
      </c>
      <c r="C108" s="29">
        <v>297</v>
      </c>
      <c r="D108" s="29">
        <v>0</v>
      </c>
      <c r="E108" s="29">
        <f t="shared" si="4"/>
        <v>670.9</v>
      </c>
      <c r="F108" s="29">
        <f t="shared" si="5"/>
        <v>12.375</v>
      </c>
      <c r="G108" s="32">
        <f t="shared" si="6"/>
        <v>0</v>
      </c>
      <c r="H108" s="32">
        <f t="shared" si="7"/>
        <v>683.27499999999998</v>
      </c>
    </row>
    <row r="109" spans="1:9" x14ac:dyDescent="0.2">
      <c r="A109" s="22" t="s">
        <v>120</v>
      </c>
      <c r="B109" s="29">
        <v>28</v>
      </c>
      <c r="C109" s="29">
        <v>0</v>
      </c>
      <c r="D109" s="29">
        <v>0</v>
      </c>
      <c r="E109" s="29">
        <f t="shared" si="4"/>
        <v>0.93333333333333335</v>
      </c>
      <c r="F109" s="29">
        <f t="shared" si="5"/>
        <v>0</v>
      </c>
      <c r="G109" s="32">
        <f t="shared" si="6"/>
        <v>0</v>
      </c>
      <c r="H109" s="32">
        <f t="shared" si="7"/>
        <v>0.93333333333333335</v>
      </c>
    </row>
    <row r="110" spans="1:9" x14ac:dyDescent="0.2">
      <c r="A110" s="22" t="s">
        <v>128</v>
      </c>
      <c r="B110" s="29">
        <v>6489</v>
      </c>
      <c r="C110" s="29">
        <v>0</v>
      </c>
      <c r="D110" s="29">
        <v>0</v>
      </c>
      <c r="E110" s="29">
        <f t="shared" si="4"/>
        <v>216.3</v>
      </c>
      <c r="F110" s="29">
        <f t="shared" si="5"/>
        <v>0</v>
      </c>
      <c r="G110" s="32">
        <f t="shared" si="6"/>
        <v>0</v>
      </c>
      <c r="H110" s="32">
        <f t="shared" si="7"/>
        <v>216.3</v>
      </c>
    </row>
    <row r="111" spans="1:9" x14ac:dyDescent="0.2">
      <c r="A111" s="20" t="s">
        <v>212</v>
      </c>
      <c r="E111" s="29">
        <f t="shared" si="4"/>
        <v>0</v>
      </c>
      <c r="F111" s="29">
        <f t="shared" si="5"/>
        <v>0</v>
      </c>
      <c r="G111" s="32">
        <f t="shared" si="6"/>
        <v>0</v>
      </c>
      <c r="H111" s="32">
        <f t="shared" si="7"/>
        <v>0</v>
      </c>
    </row>
    <row r="112" spans="1:9" x14ac:dyDescent="0.2">
      <c r="A112" s="21" t="s">
        <v>212</v>
      </c>
      <c r="B112" s="29">
        <v>11994</v>
      </c>
      <c r="C112" s="29">
        <v>0</v>
      </c>
      <c r="D112" s="29">
        <v>0</v>
      </c>
      <c r="E112" s="29">
        <f t="shared" si="4"/>
        <v>399.8</v>
      </c>
      <c r="F112" s="29">
        <f t="shared" si="5"/>
        <v>0</v>
      </c>
      <c r="G112" s="32">
        <f t="shared" si="6"/>
        <v>0</v>
      </c>
      <c r="H112" s="32">
        <f t="shared" si="7"/>
        <v>399.8</v>
      </c>
    </row>
    <row r="113" spans="1:8" x14ac:dyDescent="0.2">
      <c r="A113" s="22" t="s">
        <v>98</v>
      </c>
      <c r="B113" s="29">
        <v>1070</v>
      </c>
      <c r="C113" s="29">
        <v>0</v>
      </c>
      <c r="D113" s="29">
        <v>0</v>
      </c>
      <c r="E113" s="29">
        <f t="shared" si="4"/>
        <v>35.666666666666664</v>
      </c>
      <c r="F113" s="29">
        <f t="shared" si="5"/>
        <v>0</v>
      </c>
      <c r="G113" s="32">
        <f t="shared" si="6"/>
        <v>0</v>
      </c>
      <c r="H113" s="32">
        <f t="shared" si="7"/>
        <v>35.666666666666664</v>
      </c>
    </row>
    <row r="114" spans="1:8" x14ac:dyDescent="0.2">
      <c r="A114" s="22" t="s">
        <v>95</v>
      </c>
      <c r="B114" s="29">
        <v>537</v>
      </c>
      <c r="C114" s="29">
        <v>0</v>
      </c>
      <c r="D114" s="29">
        <v>0</v>
      </c>
      <c r="E114" s="29">
        <f t="shared" si="4"/>
        <v>17.899999999999999</v>
      </c>
      <c r="F114" s="29">
        <f t="shared" si="5"/>
        <v>0</v>
      </c>
      <c r="G114" s="32">
        <f t="shared" si="6"/>
        <v>0</v>
      </c>
      <c r="H114" s="32">
        <f t="shared" si="7"/>
        <v>17.899999999999999</v>
      </c>
    </row>
    <row r="115" spans="1:8" x14ac:dyDescent="0.2">
      <c r="A115" s="22" t="s">
        <v>119</v>
      </c>
      <c r="B115" s="29">
        <v>2642</v>
      </c>
      <c r="C115" s="29">
        <v>0</v>
      </c>
      <c r="D115" s="29">
        <v>0</v>
      </c>
      <c r="E115" s="29">
        <f t="shared" si="4"/>
        <v>88.066666666666663</v>
      </c>
      <c r="F115" s="29">
        <f t="shared" si="5"/>
        <v>0</v>
      </c>
      <c r="G115" s="32">
        <f t="shared" si="6"/>
        <v>0</v>
      </c>
      <c r="H115" s="32">
        <f t="shared" si="7"/>
        <v>88.066666666666663</v>
      </c>
    </row>
    <row r="116" spans="1:8" x14ac:dyDescent="0.2">
      <c r="A116" s="22" t="s">
        <v>125</v>
      </c>
      <c r="B116" s="29">
        <v>7745</v>
      </c>
      <c r="C116" s="29">
        <v>0</v>
      </c>
      <c r="D116" s="29">
        <v>0</v>
      </c>
      <c r="E116" s="29">
        <f t="shared" si="4"/>
        <v>258.16666666666669</v>
      </c>
      <c r="F116" s="29">
        <f t="shared" si="5"/>
        <v>0</v>
      </c>
      <c r="G116" s="32">
        <f t="shared" si="6"/>
        <v>0</v>
      </c>
      <c r="H116" s="32">
        <f t="shared" si="7"/>
        <v>258.16666666666669</v>
      </c>
    </row>
    <row r="117" spans="1:8" x14ac:dyDescent="0.2">
      <c r="A117" s="20" t="s">
        <v>31</v>
      </c>
      <c r="B117" s="29">
        <v>2070866</v>
      </c>
      <c r="C117" s="29">
        <v>283939</v>
      </c>
      <c r="D117" s="29">
        <v>134309.5</v>
      </c>
      <c r="E117" s="29">
        <f t="shared" si="4"/>
        <v>69028.866666666669</v>
      </c>
      <c r="F117" s="29">
        <f t="shared" si="5"/>
        <v>11830.791666666666</v>
      </c>
      <c r="G117" s="32">
        <f t="shared" si="6"/>
        <v>4476.9833333333336</v>
      </c>
      <c r="H117" s="32">
        <f t="shared" si="7"/>
        <v>85336.641666666677</v>
      </c>
    </row>
    <row r="118" spans="1:8" x14ac:dyDescent="0.2">
      <c r="B118"/>
      <c r="C118"/>
      <c r="D118"/>
      <c r="E118" s="29">
        <f t="shared" si="4"/>
        <v>0</v>
      </c>
      <c r="F118" s="29">
        <f t="shared" si="5"/>
        <v>0</v>
      </c>
      <c r="G118" s="32">
        <f t="shared" si="6"/>
        <v>0</v>
      </c>
      <c r="H118" s="32">
        <f t="shared" si="7"/>
        <v>0</v>
      </c>
    </row>
    <row r="119" spans="1:8" x14ac:dyDescent="0.2">
      <c r="B119"/>
      <c r="C119"/>
      <c r="D119"/>
      <c r="E119" s="29">
        <f t="shared" si="4"/>
        <v>0</v>
      </c>
      <c r="F119" s="29">
        <f t="shared" si="5"/>
        <v>0</v>
      </c>
      <c r="G119" s="32">
        <f t="shared" si="6"/>
        <v>0</v>
      </c>
      <c r="H119" s="32">
        <f t="shared" si="7"/>
        <v>0</v>
      </c>
    </row>
    <row r="120" spans="1:8" x14ac:dyDescent="0.2">
      <c r="B120"/>
      <c r="C120"/>
      <c r="D120"/>
      <c r="E120" s="29">
        <f t="shared" si="4"/>
        <v>0</v>
      </c>
      <c r="F120" s="29">
        <f t="shared" si="5"/>
        <v>0</v>
      </c>
      <c r="G120" s="32">
        <f t="shared" si="6"/>
        <v>0</v>
      </c>
      <c r="H120" s="32">
        <f t="shared" si="7"/>
        <v>0</v>
      </c>
    </row>
    <row r="121" spans="1:8" x14ac:dyDescent="0.2">
      <c r="B121"/>
      <c r="C121"/>
      <c r="D121"/>
      <c r="E121" s="29">
        <f t="shared" si="4"/>
        <v>0</v>
      </c>
      <c r="F121" s="29">
        <f t="shared" si="5"/>
        <v>0</v>
      </c>
      <c r="G121" s="32">
        <f t="shared" si="6"/>
        <v>0</v>
      </c>
      <c r="H121" s="32">
        <f t="shared" si="7"/>
        <v>0</v>
      </c>
    </row>
    <row r="122" spans="1:8" x14ac:dyDescent="0.2">
      <c r="B122"/>
      <c r="C122"/>
      <c r="D122"/>
      <c r="E122" s="29">
        <f t="shared" si="4"/>
        <v>0</v>
      </c>
      <c r="F122" s="29">
        <f t="shared" si="5"/>
        <v>0</v>
      </c>
      <c r="G122" s="32">
        <f t="shared" si="6"/>
        <v>0</v>
      </c>
      <c r="H122" s="32">
        <f t="shared" si="7"/>
        <v>0</v>
      </c>
    </row>
    <row r="123" spans="1:8" x14ac:dyDescent="0.2">
      <c r="B123"/>
      <c r="C123"/>
      <c r="D123"/>
      <c r="E123" s="29">
        <f t="shared" si="4"/>
        <v>0</v>
      </c>
      <c r="F123" s="29">
        <f t="shared" si="5"/>
        <v>0</v>
      </c>
      <c r="G123" s="32">
        <f t="shared" si="6"/>
        <v>0</v>
      </c>
      <c r="H123" s="32">
        <f t="shared" si="7"/>
        <v>0</v>
      </c>
    </row>
    <row r="124" spans="1:8" x14ac:dyDescent="0.2">
      <c r="B124"/>
      <c r="C124"/>
      <c r="D124"/>
      <c r="E124" s="29">
        <f t="shared" si="4"/>
        <v>0</v>
      </c>
      <c r="F124" s="29">
        <f t="shared" si="5"/>
        <v>0</v>
      </c>
      <c r="G124" s="32">
        <f t="shared" si="6"/>
        <v>0</v>
      </c>
      <c r="H124" s="32">
        <f t="shared" si="7"/>
        <v>0</v>
      </c>
    </row>
    <row r="125" spans="1:8" x14ac:dyDescent="0.2">
      <c r="B125"/>
      <c r="C125"/>
      <c r="D125"/>
      <c r="E125" s="29">
        <f t="shared" si="4"/>
        <v>0</v>
      </c>
      <c r="F125" s="29">
        <f t="shared" si="5"/>
        <v>0</v>
      </c>
      <c r="G125" s="32">
        <f t="shared" si="6"/>
        <v>0</v>
      </c>
      <c r="H125" s="32">
        <f t="shared" si="7"/>
        <v>0</v>
      </c>
    </row>
    <row r="126" spans="1:8" x14ac:dyDescent="0.2">
      <c r="B126"/>
      <c r="C126"/>
      <c r="D126"/>
      <c r="E126" s="29">
        <f t="shared" si="4"/>
        <v>0</v>
      </c>
      <c r="F126" s="29">
        <f t="shared" si="5"/>
        <v>0</v>
      </c>
      <c r="G126" s="32">
        <f t="shared" si="6"/>
        <v>0</v>
      </c>
      <c r="H126" s="32">
        <f t="shared" si="7"/>
        <v>0</v>
      </c>
    </row>
    <row r="127" spans="1:8" x14ac:dyDescent="0.2">
      <c r="B127"/>
      <c r="C127"/>
      <c r="D127"/>
      <c r="E127" s="29">
        <f t="shared" si="4"/>
        <v>0</v>
      </c>
      <c r="F127" s="29">
        <f t="shared" si="5"/>
        <v>0</v>
      </c>
      <c r="G127" s="32">
        <f t="shared" si="6"/>
        <v>0</v>
      </c>
      <c r="H127" s="32">
        <f t="shared" si="7"/>
        <v>0</v>
      </c>
    </row>
    <row r="128" spans="1:8" x14ac:dyDescent="0.2">
      <c r="B128"/>
      <c r="C128"/>
      <c r="D128"/>
      <c r="E128" s="29">
        <f t="shared" si="4"/>
        <v>0</v>
      </c>
      <c r="F128" s="29">
        <f t="shared" si="5"/>
        <v>0</v>
      </c>
      <c r="G128" s="32">
        <f t="shared" si="6"/>
        <v>0</v>
      </c>
      <c r="H128" s="32">
        <f t="shared" si="7"/>
        <v>0</v>
      </c>
    </row>
    <row r="129" spans="2:8" x14ac:dyDescent="0.2">
      <c r="B129"/>
      <c r="C129"/>
      <c r="D129"/>
      <c r="E129" s="29">
        <f t="shared" si="4"/>
        <v>0</v>
      </c>
      <c r="F129" s="29">
        <f t="shared" si="5"/>
        <v>0</v>
      </c>
      <c r="G129" s="32">
        <f t="shared" si="6"/>
        <v>0</v>
      </c>
      <c r="H129" s="32">
        <f t="shared" si="7"/>
        <v>0</v>
      </c>
    </row>
    <row r="130" spans="2:8" x14ac:dyDescent="0.2">
      <c r="B130"/>
      <c r="C130"/>
      <c r="D130"/>
      <c r="G130" s="32"/>
      <c r="H130" s="32"/>
    </row>
    <row r="131" spans="2:8" x14ac:dyDescent="0.2">
      <c r="B131"/>
      <c r="C131"/>
      <c r="D131"/>
      <c r="E131"/>
      <c r="F131"/>
    </row>
    <row r="132" spans="2:8" x14ac:dyDescent="0.2">
      <c r="B132"/>
      <c r="C132"/>
      <c r="D132"/>
      <c r="E132"/>
      <c r="F132"/>
    </row>
    <row r="133" spans="2:8" x14ac:dyDescent="0.2">
      <c r="B133"/>
      <c r="C133"/>
      <c r="D133"/>
      <c r="E133"/>
      <c r="F133"/>
    </row>
    <row r="134" spans="2:8" x14ac:dyDescent="0.2">
      <c r="B134"/>
      <c r="C134"/>
      <c r="D134"/>
      <c r="E134"/>
      <c r="F134"/>
    </row>
    <row r="135" spans="2:8" x14ac:dyDescent="0.2">
      <c r="B135"/>
      <c r="C135"/>
      <c r="D135"/>
      <c r="E135"/>
      <c r="F135"/>
    </row>
    <row r="136" spans="2:8" x14ac:dyDescent="0.2">
      <c r="B136"/>
      <c r="C136"/>
      <c r="D136"/>
      <c r="E136"/>
      <c r="F136"/>
    </row>
    <row r="137" spans="2:8" x14ac:dyDescent="0.2">
      <c r="B137"/>
      <c r="C137"/>
      <c r="D137"/>
      <c r="E137"/>
      <c r="F137"/>
    </row>
    <row r="138" spans="2:8" x14ac:dyDescent="0.2">
      <c r="B138"/>
      <c r="C138"/>
      <c r="D138"/>
      <c r="E138"/>
      <c r="F138"/>
    </row>
    <row r="139" spans="2:8" x14ac:dyDescent="0.2">
      <c r="B139"/>
      <c r="C139"/>
      <c r="D139"/>
      <c r="E139"/>
      <c r="F139"/>
    </row>
    <row r="140" spans="2:8" x14ac:dyDescent="0.2">
      <c r="B140"/>
      <c r="C140"/>
      <c r="D140"/>
      <c r="E140"/>
      <c r="F140"/>
    </row>
    <row r="141" spans="2:8" x14ac:dyDescent="0.2">
      <c r="B141"/>
      <c r="C141"/>
      <c r="D141"/>
      <c r="E141"/>
      <c r="F141"/>
    </row>
    <row r="142" spans="2:8" x14ac:dyDescent="0.2">
      <c r="B142"/>
      <c r="C142"/>
      <c r="D142"/>
      <c r="E142"/>
      <c r="F142"/>
    </row>
    <row r="143" spans="2:8" x14ac:dyDescent="0.2">
      <c r="B143"/>
      <c r="C143"/>
      <c r="D143"/>
      <c r="E143"/>
      <c r="F143"/>
    </row>
    <row r="144" spans="2:8" x14ac:dyDescent="0.2">
      <c r="B144"/>
      <c r="C144"/>
      <c r="D144"/>
      <c r="E144"/>
      <c r="F144"/>
    </row>
    <row r="145" spans="2:6" x14ac:dyDescent="0.2">
      <c r="B145"/>
      <c r="C145"/>
      <c r="D145"/>
      <c r="E145"/>
      <c r="F145"/>
    </row>
    <row r="146" spans="2:6" x14ac:dyDescent="0.2">
      <c r="B146"/>
      <c r="C146"/>
      <c r="D146"/>
      <c r="E146"/>
      <c r="F146"/>
    </row>
    <row r="147" spans="2:6" x14ac:dyDescent="0.2">
      <c r="B147"/>
      <c r="C147"/>
      <c r="D147"/>
      <c r="E147"/>
      <c r="F147"/>
    </row>
    <row r="148" spans="2:6" x14ac:dyDescent="0.2">
      <c r="B148"/>
      <c r="C148"/>
      <c r="D148"/>
      <c r="E148"/>
      <c r="F148"/>
    </row>
    <row r="149" spans="2:6" x14ac:dyDescent="0.2">
      <c r="B149"/>
      <c r="C149"/>
      <c r="D149"/>
      <c r="E149"/>
      <c r="F149"/>
    </row>
    <row r="150" spans="2:6" x14ac:dyDescent="0.2">
      <c r="B150"/>
      <c r="C150"/>
      <c r="D150"/>
      <c r="E150"/>
      <c r="F150"/>
    </row>
    <row r="151" spans="2:6" x14ac:dyDescent="0.2">
      <c r="B151"/>
      <c r="C151"/>
      <c r="D151"/>
      <c r="E151"/>
      <c r="F151"/>
    </row>
    <row r="152" spans="2:6" x14ac:dyDescent="0.2">
      <c r="B152"/>
      <c r="C152"/>
      <c r="D152"/>
      <c r="E152"/>
      <c r="F152"/>
    </row>
    <row r="153" spans="2:6" x14ac:dyDescent="0.2">
      <c r="B153"/>
      <c r="C153"/>
      <c r="D153"/>
      <c r="E153"/>
      <c r="F153"/>
    </row>
    <row r="154" spans="2:6" x14ac:dyDescent="0.2">
      <c r="B154"/>
      <c r="C154"/>
      <c r="D154"/>
      <c r="E154"/>
      <c r="F154"/>
    </row>
    <row r="155" spans="2:6" x14ac:dyDescent="0.2">
      <c r="B155"/>
      <c r="C155"/>
      <c r="D155"/>
      <c r="E155"/>
      <c r="F155"/>
    </row>
    <row r="156" spans="2:6" x14ac:dyDescent="0.2">
      <c r="B156"/>
      <c r="C156"/>
      <c r="D156"/>
      <c r="E156"/>
      <c r="F156"/>
    </row>
    <row r="157" spans="2:6" x14ac:dyDescent="0.2">
      <c r="B157"/>
      <c r="C157"/>
      <c r="D157"/>
      <c r="E157"/>
      <c r="F157"/>
    </row>
    <row r="158" spans="2:6" x14ac:dyDescent="0.2">
      <c r="B158"/>
      <c r="C158"/>
      <c r="D158"/>
      <c r="E158"/>
      <c r="F158"/>
    </row>
    <row r="159" spans="2:6" x14ac:dyDescent="0.2">
      <c r="B159"/>
      <c r="C159"/>
      <c r="D159"/>
      <c r="E159"/>
      <c r="F159"/>
    </row>
    <row r="160" spans="2:6" x14ac:dyDescent="0.2">
      <c r="B160"/>
      <c r="C160"/>
      <c r="D160"/>
      <c r="E160"/>
      <c r="F160"/>
    </row>
    <row r="161" spans="2:6" x14ac:dyDescent="0.2">
      <c r="B161"/>
      <c r="C161"/>
      <c r="D161"/>
      <c r="E161"/>
      <c r="F161"/>
    </row>
    <row r="162" spans="2:6" x14ac:dyDescent="0.2">
      <c r="B162"/>
      <c r="C162"/>
      <c r="D162"/>
      <c r="E162"/>
      <c r="F162"/>
    </row>
    <row r="163" spans="2:6" x14ac:dyDescent="0.2">
      <c r="B163"/>
      <c r="C163"/>
      <c r="D163"/>
      <c r="E163"/>
      <c r="F163"/>
    </row>
    <row r="164" spans="2:6" x14ac:dyDescent="0.2">
      <c r="B164"/>
      <c r="C164"/>
      <c r="D164"/>
      <c r="E164"/>
      <c r="F164"/>
    </row>
    <row r="165" spans="2:6" x14ac:dyDescent="0.2">
      <c r="B165"/>
      <c r="C165"/>
      <c r="D165"/>
      <c r="E165"/>
      <c r="F165"/>
    </row>
    <row r="166" spans="2:6" x14ac:dyDescent="0.2">
      <c r="B166"/>
      <c r="C166"/>
      <c r="D166"/>
      <c r="E166"/>
      <c r="F166"/>
    </row>
    <row r="167" spans="2:6" x14ac:dyDescent="0.2">
      <c r="B167"/>
      <c r="C167"/>
      <c r="D167"/>
      <c r="E167"/>
      <c r="F167"/>
    </row>
    <row r="168" spans="2:6" x14ac:dyDescent="0.2">
      <c r="B168"/>
      <c r="C168"/>
      <c r="D168"/>
      <c r="E168"/>
      <c r="F168"/>
    </row>
    <row r="169" spans="2:6" x14ac:dyDescent="0.2">
      <c r="B169"/>
      <c r="C169"/>
      <c r="D169"/>
      <c r="E169"/>
      <c r="F169"/>
    </row>
    <row r="170" spans="2:6" x14ac:dyDescent="0.2">
      <c r="B170"/>
      <c r="C170"/>
      <c r="D170"/>
      <c r="E170"/>
      <c r="F170"/>
    </row>
    <row r="171" spans="2:6" x14ac:dyDescent="0.2">
      <c r="B171"/>
      <c r="C171"/>
      <c r="D171"/>
      <c r="E171"/>
      <c r="F171"/>
    </row>
    <row r="172" spans="2:6" x14ac:dyDescent="0.2">
      <c r="B172"/>
      <c r="C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row r="214" spans="2:6" x14ac:dyDescent="0.2">
      <c r="B214"/>
      <c r="C214"/>
      <c r="D214"/>
      <c r="E214"/>
      <c r="F214"/>
    </row>
    <row r="215" spans="2:6" x14ac:dyDescent="0.2">
      <c r="B215"/>
      <c r="C215"/>
      <c r="D215"/>
      <c r="E215"/>
      <c r="F215"/>
    </row>
    <row r="216" spans="2:6" x14ac:dyDescent="0.2">
      <c r="B216"/>
      <c r="C216"/>
      <c r="D216"/>
      <c r="E216"/>
      <c r="F216"/>
    </row>
    <row r="217" spans="2:6" x14ac:dyDescent="0.2">
      <c r="B217"/>
      <c r="C217"/>
      <c r="D217"/>
      <c r="E217"/>
      <c r="F217"/>
    </row>
    <row r="218" spans="2:6" x14ac:dyDescent="0.2">
      <c r="B218"/>
      <c r="C218"/>
      <c r="D218"/>
      <c r="E218"/>
      <c r="F218"/>
    </row>
    <row r="219" spans="2:6" x14ac:dyDescent="0.2">
      <c r="B219"/>
      <c r="C219"/>
      <c r="D219"/>
      <c r="E219"/>
      <c r="F219"/>
    </row>
    <row r="220" spans="2:6" x14ac:dyDescent="0.2">
      <c r="B220"/>
      <c r="C220"/>
      <c r="D220"/>
      <c r="E220"/>
      <c r="F220"/>
    </row>
    <row r="221" spans="2:6" x14ac:dyDescent="0.2">
      <c r="B221"/>
      <c r="C221"/>
      <c r="D221"/>
      <c r="E221"/>
      <c r="F221"/>
    </row>
    <row r="222" spans="2:6" x14ac:dyDescent="0.2">
      <c r="B222"/>
      <c r="C222"/>
      <c r="D222"/>
      <c r="E222"/>
      <c r="F222"/>
    </row>
    <row r="223" spans="2:6" x14ac:dyDescent="0.2">
      <c r="B223"/>
      <c r="C223"/>
      <c r="D223"/>
      <c r="E223"/>
      <c r="F223"/>
    </row>
    <row r="224" spans="2:6" x14ac:dyDescent="0.2">
      <c r="B224"/>
      <c r="C224"/>
      <c r="D224"/>
      <c r="E224"/>
      <c r="F224"/>
    </row>
    <row r="225" spans="2:6" x14ac:dyDescent="0.2">
      <c r="B225"/>
      <c r="C225"/>
      <c r="D225"/>
      <c r="E225"/>
      <c r="F225"/>
    </row>
    <row r="226" spans="2:6" x14ac:dyDescent="0.2">
      <c r="B226"/>
      <c r="C226"/>
      <c r="D226"/>
      <c r="E226"/>
      <c r="F226"/>
    </row>
    <row r="227" spans="2:6" x14ac:dyDescent="0.2">
      <c r="B227"/>
      <c r="C227"/>
      <c r="D227"/>
      <c r="E227"/>
      <c r="F227"/>
    </row>
    <row r="228" spans="2:6" x14ac:dyDescent="0.2">
      <c r="B228"/>
      <c r="C228"/>
      <c r="D228"/>
      <c r="E228"/>
      <c r="F228"/>
    </row>
    <row r="229" spans="2:6" x14ac:dyDescent="0.2">
      <c r="B229"/>
      <c r="C229"/>
      <c r="D229"/>
      <c r="E229"/>
      <c r="F229"/>
    </row>
    <row r="230" spans="2:6" x14ac:dyDescent="0.2">
      <c r="B230"/>
      <c r="C230"/>
      <c r="D230"/>
      <c r="E230"/>
      <c r="F230"/>
    </row>
    <row r="231" spans="2:6" x14ac:dyDescent="0.2">
      <c r="B231"/>
      <c r="C231"/>
      <c r="D231"/>
      <c r="E231"/>
      <c r="F231"/>
    </row>
    <row r="232" spans="2:6" x14ac:dyDescent="0.2">
      <c r="B232"/>
      <c r="C232"/>
      <c r="D232"/>
      <c r="E232"/>
      <c r="F232"/>
    </row>
    <row r="233" spans="2:6" x14ac:dyDescent="0.2">
      <c r="B233"/>
      <c r="C233"/>
      <c r="D233"/>
      <c r="E233"/>
      <c r="F233"/>
    </row>
    <row r="234" spans="2:6" x14ac:dyDescent="0.2">
      <c r="B234"/>
      <c r="C234"/>
      <c r="D234"/>
      <c r="E234"/>
      <c r="F234"/>
    </row>
    <row r="235" spans="2:6" x14ac:dyDescent="0.2">
      <c r="B235"/>
      <c r="C235"/>
      <c r="D235"/>
      <c r="E235"/>
      <c r="F235"/>
    </row>
    <row r="236" spans="2:6" x14ac:dyDescent="0.2">
      <c r="B236"/>
      <c r="C236"/>
      <c r="D236"/>
      <c r="E236"/>
      <c r="F236"/>
    </row>
    <row r="237" spans="2:6" x14ac:dyDescent="0.2">
      <c r="B237"/>
      <c r="C237"/>
      <c r="D237"/>
      <c r="E237"/>
      <c r="F237"/>
    </row>
    <row r="238" spans="2:6" x14ac:dyDescent="0.2">
      <c r="B238"/>
      <c r="C238"/>
      <c r="D238"/>
      <c r="E238"/>
      <c r="F238"/>
    </row>
    <row r="239" spans="2:6" x14ac:dyDescent="0.2">
      <c r="B239"/>
      <c r="C239"/>
      <c r="D239"/>
      <c r="E239"/>
      <c r="F239"/>
    </row>
    <row r="240" spans="2:6" x14ac:dyDescent="0.2">
      <c r="B240"/>
      <c r="C240"/>
      <c r="D240"/>
      <c r="E240"/>
      <c r="F240"/>
    </row>
    <row r="241" spans="2:6" x14ac:dyDescent="0.2">
      <c r="B241"/>
      <c r="C241"/>
      <c r="D241"/>
      <c r="E241"/>
      <c r="F241"/>
    </row>
    <row r="242" spans="2:6" x14ac:dyDescent="0.2">
      <c r="B242"/>
      <c r="C242"/>
      <c r="D242"/>
      <c r="E242"/>
      <c r="F242"/>
    </row>
    <row r="243" spans="2:6" x14ac:dyDescent="0.2">
      <c r="B243"/>
      <c r="C243"/>
      <c r="D243"/>
      <c r="E243"/>
      <c r="F243"/>
    </row>
    <row r="244" spans="2:6" x14ac:dyDescent="0.2">
      <c r="B244"/>
      <c r="C244"/>
      <c r="D244"/>
      <c r="E244"/>
      <c r="F244"/>
    </row>
    <row r="245" spans="2:6" x14ac:dyDescent="0.2">
      <c r="B245"/>
      <c r="C245"/>
      <c r="D245"/>
      <c r="E245"/>
      <c r="F245"/>
    </row>
    <row r="246" spans="2:6" x14ac:dyDescent="0.2">
      <c r="B246"/>
      <c r="C246"/>
      <c r="D246"/>
      <c r="E246"/>
      <c r="F246"/>
    </row>
    <row r="247" spans="2:6" x14ac:dyDescent="0.2">
      <c r="B247"/>
      <c r="C247"/>
      <c r="D247"/>
      <c r="E247"/>
      <c r="F247"/>
    </row>
    <row r="248" spans="2:6" x14ac:dyDescent="0.2">
      <c r="B248"/>
      <c r="C248"/>
      <c r="D248"/>
      <c r="E248"/>
      <c r="F248"/>
    </row>
    <row r="249" spans="2:6" x14ac:dyDescent="0.2">
      <c r="B249"/>
      <c r="C249"/>
      <c r="D249"/>
      <c r="E249"/>
      <c r="F249"/>
    </row>
    <row r="250" spans="2:6" x14ac:dyDescent="0.2">
      <c r="B250"/>
      <c r="C250"/>
      <c r="D250"/>
      <c r="E250"/>
      <c r="F250"/>
    </row>
    <row r="251" spans="2:6" x14ac:dyDescent="0.2">
      <c r="B251"/>
      <c r="C251"/>
      <c r="D251"/>
      <c r="E251"/>
      <c r="F251"/>
    </row>
    <row r="252" spans="2:6" x14ac:dyDescent="0.2">
      <c r="B252"/>
      <c r="C252"/>
      <c r="D252"/>
      <c r="E252"/>
      <c r="F252"/>
    </row>
    <row r="253" spans="2:6" x14ac:dyDescent="0.2">
      <c r="B253"/>
      <c r="C253"/>
      <c r="D253"/>
      <c r="E253"/>
      <c r="F253"/>
    </row>
    <row r="254" spans="2:6" x14ac:dyDescent="0.2">
      <c r="B254"/>
      <c r="C254"/>
      <c r="D254"/>
      <c r="E254"/>
      <c r="F254"/>
    </row>
    <row r="255" spans="2:6" x14ac:dyDescent="0.2">
      <c r="B255"/>
      <c r="C255"/>
      <c r="D255"/>
      <c r="E255"/>
      <c r="F255"/>
    </row>
    <row r="256" spans="2:6" x14ac:dyDescent="0.2">
      <c r="B256"/>
      <c r="C256"/>
      <c r="D256"/>
      <c r="E256"/>
      <c r="F256"/>
    </row>
    <row r="257" spans="2:6" x14ac:dyDescent="0.2">
      <c r="B257"/>
      <c r="C257"/>
      <c r="D257"/>
      <c r="E257"/>
      <c r="F257"/>
    </row>
    <row r="258" spans="2:6" x14ac:dyDescent="0.2">
      <c r="B258"/>
      <c r="C258"/>
      <c r="D258"/>
      <c r="E258"/>
      <c r="F258"/>
    </row>
    <row r="259" spans="2:6" x14ac:dyDescent="0.2">
      <c r="B259"/>
      <c r="C259"/>
      <c r="D259"/>
      <c r="E259"/>
      <c r="F259"/>
    </row>
    <row r="260" spans="2:6" x14ac:dyDescent="0.2">
      <c r="B260"/>
      <c r="C260"/>
      <c r="D260"/>
      <c r="E260"/>
      <c r="F260"/>
    </row>
    <row r="261" spans="2:6" x14ac:dyDescent="0.2">
      <c r="B261"/>
      <c r="C261"/>
      <c r="D261"/>
      <c r="E261"/>
      <c r="F261"/>
    </row>
    <row r="262" spans="2:6" x14ac:dyDescent="0.2">
      <c r="B262"/>
      <c r="C262"/>
      <c r="D262"/>
      <c r="E262"/>
      <c r="F262"/>
    </row>
    <row r="263" spans="2:6" x14ac:dyDescent="0.2">
      <c r="B263"/>
      <c r="C263"/>
      <c r="D263"/>
      <c r="E263"/>
      <c r="F263"/>
    </row>
    <row r="264" spans="2:6" x14ac:dyDescent="0.2">
      <c r="B264"/>
      <c r="C264"/>
      <c r="D264"/>
      <c r="E264"/>
      <c r="F264"/>
    </row>
    <row r="265" spans="2:6" x14ac:dyDescent="0.2">
      <c r="B265"/>
      <c r="C265"/>
      <c r="D265"/>
      <c r="E265"/>
      <c r="F265"/>
    </row>
    <row r="266" spans="2:6" x14ac:dyDescent="0.2">
      <c r="B266"/>
      <c r="C266"/>
      <c r="D266"/>
      <c r="E266"/>
      <c r="F266"/>
    </row>
    <row r="267" spans="2:6" x14ac:dyDescent="0.2">
      <c r="B267"/>
      <c r="C267"/>
      <c r="D267"/>
      <c r="E267"/>
      <c r="F267"/>
    </row>
    <row r="268" spans="2:6" x14ac:dyDescent="0.2">
      <c r="B268"/>
      <c r="C268"/>
      <c r="D268"/>
      <c r="E268"/>
      <c r="F268"/>
    </row>
    <row r="269" spans="2:6" x14ac:dyDescent="0.2">
      <c r="B269"/>
      <c r="C269"/>
      <c r="D269"/>
      <c r="E269"/>
      <c r="F269"/>
    </row>
    <row r="270" spans="2:6" x14ac:dyDescent="0.2">
      <c r="B270"/>
      <c r="C270"/>
      <c r="D270"/>
      <c r="E270"/>
      <c r="F270"/>
    </row>
    <row r="271" spans="2:6" x14ac:dyDescent="0.2">
      <c r="B271"/>
      <c r="C271"/>
      <c r="D271"/>
      <c r="E271"/>
      <c r="F271"/>
    </row>
    <row r="272" spans="2:6" x14ac:dyDescent="0.2">
      <c r="B272"/>
      <c r="C272"/>
      <c r="D272"/>
      <c r="E272"/>
      <c r="F272"/>
    </row>
    <row r="273" spans="2:6" x14ac:dyDescent="0.2">
      <c r="B273"/>
      <c r="C273"/>
      <c r="D273"/>
      <c r="E273"/>
      <c r="F273"/>
    </row>
    <row r="274" spans="2:6" x14ac:dyDescent="0.2">
      <c r="B274"/>
      <c r="C274"/>
      <c r="D274"/>
      <c r="E274"/>
      <c r="F274"/>
    </row>
    <row r="275" spans="2:6" x14ac:dyDescent="0.2">
      <c r="B275"/>
      <c r="C275"/>
      <c r="D275"/>
      <c r="E275"/>
      <c r="F275"/>
    </row>
    <row r="276" spans="2:6" x14ac:dyDescent="0.2">
      <c r="B276"/>
      <c r="C276"/>
      <c r="D276"/>
      <c r="E276"/>
      <c r="F276"/>
    </row>
    <row r="277" spans="2:6" x14ac:dyDescent="0.2">
      <c r="B277"/>
      <c r="C277"/>
      <c r="D277"/>
      <c r="E277"/>
      <c r="F277"/>
    </row>
    <row r="278" spans="2:6" x14ac:dyDescent="0.2">
      <c r="B278"/>
      <c r="C278"/>
      <c r="D278"/>
      <c r="E278"/>
      <c r="F278"/>
    </row>
    <row r="279" spans="2:6" x14ac:dyDescent="0.2">
      <c r="B279"/>
      <c r="C279"/>
      <c r="D279"/>
      <c r="E279"/>
      <c r="F279"/>
    </row>
    <row r="280" spans="2:6" x14ac:dyDescent="0.2">
      <c r="B280"/>
      <c r="C280"/>
      <c r="D280"/>
      <c r="E280"/>
      <c r="F280"/>
    </row>
    <row r="281" spans="2:6" x14ac:dyDescent="0.2">
      <c r="B281"/>
      <c r="C281"/>
      <c r="D281"/>
      <c r="E281"/>
      <c r="F281"/>
    </row>
    <row r="282" spans="2:6" x14ac:dyDescent="0.2">
      <c r="B282"/>
      <c r="C282"/>
      <c r="D282"/>
      <c r="E282"/>
      <c r="F282"/>
    </row>
    <row r="283" spans="2:6" x14ac:dyDescent="0.2">
      <c r="B283"/>
      <c r="C283"/>
      <c r="D283"/>
      <c r="E283"/>
      <c r="F283"/>
    </row>
    <row r="284" spans="2:6" x14ac:dyDescent="0.2">
      <c r="B284"/>
      <c r="C284"/>
      <c r="D284"/>
      <c r="E284"/>
      <c r="F284"/>
    </row>
    <row r="285" spans="2:6" x14ac:dyDescent="0.2">
      <c r="B285"/>
      <c r="C285"/>
      <c r="D285"/>
      <c r="E285"/>
      <c r="F285"/>
    </row>
    <row r="286" spans="2:6" x14ac:dyDescent="0.2">
      <c r="B286"/>
      <c r="C286"/>
      <c r="D286"/>
      <c r="E286"/>
      <c r="F286"/>
    </row>
    <row r="287" spans="2:6" x14ac:dyDescent="0.2">
      <c r="B287"/>
      <c r="C287"/>
      <c r="D287"/>
      <c r="E287"/>
      <c r="F287"/>
    </row>
    <row r="288" spans="2:6" x14ac:dyDescent="0.2">
      <c r="B288"/>
      <c r="C288"/>
      <c r="D288"/>
      <c r="E288"/>
      <c r="F288"/>
    </row>
    <row r="289" spans="2:6" x14ac:dyDescent="0.2">
      <c r="B289"/>
      <c r="C289"/>
      <c r="D289"/>
      <c r="E289"/>
      <c r="F289"/>
    </row>
    <row r="290" spans="2:6" x14ac:dyDescent="0.2">
      <c r="B290"/>
      <c r="C290"/>
      <c r="D290"/>
      <c r="E290"/>
      <c r="F290"/>
    </row>
    <row r="291" spans="2:6" x14ac:dyDescent="0.2">
      <c r="B291"/>
      <c r="C291"/>
      <c r="D291"/>
      <c r="E291"/>
      <c r="F291"/>
    </row>
    <row r="292" spans="2:6" x14ac:dyDescent="0.2">
      <c r="B292"/>
      <c r="C292"/>
      <c r="D292"/>
      <c r="E292"/>
      <c r="F292"/>
    </row>
    <row r="293" spans="2:6" x14ac:dyDescent="0.2">
      <c r="B293"/>
      <c r="C293"/>
      <c r="D293"/>
      <c r="E293"/>
      <c r="F293"/>
    </row>
    <row r="294" spans="2:6" x14ac:dyDescent="0.2">
      <c r="B294"/>
      <c r="C294"/>
      <c r="D294"/>
      <c r="E294"/>
      <c r="F294"/>
    </row>
    <row r="295" spans="2:6" x14ac:dyDescent="0.2">
      <c r="B295"/>
      <c r="C295"/>
      <c r="D295"/>
      <c r="E295"/>
      <c r="F295"/>
    </row>
    <row r="296" spans="2:6" x14ac:dyDescent="0.2">
      <c r="B296"/>
      <c r="C296"/>
      <c r="D296"/>
      <c r="E296"/>
      <c r="F296"/>
    </row>
    <row r="297" spans="2:6" x14ac:dyDescent="0.2">
      <c r="B297"/>
      <c r="C297"/>
      <c r="D297"/>
      <c r="E297"/>
      <c r="F297"/>
    </row>
    <row r="298" spans="2:6" x14ac:dyDescent="0.2">
      <c r="B298"/>
      <c r="C298"/>
      <c r="D298"/>
      <c r="E298"/>
      <c r="F298"/>
    </row>
    <row r="299" spans="2:6" x14ac:dyDescent="0.2">
      <c r="B299"/>
      <c r="C299"/>
      <c r="D299"/>
      <c r="E299"/>
      <c r="F299"/>
    </row>
    <row r="300" spans="2:6" x14ac:dyDescent="0.2">
      <c r="B300"/>
      <c r="C300"/>
      <c r="D300"/>
      <c r="E300"/>
      <c r="F300"/>
    </row>
    <row r="301" spans="2:6" x14ac:dyDescent="0.2">
      <c r="B301"/>
      <c r="C301"/>
      <c r="D301"/>
      <c r="E301"/>
      <c r="F301"/>
    </row>
    <row r="302" spans="2:6" x14ac:dyDescent="0.2">
      <c r="B302"/>
      <c r="C302"/>
      <c r="D302"/>
      <c r="E302"/>
      <c r="F302"/>
    </row>
    <row r="303" spans="2:6" x14ac:dyDescent="0.2">
      <c r="B303"/>
      <c r="C303"/>
      <c r="D303"/>
      <c r="E303"/>
      <c r="F303"/>
    </row>
    <row r="304" spans="2:6" x14ac:dyDescent="0.2">
      <c r="B304"/>
      <c r="C304"/>
      <c r="D304"/>
      <c r="E304"/>
      <c r="F304"/>
    </row>
    <row r="305" spans="2:6" x14ac:dyDescent="0.2">
      <c r="B305"/>
      <c r="C305"/>
      <c r="D305"/>
      <c r="E305"/>
      <c r="F305"/>
    </row>
    <row r="306" spans="2:6" x14ac:dyDescent="0.2">
      <c r="B306"/>
      <c r="C306"/>
      <c r="D306"/>
      <c r="E306"/>
      <c r="F306"/>
    </row>
    <row r="307" spans="2:6" x14ac:dyDescent="0.2">
      <c r="B307"/>
      <c r="C307"/>
      <c r="D307"/>
      <c r="E307"/>
      <c r="F307"/>
    </row>
    <row r="308" spans="2:6" x14ac:dyDescent="0.2">
      <c r="B308"/>
      <c r="C308"/>
      <c r="D308"/>
      <c r="E308"/>
      <c r="F308"/>
    </row>
    <row r="309" spans="2:6" x14ac:dyDescent="0.2">
      <c r="B309"/>
      <c r="C309"/>
      <c r="D309"/>
      <c r="E309"/>
      <c r="F309"/>
    </row>
    <row r="310" spans="2:6" x14ac:dyDescent="0.2">
      <c r="B310"/>
      <c r="C310"/>
      <c r="D310"/>
      <c r="E310"/>
      <c r="F310"/>
    </row>
    <row r="311" spans="2:6" x14ac:dyDescent="0.2">
      <c r="B311"/>
      <c r="C311"/>
      <c r="D311"/>
      <c r="E311"/>
      <c r="F311"/>
    </row>
    <row r="312" spans="2:6" x14ac:dyDescent="0.2">
      <c r="B312"/>
      <c r="C312"/>
      <c r="D312"/>
      <c r="E312"/>
      <c r="F312"/>
    </row>
    <row r="313" spans="2:6" x14ac:dyDescent="0.2">
      <c r="B313"/>
      <c r="C313"/>
      <c r="D313"/>
      <c r="E313"/>
      <c r="F313"/>
    </row>
    <row r="314" spans="2:6" x14ac:dyDescent="0.2">
      <c r="B314"/>
      <c r="C314"/>
      <c r="D314"/>
      <c r="E314"/>
      <c r="F314"/>
    </row>
    <row r="315" spans="2:6" x14ac:dyDescent="0.2">
      <c r="B315"/>
      <c r="C315"/>
      <c r="D315"/>
      <c r="E315"/>
      <c r="F315"/>
    </row>
    <row r="316" spans="2:6" x14ac:dyDescent="0.2">
      <c r="B316"/>
      <c r="C316"/>
      <c r="D316"/>
      <c r="E316"/>
      <c r="F316"/>
    </row>
    <row r="317" spans="2:6" x14ac:dyDescent="0.2">
      <c r="B317"/>
      <c r="C317"/>
      <c r="D317"/>
      <c r="E317"/>
      <c r="F317"/>
    </row>
    <row r="318" spans="2:6" x14ac:dyDescent="0.2">
      <c r="B318"/>
      <c r="C318"/>
      <c r="D318"/>
      <c r="E318"/>
      <c r="F318"/>
    </row>
    <row r="319" spans="2:6" x14ac:dyDescent="0.2">
      <c r="B319"/>
      <c r="C319"/>
      <c r="D319"/>
      <c r="E319"/>
      <c r="F319"/>
    </row>
    <row r="320" spans="2:6" x14ac:dyDescent="0.2">
      <c r="B320"/>
      <c r="C320"/>
      <c r="D320"/>
      <c r="E320"/>
      <c r="F320"/>
    </row>
    <row r="321" spans="2:6" x14ac:dyDescent="0.2">
      <c r="B321"/>
      <c r="C321"/>
      <c r="D321"/>
      <c r="E321"/>
      <c r="F321"/>
    </row>
    <row r="322" spans="2:6" x14ac:dyDescent="0.2">
      <c r="B322"/>
      <c r="C322"/>
      <c r="D322"/>
      <c r="E322"/>
      <c r="F322"/>
    </row>
    <row r="323" spans="2:6" x14ac:dyDescent="0.2">
      <c r="B323"/>
      <c r="C323"/>
      <c r="D323"/>
      <c r="E323"/>
      <c r="F323"/>
    </row>
    <row r="324" spans="2:6" x14ac:dyDescent="0.2">
      <c r="B324"/>
      <c r="C324"/>
      <c r="D324"/>
      <c r="E324"/>
      <c r="F324"/>
    </row>
    <row r="325" spans="2:6" x14ac:dyDescent="0.2">
      <c r="B325"/>
      <c r="C325"/>
      <c r="D325"/>
      <c r="E325"/>
      <c r="F325"/>
    </row>
    <row r="326" spans="2:6" x14ac:dyDescent="0.2">
      <c r="B326"/>
      <c r="C326"/>
      <c r="D326"/>
      <c r="E326"/>
      <c r="F326"/>
    </row>
    <row r="327" spans="2:6" x14ac:dyDescent="0.2">
      <c r="B327"/>
      <c r="C327"/>
      <c r="D327"/>
      <c r="E327"/>
      <c r="F327"/>
    </row>
    <row r="328" spans="2:6" x14ac:dyDescent="0.2">
      <c r="B328"/>
      <c r="C328"/>
      <c r="D328"/>
      <c r="E328"/>
      <c r="F328"/>
    </row>
    <row r="329" spans="2:6" x14ac:dyDescent="0.2">
      <c r="B329"/>
      <c r="C329"/>
      <c r="D329"/>
      <c r="E329"/>
      <c r="F329"/>
    </row>
    <row r="330" spans="2:6" x14ac:dyDescent="0.2">
      <c r="B330"/>
      <c r="C330"/>
      <c r="D330"/>
      <c r="E330"/>
      <c r="F330"/>
    </row>
    <row r="331" spans="2:6" x14ac:dyDescent="0.2">
      <c r="B331"/>
      <c r="C331"/>
      <c r="D331"/>
      <c r="E331"/>
      <c r="F331"/>
    </row>
    <row r="332" spans="2:6" x14ac:dyDescent="0.2">
      <c r="B332"/>
      <c r="C332"/>
      <c r="D332"/>
      <c r="E332"/>
      <c r="F332"/>
    </row>
    <row r="333" spans="2:6" x14ac:dyDescent="0.2">
      <c r="B333"/>
      <c r="C333"/>
      <c r="D333"/>
      <c r="E333"/>
      <c r="F333"/>
    </row>
    <row r="334" spans="2:6" x14ac:dyDescent="0.2">
      <c r="B334"/>
      <c r="C334"/>
      <c r="D334"/>
      <c r="E334"/>
      <c r="F334"/>
    </row>
    <row r="335" spans="2:6" x14ac:dyDescent="0.2">
      <c r="B335"/>
      <c r="C335"/>
      <c r="D335"/>
      <c r="E335"/>
      <c r="F335"/>
    </row>
    <row r="336" spans="2:6" x14ac:dyDescent="0.2">
      <c r="B336"/>
      <c r="C336"/>
      <c r="D336"/>
      <c r="E336"/>
      <c r="F336"/>
    </row>
    <row r="337" spans="2:6" x14ac:dyDescent="0.2">
      <c r="B337"/>
      <c r="C337"/>
      <c r="D337"/>
      <c r="E337"/>
      <c r="F337"/>
    </row>
    <row r="338" spans="2:6" x14ac:dyDescent="0.2">
      <c r="B338"/>
      <c r="C338"/>
      <c r="D338"/>
      <c r="E338"/>
      <c r="F338"/>
    </row>
    <row r="339" spans="2:6" x14ac:dyDescent="0.2">
      <c r="B339"/>
      <c r="C339"/>
      <c r="D339"/>
      <c r="E339"/>
      <c r="F339"/>
    </row>
    <row r="340" spans="2:6" x14ac:dyDescent="0.2">
      <c r="B340"/>
      <c r="C340"/>
      <c r="D340"/>
      <c r="E340"/>
      <c r="F340"/>
    </row>
    <row r="341" spans="2:6" x14ac:dyDescent="0.2">
      <c r="B341"/>
      <c r="C341"/>
      <c r="D341"/>
      <c r="E341"/>
      <c r="F341"/>
    </row>
    <row r="342" spans="2:6" x14ac:dyDescent="0.2">
      <c r="B342"/>
      <c r="C342"/>
      <c r="D342"/>
      <c r="E342"/>
      <c r="F342"/>
    </row>
    <row r="343" spans="2:6" x14ac:dyDescent="0.2">
      <c r="B343"/>
      <c r="C343"/>
      <c r="D343"/>
      <c r="E343"/>
      <c r="F343"/>
    </row>
    <row r="344" spans="2:6" x14ac:dyDescent="0.2">
      <c r="B344"/>
      <c r="C344"/>
      <c r="D344"/>
      <c r="E344"/>
      <c r="F344"/>
    </row>
    <row r="345" spans="2:6" x14ac:dyDescent="0.2">
      <c r="B345"/>
      <c r="C345"/>
      <c r="D345"/>
      <c r="E345"/>
      <c r="F345"/>
    </row>
    <row r="346" spans="2:6" x14ac:dyDescent="0.2">
      <c r="B346"/>
      <c r="C346"/>
      <c r="D346"/>
      <c r="E346"/>
      <c r="F346"/>
    </row>
    <row r="347" spans="2:6" x14ac:dyDescent="0.2">
      <c r="B347"/>
      <c r="C347"/>
      <c r="D347"/>
      <c r="E347"/>
      <c r="F347"/>
    </row>
    <row r="348" spans="2:6" x14ac:dyDescent="0.2">
      <c r="B348"/>
      <c r="C348"/>
      <c r="D348"/>
      <c r="E348"/>
      <c r="F348"/>
    </row>
    <row r="349" spans="2:6" x14ac:dyDescent="0.2">
      <c r="B349"/>
      <c r="C349"/>
      <c r="D349"/>
      <c r="E349"/>
      <c r="F349"/>
    </row>
    <row r="350" spans="2:6" x14ac:dyDescent="0.2">
      <c r="B350"/>
      <c r="C350"/>
      <c r="D350"/>
      <c r="E350"/>
      <c r="F350"/>
    </row>
    <row r="351" spans="2:6" x14ac:dyDescent="0.2">
      <c r="B351"/>
      <c r="C351"/>
      <c r="D351"/>
      <c r="E351"/>
      <c r="F351"/>
    </row>
    <row r="352" spans="2:6" x14ac:dyDescent="0.2">
      <c r="B352"/>
      <c r="C352"/>
      <c r="D352"/>
      <c r="E352"/>
      <c r="F352"/>
    </row>
    <row r="353" spans="2:6" x14ac:dyDescent="0.2">
      <c r="B353"/>
      <c r="C353"/>
      <c r="D353"/>
      <c r="E353"/>
      <c r="F353"/>
    </row>
    <row r="354" spans="2:6" x14ac:dyDescent="0.2">
      <c r="B354"/>
      <c r="C354"/>
      <c r="D354"/>
      <c r="E354"/>
      <c r="F354"/>
    </row>
    <row r="355" spans="2:6" x14ac:dyDescent="0.2">
      <c r="B355"/>
      <c r="C355"/>
      <c r="D355"/>
      <c r="E355"/>
      <c r="F355"/>
    </row>
    <row r="356" spans="2:6" x14ac:dyDescent="0.2">
      <c r="B356"/>
      <c r="C356"/>
      <c r="D356"/>
      <c r="E356"/>
      <c r="F356"/>
    </row>
    <row r="357" spans="2:6" x14ac:dyDescent="0.2">
      <c r="B357"/>
      <c r="C357"/>
      <c r="D357"/>
      <c r="E357"/>
      <c r="F357"/>
    </row>
    <row r="358" spans="2:6" x14ac:dyDescent="0.2">
      <c r="B358"/>
      <c r="C358"/>
      <c r="D358"/>
      <c r="E358"/>
      <c r="F358"/>
    </row>
    <row r="359" spans="2:6" x14ac:dyDescent="0.2">
      <c r="B359"/>
      <c r="C359"/>
      <c r="D359"/>
      <c r="E359"/>
      <c r="F359"/>
    </row>
    <row r="360" spans="2:6" x14ac:dyDescent="0.2">
      <c r="B360"/>
      <c r="C360"/>
      <c r="D360"/>
      <c r="E360"/>
      <c r="F360"/>
    </row>
    <row r="361" spans="2:6" x14ac:dyDescent="0.2">
      <c r="B361"/>
      <c r="C361"/>
      <c r="D361"/>
      <c r="E361"/>
      <c r="F361"/>
    </row>
    <row r="362" spans="2:6" x14ac:dyDescent="0.2">
      <c r="B362"/>
      <c r="C362"/>
      <c r="D362"/>
      <c r="E362"/>
      <c r="F362"/>
    </row>
    <row r="363" spans="2:6" x14ac:dyDescent="0.2">
      <c r="B363"/>
      <c r="C363"/>
      <c r="D363"/>
      <c r="E363"/>
      <c r="F363"/>
    </row>
    <row r="364" spans="2:6" x14ac:dyDescent="0.2">
      <c r="B364"/>
      <c r="C364"/>
      <c r="D364"/>
      <c r="E364"/>
      <c r="F364"/>
    </row>
    <row r="365" spans="2:6" x14ac:dyDescent="0.2">
      <c r="B365"/>
      <c r="C365"/>
      <c r="D365"/>
      <c r="E365"/>
      <c r="F365"/>
    </row>
    <row r="366" spans="2:6" x14ac:dyDescent="0.2">
      <c r="B366"/>
      <c r="C366"/>
      <c r="D366"/>
      <c r="E366"/>
      <c r="F366"/>
    </row>
    <row r="367" spans="2:6" x14ac:dyDescent="0.2">
      <c r="B367"/>
      <c r="C367"/>
      <c r="D367"/>
      <c r="E367"/>
      <c r="F367"/>
    </row>
    <row r="368" spans="2:6" x14ac:dyDescent="0.2">
      <c r="B368"/>
      <c r="C368"/>
      <c r="D368"/>
      <c r="E368"/>
      <c r="F368"/>
    </row>
    <row r="369" spans="2:6" x14ac:dyDescent="0.2">
      <c r="B369"/>
      <c r="C369"/>
      <c r="D369"/>
      <c r="E369"/>
      <c r="F369"/>
    </row>
    <row r="370" spans="2:6" x14ac:dyDescent="0.2">
      <c r="B370"/>
      <c r="C370"/>
      <c r="D370"/>
      <c r="E370"/>
      <c r="F370"/>
    </row>
    <row r="371" spans="2:6" x14ac:dyDescent="0.2">
      <c r="B371"/>
      <c r="C371"/>
      <c r="D371"/>
      <c r="E371"/>
      <c r="F371"/>
    </row>
    <row r="372" spans="2:6" x14ac:dyDescent="0.2">
      <c r="B372"/>
      <c r="C372"/>
      <c r="D372"/>
      <c r="E372"/>
      <c r="F372"/>
    </row>
    <row r="373" spans="2:6" x14ac:dyDescent="0.2">
      <c r="B373"/>
      <c r="C373"/>
      <c r="D373"/>
      <c r="E373"/>
      <c r="F373"/>
    </row>
    <row r="374" spans="2:6" x14ac:dyDescent="0.2">
      <c r="B374"/>
      <c r="C374"/>
      <c r="D374"/>
      <c r="E374"/>
      <c r="F374"/>
    </row>
    <row r="375" spans="2:6" x14ac:dyDescent="0.2">
      <c r="B375"/>
      <c r="C375"/>
      <c r="D375"/>
      <c r="E375"/>
      <c r="F375"/>
    </row>
    <row r="376" spans="2:6" x14ac:dyDescent="0.2">
      <c r="B376"/>
      <c r="C376"/>
      <c r="D376"/>
      <c r="E376"/>
      <c r="F376"/>
    </row>
    <row r="377" spans="2:6" x14ac:dyDescent="0.2">
      <c r="B377"/>
      <c r="C377"/>
      <c r="D377"/>
      <c r="E377"/>
      <c r="F377"/>
    </row>
    <row r="378" spans="2:6" x14ac:dyDescent="0.2">
      <c r="B378"/>
      <c r="C378"/>
      <c r="D378"/>
      <c r="E378"/>
      <c r="F378"/>
    </row>
    <row r="379" spans="2:6" x14ac:dyDescent="0.2">
      <c r="B379"/>
      <c r="C379"/>
      <c r="D379"/>
      <c r="E379"/>
      <c r="F379"/>
    </row>
    <row r="380" spans="2:6" x14ac:dyDescent="0.2">
      <c r="B380"/>
      <c r="C380"/>
      <c r="D380"/>
      <c r="E380"/>
      <c r="F380"/>
    </row>
    <row r="381" spans="2:6" x14ac:dyDescent="0.2">
      <c r="B381"/>
      <c r="C381"/>
      <c r="D381"/>
      <c r="E381"/>
      <c r="F381"/>
    </row>
    <row r="382" spans="2:6" x14ac:dyDescent="0.2">
      <c r="B382"/>
      <c r="C382"/>
      <c r="D382"/>
      <c r="E382"/>
      <c r="F382"/>
    </row>
    <row r="383" spans="2:6" x14ac:dyDescent="0.2">
      <c r="B383"/>
      <c r="C383"/>
      <c r="D383"/>
      <c r="E383"/>
      <c r="F383"/>
    </row>
    <row r="384" spans="2:6" x14ac:dyDescent="0.2">
      <c r="B384"/>
      <c r="C384"/>
      <c r="D384"/>
      <c r="E384"/>
      <c r="F384"/>
    </row>
    <row r="385" spans="2:6" x14ac:dyDescent="0.2">
      <c r="B385"/>
      <c r="C385"/>
      <c r="D385"/>
      <c r="E385"/>
      <c r="F385"/>
    </row>
    <row r="386" spans="2:6" x14ac:dyDescent="0.2">
      <c r="B386"/>
      <c r="C386"/>
      <c r="D386"/>
      <c r="E386"/>
      <c r="F386"/>
    </row>
    <row r="387" spans="2:6" x14ac:dyDescent="0.2">
      <c r="B387"/>
      <c r="C387"/>
      <c r="D387"/>
      <c r="E387"/>
      <c r="F387"/>
    </row>
    <row r="388" spans="2:6" x14ac:dyDescent="0.2">
      <c r="B388"/>
      <c r="C388"/>
      <c r="D388"/>
      <c r="E388"/>
      <c r="F388"/>
    </row>
    <row r="389" spans="2:6" x14ac:dyDescent="0.2">
      <c r="B389"/>
      <c r="C389"/>
      <c r="D389"/>
      <c r="E389"/>
      <c r="F389"/>
    </row>
    <row r="390" spans="2:6" x14ac:dyDescent="0.2">
      <c r="B390"/>
      <c r="C390"/>
      <c r="D390"/>
      <c r="E390"/>
      <c r="F390"/>
    </row>
    <row r="391" spans="2:6" x14ac:dyDescent="0.2">
      <c r="B391"/>
      <c r="C391"/>
      <c r="D391"/>
      <c r="E391"/>
      <c r="F391"/>
    </row>
    <row r="392" spans="2:6" x14ac:dyDescent="0.2">
      <c r="B392"/>
      <c r="C392"/>
      <c r="D392"/>
      <c r="E392"/>
      <c r="F392"/>
    </row>
    <row r="393" spans="2:6" x14ac:dyDescent="0.2">
      <c r="B393"/>
      <c r="C393"/>
      <c r="D393"/>
      <c r="E393"/>
      <c r="F393"/>
    </row>
    <row r="394" spans="2:6" x14ac:dyDescent="0.2">
      <c r="B394"/>
      <c r="C394"/>
      <c r="D394"/>
      <c r="E394"/>
      <c r="F394"/>
    </row>
    <row r="395" spans="2:6" x14ac:dyDescent="0.2">
      <c r="B395"/>
      <c r="C395"/>
      <c r="D395"/>
      <c r="E395"/>
      <c r="F395"/>
    </row>
    <row r="396" spans="2:6" x14ac:dyDescent="0.2">
      <c r="B396"/>
      <c r="C396"/>
      <c r="D396"/>
      <c r="E396"/>
      <c r="F396"/>
    </row>
    <row r="397" spans="2:6" x14ac:dyDescent="0.2">
      <c r="B397"/>
      <c r="C397"/>
      <c r="D397"/>
      <c r="E397"/>
      <c r="F397"/>
    </row>
    <row r="398" spans="2:6" x14ac:dyDescent="0.2">
      <c r="B398"/>
      <c r="C398"/>
      <c r="D398"/>
      <c r="E398"/>
      <c r="F398"/>
    </row>
    <row r="399" spans="2:6" x14ac:dyDescent="0.2">
      <c r="B399"/>
      <c r="C399"/>
      <c r="D399"/>
      <c r="E399"/>
      <c r="F399"/>
    </row>
    <row r="400" spans="2:6" x14ac:dyDescent="0.2">
      <c r="B400"/>
      <c r="C400"/>
      <c r="D400"/>
      <c r="E400"/>
      <c r="F400"/>
    </row>
    <row r="401" spans="2:6" x14ac:dyDescent="0.2">
      <c r="B401"/>
      <c r="C401"/>
      <c r="D401"/>
      <c r="E401"/>
      <c r="F401"/>
    </row>
    <row r="402" spans="2:6" x14ac:dyDescent="0.2">
      <c r="B402"/>
      <c r="C402"/>
      <c r="D402"/>
      <c r="E402"/>
      <c r="F402"/>
    </row>
    <row r="403" spans="2:6" x14ac:dyDescent="0.2">
      <c r="B403"/>
      <c r="C403"/>
      <c r="D403"/>
      <c r="E403"/>
      <c r="F403"/>
    </row>
    <row r="404" spans="2:6" x14ac:dyDescent="0.2">
      <c r="B404"/>
      <c r="C404"/>
      <c r="D404"/>
      <c r="E404"/>
      <c r="F404"/>
    </row>
    <row r="405" spans="2:6" x14ac:dyDescent="0.2">
      <c r="B405"/>
      <c r="C405"/>
      <c r="D405"/>
      <c r="E405"/>
      <c r="F405"/>
    </row>
    <row r="406" spans="2:6" x14ac:dyDescent="0.2">
      <c r="B406"/>
      <c r="C406"/>
      <c r="D406"/>
      <c r="E406"/>
      <c r="F406"/>
    </row>
    <row r="407" spans="2:6" x14ac:dyDescent="0.2">
      <c r="B407"/>
      <c r="C407"/>
      <c r="D407"/>
      <c r="E407"/>
      <c r="F407"/>
    </row>
    <row r="408" spans="2:6" x14ac:dyDescent="0.2">
      <c r="B408"/>
      <c r="C408"/>
      <c r="D408"/>
      <c r="E408"/>
      <c r="F408"/>
    </row>
    <row r="409" spans="2:6" x14ac:dyDescent="0.2">
      <c r="B409"/>
      <c r="C409"/>
      <c r="D409"/>
      <c r="E409"/>
      <c r="F409"/>
    </row>
    <row r="410" spans="2:6" x14ac:dyDescent="0.2">
      <c r="B410"/>
      <c r="C410"/>
      <c r="D410"/>
      <c r="E410"/>
      <c r="F410"/>
    </row>
    <row r="411" spans="2:6" x14ac:dyDescent="0.2">
      <c r="B411"/>
      <c r="C411"/>
      <c r="D411"/>
      <c r="E411"/>
      <c r="F411"/>
    </row>
    <row r="412" spans="2:6" x14ac:dyDescent="0.2">
      <c r="B412"/>
      <c r="C412"/>
      <c r="D412"/>
      <c r="E412"/>
      <c r="F412"/>
    </row>
    <row r="413" spans="2:6" x14ac:dyDescent="0.2">
      <c r="B413"/>
      <c r="C413"/>
      <c r="D413"/>
      <c r="E413"/>
      <c r="F413"/>
    </row>
    <row r="414" spans="2:6" x14ac:dyDescent="0.2">
      <c r="B414"/>
      <c r="C414"/>
      <c r="D414"/>
    </row>
    <row r="415" spans="2:6" x14ac:dyDescent="0.2">
      <c r="B415"/>
      <c r="C415"/>
      <c r="D415"/>
    </row>
    <row r="416" spans="2:6" x14ac:dyDescent="0.2">
      <c r="B416"/>
      <c r="C416"/>
      <c r="D416"/>
    </row>
    <row r="417" spans="2:4" x14ac:dyDescent="0.2">
      <c r="B417"/>
      <c r="C417"/>
      <c r="D417"/>
    </row>
    <row r="418" spans="2:4" x14ac:dyDescent="0.2">
      <c r="B418"/>
      <c r="C418"/>
      <c r="D418"/>
    </row>
    <row r="419" spans="2:4" x14ac:dyDescent="0.2">
      <c r="B419"/>
      <c r="C419"/>
      <c r="D419"/>
    </row>
    <row r="420" spans="2:4" x14ac:dyDescent="0.2">
      <c r="B420"/>
      <c r="C420"/>
      <c r="D420"/>
    </row>
    <row r="421" spans="2:4" x14ac:dyDescent="0.2">
      <c r="B421"/>
      <c r="C421"/>
      <c r="D421"/>
    </row>
    <row r="422" spans="2:4" x14ac:dyDescent="0.2">
      <c r="B422"/>
      <c r="C422"/>
      <c r="D422"/>
    </row>
    <row r="423" spans="2:4" x14ac:dyDescent="0.2">
      <c r="B423"/>
      <c r="C423"/>
      <c r="D423"/>
    </row>
    <row r="424" spans="2:4" x14ac:dyDescent="0.2">
      <c r="B424"/>
      <c r="C424"/>
      <c r="D424"/>
    </row>
    <row r="425" spans="2:4" x14ac:dyDescent="0.2">
      <c r="B425"/>
      <c r="C425"/>
      <c r="D425"/>
    </row>
    <row r="426" spans="2:4" x14ac:dyDescent="0.2">
      <c r="B426"/>
      <c r="C426"/>
      <c r="D426"/>
    </row>
    <row r="427" spans="2:4" x14ac:dyDescent="0.2">
      <c r="B427"/>
      <c r="C427"/>
      <c r="D427"/>
    </row>
    <row r="428" spans="2:4" x14ac:dyDescent="0.2">
      <c r="B428"/>
      <c r="C428"/>
      <c r="D428"/>
    </row>
    <row r="429" spans="2:4" x14ac:dyDescent="0.2">
      <c r="B429"/>
      <c r="C429"/>
      <c r="D429"/>
    </row>
    <row r="430" spans="2:4" x14ac:dyDescent="0.2">
      <c r="B430"/>
      <c r="C430"/>
      <c r="D430"/>
    </row>
    <row r="431" spans="2:4" x14ac:dyDescent="0.2">
      <c r="B431"/>
      <c r="C431"/>
      <c r="D431"/>
    </row>
    <row r="432" spans="2:4" x14ac:dyDescent="0.2">
      <c r="B432"/>
      <c r="C432"/>
      <c r="D432"/>
    </row>
    <row r="433" spans="2:4" x14ac:dyDescent="0.2">
      <c r="B433"/>
      <c r="C433"/>
      <c r="D433"/>
    </row>
    <row r="434" spans="2:4" x14ac:dyDescent="0.2">
      <c r="B434"/>
      <c r="C434"/>
      <c r="D434"/>
    </row>
    <row r="435" spans="2:4" x14ac:dyDescent="0.2">
      <c r="B435"/>
      <c r="C435"/>
      <c r="D435"/>
    </row>
    <row r="436" spans="2:4" x14ac:dyDescent="0.2">
      <c r="B436"/>
      <c r="C436"/>
      <c r="D436"/>
    </row>
    <row r="437" spans="2:4" x14ac:dyDescent="0.2">
      <c r="B437"/>
      <c r="C437"/>
      <c r="D437"/>
    </row>
    <row r="438" spans="2:4" x14ac:dyDescent="0.2">
      <c r="B438"/>
      <c r="C438"/>
      <c r="D438"/>
    </row>
    <row r="439" spans="2:4" x14ac:dyDescent="0.2">
      <c r="B439"/>
      <c r="C439"/>
      <c r="D439"/>
    </row>
    <row r="440" spans="2:4" x14ac:dyDescent="0.2">
      <c r="B440"/>
      <c r="C440"/>
      <c r="D440"/>
    </row>
    <row r="441" spans="2:4" x14ac:dyDescent="0.2">
      <c r="B441"/>
      <c r="C441"/>
      <c r="D441"/>
    </row>
    <row r="442" spans="2:4" x14ac:dyDescent="0.2">
      <c r="B442"/>
      <c r="C442"/>
      <c r="D442"/>
    </row>
    <row r="443" spans="2:4" x14ac:dyDescent="0.2">
      <c r="B443"/>
      <c r="C443"/>
      <c r="D443"/>
    </row>
    <row r="444" spans="2:4" x14ac:dyDescent="0.2">
      <c r="B444"/>
      <c r="C444"/>
      <c r="D444"/>
    </row>
    <row r="445" spans="2:4" x14ac:dyDescent="0.2">
      <c r="B445"/>
      <c r="C445"/>
      <c r="D445"/>
    </row>
    <row r="446" spans="2:4" x14ac:dyDescent="0.2">
      <c r="B446"/>
      <c r="C446"/>
      <c r="D446"/>
    </row>
    <row r="447" spans="2:4" x14ac:dyDescent="0.2">
      <c r="B447"/>
      <c r="C447"/>
      <c r="D447"/>
    </row>
    <row r="448" spans="2:4" x14ac:dyDescent="0.2">
      <c r="B448"/>
      <c r="C448"/>
      <c r="D448"/>
    </row>
    <row r="449" spans="2:4" x14ac:dyDescent="0.2">
      <c r="B449"/>
      <c r="C449"/>
      <c r="D449"/>
    </row>
    <row r="450" spans="2:4" x14ac:dyDescent="0.2">
      <c r="B450"/>
      <c r="C450"/>
      <c r="D450"/>
    </row>
    <row r="451" spans="2:4" x14ac:dyDescent="0.2">
      <c r="B451"/>
      <c r="C451"/>
      <c r="D451"/>
    </row>
    <row r="452" spans="2:4" x14ac:dyDescent="0.2">
      <c r="B452"/>
      <c r="C452"/>
      <c r="D452"/>
    </row>
    <row r="453" spans="2:4" x14ac:dyDescent="0.2">
      <c r="B453"/>
      <c r="C453"/>
      <c r="D453"/>
    </row>
    <row r="454" spans="2:4" x14ac:dyDescent="0.2">
      <c r="B454"/>
      <c r="C454"/>
      <c r="D454"/>
    </row>
    <row r="455" spans="2:4" x14ac:dyDescent="0.2">
      <c r="B455"/>
      <c r="C455"/>
      <c r="D455"/>
    </row>
    <row r="456" spans="2:4" x14ac:dyDescent="0.2">
      <c r="B456"/>
      <c r="C456"/>
      <c r="D456"/>
    </row>
    <row r="457" spans="2:4" x14ac:dyDescent="0.2">
      <c r="B457"/>
      <c r="C457"/>
      <c r="D457"/>
    </row>
    <row r="458" spans="2:4" x14ac:dyDescent="0.2">
      <c r="B458"/>
      <c r="C458"/>
      <c r="D458"/>
    </row>
    <row r="459" spans="2:4" x14ac:dyDescent="0.2">
      <c r="B459"/>
      <c r="C459"/>
      <c r="D459"/>
    </row>
    <row r="460" spans="2:4" x14ac:dyDescent="0.2">
      <c r="B460"/>
      <c r="C460"/>
      <c r="D460"/>
    </row>
    <row r="461" spans="2:4" x14ac:dyDescent="0.2">
      <c r="B461"/>
      <c r="C461"/>
      <c r="D461"/>
    </row>
    <row r="462" spans="2:4" x14ac:dyDescent="0.2">
      <c r="B462"/>
      <c r="C462"/>
      <c r="D462"/>
    </row>
    <row r="463" spans="2:4" x14ac:dyDescent="0.2">
      <c r="B463"/>
      <c r="C463"/>
      <c r="D463"/>
    </row>
    <row r="464" spans="2:4" x14ac:dyDescent="0.2">
      <c r="B464"/>
      <c r="C464"/>
      <c r="D464"/>
    </row>
    <row r="465" spans="2:4" x14ac:dyDescent="0.2">
      <c r="B465"/>
      <c r="C465"/>
      <c r="D465"/>
    </row>
    <row r="466" spans="2:4" x14ac:dyDescent="0.2">
      <c r="B466"/>
      <c r="C466"/>
      <c r="D466"/>
    </row>
    <row r="467" spans="2:4" x14ac:dyDescent="0.2">
      <c r="B467"/>
      <c r="C467"/>
      <c r="D467"/>
    </row>
    <row r="468" spans="2:4" x14ac:dyDescent="0.2">
      <c r="B468"/>
      <c r="C468"/>
      <c r="D468"/>
    </row>
    <row r="469" spans="2:4" x14ac:dyDescent="0.2">
      <c r="B469"/>
      <c r="C469"/>
      <c r="D469"/>
    </row>
    <row r="470" spans="2:4" x14ac:dyDescent="0.2">
      <c r="B470"/>
      <c r="C470"/>
      <c r="D470"/>
    </row>
    <row r="471" spans="2:4" x14ac:dyDescent="0.2">
      <c r="B471"/>
      <c r="C471"/>
      <c r="D471"/>
    </row>
    <row r="472" spans="2:4" x14ac:dyDescent="0.2">
      <c r="B472"/>
      <c r="C472"/>
      <c r="D472"/>
    </row>
    <row r="473" spans="2:4" x14ac:dyDescent="0.2">
      <c r="B473"/>
      <c r="C473"/>
      <c r="D473"/>
    </row>
    <row r="474" spans="2:4" x14ac:dyDescent="0.2">
      <c r="B474"/>
      <c r="C474"/>
      <c r="D474"/>
    </row>
    <row r="475" spans="2:4" x14ac:dyDescent="0.2">
      <c r="B475"/>
      <c r="C475"/>
      <c r="D475"/>
    </row>
    <row r="476" spans="2:4" x14ac:dyDescent="0.2">
      <c r="B476"/>
      <c r="C476"/>
      <c r="D476"/>
    </row>
    <row r="477" spans="2:4" x14ac:dyDescent="0.2">
      <c r="B477"/>
      <c r="C477"/>
      <c r="D477"/>
    </row>
    <row r="478" spans="2:4" x14ac:dyDescent="0.2">
      <c r="B478"/>
      <c r="C478"/>
      <c r="D478"/>
    </row>
    <row r="479" spans="2:4" x14ac:dyDescent="0.2">
      <c r="B479"/>
      <c r="C479"/>
      <c r="D479"/>
    </row>
    <row r="480" spans="2:4" x14ac:dyDescent="0.2">
      <c r="B480"/>
      <c r="C480"/>
      <c r="D480"/>
    </row>
    <row r="481" spans="2:4" x14ac:dyDescent="0.2">
      <c r="B481"/>
      <c r="C481"/>
      <c r="D481"/>
    </row>
    <row r="482" spans="2:4" x14ac:dyDescent="0.2">
      <c r="B482"/>
      <c r="C482"/>
      <c r="D482"/>
    </row>
    <row r="483" spans="2:4" x14ac:dyDescent="0.2">
      <c r="B483"/>
      <c r="C483"/>
      <c r="D483"/>
    </row>
    <row r="484" spans="2:4" x14ac:dyDescent="0.2">
      <c r="B484"/>
      <c r="C484"/>
      <c r="D484"/>
    </row>
    <row r="485" spans="2:4" x14ac:dyDescent="0.2">
      <c r="B485"/>
      <c r="C485"/>
      <c r="D485"/>
    </row>
    <row r="486" spans="2:4" x14ac:dyDescent="0.2">
      <c r="B486"/>
      <c r="C486"/>
      <c r="D486"/>
    </row>
    <row r="487" spans="2:4" x14ac:dyDescent="0.2">
      <c r="B487"/>
      <c r="C487"/>
      <c r="D487"/>
    </row>
    <row r="488" spans="2:4" x14ac:dyDescent="0.2">
      <c r="B488"/>
      <c r="C488"/>
      <c r="D488"/>
    </row>
    <row r="489" spans="2:4" x14ac:dyDescent="0.2">
      <c r="B489"/>
      <c r="C489"/>
      <c r="D489"/>
    </row>
    <row r="490" spans="2:4" x14ac:dyDescent="0.2">
      <c r="B490"/>
      <c r="C490"/>
      <c r="D490"/>
    </row>
    <row r="491" spans="2:4" x14ac:dyDescent="0.2">
      <c r="B491"/>
      <c r="C491"/>
      <c r="D491"/>
    </row>
    <row r="492" spans="2:4" x14ac:dyDescent="0.2">
      <c r="B492"/>
      <c r="C492"/>
      <c r="D492"/>
    </row>
    <row r="493" spans="2:4" x14ac:dyDescent="0.2">
      <c r="B493"/>
      <c r="C493"/>
      <c r="D493"/>
    </row>
    <row r="494" spans="2:4" x14ac:dyDescent="0.2">
      <c r="B494"/>
      <c r="C494"/>
      <c r="D494"/>
    </row>
  </sheetData>
  <mergeCells count="3">
    <mergeCell ref="B5:J5"/>
    <mergeCell ref="B7:D7"/>
    <mergeCell ref="E7:H7"/>
  </mergeCells>
  <hyperlinks>
    <hyperlink ref="B4" r:id="rId2"/>
  </hyperlinks>
  <pageMargins left="0.7" right="0.7" top="0.75" bottom="0.75" header="0.3" footer="0.3"/>
  <pageSetup scale="74" fitToHeight="0"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7"/>
  <sheetViews>
    <sheetView topLeftCell="A5" workbookViewId="0">
      <selection activeCell="D15" sqref="D15"/>
    </sheetView>
  </sheetViews>
  <sheetFormatPr defaultRowHeight="12.75" x14ac:dyDescent="0.2"/>
  <cols>
    <col min="3" max="3" width="28.5703125" bestFit="1" customWidth="1"/>
  </cols>
  <sheetData>
    <row r="1" spans="1:24"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ht="15" x14ac:dyDescent="0.25">
      <c r="A2" s="48" t="s">
        <v>133</v>
      </c>
      <c r="B2" s="48"/>
      <c r="C2" s="48"/>
      <c r="D2" s="48"/>
      <c r="E2" s="48"/>
      <c r="F2" s="48"/>
      <c r="G2" s="48"/>
      <c r="H2" s="48"/>
      <c r="I2" s="48"/>
      <c r="J2" s="48"/>
      <c r="K2" s="48"/>
      <c r="L2" s="48"/>
      <c r="M2" s="48"/>
      <c r="N2" s="48"/>
      <c r="O2" s="48"/>
      <c r="P2" s="48"/>
      <c r="Q2" s="48"/>
      <c r="R2" s="48"/>
      <c r="S2" s="48"/>
      <c r="T2" s="48"/>
      <c r="U2" s="48"/>
      <c r="V2" s="48"/>
      <c r="W2" s="49"/>
      <c r="X2" s="49"/>
    </row>
    <row r="3" spans="1:24"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ht="15" x14ac:dyDescent="0.25">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2" t="s">
        <v>131</v>
      </c>
      <c r="X6" s="2" t="s">
        <v>131</v>
      </c>
    </row>
    <row r="7" spans="1:24" ht="15" x14ac:dyDescent="0.25">
      <c r="A7" s="5" t="s">
        <v>21</v>
      </c>
      <c r="B7" s="6">
        <v>4</v>
      </c>
      <c r="C7" s="6" t="s">
        <v>49</v>
      </c>
      <c r="D7" s="7">
        <v>170549</v>
      </c>
      <c r="E7" s="7">
        <v>134</v>
      </c>
      <c r="F7" s="7">
        <v>93014.5</v>
      </c>
      <c r="G7" s="7">
        <v>24</v>
      </c>
      <c r="H7" s="7">
        <v>0</v>
      </c>
      <c r="I7" s="7">
        <v>0</v>
      </c>
      <c r="J7" s="7">
        <v>178</v>
      </c>
      <c r="K7" s="7">
        <v>3299.5</v>
      </c>
      <c r="L7" s="7">
        <v>720</v>
      </c>
      <c r="M7" s="7">
        <v>16543.5</v>
      </c>
      <c r="N7" s="7">
        <v>0</v>
      </c>
      <c r="O7" s="7">
        <v>0</v>
      </c>
      <c r="P7" s="7">
        <v>0</v>
      </c>
      <c r="Q7" s="7">
        <v>6</v>
      </c>
      <c r="R7" s="7">
        <v>0</v>
      </c>
      <c r="S7" s="7">
        <v>0</v>
      </c>
      <c r="T7" s="8">
        <f>SUM(D7:S7)</f>
        <v>284468.5</v>
      </c>
      <c r="U7" s="7">
        <v>951</v>
      </c>
      <c r="V7" s="7">
        <v>4926</v>
      </c>
      <c r="W7">
        <v>22873</v>
      </c>
      <c r="X7">
        <v>373</v>
      </c>
    </row>
    <row r="8" spans="1:24" ht="15" x14ac:dyDescent="0.25">
      <c r="A8" s="5" t="s">
        <v>21</v>
      </c>
      <c r="B8" s="6">
        <v>10</v>
      </c>
      <c r="C8" s="6" t="s">
        <v>50</v>
      </c>
      <c r="D8" s="7">
        <v>4040</v>
      </c>
      <c r="E8" s="7">
        <v>0</v>
      </c>
      <c r="F8" s="7">
        <v>628</v>
      </c>
      <c r="G8" s="7">
        <v>0</v>
      </c>
      <c r="H8" s="7">
        <v>0</v>
      </c>
      <c r="I8" s="7">
        <v>0</v>
      </c>
      <c r="J8" s="7">
        <v>3</v>
      </c>
      <c r="K8" s="7">
        <v>15</v>
      </c>
      <c r="L8" s="7">
        <v>0</v>
      </c>
      <c r="M8" s="7">
        <v>93</v>
      </c>
      <c r="N8" s="7">
        <v>0</v>
      </c>
      <c r="O8" s="7">
        <v>0</v>
      </c>
      <c r="P8" s="7">
        <v>0</v>
      </c>
      <c r="Q8" s="7">
        <v>0</v>
      </c>
      <c r="R8" s="7">
        <v>0</v>
      </c>
      <c r="S8" s="7">
        <v>0</v>
      </c>
      <c r="T8" s="8">
        <f t="shared" ref="T8:T18" si="0">SUM(D8:S8)</f>
        <v>4779</v>
      </c>
      <c r="U8" s="7">
        <v>411</v>
      </c>
      <c r="V8" s="7">
        <v>3360</v>
      </c>
      <c r="W8" s="7">
        <v>0</v>
      </c>
      <c r="X8" s="7">
        <v>0</v>
      </c>
    </row>
    <row r="9" spans="1:24" ht="15" x14ac:dyDescent="0.25">
      <c r="A9" s="5" t="s">
        <v>21</v>
      </c>
      <c r="B9" s="6">
        <v>13</v>
      </c>
      <c r="C9" s="6" t="s">
        <v>51</v>
      </c>
      <c r="D9" s="7">
        <v>26702</v>
      </c>
      <c r="E9" s="7">
        <v>18</v>
      </c>
      <c r="F9" s="7">
        <v>12430</v>
      </c>
      <c r="G9" s="7">
        <v>9</v>
      </c>
      <c r="H9" s="7">
        <v>0</v>
      </c>
      <c r="I9" s="7">
        <v>0</v>
      </c>
      <c r="J9" s="7">
        <v>15</v>
      </c>
      <c r="K9" s="7">
        <v>1780</v>
      </c>
      <c r="L9" s="7">
        <v>12</v>
      </c>
      <c r="M9" s="7">
        <v>1633</v>
      </c>
      <c r="N9" s="7">
        <v>0</v>
      </c>
      <c r="O9" s="7">
        <v>0</v>
      </c>
      <c r="P9" s="7">
        <v>0</v>
      </c>
      <c r="Q9" s="7">
        <v>0</v>
      </c>
      <c r="R9" s="7">
        <v>0</v>
      </c>
      <c r="S9" s="7">
        <v>0</v>
      </c>
      <c r="T9" s="8">
        <f t="shared" si="0"/>
        <v>42599</v>
      </c>
      <c r="U9" s="7">
        <v>12</v>
      </c>
      <c r="V9" s="7">
        <v>12</v>
      </c>
      <c r="W9" s="7">
        <v>0</v>
      </c>
      <c r="X9" s="7">
        <v>0</v>
      </c>
    </row>
    <row r="10" spans="1:24" ht="15" x14ac:dyDescent="0.25">
      <c r="A10" s="5" t="s">
        <v>21</v>
      </c>
      <c r="B10" s="6">
        <v>24</v>
      </c>
      <c r="C10" s="6" t="s">
        <v>52</v>
      </c>
      <c r="D10" s="7">
        <v>31955.5</v>
      </c>
      <c r="E10" s="7">
        <v>6</v>
      </c>
      <c r="F10" s="7">
        <v>54705.5</v>
      </c>
      <c r="G10" s="7">
        <v>1.5</v>
      </c>
      <c r="H10" s="7">
        <v>0</v>
      </c>
      <c r="I10" s="7">
        <v>0</v>
      </c>
      <c r="J10" s="7">
        <v>5</v>
      </c>
      <c r="K10" s="7">
        <v>3170</v>
      </c>
      <c r="L10" s="7">
        <v>1</v>
      </c>
      <c r="M10" s="7">
        <v>14526.5</v>
      </c>
      <c r="N10" s="7">
        <v>0</v>
      </c>
      <c r="O10" s="7">
        <v>0</v>
      </c>
      <c r="P10" s="7">
        <v>0</v>
      </c>
      <c r="Q10" s="7">
        <v>0</v>
      </c>
      <c r="R10" s="7">
        <v>0</v>
      </c>
      <c r="S10" s="7">
        <v>0</v>
      </c>
      <c r="T10" s="8">
        <f t="shared" si="0"/>
        <v>104371</v>
      </c>
      <c r="U10" s="7">
        <v>96</v>
      </c>
      <c r="V10" s="7">
        <v>120</v>
      </c>
      <c r="W10">
        <v>379</v>
      </c>
      <c r="X10">
        <v>66</v>
      </c>
    </row>
    <row r="11" spans="1:24" ht="15" x14ac:dyDescent="0.25">
      <c r="A11" s="5" t="s">
        <v>21</v>
      </c>
      <c r="B11" s="6">
        <v>26</v>
      </c>
      <c r="C11" s="6" t="s">
        <v>53</v>
      </c>
      <c r="D11" s="7">
        <v>10792</v>
      </c>
      <c r="E11" s="7">
        <v>217</v>
      </c>
      <c r="F11" s="7">
        <v>3920</v>
      </c>
      <c r="G11" s="7">
        <v>49</v>
      </c>
      <c r="H11" s="7">
        <v>0</v>
      </c>
      <c r="I11" s="7">
        <v>0</v>
      </c>
      <c r="J11" s="7">
        <v>9</v>
      </c>
      <c r="K11" s="7">
        <v>3299</v>
      </c>
      <c r="L11" s="7">
        <v>7</v>
      </c>
      <c r="M11" s="7">
        <v>3529</v>
      </c>
      <c r="N11" s="7">
        <v>0</v>
      </c>
      <c r="O11" s="7">
        <v>0</v>
      </c>
      <c r="P11" s="7">
        <v>0</v>
      </c>
      <c r="Q11" s="7">
        <v>0</v>
      </c>
      <c r="R11" s="7">
        <v>0</v>
      </c>
      <c r="S11" s="7">
        <v>0</v>
      </c>
      <c r="T11" s="8">
        <f t="shared" si="0"/>
        <v>21822</v>
      </c>
      <c r="U11" s="7">
        <v>24</v>
      </c>
      <c r="V11" s="7">
        <v>84</v>
      </c>
      <c r="W11" s="7">
        <v>0</v>
      </c>
      <c r="X11" s="7">
        <v>0</v>
      </c>
    </row>
    <row r="12" spans="1:24" ht="15" x14ac:dyDescent="0.25">
      <c r="A12" s="5" t="s">
        <v>21</v>
      </c>
      <c r="B12" s="6">
        <v>32</v>
      </c>
      <c r="C12" s="6" t="s">
        <v>54</v>
      </c>
      <c r="D12" s="7">
        <v>0</v>
      </c>
      <c r="E12" s="7">
        <v>0</v>
      </c>
      <c r="F12" s="7">
        <v>0</v>
      </c>
      <c r="G12" s="7">
        <v>0</v>
      </c>
      <c r="H12" s="7">
        <v>0</v>
      </c>
      <c r="I12" s="7">
        <v>0</v>
      </c>
      <c r="J12" s="7">
        <v>0</v>
      </c>
      <c r="K12" s="7">
        <v>6</v>
      </c>
      <c r="L12" s="7">
        <v>0</v>
      </c>
      <c r="M12" s="7">
        <v>1072</v>
      </c>
      <c r="N12" s="7">
        <v>0</v>
      </c>
      <c r="O12" s="7">
        <v>0</v>
      </c>
      <c r="P12" s="7">
        <v>0</v>
      </c>
      <c r="Q12" s="7">
        <v>3357</v>
      </c>
      <c r="R12" s="7">
        <v>0</v>
      </c>
      <c r="S12" s="7">
        <v>4471</v>
      </c>
      <c r="T12" s="8">
        <f t="shared" si="0"/>
        <v>8906</v>
      </c>
      <c r="U12" s="7">
        <v>276</v>
      </c>
      <c r="V12" s="7">
        <v>432</v>
      </c>
      <c r="W12" s="7">
        <v>0</v>
      </c>
      <c r="X12" s="7">
        <v>0</v>
      </c>
    </row>
    <row r="13" spans="1:24" ht="15" x14ac:dyDescent="0.25">
      <c r="A13" s="5" t="s">
        <v>21</v>
      </c>
      <c r="B13" s="6">
        <v>36</v>
      </c>
      <c r="C13" s="6" t="s">
        <v>55</v>
      </c>
      <c r="D13" s="7">
        <v>18043</v>
      </c>
      <c r="E13" s="7">
        <v>183</v>
      </c>
      <c r="F13" s="7">
        <v>9850</v>
      </c>
      <c r="G13" s="7">
        <v>39</v>
      </c>
      <c r="H13" s="7">
        <v>0</v>
      </c>
      <c r="I13" s="7">
        <v>0</v>
      </c>
      <c r="J13" s="7">
        <v>61</v>
      </c>
      <c r="K13" s="7">
        <v>1860</v>
      </c>
      <c r="L13" s="7">
        <v>144</v>
      </c>
      <c r="M13" s="7">
        <v>3966</v>
      </c>
      <c r="N13" s="7">
        <v>0</v>
      </c>
      <c r="O13" s="7">
        <v>0</v>
      </c>
      <c r="P13" s="7">
        <v>0</v>
      </c>
      <c r="Q13" s="7">
        <v>6</v>
      </c>
      <c r="R13" s="7">
        <v>0</v>
      </c>
      <c r="S13" s="7">
        <v>6</v>
      </c>
      <c r="T13" s="8">
        <f t="shared" si="0"/>
        <v>34158</v>
      </c>
      <c r="U13" s="7">
        <v>0</v>
      </c>
      <c r="V13" s="7">
        <v>0</v>
      </c>
      <c r="W13" s="7">
        <v>0</v>
      </c>
      <c r="X13" s="7">
        <v>0</v>
      </c>
    </row>
    <row r="14" spans="1:24" ht="15" x14ac:dyDescent="0.25">
      <c r="A14" s="5" t="s">
        <v>21</v>
      </c>
      <c r="B14" s="6">
        <v>42</v>
      </c>
      <c r="C14" s="6" t="s">
        <v>56</v>
      </c>
      <c r="D14" s="7">
        <v>7767</v>
      </c>
      <c r="E14" s="7">
        <v>0</v>
      </c>
      <c r="F14" s="7">
        <v>11459</v>
      </c>
      <c r="G14" s="7">
        <v>27</v>
      </c>
      <c r="H14" s="7">
        <v>0</v>
      </c>
      <c r="I14" s="7">
        <v>0</v>
      </c>
      <c r="J14" s="7">
        <v>95</v>
      </c>
      <c r="K14" s="7">
        <v>499</v>
      </c>
      <c r="L14" s="7">
        <v>1000</v>
      </c>
      <c r="M14" s="7">
        <v>4925</v>
      </c>
      <c r="N14" s="7">
        <v>0</v>
      </c>
      <c r="O14" s="7">
        <v>0</v>
      </c>
      <c r="P14" s="7">
        <v>0</v>
      </c>
      <c r="Q14" s="7">
        <v>0</v>
      </c>
      <c r="R14" s="7">
        <v>0</v>
      </c>
      <c r="S14" s="7">
        <v>0</v>
      </c>
      <c r="T14" s="8">
        <f t="shared" si="0"/>
        <v>25772</v>
      </c>
      <c r="U14" s="7">
        <v>42</v>
      </c>
      <c r="V14" s="7">
        <v>162</v>
      </c>
      <c r="W14" s="7">
        <v>0</v>
      </c>
      <c r="X14" s="7">
        <v>0</v>
      </c>
    </row>
    <row r="15" spans="1:24" ht="15" x14ac:dyDescent="0.25">
      <c r="A15" s="5" t="s">
        <v>21</v>
      </c>
      <c r="B15" s="6">
        <v>44</v>
      </c>
      <c r="C15" s="6" t="s">
        <v>57</v>
      </c>
      <c r="D15" s="7">
        <v>69</v>
      </c>
      <c r="E15" s="7">
        <v>0</v>
      </c>
      <c r="F15" s="7">
        <v>19</v>
      </c>
      <c r="G15" s="7">
        <v>0</v>
      </c>
      <c r="H15" s="7">
        <v>0</v>
      </c>
      <c r="I15" s="7">
        <v>0</v>
      </c>
      <c r="J15" s="7">
        <v>0</v>
      </c>
      <c r="K15" s="7">
        <v>35</v>
      </c>
      <c r="L15" s="7">
        <v>0</v>
      </c>
      <c r="M15" s="7">
        <v>248</v>
      </c>
      <c r="N15" s="7">
        <v>0</v>
      </c>
      <c r="O15" s="7">
        <v>0</v>
      </c>
      <c r="P15" s="7">
        <v>0</v>
      </c>
      <c r="Q15" s="7">
        <v>2583.5</v>
      </c>
      <c r="R15" s="7">
        <v>0</v>
      </c>
      <c r="S15" s="7">
        <v>2778.5</v>
      </c>
      <c r="T15" s="8">
        <f t="shared" si="0"/>
        <v>5733</v>
      </c>
      <c r="U15" s="7">
        <v>72</v>
      </c>
      <c r="V15" s="7">
        <v>360</v>
      </c>
      <c r="W15" s="7">
        <v>0</v>
      </c>
      <c r="X15" s="7">
        <v>0</v>
      </c>
    </row>
    <row r="16" spans="1:24" ht="15" x14ac:dyDescent="0.25">
      <c r="A16" s="5" t="s">
        <v>21</v>
      </c>
      <c r="B16" s="6">
        <v>45</v>
      </c>
      <c r="C16" s="6" t="s">
        <v>58</v>
      </c>
      <c r="D16" s="7">
        <v>12973</v>
      </c>
      <c r="E16" s="7">
        <v>27</v>
      </c>
      <c r="F16" s="7">
        <v>7076</v>
      </c>
      <c r="G16" s="7">
        <v>9</v>
      </c>
      <c r="H16" s="7">
        <v>0</v>
      </c>
      <c r="I16" s="7">
        <v>0</v>
      </c>
      <c r="J16" s="7">
        <v>0</v>
      </c>
      <c r="K16" s="7">
        <v>1346.5</v>
      </c>
      <c r="L16" s="7">
        <v>0</v>
      </c>
      <c r="M16" s="7">
        <v>6345.5</v>
      </c>
      <c r="N16" s="7">
        <v>0</v>
      </c>
      <c r="O16" s="7">
        <v>0</v>
      </c>
      <c r="P16" s="7">
        <v>0</v>
      </c>
      <c r="Q16" s="7">
        <v>0</v>
      </c>
      <c r="R16" s="7">
        <v>0</v>
      </c>
      <c r="S16" s="7">
        <v>0</v>
      </c>
      <c r="T16" s="8">
        <f t="shared" si="0"/>
        <v>27777</v>
      </c>
      <c r="U16" s="7">
        <v>0</v>
      </c>
      <c r="V16" s="7">
        <v>42</v>
      </c>
      <c r="W16" s="7">
        <v>0</v>
      </c>
      <c r="X16" s="7">
        <v>0</v>
      </c>
    </row>
    <row r="17" spans="1:24" ht="15" x14ac:dyDescent="0.25">
      <c r="A17" s="5" t="s">
        <v>21</v>
      </c>
      <c r="B17" s="6">
        <v>52</v>
      </c>
      <c r="C17" s="6" t="s">
        <v>59</v>
      </c>
      <c r="D17" s="7">
        <v>6428</v>
      </c>
      <c r="E17" s="7">
        <v>0</v>
      </c>
      <c r="F17" s="7">
        <v>1849</v>
      </c>
      <c r="G17" s="7">
        <v>0</v>
      </c>
      <c r="H17" s="7">
        <v>0</v>
      </c>
      <c r="I17" s="7">
        <v>0</v>
      </c>
      <c r="J17" s="7">
        <v>3</v>
      </c>
      <c r="K17" s="7">
        <v>0</v>
      </c>
      <c r="L17" s="7">
        <v>1</v>
      </c>
      <c r="M17" s="7">
        <v>0</v>
      </c>
      <c r="N17" s="7">
        <v>0</v>
      </c>
      <c r="O17" s="7">
        <v>0</v>
      </c>
      <c r="P17" s="7">
        <v>0</v>
      </c>
      <c r="Q17" s="7">
        <v>0</v>
      </c>
      <c r="R17" s="7">
        <v>3</v>
      </c>
      <c r="S17" s="7">
        <v>0</v>
      </c>
      <c r="T17" s="8">
        <f t="shared" si="0"/>
        <v>8284</v>
      </c>
      <c r="U17" s="7">
        <v>18</v>
      </c>
      <c r="V17" s="7">
        <v>354</v>
      </c>
      <c r="W17" s="7">
        <v>0</v>
      </c>
      <c r="X17" s="7">
        <v>0</v>
      </c>
    </row>
    <row r="18" spans="1:24" ht="15" x14ac:dyDescent="0.25">
      <c r="A18" s="5" t="s">
        <v>21</v>
      </c>
      <c r="B18" s="6">
        <v>89</v>
      </c>
      <c r="C18" s="6" t="s">
        <v>60</v>
      </c>
      <c r="D18" s="7">
        <v>0</v>
      </c>
      <c r="E18" s="7">
        <v>0</v>
      </c>
      <c r="F18" s="7">
        <v>0</v>
      </c>
      <c r="G18" s="7">
        <v>0</v>
      </c>
      <c r="H18" s="7">
        <v>0</v>
      </c>
      <c r="I18" s="7">
        <v>0</v>
      </c>
      <c r="J18" s="7">
        <v>0</v>
      </c>
      <c r="K18" s="7">
        <v>0</v>
      </c>
      <c r="L18" s="7">
        <v>0</v>
      </c>
      <c r="M18" s="7">
        <v>64</v>
      </c>
      <c r="N18" s="7">
        <v>0</v>
      </c>
      <c r="O18" s="7">
        <v>0</v>
      </c>
      <c r="P18" s="7">
        <v>0</v>
      </c>
      <c r="Q18" s="7">
        <v>0</v>
      </c>
      <c r="R18" s="7">
        <v>0</v>
      </c>
      <c r="S18" s="7">
        <v>0</v>
      </c>
      <c r="T18" s="8">
        <f t="shared" si="0"/>
        <v>64</v>
      </c>
      <c r="U18" s="7">
        <v>0</v>
      </c>
      <c r="V18" s="7">
        <v>0</v>
      </c>
      <c r="W18" s="7">
        <v>0</v>
      </c>
      <c r="X18" s="7">
        <v>0</v>
      </c>
    </row>
    <row r="19" spans="1:24" ht="15" x14ac:dyDescent="0.25">
      <c r="A19" s="5" t="s">
        <v>21</v>
      </c>
      <c r="B19" s="9"/>
      <c r="C19" s="10" t="s">
        <v>134</v>
      </c>
      <c r="D19" s="26">
        <f t="shared" ref="D19:S19" si="1">SUM(D7:D18)</f>
        <v>289318.5</v>
      </c>
      <c r="E19" s="26">
        <f t="shared" si="1"/>
        <v>585</v>
      </c>
      <c r="F19" s="26">
        <f t="shared" si="1"/>
        <v>194951</v>
      </c>
      <c r="G19" s="26">
        <f t="shared" si="1"/>
        <v>158.5</v>
      </c>
      <c r="H19" s="26">
        <f t="shared" si="1"/>
        <v>0</v>
      </c>
      <c r="I19" s="26">
        <f t="shared" si="1"/>
        <v>0</v>
      </c>
      <c r="J19" s="26">
        <f t="shared" si="1"/>
        <v>369</v>
      </c>
      <c r="K19" s="26">
        <f t="shared" si="1"/>
        <v>15310</v>
      </c>
      <c r="L19" s="26">
        <f t="shared" si="1"/>
        <v>1885</v>
      </c>
      <c r="M19" s="26">
        <f t="shared" si="1"/>
        <v>52945.5</v>
      </c>
      <c r="N19" s="26">
        <f t="shared" si="1"/>
        <v>0</v>
      </c>
      <c r="O19" s="26">
        <f t="shared" si="1"/>
        <v>0</v>
      </c>
      <c r="P19" s="26">
        <f t="shared" si="1"/>
        <v>0</v>
      </c>
      <c r="Q19" s="26">
        <f t="shared" si="1"/>
        <v>5952.5</v>
      </c>
      <c r="R19" s="26">
        <f t="shared" si="1"/>
        <v>3</v>
      </c>
      <c r="S19" s="26">
        <f t="shared" si="1"/>
        <v>7255.5</v>
      </c>
      <c r="T19" s="27">
        <f>SUM(T7:T18)</f>
        <v>568733.5</v>
      </c>
      <c r="U19" s="26">
        <f>SUM(U7:U18)</f>
        <v>1902</v>
      </c>
      <c r="V19" s="26">
        <f>SUM(V7:V18)</f>
        <v>9852</v>
      </c>
      <c r="W19" s="26">
        <f t="shared" ref="W19:X19" si="2">SUM(W7:W18)</f>
        <v>23252</v>
      </c>
      <c r="X19" s="26">
        <f t="shared" si="2"/>
        <v>439</v>
      </c>
    </row>
    <row r="20" spans="1:24" ht="15" x14ac:dyDescent="0.25">
      <c r="A20" s="5" t="s">
        <v>22</v>
      </c>
      <c r="B20" s="6">
        <v>12</v>
      </c>
      <c r="C20" s="6" t="s">
        <v>61</v>
      </c>
      <c r="D20" s="12">
        <v>2851</v>
      </c>
      <c r="E20" s="12">
        <v>0</v>
      </c>
      <c r="F20" s="12">
        <v>198</v>
      </c>
      <c r="G20" s="12">
        <v>0</v>
      </c>
      <c r="H20" s="12">
        <v>704</v>
      </c>
      <c r="I20" s="12">
        <v>0</v>
      </c>
      <c r="J20" s="12">
        <v>0</v>
      </c>
      <c r="K20" s="12">
        <v>186</v>
      </c>
      <c r="L20" s="12">
        <v>0</v>
      </c>
      <c r="M20" s="12">
        <v>0</v>
      </c>
      <c r="N20" s="12">
        <v>0</v>
      </c>
      <c r="O20" s="12">
        <v>0</v>
      </c>
      <c r="P20" s="12">
        <v>0</v>
      </c>
      <c r="Q20" s="12">
        <v>0</v>
      </c>
      <c r="R20" s="12">
        <v>0</v>
      </c>
      <c r="S20" s="12">
        <v>0</v>
      </c>
      <c r="T20" s="13">
        <f>SUM(D20:S20)</f>
        <v>3939</v>
      </c>
      <c r="U20" s="12">
        <v>0</v>
      </c>
      <c r="V20" s="12">
        <v>0</v>
      </c>
      <c r="W20" s="7">
        <v>0</v>
      </c>
      <c r="X20" s="7">
        <v>0</v>
      </c>
    </row>
    <row r="21" spans="1:24" ht="15" x14ac:dyDescent="0.25">
      <c r="A21" s="5" t="s">
        <v>22</v>
      </c>
      <c r="B21" s="6">
        <v>18</v>
      </c>
      <c r="C21" s="6" t="s">
        <v>62</v>
      </c>
      <c r="D21" s="12">
        <v>11281</v>
      </c>
      <c r="E21" s="12">
        <v>0</v>
      </c>
      <c r="F21" s="12">
        <v>1221</v>
      </c>
      <c r="G21" s="12">
        <v>0</v>
      </c>
      <c r="H21" s="12">
        <v>1419</v>
      </c>
      <c r="I21" s="12">
        <v>0</v>
      </c>
      <c r="J21" s="12">
        <v>9</v>
      </c>
      <c r="K21" s="12">
        <v>100</v>
      </c>
      <c r="L21" s="12">
        <v>0</v>
      </c>
      <c r="M21" s="12">
        <v>188</v>
      </c>
      <c r="N21" s="12">
        <v>3</v>
      </c>
      <c r="O21" s="12">
        <v>4</v>
      </c>
      <c r="P21" s="12">
        <v>0</v>
      </c>
      <c r="Q21" s="12">
        <v>0</v>
      </c>
      <c r="R21" s="12">
        <v>0</v>
      </c>
      <c r="S21" s="12">
        <v>0</v>
      </c>
      <c r="T21" s="13">
        <f t="shared" ref="T21:T28" si="3">SUM(D21:S21)</f>
        <v>14225</v>
      </c>
      <c r="U21" s="12">
        <v>0</v>
      </c>
      <c r="V21" s="12">
        <v>0</v>
      </c>
      <c r="W21" s="18">
        <v>2255</v>
      </c>
      <c r="X21" s="12">
        <v>324</v>
      </c>
    </row>
    <row r="22" spans="1:24" ht="15" x14ac:dyDescent="0.25">
      <c r="A22" s="5" t="s">
        <v>22</v>
      </c>
      <c r="B22" s="6">
        <v>20</v>
      </c>
      <c r="C22" s="6" t="s">
        <v>63</v>
      </c>
      <c r="D22" s="12">
        <v>4654</v>
      </c>
      <c r="E22" s="12">
        <v>0</v>
      </c>
      <c r="F22" s="12">
        <v>1125</v>
      </c>
      <c r="G22" s="12">
        <v>3</v>
      </c>
      <c r="H22" s="12">
        <v>864</v>
      </c>
      <c r="I22" s="12">
        <v>0</v>
      </c>
      <c r="J22" s="12">
        <v>38</v>
      </c>
      <c r="K22" s="12">
        <v>12</v>
      </c>
      <c r="L22" s="12">
        <v>25</v>
      </c>
      <c r="M22" s="12">
        <v>6</v>
      </c>
      <c r="N22" s="12">
        <v>0</v>
      </c>
      <c r="O22" s="12">
        <v>0</v>
      </c>
      <c r="P22" s="12">
        <v>0</v>
      </c>
      <c r="Q22" s="12">
        <v>0</v>
      </c>
      <c r="R22" s="12">
        <v>0</v>
      </c>
      <c r="S22" s="12">
        <v>0</v>
      </c>
      <c r="T22" s="13">
        <f t="shared" si="3"/>
        <v>6727</v>
      </c>
      <c r="U22" s="12">
        <v>0</v>
      </c>
      <c r="V22" s="12">
        <v>0</v>
      </c>
      <c r="W22">
        <v>1123</v>
      </c>
      <c r="X22">
        <v>1099</v>
      </c>
    </row>
    <row r="23" spans="1:24" ht="15" x14ac:dyDescent="0.25">
      <c r="A23" s="5" t="s">
        <v>22</v>
      </c>
      <c r="B23" s="6">
        <v>24</v>
      </c>
      <c r="C23" s="6" t="s">
        <v>64</v>
      </c>
      <c r="D23" s="12">
        <v>5781</v>
      </c>
      <c r="E23" s="12">
        <v>0</v>
      </c>
      <c r="F23" s="12">
        <v>836</v>
      </c>
      <c r="G23" s="12">
        <v>0</v>
      </c>
      <c r="H23" s="12">
        <v>755</v>
      </c>
      <c r="I23" s="12">
        <v>0</v>
      </c>
      <c r="J23" s="12">
        <v>6</v>
      </c>
      <c r="K23" s="12">
        <v>162</v>
      </c>
      <c r="L23" s="12">
        <v>3</v>
      </c>
      <c r="M23" s="12">
        <v>3</v>
      </c>
      <c r="N23" s="12">
        <v>0</v>
      </c>
      <c r="O23" s="12">
        <v>18</v>
      </c>
      <c r="P23" s="12">
        <v>0</v>
      </c>
      <c r="Q23" s="12">
        <v>0</v>
      </c>
      <c r="R23" s="12">
        <v>0</v>
      </c>
      <c r="S23" s="12">
        <v>0</v>
      </c>
      <c r="T23" s="13">
        <f t="shared" si="3"/>
        <v>7564</v>
      </c>
      <c r="U23" s="12">
        <v>0</v>
      </c>
      <c r="V23" s="12">
        <v>0</v>
      </c>
      <c r="W23" s="7">
        <v>0</v>
      </c>
      <c r="X23" s="12">
        <v>75</v>
      </c>
    </row>
    <row r="24" spans="1:24" ht="15" x14ac:dyDescent="0.25">
      <c r="A24" s="5" t="s">
        <v>22</v>
      </c>
      <c r="B24" s="6">
        <v>26</v>
      </c>
      <c r="C24" s="6" t="s">
        <v>65</v>
      </c>
      <c r="D24" s="12">
        <v>1908</v>
      </c>
      <c r="E24" s="12">
        <v>0</v>
      </c>
      <c r="F24" s="12">
        <v>36</v>
      </c>
      <c r="G24" s="12">
        <v>0</v>
      </c>
      <c r="H24" s="12">
        <v>498</v>
      </c>
      <c r="I24" s="12">
        <v>0</v>
      </c>
      <c r="J24" s="12">
        <v>6</v>
      </c>
      <c r="K24" s="12">
        <v>60</v>
      </c>
      <c r="L24" s="12">
        <v>0</v>
      </c>
      <c r="M24" s="12">
        <v>0</v>
      </c>
      <c r="N24" s="12">
        <v>0</v>
      </c>
      <c r="O24" s="12">
        <v>0</v>
      </c>
      <c r="P24" s="12">
        <v>0</v>
      </c>
      <c r="Q24" s="12">
        <v>0</v>
      </c>
      <c r="R24" s="12">
        <v>0</v>
      </c>
      <c r="S24" s="12">
        <v>0</v>
      </c>
      <c r="T24" s="13">
        <f t="shared" si="3"/>
        <v>2508</v>
      </c>
      <c r="U24" s="12">
        <v>0</v>
      </c>
      <c r="V24" s="12">
        <v>0</v>
      </c>
      <c r="W24" s="7">
        <v>0</v>
      </c>
      <c r="X24" s="7">
        <v>0</v>
      </c>
    </row>
    <row r="25" spans="1:24" ht="15" x14ac:dyDescent="0.25">
      <c r="A25" s="5" t="s">
        <v>22</v>
      </c>
      <c r="B25" s="6">
        <v>38</v>
      </c>
      <c r="C25" s="6" t="s">
        <v>66</v>
      </c>
      <c r="D25" s="12">
        <v>1050</v>
      </c>
      <c r="E25" s="12">
        <v>0</v>
      </c>
      <c r="F25" s="12">
        <v>21</v>
      </c>
      <c r="G25" s="12">
        <v>0</v>
      </c>
      <c r="H25" s="12">
        <v>105</v>
      </c>
      <c r="I25" s="12">
        <v>0</v>
      </c>
      <c r="J25" s="12">
        <v>6</v>
      </c>
      <c r="K25" s="12">
        <v>72</v>
      </c>
      <c r="L25" s="12">
        <v>0</v>
      </c>
      <c r="M25" s="12">
        <v>0</v>
      </c>
      <c r="N25" s="12">
        <v>0</v>
      </c>
      <c r="O25" s="12">
        <v>12</v>
      </c>
      <c r="P25" s="12">
        <v>0</v>
      </c>
      <c r="Q25" s="12">
        <v>0</v>
      </c>
      <c r="R25" s="12">
        <v>0</v>
      </c>
      <c r="S25" s="12">
        <v>0</v>
      </c>
      <c r="T25" s="13">
        <f t="shared" si="3"/>
        <v>1266</v>
      </c>
      <c r="U25" s="12">
        <v>0</v>
      </c>
      <c r="V25" s="12">
        <v>0</v>
      </c>
      <c r="W25" s="7">
        <v>0</v>
      </c>
      <c r="X25" s="7">
        <v>0</v>
      </c>
    </row>
    <row r="26" spans="1:24" ht="15" x14ac:dyDescent="0.25">
      <c r="A26" s="5" t="s">
        <v>22</v>
      </c>
      <c r="B26" s="6">
        <v>56</v>
      </c>
      <c r="C26" s="6" t="s">
        <v>67</v>
      </c>
      <c r="D26" s="12">
        <v>29</v>
      </c>
      <c r="E26" s="12">
        <v>0</v>
      </c>
      <c r="F26" s="12">
        <v>0</v>
      </c>
      <c r="G26" s="12">
        <v>0</v>
      </c>
      <c r="H26" s="12">
        <v>0</v>
      </c>
      <c r="I26" s="12">
        <v>0</v>
      </c>
      <c r="J26" s="12">
        <v>0</v>
      </c>
      <c r="K26" s="12">
        <v>0</v>
      </c>
      <c r="L26" s="12">
        <v>0</v>
      </c>
      <c r="M26" s="12">
        <v>0</v>
      </c>
      <c r="N26" s="12">
        <v>0</v>
      </c>
      <c r="O26" s="12">
        <v>0</v>
      </c>
      <c r="P26" s="12">
        <v>0</v>
      </c>
      <c r="Q26" s="12">
        <v>0</v>
      </c>
      <c r="R26" s="12">
        <v>0</v>
      </c>
      <c r="S26" s="12">
        <v>0</v>
      </c>
      <c r="T26" s="13">
        <f t="shared" si="3"/>
        <v>29</v>
      </c>
      <c r="U26" s="12">
        <v>0</v>
      </c>
      <c r="V26" s="12">
        <v>0</v>
      </c>
      <c r="W26" s="7">
        <v>0</v>
      </c>
      <c r="X26" s="7">
        <v>0</v>
      </c>
    </row>
    <row r="27" spans="1:24" ht="15" x14ac:dyDescent="0.25">
      <c r="A27" s="5" t="s">
        <v>22</v>
      </c>
      <c r="B27" s="6">
        <v>58</v>
      </c>
      <c r="C27" s="6" t="s">
        <v>68</v>
      </c>
      <c r="D27" s="12">
        <v>682</v>
      </c>
      <c r="E27" s="12">
        <v>0</v>
      </c>
      <c r="F27" s="12">
        <v>22</v>
      </c>
      <c r="G27" s="12">
        <v>0</v>
      </c>
      <c r="H27" s="12">
        <v>158</v>
      </c>
      <c r="I27" s="12">
        <v>0</v>
      </c>
      <c r="J27" s="12">
        <v>0</v>
      </c>
      <c r="K27" s="12">
        <v>0</v>
      </c>
      <c r="L27" s="12">
        <v>0</v>
      </c>
      <c r="M27" s="12">
        <v>0</v>
      </c>
      <c r="N27" s="12">
        <v>0</v>
      </c>
      <c r="O27" s="12">
        <v>0</v>
      </c>
      <c r="P27" s="12">
        <v>0</v>
      </c>
      <c r="Q27" s="12">
        <v>0</v>
      </c>
      <c r="R27" s="12">
        <v>0</v>
      </c>
      <c r="S27" s="12">
        <v>0</v>
      </c>
      <c r="T27" s="13">
        <f t="shared" si="3"/>
        <v>862</v>
      </c>
      <c r="U27" s="12">
        <v>0</v>
      </c>
      <c r="V27" s="12">
        <v>0</v>
      </c>
      <c r="W27" s="7">
        <v>0</v>
      </c>
      <c r="X27" s="7">
        <v>0</v>
      </c>
    </row>
    <row r="28" spans="1:24" ht="15" x14ac:dyDescent="0.25">
      <c r="A28" s="5" t="s">
        <v>22</v>
      </c>
      <c r="B28" s="6">
        <v>77</v>
      </c>
      <c r="C28" s="6" t="s">
        <v>69</v>
      </c>
      <c r="D28" s="12">
        <v>291</v>
      </c>
      <c r="E28" s="12">
        <v>0</v>
      </c>
      <c r="F28" s="12">
        <v>87</v>
      </c>
      <c r="G28" s="12">
        <v>0</v>
      </c>
      <c r="H28" s="12">
        <v>27</v>
      </c>
      <c r="I28" s="12">
        <v>0</v>
      </c>
      <c r="J28" s="12">
        <v>0</v>
      </c>
      <c r="K28" s="12">
        <v>6</v>
      </c>
      <c r="L28" s="12">
        <v>0</v>
      </c>
      <c r="M28" s="12">
        <v>0</v>
      </c>
      <c r="N28" s="12">
        <v>0</v>
      </c>
      <c r="O28" s="12">
        <v>0</v>
      </c>
      <c r="P28" s="12">
        <v>0</v>
      </c>
      <c r="Q28" s="12">
        <v>0</v>
      </c>
      <c r="R28" s="12">
        <v>0</v>
      </c>
      <c r="S28" s="12">
        <v>0</v>
      </c>
      <c r="T28" s="13">
        <f t="shared" si="3"/>
        <v>411</v>
      </c>
      <c r="U28" s="12">
        <v>0</v>
      </c>
      <c r="V28" s="12">
        <v>0</v>
      </c>
      <c r="W28" s="7">
        <v>0</v>
      </c>
      <c r="X28" s="7">
        <v>0</v>
      </c>
    </row>
    <row r="29" spans="1:24" ht="15" x14ac:dyDescent="0.25">
      <c r="A29" s="5" t="s">
        <v>22</v>
      </c>
      <c r="B29" s="9"/>
      <c r="C29" s="10" t="s">
        <v>135</v>
      </c>
      <c r="D29" s="26">
        <f t="shared" ref="D29:V29" si="4">SUM(D20:D28)</f>
        <v>28527</v>
      </c>
      <c r="E29" s="26">
        <f t="shared" si="4"/>
        <v>0</v>
      </c>
      <c r="F29" s="26">
        <f t="shared" si="4"/>
        <v>3546</v>
      </c>
      <c r="G29" s="26">
        <f t="shared" si="4"/>
        <v>3</v>
      </c>
      <c r="H29" s="26">
        <f t="shared" si="4"/>
        <v>4530</v>
      </c>
      <c r="I29" s="26">
        <f t="shared" si="4"/>
        <v>0</v>
      </c>
      <c r="J29" s="26">
        <f t="shared" si="4"/>
        <v>65</v>
      </c>
      <c r="K29" s="26">
        <f t="shared" si="4"/>
        <v>598</v>
      </c>
      <c r="L29" s="26">
        <f t="shared" si="4"/>
        <v>28</v>
      </c>
      <c r="M29" s="26">
        <f t="shared" si="4"/>
        <v>197</v>
      </c>
      <c r="N29" s="26">
        <f t="shared" si="4"/>
        <v>3</v>
      </c>
      <c r="O29" s="26">
        <f t="shared" si="4"/>
        <v>34</v>
      </c>
      <c r="P29" s="26">
        <f t="shared" si="4"/>
        <v>0</v>
      </c>
      <c r="Q29" s="26">
        <f t="shared" si="4"/>
        <v>0</v>
      </c>
      <c r="R29" s="26">
        <f t="shared" si="4"/>
        <v>0</v>
      </c>
      <c r="S29" s="26">
        <f t="shared" si="4"/>
        <v>0</v>
      </c>
      <c r="T29" s="27">
        <f t="shared" si="4"/>
        <v>37531</v>
      </c>
      <c r="U29" s="26">
        <f t="shared" si="4"/>
        <v>0</v>
      </c>
      <c r="V29" s="26">
        <f t="shared" si="4"/>
        <v>0</v>
      </c>
      <c r="W29" s="26">
        <f t="shared" ref="W29:X29" si="5">SUM(W20:W28)</f>
        <v>3378</v>
      </c>
      <c r="X29" s="26">
        <f t="shared" si="5"/>
        <v>1498</v>
      </c>
    </row>
    <row r="30" spans="1:24" ht="15" x14ac:dyDescent="0.25">
      <c r="A30" s="5" t="s">
        <v>23</v>
      </c>
      <c r="B30" s="6">
        <v>8</v>
      </c>
      <c r="C30" s="6" t="s">
        <v>70</v>
      </c>
      <c r="D30" s="12">
        <v>1981</v>
      </c>
      <c r="E30" s="12">
        <v>0</v>
      </c>
      <c r="F30" s="12">
        <v>66</v>
      </c>
      <c r="G30" s="12">
        <v>0</v>
      </c>
      <c r="H30" s="12">
        <v>0</v>
      </c>
      <c r="I30" s="12">
        <v>0</v>
      </c>
      <c r="J30" s="12">
        <v>0</v>
      </c>
      <c r="K30" s="12">
        <v>3755</v>
      </c>
      <c r="L30" s="12">
        <v>0</v>
      </c>
      <c r="M30" s="12">
        <v>626</v>
      </c>
      <c r="N30" s="12">
        <v>0</v>
      </c>
      <c r="O30" s="12">
        <v>0</v>
      </c>
      <c r="P30" s="12">
        <v>0</v>
      </c>
      <c r="Q30" s="12">
        <v>0</v>
      </c>
      <c r="R30" s="12">
        <v>0</v>
      </c>
      <c r="S30" s="12">
        <v>0</v>
      </c>
      <c r="T30" s="13">
        <f>SUM(D30:S30)</f>
        <v>6428</v>
      </c>
      <c r="U30" s="12">
        <v>0</v>
      </c>
      <c r="V30" s="12">
        <v>0</v>
      </c>
      <c r="W30" s="7">
        <v>0</v>
      </c>
      <c r="X30" s="7">
        <v>0</v>
      </c>
    </row>
    <row r="31" spans="1:24" ht="15" x14ac:dyDescent="0.25">
      <c r="A31" s="5" t="s">
        <v>24</v>
      </c>
      <c r="B31" s="6">
        <v>10</v>
      </c>
      <c r="C31" s="6" t="s">
        <v>71</v>
      </c>
      <c r="D31" s="12">
        <v>3201</v>
      </c>
      <c r="E31" s="12">
        <v>3</v>
      </c>
      <c r="F31" s="12">
        <v>675</v>
      </c>
      <c r="G31" s="12">
        <v>0</v>
      </c>
      <c r="H31" s="12">
        <v>0</v>
      </c>
      <c r="I31" s="12">
        <v>0</v>
      </c>
      <c r="J31" s="12">
        <v>4</v>
      </c>
      <c r="K31" s="12">
        <v>1613.5</v>
      </c>
      <c r="L31" s="12">
        <v>0</v>
      </c>
      <c r="M31" s="12">
        <v>1349</v>
      </c>
      <c r="N31" s="12">
        <v>0</v>
      </c>
      <c r="O31" s="12">
        <v>0</v>
      </c>
      <c r="P31" s="12">
        <v>0</v>
      </c>
      <c r="Q31" s="12">
        <v>18408</v>
      </c>
      <c r="R31" s="12">
        <v>0</v>
      </c>
      <c r="S31" s="12">
        <v>4707</v>
      </c>
      <c r="T31" s="8">
        <f t="shared" ref="T31" si="6">SUM(D31:S31)</f>
        <v>29960.5</v>
      </c>
      <c r="U31" s="18">
        <v>168</v>
      </c>
      <c r="V31" s="18">
        <v>258</v>
      </c>
      <c r="W31" s="7">
        <v>0</v>
      </c>
      <c r="X31" s="7">
        <v>0</v>
      </c>
    </row>
    <row r="32" spans="1:24" ht="15" x14ac:dyDescent="0.25">
      <c r="A32" s="5" t="s">
        <v>23</v>
      </c>
      <c r="B32" s="6">
        <v>12</v>
      </c>
      <c r="C32" s="6" t="s">
        <v>61</v>
      </c>
      <c r="D32" s="12">
        <v>8815</v>
      </c>
      <c r="E32" s="12">
        <v>276</v>
      </c>
      <c r="F32" s="12">
        <v>178</v>
      </c>
      <c r="G32" s="12">
        <v>12</v>
      </c>
      <c r="H32" s="12">
        <v>0</v>
      </c>
      <c r="I32" s="12">
        <v>0</v>
      </c>
      <c r="J32" s="12">
        <v>3</v>
      </c>
      <c r="K32" s="12">
        <v>2090</v>
      </c>
      <c r="L32" s="12">
        <v>0</v>
      </c>
      <c r="M32" s="12">
        <v>71</v>
      </c>
      <c r="N32" s="12">
        <v>0</v>
      </c>
      <c r="O32" s="12">
        <v>0</v>
      </c>
      <c r="P32" s="12">
        <v>0</v>
      </c>
      <c r="Q32" s="12">
        <v>0</v>
      </c>
      <c r="R32" s="12">
        <v>0</v>
      </c>
      <c r="S32" s="12">
        <v>0</v>
      </c>
      <c r="T32" s="13">
        <f t="shared" ref="T32:T48" si="7">SUM(D32:S32)</f>
        <v>11445</v>
      </c>
      <c r="U32" s="12">
        <v>6</v>
      </c>
      <c r="V32" s="12">
        <v>0</v>
      </c>
      <c r="W32" s="7">
        <v>0</v>
      </c>
      <c r="X32" s="7">
        <v>0</v>
      </c>
    </row>
    <row r="33" spans="1:24" ht="15" x14ac:dyDescent="0.25">
      <c r="A33" s="5" t="s">
        <v>23</v>
      </c>
      <c r="B33" s="6">
        <v>13</v>
      </c>
      <c r="C33" s="6" t="s">
        <v>51</v>
      </c>
      <c r="D33" s="12">
        <v>3342</v>
      </c>
      <c r="E33" s="12">
        <v>3</v>
      </c>
      <c r="F33" s="12">
        <v>150</v>
      </c>
      <c r="G33" s="12">
        <v>0</v>
      </c>
      <c r="H33" s="12">
        <v>0</v>
      </c>
      <c r="I33" s="12">
        <v>0</v>
      </c>
      <c r="J33" s="12">
        <v>15</v>
      </c>
      <c r="K33" s="12">
        <v>2136</v>
      </c>
      <c r="L33" s="12">
        <v>0</v>
      </c>
      <c r="M33" s="12">
        <v>496</v>
      </c>
      <c r="N33" s="12">
        <v>0</v>
      </c>
      <c r="O33" s="12">
        <v>0</v>
      </c>
      <c r="P33" s="12">
        <v>0</v>
      </c>
      <c r="Q33" s="12">
        <v>6</v>
      </c>
      <c r="R33" s="12">
        <v>0</v>
      </c>
      <c r="S33" s="12">
        <v>6</v>
      </c>
      <c r="T33" s="13">
        <f t="shared" si="7"/>
        <v>6154</v>
      </c>
      <c r="U33" s="12">
        <v>0</v>
      </c>
      <c r="V33" s="12">
        <v>0</v>
      </c>
      <c r="W33" s="7">
        <v>0</v>
      </c>
      <c r="X33" s="7">
        <v>0</v>
      </c>
    </row>
    <row r="34" spans="1:24" ht="15" x14ac:dyDescent="0.25">
      <c r="A34" s="5" t="s">
        <v>23</v>
      </c>
      <c r="B34" s="6">
        <v>14</v>
      </c>
      <c r="C34" s="6" t="s">
        <v>72</v>
      </c>
      <c r="D34" s="12">
        <v>1132</v>
      </c>
      <c r="E34" s="12">
        <v>0</v>
      </c>
      <c r="F34" s="12">
        <v>7</v>
      </c>
      <c r="G34" s="12">
        <v>0</v>
      </c>
      <c r="H34" s="12">
        <v>0</v>
      </c>
      <c r="I34" s="12">
        <v>0</v>
      </c>
      <c r="J34" s="12">
        <v>0</v>
      </c>
      <c r="K34" s="12">
        <v>17</v>
      </c>
      <c r="L34" s="12">
        <v>0</v>
      </c>
      <c r="M34" s="12">
        <v>24</v>
      </c>
      <c r="N34" s="12">
        <v>0</v>
      </c>
      <c r="O34" s="12">
        <v>0</v>
      </c>
      <c r="P34" s="12">
        <v>0</v>
      </c>
      <c r="Q34" s="12">
        <v>6830.5</v>
      </c>
      <c r="R34" s="12">
        <v>0</v>
      </c>
      <c r="S34" s="12">
        <v>3804.5</v>
      </c>
      <c r="T34" s="13">
        <f t="shared" si="7"/>
        <v>11815</v>
      </c>
      <c r="U34" s="12">
        <v>0</v>
      </c>
      <c r="V34" s="12">
        <v>30</v>
      </c>
      <c r="W34" s="7">
        <v>0</v>
      </c>
      <c r="X34" s="7">
        <v>0</v>
      </c>
    </row>
    <row r="35" spans="1:24" ht="15" x14ac:dyDescent="0.25">
      <c r="A35" s="5" t="s">
        <v>25</v>
      </c>
      <c r="B35" s="6">
        <v>18</v>
      </c>
      <c r="C35" s="6" t="s">
        <v>62</v>
      </c>
      <c r="D35" s="12">
        <v>53449</v>
      </c>
      <c r="E35" s="12">
        <v>37</v>
      </c>
      <c r="F35" s="12">
        <v>3254</v>
      </c>
      <c r="G35" s="12">
        <v>0</v>
      </c>
      <c r="H35" s="12">
        <v>0</v>
      </c>
      <c r="I35" s="12">
        <v>0</v>
      </c>
      <c r="J35" s="12">
        <v>62</v>
      </c>
      <c r="K35" s="12">
        <v>1500.5</v>
      </c>
      <c r="L35" s="12">
        <v>89</v>
      </c>
      <c r="M35" s="12">
        <v>663.5</v>
      </c>
      <c r="N35" s="12">
        <v>0</v>
      </c>
      <c r="O35" s="12">
        <v>0</v>
      </c>
      <c r="P35" s="12">
        <v>0</v>
      </c>
      <c r="Q35" s="12">
        <v>0</v>
      </c>
      <c r="R35" s="12">
        <v>3</v>
      </c>
      <c r="S35" s="12">
        <v>0</v>
      </c>
      <c r="T35" s="13">
        <f t="shared" si="7"/>
        <v>59058</v>
      </c>
      <c r="U35" s="12">
        <v>0</v>
      </c>
      <c r="V35" s="12">
        <v>0</v>
      </c>
      <c r="W35" s="7">
        <v>0</v>
      </c>
      <c r="X35" s="7">
        <v>0</v>
      </c>
    </row>
    <row r="36" spans="1:24" ht="15" x14ac:dyDescent="0.25">
      <c r="A36" s="5" t="s">
        <v>25</v>
      </c>
      <c r="B36" s="6">
        <v>19</v>
      </c>
      <c r="C36" s="6" t="s">
        <v>73</v>
      </c>
      <c r="D36" s="12">
        <v>609</v>
      </c>
      <c r="E36" s="12">
        <v>0</v>
      </c>
      <c r="F36" s="12">
        <v>3</v>
      </c>
      <c r="G36" s="12">
        <v>0</v>
      </c>
      <c r="H36" s="12">
        <v>0</v>
      </c>
      <c r="I36" s="12">
        <v>0</v>
      </c>
      <c r="J36" s="12">
        <v>0</v>
      </c>
      <c r="K36" s="12">
        <v>271</v>
      </c>
      <c r="L36" s="12">
        <v>0</v>
      </c>
      <c r="M36" s="12">
        <v>265</v>
      </c>
      <c r="N36" s="12">
        <v>0</v>
      </c>
      <c r="O36" s="12">
        <v>0</v>
      </c>
      <c r="P36" s="12">
        <v>0</v>
      </c>
      <c r="Q36" s="12">
        <v>0</v>
      </c>
      <c r="R36" s="12">
        <v>0</v>
      </c>
      <c r="S36" s="12">
        <v>0</v>
      </c>
      <c r="T36" s="13">
        <f t="shared" si="7"/>
        <v>1148</v>
      </c>
      <c r="U36" s="12">
        <v>12</v>
      </c>
      <c r="V36" s="12">
        <v>54</v>
      </c>
      <c r="W36" s="7">
        <v>0</v>
      </c>
      <c r="X36" s="7">
        <v>0</v>
      </c>
    </row>
    <row r="37" spans="1:24" ht="15" x14ac:dyDescent="0.25">
      <c r="A37" s="5" t="s">
        <v>25</v>
      </c>
      <c r="B37" s="6">
        <v>20</v>
      </c>
      <c r="C37" s="6" t="s">
        <v>63</v>
      </c>
      <c r="D37" s="12">
        <v>69161</v>
      </c>
      <c r="E37" s="12">
        <v>120</v>
      </c>
      <c r="F37" s="12">
        <v>4054</v>
      </c>
      <c r="G37" s="12">
        <v>12</v>
      </c>
      <c r="H37" s="12">
        <v>0</v>
      </c>
      <c r="I37" s="12">
        <v>0</v>
      </c>
      <c r="J37" s="12">
        <v>163</v>
      </c>
      <c r="K37" s="12">
        <v>1632</v>
      </c>
      <c r="L37" s="12">
        <v>69</v>
      </c>
      <c r="M37" s="12">
        <v>2690</v>
      </c>
      <c r="N37" s="12">
        <v>0</v>
      </c>
      <c r="O37" s="12">
        <v>0</v>
      </c>
      <c r="P37" s="12">
        <v>3</v>
      </c>
      <c r="Q37" s="12">
        <v>0</v>
      </c>
      <c r="R37" s="12">
        <v>0</v>
      </c>
      <c r="S37" s="12">
        <v>0</v>
      </c>
      <c r="T37" s="13">
        <f t="shared" si="7"/>
        <v>77904</v>
      </c>
      <c r="U37" s="12">
        <v>0</v>
      </c>
      <c r="V37" s="12">
        <v>0</v>
      </c>
      <c r="W37" s="7">
        <v>0</v>
      </c>
      <c r="X37" s="7">
        <v>0</v>
      </c>
    </row>
    <row r="38" spans="1:24" ht="15" x14ac:dyDescent="0.25">
      <c r="A38" s="5" t="s">
        <v>25</v>
      </c>
      <c r="B38" s="6">
        <v>24</v>
      </c>
      <c r="C38" s="6" t="s">
        <v>64</v>
      </c>
      <c r="D38" s="12">
        <v>21659</v>
      </c>
      <c r="E38" s="12">
        <v>0</v>
      </c>
      <c r="F38" s="12">
        <v>1404</v>
      </c>
      <c r="G38" s="12">
        <v>0</v>
      </c>
      <c r="H38" s="12">
        <v>0</v>
      </c>
      <c r="I38" s="12">
        <v>0</v>
      </c>
      <c r="J38" s="12">
        <v>34</v>
      </c>
      <c r="K38" s="12">
        <v>2701.5</v>
      </c>
      <c r="L38" s="12">
        <v>63</v>
      </c>
      <c r="M38" s="12">
        <v>658.5</v>
      </c>
      <c r="N38" s="12">
        <v>0</v>
      </c>
      <c r="O38" s="12">
        <v>0</v>
      </c>
      <c r="P38" s="12">
        <v>0</v>
      </c>
      <c r="Q38" s="12">
        <v>0</v>
      </c>
      <c r="R38" s="12">
        <v>0</v>
      </c>
      <c r="S38" s="12">
        <v>0</v>
      </c>
      <c r="T38" s="13">
        <f t="shared" si="7"/>
        <v>26520</v>
      </c>
      <c r="U38" s="12">
        <v>0</v>
      </c>
      <c r="V38" s="12">
        <v>0</v>
      </c>
      <c r="W38" s="7">
        <v>0</v>
      </c>
      <c r="X38" s="7">
        <v>0</v>
      </c>
    </row>
    <row r="39" spans="1:24" ht="15" x14ac:dyDescent="0.25">
      <c r="A39" s="5" t="s">
        <v>25</v>
      </c>
      <c r="B39" s="6">
        <v>26</v>
      </c>
      <c r="C39" s="6" t="s">
        <v>65</v>
      </c>
      <c r="D39" s="12">
        <v>7019.5</v>
      </c>
      <c r="E39" s="12">
        <v>0</v>
      </c>
      <c r="F39" s="12">
        <v>89</v>
      </c>
      <c r="G39" s="12">
        <v>0</v>
      </c>
      <c r="H39" s="12">
        <v>0</v>
      </c>
      <c r="I39" s="12">
        <v>0</v>
      </c>
      <c r="J39" s="12">
        <v>3</v>
      </c>
      <c r="K39" s="12">
        <v>2065</v>
      </c>
      <c r="L39" s="12">
        <v>0</v>
      </c>
      <c r="M39" s="12">
        <v>184</v>
      </c>
      <c r="N39" s="12">
        <v>0</v>
      </c>
      <c r="O39" s="12">
        <v>0</v>
      </c>
      <c r="P39" s="12">
        <v>0</v>
      </c>
      <c r="Q39" s="12">
        <v>0</v>
      </c>
      <c r="R39" s="12">
        <v>0</v>
      </c>
      <c r="S39" s="12">
        <v>0</v>
      </c>
      <c r="T39" s="13">
        <f t="shared" si="7"/>
        <v>9360.5</v>
      </c>
      <c r="U39" s="12">
        <v>18</v>
      </c>
      <c r="V39" s="12">
        <v>0</v>
      </c>
      <c r="W39" s="7">
        <v>0</v>
      </c>
      <c r="X39" s="7">
        <v>0</v>
      </c>
    </row>
    <row r="40" spans="1:24" ht="15" x14ac:dyDescent="0.25">
      <c r="A40" s="5" t="s">
        <v>25</v>
      </c>
      <c r="B40" s="6">
        <v>28</v>
      </c>
      <c r="C40" s="6" t="s">
        <v>74</v>
      </c>
      <c r="D40" s="12">
        <v>16010</v>
      </c>
      <c r="E40" s="12">
        <v>0</v>
      </c>
      <c r="F40" s="12">
        <v>567</v>
      </c>
      <c r="G40" s="12">
        <v>0</v>
      </c>
      <c r="H40" s="12">
        <v>0</v>
      </c>
      <c r="I40" s="12">
        <v>0</v>
      </c>
      <c r="J40" s="12">
        <v>26</v>
      </c>
      <c r="K40" s="12">
        <v>195</v>
      </c>
      <c r="L40" s="12">
        <v>2</v>
      </c>
      <c r="M40" s="12">
        <v>6</v>
      </c>
      <c r="N40" s="12">
        <v>0</v>
      </c>
      <c r="O40" s="12">
        <v>0</v>
      </c>
      <c r="P40" s="12">
        <v>0</v>
      </c>
      <c r="Q40" s="12">
        <v>0</v>
      </c>
      <c r="R40" s="12">
        <v>0</v>
      </c>
      <c r="S40" s="12">
        <v>0</v>
      </c>
      <c r="T40" s="13">
        <f t="shared" si="7"/>
        <v>16806</v>
      </c>
      <c r="U40" s="12">
        <v>0</v>
      </c>
      <c r="V40" s="12">
        <v>0</v>
      </c>
      <c r="W40" s="7">
        <v>0</v>
      </c>
      <c r="X40" s="7">
        <v>0</v>
      </c>
    </row>
    <row r="41" spans="1:24" ht="15" x14ac:dyDescent="0.25">
      <c r="A41" s="5" t="s">
        <v>25</v>
      </c>
      <c r="B41" s="6">
        <v>30</v>
      </c>
      <c r="C41" s="6" t="s">
        <v>75</v>
      </c>
      <c r="D41" s="12">
        <v>9131</v>
      </c>
      <c r="E41" s="12">
        <v>3</v>
      </c>
      <c r="F41" s="12">
        <v>358</v>
      </c>
      <c r="G41" s="12">
        <v>0</v>
      </c>
      <c r="H41" s="12">
        <v>0</v>
      </c>
      <c r="I41" s="12">
        <v>0</v>
      </c>
      <c r="J41" s="12">
        <v>6</v>
      </c>
      <c r="K41" s="12">
        <v>522.5</v>
      </c>
      <c r="L41" s="12">
        <v>0</v>
      </c>
      <c r="M41" s="12">
        <v>309</v>
      </c>
      <c r="N41" s="12">
        <v>0</v>
      </c>
      <c r="O41" s="12">
        <v>0</v>
      </c>
      <c r="P41" s="12">
        <v>0</v>
      </c>
      <c r="Q41" s="12">
        <v>0</v>
      </c>
      <c r="R41" s="12">
        <v>0</v>
      </c>
      <c r="S41" s="12">
        <v>0</v>
      </c>
      <c r="T41" s="13">
        <f t="shared" si="7"/>
        <v>10329.5</v>
      </c>
      <c r="U41" s="12">
        <v>0</v>
      </c>
      <c r="V41" s="12">
        <v>0</v>
      </c>
      <c r="W41" s="7">
        <v>0</v>
      </c>
      <c r="X41" s="7">
        <v>0</v>
      </c>
    </row>
    <row r="42" spans="1:24" ht="15" x14ac:dyDescent="0.25">
      <c r="A42" s="5" t="s">
        <v>25</v>
      </c>
      <c r="B42" s="6">
        <v>32</v>
      </c>
      <c r="C42" s="6" t="s">
        <v>76</v>
      </c>
      <c r="D42" s="12">
        <v>0</v>
      </c>
      <c r="E42" s="12">
        <v>0</v>
      </c>
      <c r="F42" s="12">
        <v>0</v>
      </c>
      <c r="G42" s="12">
        <v>0</v>
      </c>
      <c r="H42" s="12">
        <v>0</v>
      </c>
      <c r="I42" s="12">
        <v>0</v>
      </c>
      <c r="J42" s="12">
        <v>0</v>
      </c>
      <c r="K42" s="12">
        <v>0</v>
      </c>
      <c r="L42" s="12">
        <v>0</v>
      </c>
      <c r="M42" s="12">
        <v>0</v>
      </c>
      <c r="N42" s="12">
        <v>0</v>
      </c>
      <c r="O42" s="12">
        <v>0</v>
      </c>
      <c r="P42" s="12">
        <v>0</v>
      </c>
      <c r="Q42" s="12">
        <v>9217</v>
      </c>
      <c r="R42" s="12">
        <v>0</v>
      </c>
      <c r="S42" s="12">
        <v>1934</v>
      </c>
      <c r="T42" s="13">
        <f t="shared" si="7"/>
        <v>11151</v>
      </c>
      <c r="U42" s="12">
        <v>0</v>
      </c>
      <c r="V42" s="12">
        <v>0</v>
      </c>
      <c r="W42" s="7">
        <v>0</v>
      </c>
      <c r="X42" s="7">
        <v>0</v>
      </c>
    </row>
    <row r="43" spans="1:24" ht="15" x14ac:dyDescent="0.25">
      <c r="A43" s="5" t="s">
        <v>25</v>
      </c>
      <c r="B43" s="6">
        <v>34</v>
      </c>
      <c r="C43" s="6" t="s">
        <v>77</v>
      </c>
      <c r="D43" s="12">
        <v>24761</v>
      </c>
      <c r="E43" s="12">
        <v>240</v>
      </c>
      <c r="F43" s="12">
        <v>4242</v>
      </c>
      <c r="G43" s="12">
        <v>123</v>
      </c>
      <c r="H43" s="12">
        <v>0</v>
      </c>
      <c r="I43" s="12">
        <v>0</v>
      </c>
      <c r="J43" s="12">
        <v>29</v>
      </c>
      <c r="K43" s="12">
        <v>808.5</v>
      </c>
      <c r="L43" s="12">
        <v>37</v>
      </c>
      <c r="M43" s="12">
        <v>1559</v>
      </c>
      <c r="N43" s="12">
        <v>0</v>
      </c>
      <c r="O43" s="12">
        <v>0</v>
      </c>
      <c r="P43" s="12">
        <v>0</v>
      </c>
      <c r="Q43" s="12">
        <v>0</v>
      </c>
      <c r="R43" s="12">
        <v>0</v>
      </c>
      <c r="S43" s="12">
        <v>0</v>
      </c>
      <c r="T43" s="13">
        <f t="shared" si="7"/>
        <v>31799.5</v>
      </c>
      <c r="U43" s="12">
        <v>0</v>
      </c>
      <c r="V43" s="12">
        <v>0</v>
      </c>
      <c r="W43" s="7">
        <v>0</v>
      </c>
      <c r="X43" s="7">
        <v>0</v>
      </c>
    </row>
    <row r="44" spans="1:24" ht="15" x14ac:dyDescent="0.25">
      <c r="A44" s="5" t="s">
        <v>25</v>
      </c>
      <c r="B44" s="6">
        <v>36</v>
      </c>
      <c r="C44" s="6" t="s">
        <v>78</v>
      </c>
      <c r="D44" s="12">
        <v>8399</v>
      </c>
      <c r="E44" s="12">
        <v>3</v>
      </c>
      <c r="F44" s="12">
        <v>155</v>
      </c>
      <c r="G44" s="12">
        <v>0</v>
      </c>
      <c r="H44" s="12">
        <v>0</v>
      </c>
      <c r="I44" s="12">
        <v>0</v>
      </c>
      <c r="J44" s="12">
        <v>4</v>
      </c>
      <c r="K44" s="12">
        <v>1744</v>
      </c>
      <c r="L44" s="12">
        <v>0</v>
      </c>
      <c r="M44" s="12">
        <v>222</v>
      </c>
      <c r="N44" s="12">
        <v>0</v>
      </c>
      <c r="O44" s="12">
        <v>0</v>
      </c>
      <c r="P44" s="12">
        <v>0</v>
      </c>
      <c r="Q44" s="12">
        <v>0</v>
      </c>
      <c r="R44" s="12">
        <v>0</v>
      </c>
      <c r="S44" s="12">
        <v>0</v>
      </c>
      <c r="T44" s="13">
        <f t="shared" si="7"/>
        <v>10527</v>
      </c>
      <c r="U44" s="12">
        <v>0</v>
      </c>
      <c r="V44" s="12">
        <v>0</v>
      </c>
      <c r="W44" s="7">
        <v>0</v>
      </c>
      <c r="X44" s="7">
        <v>0</v>
      </c>
    </row>
    <row r="45" spans="1:24" ht="15" x14ac:dyDescent="0.25">
      <c r="A45" s="5" t="s">
        <v>25</v>
      </c>
      <c r="B45" s="6">
        <v>38</v>
      </c>
      <c r="C45" s="6" t="s">
        <v>66</v>
      </c>
      <c r="D45" s="12">
        <v>3404</v>
      </c>
      <c r="E45" s="12">
        <v>0</v>
      </c>
      <c r="F45" s="12">
        <v>30</v>
      </c>
      <c r="G45" s="12">
        <v>0</v>
      </c>
      <c r="H45" s="12">
        <v>0</v>
      </c>
      <c r="I45" s="12">
        <v>0</v>
      </c>
      <c r="J45" s="12">
        <v>9</v>
      </c>
      <c r="K45" s="12">
        <v>4452</v>
      </c>
      <c r="L45" s="12">
        <v>0</v>
      </c>
      <c r="M45" s="12">
        <v>619.5</v>
      </c>
      <c r="N45" s="12">
        <v>0</v>
      </c>
      <c r="O45" s="12">
        <v>0</v>
      </c>
      <c r="P45" s="12">
        <v>0</v>
      </c>
      <c r="Q45" s="12">
        <v>0</v>
      </c>
      <c r="R45" s="12">
        <v>0</v>
      </c>
      <c r="S45" s="12">
        <v>0</v>
      </c>
      <c r="T45" s="13">
        <f t="shared" si="7"/>
        <v>8514.5</v>
      </c>
      <c r="U45" s="12">
        <v>12</v>
      </c>
      <c r="V45" s="12">
        <v>12</v>
      </c>
      <c r="W45" s="7">
        <v>0</v>
      </c>
      <c r="X45" s="7">
        <v>0</v>
      </c>
    </row>
    <row r="46" spans="1:24" ht="15" x14ac:dyDescent="0.25">
      <c r="A46" s="5" t="s">
        <v>25</v>
      </c>
      <c r="B46" s="6">
        <v>45</v>
      </c>
      <c r="C46" s="6" t="s">
        <v>79</v>
      </c>
      <c r="D46" s="12">
        <v>7075</v>
      </c>
      <c r="E46" s="12">
        <v>130</v>
      </c>
      <c r="F46" s="12">
        <v>201</v>
      </c>
      <c r="G46" s="12">
        <v>3</v>
      </c>
      <c r="H46" s="12">
        <v>0</v>
      </c>
      <c r="I46" s="12">
        <v>0</v>
      </c>
      <c r="J46" s="12">
        <v>150</v>
      </c>
      <c r="K46" s="12">
        <v>1778</v>
      </c>
      <c r="L46" s="12">
        <v>15</v>
      </c>
      <c r="M46" s="12">
        <v>1230</v>
      </c>
      <c r="N46" s="12">
        <v>0</v>
      </c>
      <c r="O46" s="12">
        <v>0</v>
      </c>
      <c r="P46" s="12">
        <v>0</v>
      </c>
      <c r="Q46" s="12">
        <v>0</v>
      </c>
      <c r="R46" s="12">
        <v>0</v>
      </c>
      <c r="S46" s="12">
        <v>0</v>
      </c>
      <c r="T46" s="13">
        <f t="shared" si="7"/>
        <v>10582</v>
      </c>
      <c r="U46" s="12">
        <v>18</v>
      </c>
      <c r="V46" s="12">
        <v>12</v>
      </c>
      <c r="W46" s="7">
        <v>0</v>
      </c>
      <c r="X46" s="7">
        <v>0</v>
      </c>
    </row>
    <row r="47" spans="1:24" ht="15" x14ac:dyDescent="0.25">
      <c r="A47" s="5" t="s">
        <v>26</v>
      </c>
      <c r="B47" s="6">
        <v>46</v>
      </c>
      <c r="C47" s="6" t="s">
        <v>80</v>
      </c>
      <c r="D47" s="12">
        <v>18302</v>
      </c>
      <c r="E47" s="12">
        <v>6</v>
      </c>
      <c r="F47" s="12">
        <v>116</v>
      </c>
      <c r="G47" s="12">
        <v>0</v>
      </c>
      <c r="H47" s="12">
        <v>0</v>
      </c>
      <c r="I47" s="12">
        <v>0</v>
      </c>
      <c r="J47" s="12">
        <v>0</v>
      </c>
      <c r="K47" s="12">
        <v>402</v>
      </c>
      <c r="L47" s="12">
        <v>0</v>
      </c>
      <c r="M47" s="12">
        <v>31.5</v>
      </c>
      <c r="N47" s="12">
        <v>0</v>
      </c>
      <c r="O47" s="12">
        <v>0</v>
      </c>
      <c r="P47" s="12">
        <v>0</v>
      </c>
      <c r="Q47" s="12">
        <v>0</v>
      </c>
      <c r="R47" s="12">
        <v>0</v>
      </c>
      <c r="S47" s="12">
        <v>0</v>
      </c>
      <c r="T47" s="13">
        <f t="shared" si="7"/>
        <v>18857.5</v>
      </c>
      <c r="U47" s="12">
        <v>0</v>
      </c>
      <c r="V47" s="12">
        <v>0</v>
      </c>
      <c r="W47" s="7">
        <v>0</v>
      </c>
      <c r="X47" s="7">
        <v>0</v>
      </c>
    </row>
    <row r="48" spans="1:24" ht="15" x14ac:dyDescent="0.25">
      <c r="A48" s="5" t="s">
        <v>25</v>
      </c>
      <c r="B48" s="6">
        <v>60</v>
      </c>
      <c r="C48" s="6" t="s">
        <v>81</v>
      </c>
      <c r="D48" s="12">
        <v>2171</v>
      </c>
      <c r="E48" s="12">
        <v>0</v>
      </c>
      <c r="F48" s="12">
        <v>122</v>
      </c>
      <c r="G48" s="12">
        <v>0</v>
      </c>
      <c r="H48" s="12">
        <v>0</v>
      </c>
      <c r="I48" s="12">
        <v>0</v>
      </c>
      <c r="J48" s="12">
        <v>0</v>
      </c>
      <c r="K48" s="12">
        <v>0</v>
      </c>
      <c r="L48" s="12">
        <v>0</v>
      </c>
      <c r="M48" s="12">
        <v>0</v>
      </c>
      <c r="N48" s="12">
        <v>0</v>
      </c>
      <c r="O48" s="12">
        <v>0</v>
      </c>
      <c r="P48" s="12">
        <v>0</v>
      </c>
      <c r="Q48" s="12">
        <v>0</v>
      </c>
      <c r="R48" s="12">
        <v>0</v>
      </c>
      <c r="S48" s="12">
        <v>0</v>
      </c>
      <c r="T48" s="13">
        <f t="shared" si="7"/>
        <v>2293</v>
      </c>
      <c r="U48" s="12">
        <v>0</v>
      </c>
      <c r="V48" s="12">
        <v>0</v>
      </c>
      <c r="W48" s="7">
        <v>0</v>
      </c>
      <c r="X48" s="7">
        <v>0</v>
      </c>
    </row>
    <row r="49" spans="1:24" ht="15" x14ac:dyDescent="0.25">
      <c r="A49" s="5" t="s">
        <v>25</v>
      </c>
      <c r="B49" s="6">
        <v>79</v>
      </c>
      <c r="C49" s="6" t="s">
        <v>141</v>
      </c>
      <c r="D49" s="12">
        <v>72</v>
      </c>
      <c r="E49" s="12">
        <v>0</v>
      </c>
      <c r="F49" s="12">
        <v>0</v>
      </c>
      <c r="G49" s="12">
        <v>0</v>
      </c>
      <c r="H49" s="12">
        <v>0</v>
      </c>
      <c r="I49" s="12">
        <v>0</v>
      </c>
      <c r="J49" s="12">
        <v>0</v>
      </c>
      <c r="K49" s="12">
        <v>0</v>
      </c>
      <c r="L49" s="12">
        <v>0</v>
      </c>
      <c r="M49" s="12">
        <v>0</v>
      </c>
      <c r="N49" s="12">
        <v>0</v>
      </c>
      <c r="O49" s="12">
        <v>0</v>
      </c>
      <c r="P49" s="12">
        <v>0</v>
      </c>
      <c r="Q49" s="12">
        <v>0</v>
      </c>
      <c r="R49" s="12">
        <v>0</v>
      </c>
      <c r="S49" s="12">
        <v>0</v>
      </c>
      <c r="T49" s="13">
        <f>SUM(D49:S49)</f>
        <v>72</v>
      </c>
      <c r="U49" s="12">
        <v>0</v>
      </c>
      <c r="V49" s="12">
        <v>0</v>
      </c>
      <c r="W49" s="7">
        <v>0</v>
      </c>
      <c r="X49" s="7">
        <v>0</v>
      </c>
    </row>
    <row r="50" spans="1:24" ht="15" x14ac:dyDescent="0.25">
      <c r="A50" s="5" t="s">
        <v>23</v>
      </c>
      <c r="B50" s="9"/>
      <c r="C50" s="10" t="s">
        <v>140</v>
      </c>
      <c r="D50" s="26">
        <f t="shared" ref="D50:V50" si="8">SUM(D30:D49)</f>
        <v>259693.5</v>
      </c>
      <c r="E50" s="26">
        <f t="shared" si="8"/>
        <v>821</v>
      </c>
      <c r="F50" s="26">
        <f t="shared" si="8"/>
        <v>15671</v>
      </c>
      <c r="G50" s="26">
        <f t="shared" si="8"/>
        <v>150</v>
      </c>
      <c r="H50" s="26">
        <f t="shared" si="8"/>
        <v>0</v>
      </c>
      <c r="I50" s="26">
        <f t="shared" si="8"/>
        <v>0</v>
      </c>
      <c r="J50" s="26">
        <f t="shared" si="8"/>
        <v>508</v>
      </c>
      <c r="K50" s="26">
        <f t="shared" si="8"/>
        <v>27683.5</v>
      </c>
      <c r="L50" s="26">
        <f t="shared" si="8"/>
        <v>275</v>
      </c>
      <c r="M50" s="26">
        <f t="shared" si="8"/>
        <v>11004</v>
      </c>
      <c r="N50" s="26">
        <f t="shared" si="8"/>
        <v>0</v>
      </c>
      <c r="O50" s="26">
        <f t="shared" si="8"/>
        <v>0</v>
      </c>
      <c r="P50" s="26">
        <f t="shared" si="8"/>
        <v>3</v>
      </c>
      <c r="Q50" s="26">
        <f t="shared" si="8"/>
        <v>34461.5</v>
      </c>
      <c r="R50" s="26">
        <f t="shared" si="8"/>
        <v>3</v>
      </c>
      <c r="S50" s="26">
        <f t="shared" si="8"/>
        <v>10451.5</v>
      </c>
      <c r="T50" s="27">
        <f t="shared" si="8"/>
        <v>360725</v>
      </c>
      <c r="U50" s="26">
        <f t="shared" si="8"/>
        <v>234</v>
      </c>
      <c r="V50" s="26">
        <f t="shared" si="8"/>
        <v>366</v>
      </c>
      <c r="W50" s="26">
        <f>SUM(W30:W49)</f>
        <v>0</v>
      </c>
      <c r="X50" s="26">
        <f>SUM(X30:X49)</f>
        <v>0</v>
      </c>
    </row>
    <row r="51" spans="1:24" ht="15" x14ac:dyDescent="0.25">
      <c r="A51" s="5" t="s">
        <v>27</v>
      </c>
      <c r="B51" s="6">
        <v>5</v>
      </c>
      <c r="C51" s="6" t="s">
        <v>82</v>
      </c>
      <c r="D51" s="12">
        <v>14236</v>
      </c>
      <c r="E51" s="12">
        <v>0</v>
      </c>
      <c r="F51" s="12">
        <v>147</v>
      </c>
      <c r="G51" s="12">
        <v>0</v>
      </c>
      <c r="H51" s="12">
        <v>0</v>
      </c>
      <c r="I51" s="12">
        <v>0</v>
      </c>
      <c r="J51" s="12">
        <v>7</v>
      </c>
      <c r="K51" s="12">
        <v>6</v>
      </c>
      <c r="L51" s="12">
        <v>3</v>
      </c>
      <c r="M51" s="12">
        <v>0</v>
      </c>
      <c r="N51" s="12">
        <v>0</v>
      </c>
      <c r="O51" s="12">
        <v>0</v>
      </c>
      <c r="P51" s="12">
        <v>0</v>
      </c>
      <c r="Q51" s="12">
        <v>0</v>
      </c>
      <c r="R51" s="12">
        <v>0</v>
      </c>
      <c r="S51" s="12">
        <v>0</v>
      </c>
      <c r="T51" s="13">
        <f>SUM(D51:S51)</f>
        <v>14399</v>
      </c>
      <c r="U51" s="12">
        <v>0</v>
      </c>
      <c r="V51" s="12">
        <v>0</v>
      </c>
      <c r="W51">
        <v>3227</v>
      </c>
      <c r="X51" s="12">
        <v>0</v>
      </c>
    </row>
    <row r="52" spans="1:24" ht="15" x14ac:dyDescent="0.25">
      <c r="A52" s="5" t="s">
        <v>27</v>
      </c>
      <c r="B52" s="6">
        <v>12</v>
      </c>
      <c r="C52" s="6" t="s">
        <v>83</v>
      </c>
      <c r="D52" s="12">
        <v>3534</v>
      </c>
      <c r="E52" s="12">
        <v>0</v>
      </c>
      <c r="F52" s="12">
        <v>0</v>
      </c>
      <c r="G52" s="12">
        <v>0</v>
      </c>
      <c r="H52" s="12">
        <v>0</v>
      </c>
      <c r="I52" s="12">
        <v>0</v>
      </c>
      <c r="J52" s="12">
        <v>0</v>
      </c>
      <c r="K52" s="12">
        <v>164</v>
      </c>
      <c r="L52" s="12">
        <v>0</v>
      </c>
      <c r="M52" s="12">
        <v>6</v>
      </c>
      <c r="N52" s="12">
        <v>0</v>
      </c>
      <c r="O52" s="12">
        <v>0</v>
      </c>
      <c r="P52" s="12">
        <v>0</v>
      </c>
      <c r="Q52" s="12">
        <v>0</v>
      </c>
      <c r="R52" s="12">
        <v>0</v>
      </c>
      <c r="S52" s="12">
        <v>0</v>
      </c>
      <c r="T52" s="13">
        <f t="shared" ref="T52:T58" si="9">SUM(D52:S52)</f>
        <v>3704</v>
      </c>
      <c r="U52" s="12">
        <v>0</v>
      </c>
      <c r="V52" s="12">
        <v>0</v>
      </c>
      <c r="W52" s="12">
        <v>0</v>
      </c>
      <c r="X52" s="12">
        <v>0</v>
      </c>
    </row>
    <row r="53" spans="1:24" ht="15" x14ac:dyDescent="0.25">
      <c r="A53" s="5" t="s">
        <v>27</v>
      </c>
      <c r="B53" s="6">
        <v>20</v>
      </c>
      <c r="C53" s="6" t="s">
        <v>63</v>
      </c>
      <c r="D53" s="12">
        <v>7389</v>
      </c>
      <c r="E53" s="12">
        <v>0</v>
      </c>
      <c r="F53" s="12">
        <v>71</v>
      </c>
      <c r="G53" s="12">
        <v>0</v>
      </c>
      <c r="H53" s="12">
        <v>0</v>
      </c>
      <c r="I53" s="12">
        <v>0</v>
      </c>
      <c r="J53" s="12">
        <v>34</v>
      </c>
      <c r="K53" s="12">
        <v>0</v>
      </c>
      <c r="L53" s="12">
        <v>0</v>
      </c>
      <c r="M53" s="12">
        <v>0</v>
      </c>
      <c r="N53" s="12">
        <v>0</v>
      </c>
      <c r="O53" s="12">
        <v>0</v>
      </c>
      <c r="P53" s="12">
        <v>0</v>
      </c>
      <c r="Q53" s="12">
        <v>0</v>
      </c>
      <c r="R53" s="12">
        <v>0</v>
      </c>
      <c r="S53" s="12">
        <v>0</v>
      </c>
      <c r="T53" s="13">
        <f t="shared" si="9"/>
        <v>7494</v>
      </c>
      <c r="U53" s="12">
        <v>0</v>
      </c>
      <c r="V53" s="12">
        <v>0</v>
      </c>
      <c r="W53">
        <v>1240</v>
      </c>
      <c r="X53" s="12">
        <v>0</v>
      </c>
    </row>
    <row r="54" spans="1:24" ht="15" x14ac:dyDescent="0.25">
      <c r="A54" s="5" t="s">
        <v>27</v>
      </c>
      <c r="B54" s="6">
        <v>24</v>
      </c>
      <c r="C54" s="6" t="s">
        <v>84</v>
      </c>
      <c r="D54" s="12">
        <v>3228</v>
      </c>
      <c r="E54" s="12">
        <v>0</v>
      </c>
      <c r="F54" s="12">
        <v>18</v>
      </c>
      <c r="G54" s="12">
        <v>0</v>
      </c>
      <c r="H54" s="12">
        <v>0</v>
      </c>
      <c r="I54" s="12">
        <v>0</v>
      </c>
      <c r="J54" s="12">
        <v>39</v>
      </c>
      <c r="K54" s="12">
        <v>308</v>
      </c>
      <c r="L54" s="12">
        <v>30</v>
      </c>
      <c r="M54" s="12">
        <v>267</v>
      </c>
      <c r="N54" s="12">
        <v>0</v>
      </c>
      <c r="O54" s="12">
        <v>0</v>
      </c>
      <c r="P54" s="12">
        <v>0</v>
      </c>
      <c r="Q54" s="12">
        <v>0</v>
      </c>
      <c r="R54" s="12">
        <v>0</v>
      </c>
      <c r="S54" s="12">
        <v>0</v>
      </c>
      <c r="T54" s="13">
        <f t="shared" si="9"/>
        <v>3890</v>
      </c>
      <c r="U54" s="12">
        <v>0</v>
      </c>
      <c r="V54" s="12">
        <v>0</v>
      </c>
      <c r="W54" s="12">
        <v>0</v>
      </c>
      <c r="X54" s="12">
        <v>0</v>
      </c>
    </row>
    <row r="55" spans="1:24" ht="15" x14ac:dyDescent="0.25">
      <c r="A55" s="5" t="s">
        <v>27</v>
      </c>
      <c r="B55" s="6">
        <v>26</v>
      </c>
      <c r="C55" s="6" t="s">
        <v>53</v>
      </c>
      <c r="D55" s="12">
        <v>1516</v>
      </c>
      <c r="E55" s="12">
        <v>0</v>
      </c>
      <c r="F55" s="12">
        <v>15</v>
      </c>
      <c r="G55" s="12">
        <v>0</v>
      </c>
      <c r="H55" s="12">
        <v>0</v>
      </c>
      <c r="I55" s="12">
        <v>0</v>
      </c>
      <c r="J55" s="12">
        <v>45</v>
      </c>
      <c r="K55" s="12">
        <v>81</v>
      </c>
      <c r="L55" s="12">
        <v>0</v>
      </c>
      <c r="M55" s="12">
        <v>0</v>
      </c>
      <c r="N55" s="12">
        <v>0</v>
      </c>
      <c r="O55" s="12">
        <v>0</v>
      </c>
      <c r="P55" s="12">
        <v>0</v>
      </c>
      <c r="Q55" s="12">
        <v>0</v>
      </c>
      <c r="R55" s="12">
        <v>0</v>
      </c>
      <c r="S55" s="12">
        <v>0</v>
      </c>
      <c r="T55" s="13">
        <f t="shared" si="9"/>
        <v>1657</v>
      </c>
      <c r="U55" s="12">
        <v>0</v>
      </c>
      <c r="V55" s="12">
        <v>0</v>
      </c>
      <c r="W55" s="12">
        <v>0</v>
      </c>
      <c r="X55" s="12">
        <v>0</v>
      </c>
    </row>
    <row r="56" spans="1:24" ht="15" x14ac:dyDescent="0.25">
      <c r="A56" s="5" t="s">
        <v>27</v>
      </c>
      <c r="B56" s="6">
        <v>52</v>
      </c>
      <c r="C56" s="6" t="s">
        <v>59</v>
      </c>
      <c r="D56" s="12">
        <v>2612</v>
      </c>
      <c r="E56" s="12">
        <v>0</v>
      </c>
      <c r="F56" s="12">
        <v>20</v>
      </c>
      <c r="G56" s="12">
        <v>0</v>
      </c>
      <c r="H56" s="12">
        <v>0</v>
      </c>
      <c r="I56" s="12">
        <v>0</v>
      </c>
      <c r="J56" s="12">
        <v>0</v>
      </c>
      <c r="K56" s="12">
        <v>0</v>
      </c>
      <c r="L56" s="12">
        <v>0</v>
      </c>
      <c r="M56" s="12">
        <v>0</v>
      </c>
      <c r="N56" s="12">
        <v>0</v>
      </c>
      <c r="O56" s="12">
        <v>0</v>
      </c>
      <c r="P56" s="12">
        <v>0</v>
      </c>
      <c r="Q56" s="12">
        <v>0</v>
      </c>
      <c r="R56" s="12">
        <v>0</v>
      </c>
      <c r="S56" s="12">
        <v>0</v>
      </c>
      <c r="T56" s="13">
        <f t="shared" si="9"/>
        <v>2632</v>
      </c>
      <c r="U56" s="12">
        <v>0</v>
      </c>
      <c r="V56" s="12">
        <v>0</v>
      </c>
      <c r="W56" s="12">
        <v>0</v>
      </c>
      <c r="X56" s="12">
        <v>0</v>
      </c>
    </row>
    <row r="57" spans="1:24" ht="15" x14ac:dyDescent="0.25">
      <c r="A57" s="5" t="s">
        <v>27</v>
      </c>
      <c r="B57" s="6">
        <v>56</v>
      </c>
      <c r="C57" s="6" t="s">
        <v>67</v>
      </c>
      <c r="D57" s="12">
        <v>31</v>
      </c>
      <c r="E57" s="12">
        <v>0</v>
      </c>
      <c r="F57" s="12">
        <v>0</v>
      </c>
      <c r="G57" s="12">
        <v>0</v>
      </c>
      <c r="H57" s="12">
        <v>0</v>
      </c>
      <c r="I57" s="12">
        <v>0</v>
      </c>
      <c r="J57" s="12">
        <v>0</v>
      </c>
      <c r="K57" s="12">
        <v>0</v>
      </c>
      <c r="L57" s="12">
        <v>0</v>
      </c>
      <c r="M57" s="12">
        <v>0</v>
      </c>
      <c r="N57" s="12">
        <v>0</v>
      </c>
      <c r="O57" s="12">
        <v>0</v>
      </c>
      <c r="P57" s="12">
        <v>0</v>
      </c>
      <c r="Q57" s="12">
        <v>0</v>
      </c>
      <c r="R57" s="12">
        <v>0</v>
      </c>
      <c r="S57" s="12">
        <v>0</v>
      </c>
      <c r="T57" s="13">
        <f t="shared" si="9"/>
        <v>31</v>
      </c>
      <c r="U57" s="12">
        <v>0</v>
      </c>
      <c r="V57" s="12">
        <v>0</v>
      </c>
      <c r="W57" s="12">
        <v>0</v>
      </c>
      <c r="X57" s="12">
        <v>0</v>
      </c>
    </row>
    <row r="58" spans="1:24" ht="15" x14ac:dyDescent="0.25">
      <c r="A58" s="5" t="s">
        <v>27</v>
      </c>
      <c r="B58" s="6">
        <v>77</v>
      </c>
      <c r="C58" s="6" t="s">
        <v>69</v>
      </c>
      <c r="D58" s="12">
        <v>1597</v>
      </c>
      <c r="E58" s="12">
        <v>0</v>
      </c>
      <c r="F58" s="12">
        <v>18</v>
      </c>
      <c r="G58" s="12">
        <v>0</v>
      </c>
      <c r="H58" s="12">
        <v>0</v>
      </c>
      <c r="I58" s="12">
        <v>0</v>
      </c>
      <c r="J58" s="12">
        <v>3</v>
      </c>
      <c r="K58" s="12">
        <v>0</v>
      </c>
      <c r="L58" s="12">
        <v>0</v>
      </c>
      <c r="M58" s="12">
        <v>0</v>
      </c>
      <c r="N58" s="12">
        <v>0</v>
      </c>
      <c r="O58" s="12">
        <v>0</v>
      </c>
      <c r="P58" s="12">
        <v>0</v>
      </c>
      <c r="Q58" s="12">
        <v>0</v>
      </c>
      <c r="R58" s="12">
        <v>0</v>
      </c>
      <c r="S58" s="12">
        <v>0</v>
      </c>
      <c r="T58" s="13">
        <f t="shared" si="9"/>
        <v>1618</v>
      </c>
      <c r="U58" s="12">
        <v>0</v>
      </c>
      <c r="V58" s="12">
        <v>0</v>
      </c>
      <c r="W58" s="12">
        <v>0</v>
      </c>
      <c r="X58" s="12">
        <v>0</v>
      </c>
    </row>
    <row r="59" spans="1:24" ht="15" x14ac:dyDescent="0.25">
      <c r="A59" s="5" t="s">
        <v>27</v>
      </c>
      <c r="B59" s="9"/>
      <c r="C59" s="10" t="s">
        <v>136</v>
      </c>
      <c r="D59" s="26">
        <f t="shared" ref="D59:X59" si="10">SUM(D51:D58)</f>
        <v>34143</v>
      </c>
      <c r="E59" s="26">
        <f t="shared" si="10"/>
        <v>0</v>
      </c>
      <c r="F59" s="26">
        <f t="shared" si="10"/>
        <v>289</v>
      </c>
      <c r="G59" s="26">
        <f t="shared" si="10"/>
        <v>0</v>
      </c>
      <c r="H59" s="26">
        <f t="shared" si="10"/>
        <v>0</v>
      </c>
      <c r="I59" s="26">
        <f t="shared" si="10"/>
        <v>0</v>
      </c>
      <c r="J59" s="26">
        <f t="shared" si="10"/>
        <v>128</v>
      </c>
      <c r="K59" s="26">
        <f t="shared" si="10"/>
        <v>559</v>
      </c>
      <c r="L59" s="26">
        <f t="shared" si="10"/>
        <v>33</v>
      </c>
      <c r="M59" s="26">
        <f t="shared" si="10"/>
        <v>273</v>
      </c>
      <c r="N59" s="26">
        <f t="shared" si="10"/>
        <v>0</v>
      </c>
      <c r="O59" s="26">
        <f t="shared" si="10"/>
        <v>0</v>
      </c>
      <c r="P59" s="26">
        <f t="shared" si="10"/>
        <v>0</v>
      </c>
      <c r="Q59" s="26">
        <f t="shared" si="10"/>
        <v>0</v>
      </c>
      <c r="R59" s="26">
        <f t="shared" si="10"/>
        <v>0</v>
      </c>
      <c r="S59" s="26">
        <f t="shared" si="10"/>
        <v>0</v>
      </c>
      <c r="T59" s="27">
        <f t="shared" si="10"/>
        <v>35425</v>
      </c>
      <c r="U59" s="26">
        <f t="shared" si="10"/>
        <v>0</v>
      </c>
      <c r="V59" s="26">
        <f t="shared" si="10"/>
        <v>0</v>
      </c>
      <c r="W59" s="26">
        <f t="shared" si="10"/>
        <v>4467</v>
      </c>
      <c r="X59" s="26">
        <f t="shared" si="10"/>
        <v>0</v>
      </c>
    </row>
    <row r="60" spans="1:24" ht="15" x14ac:dyDescent="0.25">
      <c r="A60" s="5" t="s">
        <v>28</v>
      </c>
      <c r="B60" s="6">
        <v>4</v>
      </c>
      <c r="C60" s="6" t="s">
        <v>49</v>
      </c>
      <c r="D60" s="12">
        <v>33432</v>
      </c>
      <c r="E60" s="12">
        <v>16</v>
      </c>
      <c r="F60" s="12">
        <v>617</v>
      </c>
      <c r="G60" s="12">
        <v>0</v>
      </c>
      <c r="H60" s="12">
        <v>0</v>
      </c>
      <c r="I60" s="12">
        <v>0</v>
      </c>
      <c r="J60" s="12">
        <v>202</v>
      </c>
      <c r="K60" s="12">
        <v>117</v>
      </c>
      <c r="L60" s="12">
        <v>0</v>
      </c>
      <c r="M60" s="12">
        <v>0</v>
      </c>
      <c r="N60" s="12">
        <v>0</v>
      </c>
      <c r="O60" s="12">
        <v>0</v>
      </c>
      <c r="P60" s="12">
        <v>0</v>
      </c>
      <c r="Q60" s="12">
        <v>0</v>
      </c>
      <c r="R60" s="12">
        <v>0</v>
      </c>
      <c r="S60" s="12">
        <v>0</v>
      </c>
      <c r="T60" s="13">
        <f>SUM(D60:S60)</f>
        <v>34384</v>
      </c>
      <c r="U60" s="12">
        <v>0</v>
      </c>
      <c r="V60" s="12">
        <v>0</v>
      </c>
      <c r="W60">
        <v>1813</v>
      </c>
      <c r="X60" s="12">
        <v>24</v>
      </c>
    </row>
    <row r="61" spans="1:24" ht="15" x14ac:dyDescent="0.25">
      <c r="A61" s="5" t="s">
        <v>28</v>
      </c>
      <c r="B61" s="6">
        <v>15</v>
      </c>
      <c r="C61" s="6" t="s">
        <v>85</v>
      </c>
      <c r="D61" s="12">
        <v>9792</v>
      </c>
      <c r="E61" s="12">
        <v>9</v>
      </c>
      <c r="F61" s="12">
        <v>214</v>
      </c>
      <c r="G61" s="12">
        <v>0</v>
      </c>
      <c r="H61" s="12">
        <v>0</v>
      </c>
      <c r="I61" s="12">
        <v>0</v>
      </c>
      <c r="J61" s="12">
        <v>9</v>
      </c>
      <c r="K61" s="12">
        <v>948</v>
      </c>
      <c r="L61" s="12">
        <v>0</v>
      </c>
      <c r="M61" s="12">
        <v>9</v>
      </c>
      <c r="N61" s="12">
        <v>0</v>
      </c>
      <c r="O61" s="12">
        <v>0</v>
      </c>
      <c r="P61" s="12">
        <v>0</v>
      </c>
      <c r="Q61" s="12">
        <v>0</v>
      </c>
      <c r="R61" s="12">
        <v>0</v>
      </c>
      <c r="S61" s="12">
        <v>0</v>
      </c>
      <c r="T61" s="13">
        <f t="shared" ref="T61:T66" si="11">SUM(D61:S61)</f>
        <v>10981</v>
      </c>
      <c r="U61" s="12">
        <v>0</v>
      </c>
      <c r="V61" s="12">
        <v>0</v>
      </c>
      <c r="W61" s="12">
        <v>0</v>
      </c>
      <c r="X61" s="12">
        <v>0</v>
      </c>
    </row>
    <row r="62" spans="1:24" ht="15" x14ac:dyDescent="0.25">
      <c r="A62" s="5" t="s">
        <v>28</v>
      </c>
      <c r="B62" s="6">
        <v>24</v>
      </c>
      <c r="C62" s="6" t="s">
        <v>84</v>
      </c>
      <c r="D62" s="12">
        <v>4392</v>
      </c>
      <c r="E62" s="12">
        <v>3</v>
      </c>
      <c r="F62" s="12">
        <v>78</v>
      </c>
      <c r="G62" s="12">
        <v>0</v>
      </c>
      <c r="H62" s="12">
        <v>0</v>
      </c>
      <c r="I62" s="12">
        <v>0</v>
      </c>
      <c r="J62" s="12">
        <v>3</v>
      </c>
      <c r="K62" s="12">
        <v>684</v>
      </c>
      <c r="L62" s="12">
        <v>0</v>
      </c>
      <c r="M62" s="12">
        <v>21</v>
      </c>
      <c r="N62" s="12">
        <v>0</v>
      </c>
      <c r="O62" s="12">
        <v>0</v>
      </c>
      <c r="P62" s="12">
        <v>0</v>
      </c>
      <c r="Q62" s="12">
        <v>0</v>
      </c>
      <c r="R62" s="12">
        <v>0</v>
      </c>
      <c r="S62" s="12">
        <v>0</v>
      </c>
      <c r="T62" s="13">
        <f t="shared" si="11"/>
        <v>5181</v>
      </c>
      <c r="U62" s="12">
        <v>0</v>
      </c>
      <c r="V62" s="12">
        <v>0</v>
      </c>
      <c r="W62" s="12">
        <v>69</v>
      </c>
      <c r="X62" s="12">
        <v>0</v>
      </c>
    </row>
    <row r="63" spans="1:24" ht="15" x14ac:dyDescent="0.25">
      <c r="A63" s="5" t="s">
        <v>28</v>
      </c>
      <c r="B63" s="6">
        <v>26</v>
      </c>
      <c r="C63" s="6" t="s">
        <v>53</v>
      </c>
      <c r="D63" s="12">
        <v>2537</v>
      </c>
      <c r="E63" s="12">
        <v>3</v>
      </c>
      <c r="F63" s="12">
        <v>51</v>
      </c>
      <c r="G63" s="12">
        <v>0</v>
      </c>
      <c r="H63" s="12">
        <v>0</v>
      </c>
      <c r="I63" s="12">
        <v>0</v>
      </c>
      <c r="J63" s="12">
        <v>43</v>
      </c>
      <c r="K63" s="12">
        <v>297</v>
      </c>
      <c r="L63" s="12">
        <v>0</v>
      </c>
      <c r="M63" s="12">
        <v>12</v>
      </c>
      <c r="N63" s="12">
        <v>0</v>
      </c>
      <c r="O63" s="12">
        <v>0</v>
      </c>
      <c r="P63" s="12">
        <v>0</v>
      </c>
      <c r="Q63" s="12">
        <v>0</v>
      </c>
      <c r="R63" s="12">
        <v>0</v>
      </c>
      <c r="S63" s="12">
        <v>0</v>
      </c>
      <c r="T63" s="13">
        <f t="shared" si="11"/>
        <v>2943</v>
      </c>
      <c r="U63" s="12">
        <v>0</v>
      </c>
      <c r="V63" s="12">
        <v>0</v>
      </c>
      <c r="W63" s="12">
        <v>0</v>
      </c>
      <c r="X63" s="12">
        <v>0</v>
      </c>
    </row>
    <row r="64" spans="1:24" ht="15" x14ac:dyDescent="0.25">
      <c r="A64" s="5" t="s">
        <v>28</v>
      </c>
      <c r="B64" s="6">
        <v>52</v>
      </c>
      <c r="C64" s="6" t="s">
        <v>59</v>
      </c>
      <c r="D64" s="12">
        <v>222</v>
      </c>
      <c r="E64" s="12">
        <v>0</v>
      </c>
      <c r="F64" s="12">
        <v>3</v>
      </c>
      <c r="G64" s="12">
        <v>0</v>
      </c>
      <c r="H64" s="12">
        <v>0</v>
      </c>
      <c r="I64" s="12">
        <v>0</v>
      </c>
      <c r="J64" s="12">
        <v>3</v>
      </c>
      <c r="K64" s="12">
        <v>0</v>
      </c>
      <c r="L64" s="12">
        <v>0</v>
      </c>
      <c r="M64" s="12">
        <v>0</v>
      </c>
      <c r="N64" s="12">
        <v>0</v>
      </c>
      <c r="O64" s="12">
        <v>0</v>
      </c>
      <c r="P64" s="12">
        <v>0</v>
      </c>
      <c r="Q64" s="12">
        <v>0</v>
      </c>
      <c r="R64" s="12">
        <v>0</v>
      </c>
      <c r="S64" s="12">
        <v>0</v>
      </c>
      <c r="T64" s="13">
        <f t="shared" si="11"/>
        <v>228</v>
      </c>
      <c r="U64" s="12">
        <v>0</v>
      </c>
      <c r="V64" s="12">
        <v>0</v>
      </c>
      <c r="W64" s="12">
        <v>0</v>
      </c>
      <c r="X64" s="12">
        <v>0</v>
      </c>
    </row>
    <row r="65" spans="1:24" ht="15" x14ac:dyDescent="0.25">
      <c r="A65" s="5" t="s">
        <v>28</v>
      </c>
      <c r="B65" s="6">
        <v>58</v>
      </c>
      <c r="C65" s="6" t="s">
        <v>68</v>
      </c>
      <c r="D65" s="12">
        <v>43</v>
      </c>
      <c r="E65" s="12">
        <v>0</v>
      </c>
      <c r="F65" s="12">
        <v>0</v>
      </c>
      <c r="G65" s="12">
        <v>0</v>
      </c>
      <c r="H65" s="12">
        <v>0</v>
      </c>
      <c r="I65" s="12">
        <v>0</v>
      </c>
      <c r="J65" s="12">
        <v>0</v>
      </c>
      <c r="K65" s="12">
        <v>0</v>
      </c>
      <c r="L65" s="12">
        <v>0</v>
      </c>
      <c r="M65" s="12">
        <v>0</v>
      </c>
      <c r="N65" s="12">
        <v>0</v>
      </c>
      <c r="O65" s="12">
        <v>0</v>
      </c>
      <c r="P65" s="12">
        <v>0</v>
      </c>
      <c r="Q65" s="12">
        <v>0</v>
      </c>
      <c r="R65" s="12">
        <v>0</v>
      </c>
      <c r="S65" s="12">
        <v>0</v>
      </c>
      <c r="T65" s="13">
        <f t="shared" si="11"/>
        <v>43</v>
      </c>
      <c r="U65" s="12">
        <v>0</v>
      </c>
      <c r="V65" s="12">
        <v>0</v>
      </c>
      <c r="W65" s="12">
        <v>0</v>
      </c>
      <c r="X65" s="12">
        <v>0</v>
      </c>
    </row>
    <row r="66" spans="1:24" ht="15" x14ac:dyDescent="0.25">
      <c r="A66" s="5" t="s">
        <v>28</v>
      </c>
      <c r="B66" s="6">
        <v>77</v>
      </c>
      <c r="C66" s="6" t="s">
        <v>69</v>
      </c>
      <c r="D66" s="12">
        <v>1462</v>
      </c>
      <c r="E66" s="12">
        <v>0</v>
      </c>
      <c r="F66" s="12">
        <v>25</v>
      </c>
      <c r="G66" s="12">
        <v>0</v>
      </c>
      <c r="H66" s="12">
        <v>0</v>
      </c>
      <c r="I66" s="12">
        <v>0</v>
      </c>
      <c r="J66" s="12">
        <v>24</v>
      </c>
      <c r="K66" s="12">
        <v>30</v>
      </c>
      <c r="L66" s="12">
        <v>0</v>
      </c>
      <c r="M66" s="12">
        <v>0</v>
      </c>
      <c r="N66" s="12">
        <v>0</v>
      </c>
      <c r="O66" s="12">
        <v>0</v>
      </c>
      <c r="P66" s="12">
        <v>0</v>
      </c>
      <c r="Q66" s="12">
        <v>0</v>
      </c>
      <c r="R66" s="12">
        <v>0</v>
      </c>
      <c r="S66" s="12">
        <v>0</v>
      </c>
      <c r="T66" s="13">
        <f t="shared" si="11"/>
        <v>1541</v>
      </c>
      <c r="U66" s="12">
        <v>0</v>
      </c>
      <c r="V66" s="12">
        <v>0</v>
      </c>
      <c r="W66" s="12">
        <v>0</v>
      </c>
      <c r="X66" s="12">
        <v>0</v>
      </c>
    </row>
    <row r="67" spans="1:24" ht="15" x14ac:dyDescent="0.25">
      <c r="A67" s="5" t="s">
        <v>28</v>
      </c>
      <c r="B67" s="9"/>
      <c r="C67" s="10" t="s">
        <v>137</v>
      </c>
      <c r="D67" s="26">
        <f>SUM(D60:D66)</f>
        <v>51880</v>
      </c>
      <c r="E67" s="26">
        <f t="shared" ref="E67:V67" si="12">SUM(E60:E66)</f>
        <v>31</v>
      </c>
      <c r="F67" s="26">
        <f t="shared" si="12"/>
        <v>988</v>
      </c>
      <c r="G67" s="26">
        <f t="shared" si="12"/>
        <v>0</v>
      </c>
      <c r="H67" s="26">
        <f t="shared" si="12"/>
        <v>0</v>
      </c>
      <c r="I67" s="26">
        <f t="shared" si="12"/>
        <v>0</v>
      </c>
      <c r="J67" s="26">
        <f t="shared" si="12"/>
        <v>284</v>
      </c>
      <c r="K67" s="26">
        <f t="shared" si="12"/>
        <v>2076</v>
      </c>
      <c r="L67" s="26">
        <f t="shared" si="12"/>
        <v>0</v>
      </c>
      <c r="M67" s="26">
        <f t="shared" si="12"/>
        <v>42</v>
      </c>
      <c r="N67" s="26">
        <f t="shared" si="12"/>
        <v>0</v>
      </c>
      <c r="O67" s="26">
        <f t="shared" si="12"/>
        <v>0</v>
      </c>
      <c r="P67" s="26">
        <f t="shared" si="12"/>
        <v>0</v>
      </c>
      <c r="Q67" s="26">
        <f t="shared" si="12"/>
        <v>0</v>
      </c>
      <c r="R67" s="26">
        <f t="shared" si="12"/>
        <v>0</v>
      </c>
      <c r="S67" s="26">
        <f t="shared" si="12"/>
        <v>0</v>
      </c>
      <c r="T67" s="27">
        <f t="shared" si="12"/>
        <v>55301</v>
      </c>
      <c r="U67" s="26">
        <f t="shared" si="12"/>
        <v>0</v>
      </c>
      <c r="V67" s="26">
        <f t="shared" si="12"/>
        <v>0</v>
      </c>
      <c r="W67" s="26">
        <f>SUM(W60:W66)</f>
        <v>1882</v>
      </c>
      <c r="X67" s="26">
        <f>SUM(X60:X66)</f>
        <v>24</v>
      </c>
    </row>
    <row r="68" spans="1:24" ht="15" x14ac:dyDescent="0.25">
      <c r="A68" s="5" t="s">
        <v>29</v>
      </c>
      <c r="B68" s="6">
        <v>4</v>
      </c>
      <c r="C68" s="6" t="s">
        <v>49</v>
      </c>
      <c r="D68" s="12">
        <v>32085</v>
      </c>
      <c r="E68" s="12">
        <v>18</v>
      </c>
      <c r="F68" s="12">
        <v>2194</v>
      </c>
      <c r="G68" s="12">
        <v>0</v>
      </c>
      <c r="H68" s="12">
        <v>0</v>
      </c>
      <c r="I68" s="12">
        <v>0</v>
      </c>
      <c r="J68" s="12">
        <v>22</v>
      </c>
      <c r="K68" s="12">
        <v>443</v>
      </c>
      <c r="L68" s="12">
        <v>101</v>
      </c>
      <c r="M68" s="12">
        <v>157</v>
      </c>
      <c r="N68" s="12">
        <v>0</v>
      </c>
      <c r="O68" s="12">
        <v>0</v>
      </c>
      <c r="P68" s="12">
        <v>0</v>
      </c>
      <c r="Q68" s="12">
        <v>0</v>
      </c>
      <c r="R68" s="12">
        <v>0</v>
      </c>
      <c r="S68" s="12">
        <v>0</v>
      </c>
      <c r="T68" s="13">
        <f>SUM(D68:S68)</f>
        <v>35020</v>
      </c>
      <c r="U68" s="12">
        <v>0</v>
      </c>
      <c r="V68" s="12">
        <v>0</v>
      </c>
      <c r="W68">
        <v>6102</v>
      </c>
      <c r="X68">
        <v>180</v>
      </c>
    </row>
    <row r="69" spans="1:24" ht="15" x14ac:dyDescent="0.25">
      <c r="A69" s="5" t="s">
        <v>29</v>
      </c>
      <c r="B69" s="6">
        <v>17</v>
      </c>
      <c r="C69" s="6" t="s">
        <v>86</v>
      </c>
      <c r="D69" s="12">
        <v>4876</v>
      </c>
      <c r="E69" s="12">
        <v>0</v>
      </c>
      <c r="F69" s="12">
        <v>236</v>
      </c>
      <c r="G69" s="12">
        <v>0</v>
      </c>
      <c r="H69" s="12">
        <v>0</v>
      </c>
      <c r="I69" s="12">
        <v>0</v>
      </c>
      <c r="J69" s="12">
        <v>4</v>
      </c>
      <c r="K69" s="12">
        <v>990</v>
      </c>
      <c r="L69" s="12">
        <v>0</v>
      </c>
      <c r="M69" s="12">
        <v>87</v>
      </c>
      <c r="N69" s="12">
        <v>0</v>
      </c>
      <c r="O69" s="12">
        <v>0</v>
      </c>
      <c r="P69" s="12">
        <v>0</v>
      </c>
      <c r="Q69" s="12">
        <v>0</v>
      </c>
      <c r="R69" s="12">
        <v>0</v>
      </c>
      <c r="S69" s="12">
        <v>0</v>
      </c>
      <c r="T69" s="13">
        <f t="shared" ref="T69:T76" si="13">SUM(D69:S69)</f>
        <v>6193</v>
      </c>
      <c r="U69" s="12">
        <v>0</v>
      </c>
      <c r="V69" s="12">
        <v>0</v>
      </c>
      <c r="W69" s="12">
        <v>0</v>
      </c>
      <c r="X69" s="12">
        <v>0</v>
      </c>
    </row>
    <row r="70" spans="1:24" ht="15" x14ac:dyDescent="0.25">
      <c r="A70" s="5" t="s">
        <v>29</v>
      </c>
      <c r="B70" s="6">
        <v>24</v>
      </c>
      <c r="C70" s="6" t="s">
        <v>84</v>
      </c>
      <c r="D70" s="12">
        <v>7891</v>
      </c>
      <c r="E70" s="12">
        <v>0</v>
      </c>
      <c r="F70" s="12">
        <v>654</v>
      </c>
      <c r="G70" s="12">
        <v>0</v>
      </c>
      <c r="H70" s="12">
        <v>0</v>
      </c>
      <c r="I70" s="12">
        <v>0</v>
      </c>
      <c r="J70" s="12">
        <v>6</v>
      </c>
      <c r="K70" s="12">
        <v>544.5</v>
      </c>
      <c r="L70" s="12">
        <v>9</v>
      </c>
      <c r="M70" s="12">
        <v>314.5</v>
      </c>
      <c r="N70" s="12">
        <v>0</v>
      </c>
      <c r="O70" s="12">
        <v>0</v>
      </c>
      <c r="P70" s="12">
        <v>0</v>
      </c>
      <c r="Q70" s="12">
        <v>0</v>
      </c>
      <c r="R70" s="12">
        <v>0</v>
      </c>
      <c r="S70" s="12">
        <v>0</v>
      </c>
      <c r="T70" s="13">
        <f t="shared" si="13"/>
        <v>9419</v>
      </c>
      <c r="U70" s="12">
        <v>0</v>
      </c>
      <c r="V70" s="12">
        <v>0</v>
      </c>
      <c r="W70">
        <v>471</v>
      </c>
      <c r="X70" s="12">
        <v>0</v>
      </c>
    </row>
    <row r="71" spans="1:24" ht="15" x14ac:dyDescent="0.25">
      <c r="A71" s="5" t="s">
        <v>29</v>
      </c>
      <c r="B71" s="6">
        <v>26</v>
      </c>
      <c r="C71" s="6" t="s">
        <v>53</v>
      </c>
      <c r="D71" s="12">
        <v>4121</v>
      </c>
      <c r="E71" s="12">
        <v>0</v>
      </c>
      <c r="F71" s="12">
        <v>197</v>
      </c>
      <c r="G71" s="12">
        <v>0</v>
      </c>
      <c r="H71" s="12">
        <v>0</v>
      </c>
      <c r="I71" s="12">
        <v>0</v>
      </c>
      <c r="J71" s="12">
        <v>15</v>
      </c>
      <c r="K71" s="12">
        <v>608</v>
      </c>
      <c r="L71" s="12">
        <v>0</v>
      </c>
      <c r="M71" s="12">
        <v>45</v>
      </c>
      <c r="N71" s="12">
        <v>0</v>
      </c>
      <c r="O71" s="12">
        <v>0</v>
      </c>
      <c r="P71" s="12">
        <v>0</v>
      </c>
      <c r="Q71" s="12">
        <v>0</v>
      </c>
      <c r="R71" s="12">
        <v>0</v>
      </c>
      <c r="S71" s="12">
        <v>0</v>
      </c>
      <c r="T71" s="13">
        <f t="shared" si="13"/>
        <v>4986</v>
      </c>
      <c r="U71" s="12">
        <v>0</v>
      </c>
      <c r="V71" s="12">
        <v>0</v>
      </c>
      <c r="W71">
        <v>213</v>
      </c>
      <c r="X71" s="12">
        <v>0</v>
      </c>
    </row>
    <row r="72" spans="1:24" ht="15" x14ac:dyDescent="0.25">
      <c r="A72" s="5" t="s">
        <v>29</v>
      </c>
      <c r="B72" s="6">
        <v>43</v>
      </c>
      <c r="C72" s="6" t="s">
        <v>87</v>
      </c>
      <c r="D72" s="12">
        <v>8256</v>
      </c>
      <c r="E72" s="12">
        <v>0</v>
      </c>
      <c r="F72" s="12">
        <v>423</v>
      </c>
      <c r="G72" s="12">
        <v>5</v>
      </c>
      <c r="H72" s="12">
        <v>0</v>
      </c>
      <c r="I72" s="12">
        <v>0</v>
      </c>
      <c r="J72" s="12">
        <v>0</v>
      </c>
      <c r="K72" s="12">
        <v>25</v>
      </c>
      <c r="L72" s="12">
        <v>1</v>
      </c>
      <c r="M72" s="12">
        <v>42</v>
      </c>
      <c r="N72" s="12">
        <v>0</v>
      </c>
      <c r="O72" s="12">
        <v>0</v>
      </c>
      <c r="P72" s="12">
        <v>0</v>
      </c>
      <c r="Q72" s="12">
        <v>0</v>
      </c>
      <c r="R72" s="12">
        <v>0</v>
      </c>
      <c r="S72" s="12">
        <v>0</v>
      </c>
      <c r="T72" s="13">
        <f t="shared" si="13"/>
        <v>8752</v>
      </c>
      <c r="U72" s="12">
        <v>0</v>
      </c>
      <c r="V72" s="12">
        <v>0</v>
      </c>
      <c r="W72">
        <v>261</v>
      </c>
      <c r="X72">
        <v>24</v>
      </c>
    </row>
    <row r="73" spans="1:24" ht="15" x14ac:dyDescent="0.25">
      <c r="A73" s="5" t="s">
        <v>29</v>
      </c>
      <c r="B73" s="6">
        <v>52</v>
      </c>
      <c r="C73" s="6" t="s">
        <v>59</v>
      </c>
      <c r="D73" s="12">
        <v>165</v>
      </c>
      <c r="E73" s="12">
        <v>0</v>
      </c>
      <c r="F73" s="12">
        <v>3</v>
      </c>
      <c r="G73" s="12">
        <v>0</v>
      </c>
      <c r="H73" s="12">
        <v>0</v>
      </c>
      <c r="I73" s="12">
        <v>0</v>
      </c>
      <c r="J73" s="12">
        <v>0</v>
      </c>
      <c r="K73" s="12">
        <v>0</v>
      </c>
      <c r="L73" s="12">
        <v>0</v>
      </c>
      <c r="M73" s="12">
        <v>0</v>
      </c>
      <c r="N73" s="12">
        <v>0</v>
      </c>
      <c r="O73" s="12">
        <v>0</v>
      </c>
      <c r="P73" s="12">
        <v>0</v>
      </c>
      <c r="Q73" s="12">
        <v>0</v>
      </c>
      <c r="R73" s="12">
        <v>0</v>
      </c>
      <c r="S73" s="12">
        <v>0</v>
      </c>
      <c r="T73" s="13">
        <f t="shared" si="13"/>
        <v>168</v>
      </c>
      <c r="U73" s="12">
        <v>0</v>
      </c>
      <c r="V73" s="12">
        <v>0</v>
      </c>
      <c r="W73" s="12">
        <v>0</v>
      </c>
      <c r="X73" s="12">
        <v>0</v>
      </c>
    </row>
    <row r="74" spans="1:24" ht="15" x14ac:dyDescent="0.25">
      <c r="A74" s="5" t="s">
        <v>29</v>
      </c>
      <c r="B74" s="6">
        <v>56</v>
      </c>
      <c r="C74" s="6" t="s">
        <v>67</v>
      </c>
      <c r="D74" s="12">
        <v>32</v>
      </c>
      <c r="E74" s="12">
        <v>0</v>
      </c>
      <c r="F74" s="12">
        <v>3</v>
      </c>
      <c r="G74" s="12">
        <v>0</v>
      </c>
      <c r="H74" s="12">
        <v>0</v>
      </c>
      <c r="I74" s="12">
        <v>0</v>
      </c>
      <c r="J74" s="12">
        <v>0</v>
      </c>
      <c r="K74" s="12">
        <v>0</v>
      </c>
      <c r="L74" s="12">
        <v>0</v>
      </c>
      <c r="M74" s="12">
        <v>0</v>
      </c>
      <c r="N74" s="12">
        <v>0</v>
      </c>
      <c r="O74" s="12">
        <v>0</v>
      </c>
      <c r="P74" s="12">
        <v>0</v>
      </c>
      <c r="Q74" s="12">
        <v>0</v>
      </c>
      <c r="R74" s="12">
        <v>0</v>
      </c>
      <c r="S74" s="12">
        <v>0</v>
      </c>
      <c r="T74" s="13">
        <f t="shared" si="13"/>
        <v>35</v>
      </c>
      <c r="U74" s="12">
        <v>0</v>
      </c>
      <c r="V74" s="12">
        <v>0</v>
      </c>
      <c r="W74" s="12">
        <v>0</v>
      </c>
      <c r="X74" s="12">
        <v>0</v>
      </c>
    </row>
    <row r="75" spans="1:24" ht="15" x14ac:dyDescent="0.25">
      <c r="A75" s="5" t="s">
        <v>29</v>
      </c>
      <c r="B75" s="6">
        <v>58</v>
      </c>
      <c r="C75" s="6" t="s">
        <v>68</v>
      </c>
      <c r="D75" s="12">
        <v>57</v>
      </c>
      <c r="E75" s="12">
        <v>0</v>
      </c>
      <c r="F75" s="12">
        <v>6</v>
      </c>
      <c r="G75" s="12">
        <v>0</v>
      </c>
      <c r="H75" s="12">
        <v>0</v>
      </c>
      <c r="I75" s="12">
        <v>0</v>
      </c>
      <c r="J75" s="12">
        <v>0</v>
      </c>
      <c r="K75" s="12">
        <v>0</v>
      </c>
      <c r="L75" s="12">
        <v>0</v>
      </c>
      <c r="M75" s="12">
        <v>0</v>
      </c>
      <c r="N75" s="12">
        <v>0</v>
      </c>
      <c r="O75" s="12">
        <v>0</v>
      </c>
      <c r="P75" s="12">
        <v>0</v>
      </c>
      <c r="Q75" s="12">
        <v>0</v>
      </c>
      <c r="R75" s="12">
        <v>0</v>
      </c>
      <c r="S75" s="12">
        <v>0</v>
      </c>
      <c r="T75" s="13">
        <f t="shared" si="13"/>
        <v>63</v>
      </c>
      <c r="U75" s="12">
        <v>0</v>
      </c>
      <c r="V75" s="12">
        <v>0</v>
      </c>
      <c r="W75" s="12">
        <v>0</v>
      </c>
      <c r="X75" s="12">
        <v>0</v>
      </c>
    </row>
    <row r="76" spans="1:24" ht="15" x14ac:dyDescent="0.25">
      <c r="A76" s="5" t="s">
        <v>29</v>
      </c>
      <c r="B76" s="6">
        <v>77</v>
      </c>
      <c r="C76" s="6" t="s">
        <v>69</v>
      </c>
      <c r="D76" s="12">
        <v>1772</v>
      </c>
      <c r="E76" s="12">
        <v>0</v>
      </c>
      <c r="F76" s="12">
        <v>57</v>
      </c>
      <c r="G76" s="12">
        <v>0</v>
      </c>
      <c r="H76" s="12">
        <v>0</v>
      </c>
      <c r="I76" s="12">
        <v>0</v>
      </c>
      <c r="J76" s="12">
        <v>9</v>
      </c>
      <c r="K76" s="12">
        <v>8</v>
      </c>
      <c r="L76" s="12">
        <v>0</v>
      </c>
      <c r="M76" s="12">
        <v>0</v>
      </c>
      <c r="N76" s="12">
        <v>0</v>
      </c>
      <c r="O76" s="12">
        <v>0</v>
      </c>
      <c r="P76" s="12">
        <v>0</v>
      </c>
      <c r="Q76" s="12">
        <v>0</v>
      </c>
      <c r="R76" s="12">
        <v>0</v>
      </c>
      <c r="S76" s="12">
        <v>0</v>
      </c>
      <c r="T76" s="13">
        <f t="shared" si="13"/>
        <v>1846</v>
      </c>
      <c r="U76" s="12">
        <v>0</v>
      </c>
      <c r="V76" s="12">
        <v>0</v>
      </c>
      <c r="W76" s="12">
        <v>0</v>
      </c>
      <c r="X76" s="12">
        <v>0</v>
      </c>
    </row>
    <row r="77" spans="1:24" ht="15" x14ac:dyDescent="0.25">
      <c r="A77" s="5" t="s">
        <v>29</v>
      </c>
      <c r="B77" s="9"/>
      <c r="C77" s="10" t="s">
        <v>138</v>
      </c>
      <c r="D77" s="26">
        <f t="shared" ref="D77:X77" si="14">SUM(D68:D76)</f>
        <v>59255</v>
      </c>
      <c r="E77" s="26">
        <f t="shared" si="14"/>
        <v>18</v>
      </c>
      <c r="F77" s="26">
        <f t="shared" si="14"/>
        <v>3773</v>
      </c>
      <c r="G77" s="26">
        <f t="shared" si="14"/>
        <v>5</v>
      </c>
      <c r="H77" s="26">
        <f t="shared" si="14"/>
        <v>0</v>
      </c>
      <c r="I77" s="26">
        <f t="shared" si="14"/>
        <v>0</v>
      </c>
      <c r="J77" s="26">
        <f t="shared" si="14"/>
        <v>56</v>
      </c>
      <c r="K77" s="26">
        <f t="shared" si="14"/>
        <v>2618.5</v>
      </c>
      <c r="L77" s="26">
        <f t="shared" si="14"/>
        <v>111</v>
      </c>
      <c r="M77" s="26">
        <f t="shared" si="14"/>
        <v>645.5</v>
      </c>
      <c r="N77" s="26">
        <f t="shared" si="14"/>
        <v>0</v>
      </c>
      <c r="O77" s="26">
        <f t="shared" si="14"/>
        <v>0</v>
      </c>
      <c r="P77" s="26">
        <f t="shared" si="14"/>
        <v>0</v>
      </c>
      <c r="Q77" s="26">
        <f t="shared" si="14"/>
        <v>0</v>
      </c>
      <c r="R77" s="26">
        <f t="shared" si="14"/>
        <v>0</v>
      </c>
      <c r="S77" s="26">
        <f t="shared" si="14"/>
        <v>0</v>
      </c>
      <c r="T77" s="27">
        <f t="shared" si="14"/>
        <v>66482</v>
      </c>
      <c r="U77" s="26">
        <f t="shared" si="14"/>
        <v>0</v>
      </c>
      <c r="V77" s="26">
        <f t="shared" si="14"/>
        <v>0</v>
      </c>
      <c r="W77" s="26">
        <f t="shared" si="14"/>
        <v>7047</v>
      </c>
      <c r="X77" s="26">
        <f t="shared" si="14"/>
        <v>204</v>
      </c>
    </row>
    <row r="78" spans="1:24" ht="15" x14ac:dyDescent="0.25">
      <c r="A78" s="5" t="s">
        <v>30</v>
      </c>
      <c r="B78" s="6">
        <v>6</v>
      </c>
      <c r="C78" s="6" t="s">
        <v>88</v>
      </c>
      <c r="D78" s="12">
        <v>10970</v>
      </c>
      <c r="E78" s="12">
        <v>0</v>
      </c>
      <c r="F78" s="12">
        <v>126</v>
      </c>
      <c r="G78" s="12">
        <v>1</v>
      </c>
      <c r="H78" s="12">
        <v>3860</v>
      </c>
      <c r="I78" s="12">
        <v>0</v>
      </c>
      <c r="J78" s="12">
        <v>12</v>
      </c>
      <c r="K78" s="12">
        <v>0</v>
      </c>
      <c r="L78" s="12">
        <v>0</v>
      </c>
      <c r="M78" s="12">
        <v>4</v>
      </c>
      <c r="N78" s="12">
        <v>0</v>
      </c>
      <c r="O78" s="12">
        <v>0</v>
      </c>
      <c r="P78" s="12">
        <v>0</v>
      </c>
      <c r="Q78" s="12">
        <v>0</v>
      </c>
      <c r="R78" s="12">
        <v>0</v>
      </c>
      <c r="S78" s="12">
        <v>0</v>
      </c>
      <c r="T78" s="13">
        <f>SUM(D78:S78)</f>
        <v>14973</v>
      </c>
      <c r="U78" s="12">
        <v>0</v>
      </c>
      <c r="V78" s="12">
        <v>0</v>
      </c>
      <c r="W78">
        <v>840</v>
      </c>
      <c r="X78" s="12">
        <v>3</v>
      </c>
    </row>
    <row r="79" spans="1:24" ht="15" x14ac:dyDescent="0.25">
      <c r="A79" s="5" t="s">
        <v>30</v>
      </c>
      <c r="B79" s="6">
        <v>12</v>
      </c>
      <c r="C79" s="6" t="s">
        <v>83</v>
      </c>
      <c r="D79" s="12">
        <v>1483</v>
      </c>
      <c r="E79" s="12">
        <v>0</v>
      </c>
      <c r="F79" s="12">
        <v>0</v>
      </c>
      <c r="G79" s="12">
        <v>0</v>
      </c>
      <c r="H79" s="12">
        <v>801</v>
      </c>
      <c r="I79" s="12">
        <v>0</v>
      </c>
      <c r="J79" s="12">
        <v>0</v>
      </c>
      <c r="K79" s="12">
        <v>0</v>
      </c>
      <c r="L79" s="12">
        <v>0</v>
      </c>
      <c r="M79" s="12">
        <v>0</v>
      </c>
      <c r="N79" s="12">
        <v>0</v>
      </c>
      <c r="O79" s="12">
        <v>0</v>
      </c>
      <c r="P79" s="12">
        <v>0</v>
      </c>
      <c r="Q79" s="12">
        <v>0</v>
      </c>
      <c r="R79" s="12">
        <v>0</v>
      </c>
      <c r="S79" s="12">
        <v>0</v>
      </c>
      <c r="T79" s="13">
        <f t="shared" ref="T79:T86" si="15">SUM(D79:S79)</f>
        <v>2284</v>
      </c>
      <c r="U79" s="12">
        <v>0</v>
      </c>
      <c r="V79" s="12">
        <v>0</v>
      </c>
      <c r="W79" s="12">
        <v>0</v>
      </c>
      <c r="X79" s="12">
        <v>0</v>
      </c>
    </row>
    <row r="80" spans="1:24" ht="15" x14ac:dyDescent="0.25">
      <c r="A80" s="5" t="s">
        <v>30</v>
      </c>
      <c r="B80" s="6">
        <v>22</v>
      </c>
      <c r="C80" s="6" t="s">
        <v>89</v>
      </c>
      <c r="D80" s="12">
        <v>12231</v>
      </c>
      <c r="E80" s="12">
        <v>0</v>
      </c>
      <c r="F80" s="12">
        <v>203</v>
      </c>
      <c r="G80" s="12">
        <v>0</v>
      </c>
      <c r="H80" s="12">
        <v>4605</v>
      </c>
      <c r="I80" s="12">
        <v>0</v>
      </c>
      <c r="J80" s="12">
        <v>0</v>
      </c>
      <c r="K80" s="12">
        <v>2</v>
      </c>
      <c r="L80" s="12">
        <v>0</v>
      </c>
      <c r="M80" s="12">
        <v>0</v>
      </c>
      <c r="N80" s="12">
        <v>0</v>
      </c>
      <c r="O80" s="12">
        <v>0</v>
      </c>
      <c r="P80" s="12">
        <v>0</v>
      </c>
      <c r="Q80" s="12">
        <v>0</v>
      </c>
      <c r="R80" s="12">
        <v>0</v>
      </c>
      <c r="S80" s="12">
        <v>0</v>
      </c>
      <c r="T80" s="13">
        <f t="shared" si="15"/>
        <v>17041</v>
      </c>
      <c r="U80" s="12">
        <v>0</v>
      </c>
      <c r="V80" s="12">
        <v>0</v>
      </c>
      <c r="W80">
        <v>668</v>
      </c>
      <c r="X80" s="12">
        <v>0</v>
      </c>
    </row>
    <row r="81" spans="1:24" ht="15" x14ac:dyDescent="0.25">
      <c r="A81" s="5" t="s">
        <v>30</v>
      </c>
      <c r="B81" s="6">
        <v>23</v>
      </c>
      <c r="C81" s="6" t="s">
        <v>90</v>
      </c>
      <c r="D81" s="12">
        <v>7591</v>
      </c>
      <c r="E81" s="12">
        <v>0</v>
      </c>
      <c r="F81" s="12">
        <v>99</v>
      </c>
      <c r="G81" s="12">
        <v>0</v>
      </c>
      <c r="H81" s="12">
        <v>2998</v>
      </c>
      <c r="I81" s="12">
        <v>0</v>
      </c>
      <c r="J81" s="12">
        <v>3</v>
      </c>
      <c r="K81" s="12">
        <v>60</v>
      </c>
      <c r="L81" s="12">
        <v>0</v>
      </c>
      <c r="M81" s="12">
        <v>3</v>
      </c>
      <c r="N81" s="12">
        <v>0</v>
      </c>
      <c r="O81" s="12">
        <v>29</v>
      </c>
      <c r="P81" s="12">
        <v>0</v>
      </c>
      <c r="Q81" s="12">
        <v>0</v>
      </c>
      <c r="R81" s="12">
        <v>0</v>
      </c>
      <c r="S81" s="12">
        <v>0</v>
      </c>
      <c r="T81" s="13">
        <f t="shared" si="15"/>
        <v>10783</v>
      </c>
      <c r="U81" s="12">
        <v>0</v>
      </c>
      <c r="V81" s="12">
        <v>0</v>
      </c>
      <c r="W81" s="12">
        <v>0</v>
      </c>
      <c r="X81" s="12">
        <v>0</v>
      </c>
    </row>
    <row r="82" spans="1:24" ht="15" x14ac:dyDescent="0.25">
      <c r="A82" s="5" t="s">
        <v>30</v>
      </c>
      <c r="B82" s="6">
        <v>24</v>
      </c>
      <c r="C82" s="6" t="s">
        <v>84</v>
      </c>
      <c r="D82" s="12">
        <v>5548</v>
      </c>
      <c r="E82" s="12">
        <v>0</v>
      </c>
      <c r="F82" s="12">
        <v>127</v>
      </c>
      <c r="G82" s="12">
        <v>0</v>
      </c>
      <c r="H82" s="12">
        <v>2587</v>
      </c>
      <c r="I82" s="12">
        <v>0</v>
      </c>
      <c r="J82" s="12">
        <v>6</v>
      </c>
      <c r="K82" s="12">
        <v>361</v>
      </c>
      <c r="L82" s="12">
        <v>0</v>
      </c>
      <c r="M82" s="12">
        <v>0</v>
      </c>
      <c r="N82" s="12">
        <v>6</v>
      </c>
      <c r="O82" s="12">
        <v>509.5</v>
      </c>
      <c r="P82" s="12">
        <v>0</v>
      </c>
      <c r="Q82" s="12">
        <v>0</v>
      </c>
      <c r="R82" s="12">
        <v>0</v>
      </c>
      <c r="S82" s="12">
        <v>0</v>
      </c>
      <c r="T82" s="13">
        <f t="shared" si="15"/>
        <v>9144.5</v>
      </c>
      <c r="U82" s="12">
        <v>0</v>
      </c>
      <c r="V82" s="12">
        <v>0</v>
      </c>
      <c r="W82" s="12">
        <v>30</v>
      </c>
      <c r="X82" s="12">
        <v>0</v>
      </c>
    </row>
    <row r="83" spans="1:24" ht="15" x14ac:dyDescent="0.25">
      <c r="A83" s="5" t="s">
        <v>30</v>
      </c>
      <c r="B83" s="6">
        <v>26</v>
      </c>
      <c r="C83" s="6" t="s">
        <v>53</v>
      </c>
      <c r="D83" s="12">
        <v>2287.5</v>
      </c>
      <c r="E83" s="12">
        <v>0</v>
      </c>
      <c r="F83" s="12">
        <v>11</v>
      </c>
      <c r="G83" s="12">
        <v>0</v>
      </c>
      <c r="H83" s="12">
        <v>909</v>
      </c>
      <c r="I83" s="12">
        <v>0</v>
      </c>
      <c r="J83" s="12">
        <v>0</v>
      </c>
      <c r="K83" s="12">
        <v>386</v>
      </c>
      <c r="L83" s="12">
        <v>0</v>
      </c>
      <c r="M83" s="12">
        <v>10</v>
      </c>
      <c r="N83" s="12">
        <v>0</v>
      </c>
      <c r="O83" s="12">
        <v>636</v>
      </c>
      <c r="P83" s="12">
        <v>0</v>
      </c>
      <c r="Q83" s="12">
        <v>0</v>
      </c>
      <c r="R83" s="12">
        <v>0</v>
      </c>
      <c r="S83" s="12">
        <v>0</v>
      </c>
      <c r="T83" s="13">
        <f t="shared" si="15"/>
        <v>4239.5</v>
      </c>
      <c r="U83" s="12">
        <v>0</v>
      </c>
      <c r="V83" s="12">
        <v>0</v>
      </c>
      <c r="W83" s="12">
        <v>0</v>
      </c>
      <c r="X83" s="12">
        <v>0</v>
      </c>
    </row>
    <row r="84" spans="1:24" ht="15" x14ac:dyDescent="0.25">
      <c r="A84" s="5" t="s">
        <v>30</v>
      </c>
      <c r="B84" s="6">
        <v>52</v>
      </c>
      <c r="C84" s="6" t="s">
        <v>59</v>
      </c>
      <c r="D84" s="12">
        <v>1286</v>
      </c>
      <c r="E84" s="12">
        <v>0</v>
      </c>
      <c r="F84" s="12">
        <v>23</v>
      </c>
      <c r="G84" s="12">
        <v>0</v>
      </c>
      <c r="H84" s="12">
        <v>438</v>
      </c>
      <c r="I84" s="12">
        <v>0</v>
      </c>
      <c r="J84" s="12">
        <v>0</v>
      </c>
      <c r="K84" s="12">
        <v>0</v>
      </c>
      <c r="L84" s="12">
        <v>0</v>
      </c>
      <c r="M84" s="12">
        <v>0</v>
      </c>
      <c r="N84" s="12">
        <v>0</v>
      </c>
      <c r="O84" s="12">
        <v>0</v>
      </c>
      <c r="P84" s="12">
        <v>0</v>
      </c>
      <c r="Q84" s="12">
        <v>0</v>
      </c>
      <c r="R84" s="12">
        <v>0</v>
      </c>
      <c r="S84" s="12">
        <v>0</v>
      </c>
      <c r="T84" s="13">
        <f t="shared" si="15"/>
        <v>1747</v>
      </c>
      <c r="U84" s="12">
        <v>0</v>
      </c>
      <c r="V84" s="12">
        <v>0</v>
      </c>
      <c r="W84" s="12">
        <v>0</v>
      </c>
      <c r="X84" s="12">
        <v>0</v>
      </c>
    </row>
    <row r="85" spans="1:24" ht="15" x14ac:dyDescent="0.25">
      <c r="A85" s="5" t="s">
        <v>30</v>
      </c>
      <c r="B85" s="6">
        <v>56</v>
      </c>
      <c r="C85" s="6" t="s">
        <v>67</v>
      </c>
      <c r="D85" s="12">
        <v>76</v>
      </c>
      <c r="E85" s="12">
        <v>0</v>
      </c>
      <c r="F85" s="12">
        <v>0</v>
      </c>
      <c r="G85" s="12">
        <v>0</v>
      </c>
      <c r="H85" s="12">
        <v>9</v>
      </c>
      <c r="I85" s="12">
        <v>0</v>
      </c>
      <c r="J85" s="12">
        <v>0</v>
      </c>
      <c r="K85" s="12">
        <v>0</v>
      </c>
      <c r="L85" s="12">
        <v>0</v>
      </c>
      <c r="M85" s="12">
        <v>0</v>
      </c>
      <c r="N85" s="12">
        <v>0</v>
      </c>
      <c r="O85" s="12">
        <v>0</v>
      </c>
      <c r="P85" s="12">
        <v>0</v>
      </c>
      <c r="Q85" s="12">
        <v>0</v>
      </c>
      <c r="R85" s="12">
        <v>0</v>
      </c>
      <c r="S85" s="12">
        <v>0</v>
      </c>
      <c r="T85" s="13">
        <f t="shared" si="15"/>
        <v>85</v>
      </c>
      <c r="U85" s="12">
        <v>0</v>
      </c>
      <c r="V85" s="12">
        <v>0</v>
      </c>
      <c r="W85" s="12">
        <v>0</v>
      </c>
      <c r="X85" s="12">
        <v>0</v>
      </c>
    </row>
    <row r="86" spans="1:24" ht="15" x14ac:dyDescent="0.25">
      <c r="A86" s="5" t="s">
        <v>30</v>
      </c>
      <c r="B86" s="6">
        <v>77</v>
      </c>
      <c r="C86" s="6" t="s">
        <v>69</v>
      </c>
      <c r="D86" s="12">
        <v>1340</v>
      </c>
      <c r="E86" s="12">
        <v>0</v>
      </c>
      <c r="F86" s="12">
        <v>21</v>
      </c>
      <c r="G86" s="12">
        <v>0</v>
      </c>
      <c r="H86" s="12">
        <v>749</v>
      </c>
      <c r="I86" s="12">
        <v>0</v>
      </c>
      <c r="J86" s="12">
        <v>0</v>
      </c>
      <c r="K86" s="12">
        <v>9</v>
      </c>
      <c r="L86" s="12">
        <v>0</v>
      </c>
      <c r="M86" s="12">
        <v>0</v>
      </c>
      <c r="N86" s="12">
        <v>0</v>
      </c>
      <c r="O86" s="12">
        <v>21</v>
      </c>
      <c r="P86" s="12">
        <v>0</v>
      </c>
      <c r="Q86" s="12">
        <v>0</v>
      </c>
      <c r="R86" s="12">
        <v>0</v>
      </c>
      <c r="S86" s="12">
        <v>0</v>
      </c>
      <c r="T86" s="13">
        <f t="shared" si="15"/>
        <v>2140</v>
      </c>
      <c r="U86" s="12">
        <v>0</v>
      </c>
      <c r="V86" s="12">
        <v>0</v>
      </c>
      <c r="W86" s="12">
        <v>0</v>
      </c>
      <c r="X86" s="12">
        <v>0</v>
      </c>
    </row>
    <row r="87" spans="1:24" ht="15" x14ac:dyDescent="0.25">
      <c r="A87" s="5" t="s">
        <v>30</v>
      </c>
      <c r="B87" s="15"/>
      <c r="C87" s="10" t="s">
        <v>139</v>
      </c>
      <c r="D87" s="26">
        <f t="shared" ref="D87:X87" si="16">SUM(D78:D86)</f>
        <v>42812.5</v>
      </c>
      <c r="E87" s="26">
        <f t="shared" si="16"/>
        <v>0</v>
      </c>
      <c r="F87" s="26">
        <f t="shared" si="16"/>
        <v>610</v>
      </c>
      <c r="G87" s="26">
        <f t="shared" si="16"/>
        <v>1</v>
      </c>
      <c r="H87" s="26">
        <f t="shared" si="16"/>
        <v>16956</v>
      </c>
      <c r="I87" s="26">
        <f t="shared" si="16"/>
        <v>0</v>
      </c>
      <c r="J87" s="26">
        <f t="shared" si="16"/>
        <v>21</v>
      </c>
      <c r="K87" s="26">
        <f t="shared" si="16"/>
        <v>818</v>
      </c>
      <c r="L87" s="26">
        <f t="shared" si="16"/>
        <v>0</v>
      </c>
      <c r="M87" s="26">
        <f t="shared" si="16"/>
        <v>17</v>
      </c>
      <c r="N87" s="26">
        <f t="shared" si="16"/>
        <v>6</v>
      </c>
      <c r="O87" s="26">
        <f t="shared" si="16"/>
        <v>1195.5</v>
      </c>
      <c r="P87" s="26">
        <f t="shared" si="16"/>
        <v>0</v>
      </c>
      <c r="Q87" s="26">
        <f t="shared" si="16"/>
        <v>0</v>
      </c>
      <c r="R87" s="26">
        <f t="shared" si="16"/>
        <v>0</v>
      </c>
      <c r="S87" s="26">
        <f t="shared" si="16"/>
        <v>0</v>
      </c>
      <c r="T87" s="27">
        <f t="shared" si="16"/>
        <v>62437</v>
      </c>
      <c r="U87" s="26">
        <f t="shared" si="16"/>
        <v>0</v>
      </c>
      <c r="V87" s="26">
        <f t="shared" si="16"/>
        <v>0</v>
      </c>
      <c r="W87" s="26">
        <f t="shared" si="16"/>
        <v>1538</v>
      </c>
      <c r="X87" s="26">
        <f t="shared" si="16"/>
        <v>3</v>
      </c>
    </row>
  </sheetData>
  <mergeCells count="15">
    <mergeCell ref="P4:Q4"/>
    <mergeCell ref="R4:S4"/>
    <mergeCell ref="W3:X3"/>
    <mergeCell ref="A1:X1"/>
    <mergeCell ref="A2:X2"/>
    <mergeCell ref="D4:E4"/>
    <mergeCell ref="F4:G4"/>
    <mergeCell ref="H4:I4"/>
    <mergeCell ref="J4:K4"/>
    <mergeCell ref="L4:M4"/>
    <mergeCell ref="N4:O4"/>
    <mergeCell ref="D3:I3"/>
    <mergeCell ref="J3:O3"/>
    <mergeCell ref="P3:S3"/>
    <mergeCell ref="U3:V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7"/>
  <sheetViews>
    <sheetView workbookViewId="0">
      <pane xSplit="3" ySplit="6" topLeftCell="D7" activePane="bottomRight" state="frozen"/>
      <selection activeCell="K39" sqref="K39"/>
      <selection pane="topRight" activeCell="K39" sqref="K39"/>
      <selection pane="bottomLeft" activeCell="K39" sqref="K39"/>
      <selection pane="bottomRight" activeCell="A7" sqref="A7"/>
    </sheetView>
  </sheetViews>
  <sheetFormatPr defaultRowHeight="12.75" x14ac:dyDescent="0.2"/>
  <cols>
    <col min="3" max="3" width="28.5703125" bestFit="1" customWidth="1"/>
  </cols>
  <sheetData>
    <row r="1" spans="1:24"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ht="15" x14ac:dyDescent="0.25">
      <c r="A2" s="48" t="s">
        <v>142</v>
      </c>
      <c r="B2" s="48"/>
      <c r="C2" s="48"/>
      <c r="D2" s="48"/>
      <c r="E2" s="48"/>
      <c r="F2" s="48"/>
      <c r="G2" s="48"/>
      <c r="H2" s="48"/>
      <c r="I2" s="48"/>
      <c r="J2" s="48"/>
      <c r="K2" s="48"/>
      <c r="L2" s="48"/>
      <c r="M2" s="48"/>
      <c r="N2" s="48"/>
      <c r="O2" s="48"/>
      <c r="P2" s="48"/>
      <c r="Q2" s="48"/>
      <c r="R2" s="48"/>
      <c r="S2" s="48"/>
      <c r="T2" s="48"/>
      <c r="U2" s="48"/>
      <c r="V2" s="48"/>
      <c r="W2" s="49"/>
      <c r="X2" s="49"/>
    </row>
    <row r="3" spans="1:24"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ht="15" x14ac:dyDescent="0.25">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2" t="s">
        <v>131</v>
      </c>
      <c r="X6" s="2" t="s">
        <v>131</v>
      </c>
    </row>
    <row r="7" spans="1:24" ht="15" x14ac:dyDescent="0.25">
      <c r="A7" s="5" t="s">
        <v>21</v>
      </c>
      <c r="B7" s="6">
        <v>4</v>
      </c>
      <c r="C7" s="6" t="s">
        <v>49</v>
      </c>
      <c r="D7" s="7">
        <v>152238.5</v>
      </c>
      <c r="E7" s="7">
        <v>170.5</v>
      </c>
      <c r="F7" s="7">
        <v>78135.5</v>
      </c>
      <c r="G7" s="7">
        <v>21</v>
      </c>
      <c r="H7" s="7">
        <v>0</v>
      </c>
      <c r="I7" s="7">
        <v>0</v>
      </c>
      <c r="J7" s="7">
        <v>105</v>
      </c>
      <c r="K7" s="7">
        <v>3030</v>
      </c>
      <c r="L7" s="7">
        <v>572</v>
      </c>
      <c r="M7" s="7">
        <v>15169.5</v>
      </c>
      <c r="N7" s="7">
        <v>0</v>
      </c>
      <c r="O7" s="7">
        <v>0</v>
      </c>
      <c r="P7" s="7">
        <v>0</v>
      </c>
      <c r="Q7" s="7">
        <v>0</v>
      </c>
      <c r="R7" s="7">
        <v>3</v>
      </c>
      <c r="S7" s="7">
        <v>0</v>
      </c>
      <c r="T7" s="8">
        <v>249445</v>
      </c>
      <c r="U7" s="7">
        <v>420</v>
      </c>
      <c r="V7" s="7">
        <v>3234</v>
      </c>
      <c r="W7" s="28">
        <v>10940</v>
      </c>
      <c r="X7">
        <v>237</v>
      </c>
    </row>
    <row r="8" spans="1:24" ht="15" x14ac:dyDescent="0.25">
      <c r="A8" s="5" t="s">
        <v>21</v>
      </c>
      <c r="B8" s="6">
        <v>10</v>
      </c>
      <c r="C8" s="6" t="s">
        <v>50</v>
      </c>
      <c r="D8" s="7">
        <v>4247</v>
      </c>
      <c r="E8" s="7">
        <v>0</v>
      </c>
      <c r="F8" s="7">
        <v>612</v>
      </c>
      <c r="G8" s="7">
        <v>0</v>
      </c>
      <c r="H8" s="7">
        <v>0</v>
      </c>
      <c r="I8" s="7">
        <v>0</v>
      </c>
      <c r="J8" s="7">
        <v>0</v>
      </c>
      <c r="K8" s="7">
        <v>26</v>
      </c>
      <c r="L8" s="7">
        <v>3</v>
      </c>
      <c r="M8" s="7">
        <v>105</v>
      </c>
      <c r="N8" s="7">
        <v>0</v>
      </c>
      <c r="O8" s="7">
        <v>0</v>
      </c>
      <c r="P8" s="7">
        <v>0</v>
      </c>
      <c r="Q8" s="7">
        <v>0</v>
      </c>
      <c r="R8" s="7">
        <v>0</v>
      </c>
      <c r="S8" s="7">
        <v>0</v>
      </c>
      <c r="T8" s="8">
        <v>4993</v>
      </c>
      <c r="U8" s="7">
        <v>12</v>
      </c>
      <c r="V8" s="7">
        <v>18</v>
      </c>
      <c r="W8" s="7">
        <v>0</v>
      </c>
      <c r="X8" s="7">
        <v>0</v>
      </c>
    </row>
    <row r="9" spans="1:24" ht="15" x14ac:dyDescent="0.25">
      <c r="A9" s="5" t="s">
        <v>21</v>
      </c>
      <c r="B9" s="6">
        <v>13</v>
      </c>
      <c r="C9" s="6" t="s">
        <v>51</v>
      </c>
      <c r="D9" s="7">
        <v>28359</v>
      </c>
      <c r="E9" s="7">
        <v>30</v>
      </c>
      <c r="F9" s="7">
        <v>12812</v>
      </c>
      <c r="G9" s="7">
        <v>6</v>
      </c>
      <c r="H9" s="7">
        <v>0</v>
      </c>
      <c r="I9" s="7">
        <v>0</v>
      </c>
      <c r="J9" s="7">
        <v>32</v>
      </c>
      <c r="K9" s="7">
        <v>1566</v>
      </c>
      <c r="L9" s="7">
        <v>8</v>
      </c>
      <c r="M9" s="7">
        <v>1365</v>
      </c>
      <c r="N9" s="7">
        <v>0</v>
      </c>
      <c r="O9" s="7">
        <v>0</v>
      </c>
      <c r="P9" s="7">
        <v>0</v>
      </c>
      <c r="Q9" s="7">
        <v>0</v>
      </c>
      <c r="R9" s="7">
        <v>0</v>
      </c>
      <c r="S9" s="7">
        <v>0</v>
      </c>
      <c r="T9" s="8">
        <v>44178</v>
      </c>
      <c r="U9" s="7">
        <v>96</v>
      </c>
      <c r="V9" s="7">
        <v>138</v>
      </c>
      <c r="W9" s="7">
        <v>0</v>
      </c>
      <c r="X9" s="7">
        <v>0</v>
      </c>
    </row>
    <row r="10" spans="1:24" ht="15" x14ac:dyDescent="0.25">
      <c r="A10" s="5" t="s">
        <v>21</v>
      </c>
      <c r="B10" s="6">
        <v>24</v>
      </c>
      <c r="C10" s="6" t="s">
        <v>52</v>
      </c>
      <c r="D10" s="7">
        <v>29471.5</v>
      </c>
      <c r="E10" s="7">
        <v>3</v>
      </c>
      <c r="F10" s="7">
        <v>49782.5</v>
      </c>
      <c r="G10" s="7">
        <v>3</v>
      </c>
      <c r="H10" s="7">
        <v>0</v>
      </c>
      <c r="I10" s="7">
        <v>0</v>
      </c>
      <c r="J10" s="7">
        <v>3</v>
      </c>
      <c r="K10" s="7">
        <v>3072.5</v>
      </c>
      <c r="L10" s="7">
        <v>0</v>
      </c>
      <c r="M10" s="7">
        <v>13478.5</v>
      </c>
      <c r="N10" s="7">
        <v>0</v>
      </c>
      <c r="O10" s="7">
        <v>0</v>
      </c>
      <c r="P10" s="7">
        <v>0</v>
      </c>
      <c r="Q10" s="7">
        <v>0</v>
      </c>
      <c r="R10" s="7">
        <v>0</v>
      </c>
      <c r="S10" s="7">
        <v>1.5</v>
      </c>
      <c r="T10" s="8">
        <v>95815.5</v>
      </c>
      <c r="U10" s="7">
        <v>6</v>
      </c>
      <c r="V10" s="7">
        <v>54</v>
      </c>
      <c r="W10">
        <v>105</v>
      </c>
      <c r="X10">
        <v>42</v>
      </c>
    </row>
    <row r="11" spans="1:24" ht="15" x14ac:dyDescent="0.25">
      <c r="A11" s="5" t="s">
        <v>21</v>
      </c>
      <c r="B11" s="6">
        <v>26</v>
      </c>
      <c r="C11" s="6" t="s">
        <v>53</v>
      </c>
      <c r="D11" s="7">
        <v>11504</v>
      </c>
      <c r="E11" s="7">
        <v>430</v>
      </c>
      <c r="F11" s="7">
        <v>4686</v>
      </c>
      <c r="G11" s="7">
        <v>80</v>
      </c>
      <c r="H11" s="7">
        <v>0</v>
      </c>
      <c r="I11" s="7">
        <v>0</v>
      </c>
      <c r="J11" s="7">
        <v>84</v>
      </c>
      <c r="K11" s="7">
        <v>3163</v>
      </c>
      <c r="L11" s="7">
        <v>37</v>
      </c>
      <c r="M11" s="7">
        <v>3167</v>
      </c>
      <c r="N11" s="7">
        <v>0</v>
      </c>
      <c r="O11" s="7">
        <v>0</v>
      </c>
      <c r="P11" s="7">
        <v>0</v>
      </c>
      <c r="Q11" s="7">
        <v>0</v>
      </c>
      <c r="R11" s="7">
        <v>0</v>
      </c>
      <c r="S11" s="7">
        <v>0</v>
      </c>
      <c r="T11" s="8">
        <v>23151</v>
      </c>
      <c r="U11" s="7">
        <v>198</v>
      </c>
      <c r="V11" s="7">
        <v>384</v>
      </c>
      <c r="W11" s="7">
        <v>0</v>
      </c>
      <c r="X11" s="7">
        <v>0</v>
      </c>
    </row>
    <row r="12" spans="1:24" ht="15" x14ac:dyDescent="0.25">
      <c r="A12" s="5" t="s">
        <v>21</v>
      </c>
      <c r="B12" s="6">
        <v>32</v>
      </c>
      <c r="C12" s="6" t="s">
        <v>54</v>
      </c>
      <c r="D12" s="7">
        <v>0</v>
      </c>
      <c r="E12" s="7">
        <v>0</v>
      </c>
      <c r="F12" s="7">
        <v>0</v>
      </c>
      <c r="G12" s="7">
        <v>0</v>
      </c>
      <c r="H12" s="7">
        <v>0</v>
      </c>
      <c r="I12" s="7">
        <v>0</v>
      </c>
      <c r="J12" s="7">
        <v>0</v>
      </c>
      <c r="K12" s="7">
        <v>24</v>
      </c>
      <c r="L12" s="7">
        <v>0</v>
      </c>
      <c r="M12" s="7">
        <v>891</v>
      </c>
      <c r="N12" s="7">
        <v>0</v>
      </c>
      <c r="O12" s="7">
        <v>0</v>
      </c>
      <c r="P12" s="7">
        <v>0</v>
      </c>
      <c r="Q12" s="7">
        <v>3095</v>
      </c>
      <c r="R12" s="7">
        <v>0</v>
      </c>
      <c r="S12" s="7">
        <v>4219</v>
      </c>
      <c r="T12" s="8">
        <v>8229</v>
      </c>
      <c r="U12" s="7">
        <v>0</v>
      </c>
      <c r="V12" s="7">
        <v>0</v>
      </c>
      <c r="W12" s="7">
        <v>0</v>
      </c>
      <c r="X12" s="7">
        <v>0</v>
      </c>
    </row>
    <row r="13" spans="1:24" ht="15" x14ac:dyDescent="0.25">
      <c r="A13" s="5" t="s">
        <v>21</v>
      </c>
      <c r="B13" s="6">
        <v>36</v>
      </c>
      <c r="C13" s="6" t="s">
        <v>55</v>
      </c>
      <c r="D13" s="7">
        <v>19200.5</v>
      </c>
      <c r="E13" s="7">
        <v>210</v>
      </c>
      <c r="F13" s="7">
        <v>9924.5</v>
      </c>
      <c r="G13" s="7">
        <v>48</v>
      </c>
      <c r="H13" s="7">
        <v>0</v>
      </c>
      <c r="I13" s="7">
        <v>0</v>
      </c>
      <c r="J13" s="7">
        <v>0</v>
      </c>
      <c r="K13" s="7">
        <v>1673</v>
      </c>
      <c r="L13" s="7">
        <v>3</v>
      </c>
      <c r="M13" s="7">
        <v>3278</v>
      </c>
      <c r="N13" s="7">
        <v>0</v>
      </c>
      <c r="O13" s="7">
        <v>0</v>
      </c>
      <c r="P13" s="7">
        <v>0</v>
      </c>
      <c r="Q13" s="7">
        <v>3</v>
      </c>
      <c r="R13" s="7">
        <v>0</v>
      </c>
      <c r="S13" s="7">
        <v>0</v>
      </c>
      <c r="T13" s="8">
        <v>34340</v>
      </c>
      <c r="U13" s="7">
        <v>42</v>
      </c>
      <c r="V13" s="7">
        <v>144</v>
      </c>
      <c r="W13" s="7">
        <v>0</v>
      </c>
      <c r="X13" s="7">
        <v>0</v>
      </c>
    </row>
    <row r="14" spans="1:24" ht="15" x14ac:dyDescent="0.25">
      <c r="A14" s="5" t="s">
        <v>21</v>
      </c>
      <c r="B14" s="6">
        <v>42</v>
      </c>
      <c r="C14" s="6" t="s">
        <v>56</v>
      </c>
      <c r="D14" s="7">
        <v>7353</v>
      </c>
      <c r="E14" s="7">
        <v>2</v>
      </c>
      <c r="F14" s="7">
        <v>10765</v>
      </c>
      <c r="G14" s="7">
        <v>38</v>
      </c>
      <c r="H14" s="7">
        <v>0</v>
      </c>
      <c r="I14" s="7">
        <v>0</v>
      </c>
      <c r="J14" s="7">
        <v>109</v>
      </c>
      <c r="K14" s="7">
        <v>506</v>
      </c>
      <c r="L14" s="7">
        <v>949</v>
      </c>
      <c r="M14" s="7">
        <v>4822</v>
      </c>
      <c r="N14" s="7">
        <v>0</v>
      </c>
      <c r="O14" s="7">
        <v>0</v>
      </c>
      <c r="P14" s="7">
        <v>0</v>
      </c>
      <c r="Q14" s="7">
        <v>0</v>
      </c>
      <c r="R14" s="7">
        <v>0</v>
      </c>
      <c r="S14" s="7">
        <v>0</v>
      </c>
      <c r="T14" s="8">
        <v>24544</v>
      </c>
      <c r="U14" s="7">
        <v>78</v>
      </c>
      <c r="V14" s="7">
        <v>402</v>
      </c>
      <c r="W14" s="7">
        <v>0</v>
      </c>
      <c r="X14" s="7">
        <v>0</v>
      </c>
    </row>
    <row r="15" spans="1:24" ht="15" x14ac:dyDescent="0.25">
      <c r="A15" s="5" t="s">
        <v>21</v>
      </c>
      <c r="B15" s="6">
        <v>44</v>
      </c>
      <c r="C15" s="6" t="s">
        <v>57</v>
      </c>
      <c r="D15" s="7">
        <v>27</v>
      </c>
      <c r="E15" s="7">
        <v>0</v>
      </c>
      <c r="F15" s="7">
        <v>12</v>
      </c>
      <c r="G15" s="7">
        <v>0</v>
      </c>
      <c r="H15" s="7">
        <v>0</v>
      </c>
      <c r="I15" s="7">
        <v>0</v>
      </c>
      <c r="J15" s="7">
        <v>0</v>
      </c>
      <c r="K15" s="7">
        <v>19</v>
      </c>
      <c r="L15" s="7">
        <v>0</v>
      </c>
      <c r="M15" s="7">
        <v>236</v>
      </c>
      <c r="N15" s="7">
        <v>0</v>
      </c>
      <c r="O15" s="7">
        <v>0</v>
      </c>
      <c r="P15" s="7">
        <v>0</v>
      </c>
      <c r="Q15" s="7">
        <v>2834</v>
      </c>
      <c r="R15" s="7">
        <v>0</v>
      </c>
      <c r="S15" s="7">
        <v>2970.5</v>
      </c>
      <c r="T15" s="8">
        <v>6098.5</v>
      </c>
      <c r="U15" s="7">
        <v>0</v>
      </c>
      <c r="V15" s="7">
        <v>48</v>
      </c>
      <c r="W15" s="7">
        <v>0</v>
      </c>
      <c r="X15" s="7">
        <v>0</v>
      </c>
    </row>
    <row r="16" spans="1:24" ht="15" x14ac:dyDescent="0.25">
      <c r="A16" s="5" t="s">
        <v>21</v>
      </c>
      <c r="B16" s="6">
        <v>45</v>
      </c>
      <c r="C16" s="6" t="s">
        <v>58</v>
      </c>
      <c r="D16" s="7">
        <v>12595.5</v>
      </c>
      <c r="E16" s="7">
        <v>27</v>
      </c>
      <c r="F16" s="7">
        <v>6846.5</v>
      </c>
      <c r="G16" s="7">
        <v>9</v>
      </c>
      <c r="H16" s="7">
        <v>0</v>
      </c>
      <c r="I16" s="7">
        <v>0</v>
      </c>
      <c r="J16" s="7">
        <v>5.5</v>
      </c>
      <c r="K16" s="7">
        <v>1349.5</v>
      </c>
      <c r="L16" s="7">
        <v>0</v>
      </c>
      <c r="M16" s="7">
        <v>5942</v>
      </c>
      <c r="N16" s="7">
        <v>0</v>
      </c>
      <c r="O16" s="7">
        <v>0</v>
      </c>
      <c r="P16" s="7">
        <v>0</v>
      </c>
      <c r="Q16" s="7">
        <v>0</v>
      </c>
      <c r="R16" s="7">
        <v>0</v>
      </c>
      <c r="S16" s="7">
        <v>0</v>
      </c>
      <c r="T16" s="8">
        <v>26775</v>
      </c>
      <c r="U16" s="7">
        <v>30</v>
      </c>
      <c r="V16" s="7">
        <v>342</v>
      </c>
      <c r="W16" s="7">
        <v>0</v>
      </c>
      <c r="X16" s="7">
        <v>0</v>
      </c>
    </row>
    <row r="17" spans="1:24" ht="15" x14ac:dyDescent="0.25">
      <c r="A17" s="5" t="s">
        <v>21</v>
      </c>
      <c r="B17" s="6">
        <v>52</v>
      </c>
      <c r="C17" s="6" t="s">
        <v>59</v>
      </c>
      <c r="D17" s="7">
        <v>9077</v>
      </c>
      <c r="E17" s="7">
        <v>0</v>
      </c>
      <c r="F17" s="7">
        <v>6765</v>
      </c>
      <c r="G17" s="7">
        <v>0</v>
      </c>
      <c r="H17" s="7">
        <v>0</v>
      </c>
      <c r="I17" s="7">
        <v>0</v>
      </c>
      <c r="J17" s="7">
        <v>4</v>
      </c>
      <c r="K17" s="7">
        <v>0</v>
      </c>
      <c r="L17" s="7">
        <v>1</v>
      </c>
      <c r="M17" s="7">
        <v>0</v>
      </c>
      <c r="N17" s="7">
        <v>0</v>
      </c>
      <c r="O17" s="7">
        <v>0</v>
      </c>
      <c r="P17" s="7">
        <v>0</v>
      </c>
      <c r="Q17" s="7">
        <v>0</v>
      </c>
      <c r="R17" s="7">
        <v>3</v>
      </c>
      <c r="S17" s="7">
        <v>0</v>
      </c>
      <c r="T17" s="8">
        <v>15850</v>
      </c>
      <c r="U17" s="7">
        <v>0</v>
      </c>
      <c r="V17" s="7">
        <v>0</v>
      </c>
      <c r="W17" s="7">
        <v>0</v>
      </c>
      <c r="X17" s="7">
        <v>0</v>
      </c>
    </row>
    <row r="18" spans="1:24" ht="15" x14ac:dyDescent="0.25">
      <c r="A18" s="5" t="s">
        <v>21</v>
      </c>
      <c r="B18" s="6">
        <v>89</v>
      </c>
      <c r="C18" s="6" t="s">
        <v>60</v>
      </c>
      <c r="D18" s="7">
        <v>0</v>
      </c>
      <c r="E18" s="7">
        <v>0</v>
      </c>
      <c r="F18" s="7">
        <v>0</v>
      </c>
      <c r="G18" s="7">
        <v>0</v>
      </c>
      <c r="H18" s="7">
        <v>0</v>
      </c>
      <c r="I18" s="7">
        <v>0</v>
      </c>
      <c r="J18" s="7">
        <v>0</v>
      </c>
      <c r="K18" s="7">
        <v>0</v>
      </c>
      <c r="L18" s="7">
        <v>0</v>
      </c>
      <c r="M18" s="7">
        <v>3</v>
      </c>
      <c r="N18" s="7">
        <v>0</v>
      </c>
      <c r="O18" s="7">
        <v>0</v>
      </c>
      <c r="P18" s="7">
        <v>0</v>
      </c>
      <c r="Q18" s="7">
        <v>0</v>
      </c>
      <c r="R18" s="7">
        <v>0</v>
      </c>
      <c r="S18" s="7">
        <v>0</v>
      </c>
      <c r="T18" s="8">
        <v>3</v>
      </c>
      <c r="U18" s="7">
        <v>0</v>
      </c>
      <c r="V18" s="7">
        <v>0</v>
      </c>
      <c r="W18" s="7">
        <v>0</v>
      </c>
      <c r="X18" s="7">
        <v>0</v>
      </c>
    </row>
    <row r="19" spans="1:24" ht="15" x14ac:dyDescent="0.25">
      <c r="A19" s="5" t="s">
        <v>21</v>
      </c>
      <c r="B19" s="9"/>
      <c r="C19" s="10" t="s">
        <v>143</v>
      </c>
      <c r="D19" s="26">
        <f t="shared" ref="D19:S19" si="0">SUM(D7:D18)</f>
        <v>274073</v>
      </c>
      <c r="E19" s="26">
        <f t="shared" si="0"/>
        <v>872.5</v>
      </c>
      <c r="F19" s="26">
        <f t="shared" si="0"/>
        <v>180341</v>
      </c>
      <c r="G19" s="26">
        <f t="shared" si="0"/>
        <v>205</v>
      </c>
      <c r="H19" s="26">
        <f t="shared" si="0"/>
        <v>0</v>
      </c>
      <c r="I19" s="26">
        <f t="shared" si="0"/>
        <v>0</v>
      </c>
      <c r="J19" s="26">
        <f t="shared" si="0"/>
        <v>342.5</v>
      </c>
      <c r="K19" s="26">
        <f t="shared" si="0"/>
        <v>14429</v>
      </c>
      <c r="L19" s="26">
        <f t="shared" si="0"/>
        <v>1573</v>
      </c>
      <c r="M19" s="26">
        <f t="shared" si="0"/>
        <v>48457</v>
      </c>
      <c r="N19" s="26">
        <f t="shared" si="0"/>
        <v>0</v>
      </c>
      <c r="O19" s="26">
        <f t="shared" si="0"/>
        <v>0</v>
      </c>
      <c r="P19" s="26">
        <f t="shared" si="0"/>
        <v>0</v>
      </c>
      <c r="Q19" s="26">
        <f t="shared" si="0"/>
        <v>5932</v>
      </c>
      <c r="R19" s="26">
        <f t="shared" si="0"/>
        <v>6</v>
      </c>
      <c r="S19" s="26">
        <f t="shared" si="0"/>
        <v>7191</v>
      </c>
      <c r="T19" s="27">
        <f>SUM(T7:T18)</f>
        <v>533422</v>
      </c>
      <c r="U19" s="26">
        <f>SUM(U7:U18)</f>
        <v>882</v>
      </c>
      <c r="V19" s="26">
        <f>SUM(V7:V18)</f>
        <v>4764</v>
      </c>
      <c r="W19" s="26">
        <f t="shared" ref="W19:X19" si="1">SUM(W7:W18)</f>
        <v>11045</v>
      </c>
      <c r="X19" s="26">
        <f t="shared" si="1"/>
        <v>279</v>
      </c>
    </row>
    <row r="20" spans="1:24" ht="15" x14ac:dyDescent="0.25">
      <c r="A20" s="5" t="s">
        <v>22</v>
      </c>
      <c r="B20" s="6">
        <v>12</v>
      </c>
      <c r="C20" s="6" t="s">
        <v>61</v>
      </c>
      <c r="D20" s="12">
        <v>2610</v>
      </c>
      <c r="E20" s="12">
        <v>0</v>
      </c>
      <c r="F20" s="12">
        <v>121</v>
      </c>
      <c r="G20" s="12">
        <v>0</v>
      </c>
      <c r="H20" s="12">
        <v>652</v>
      </c>
      <c r="I20" s="12">
        <v>0</v>
      </c>
      <c r="J20" s="12">
        <v>0</v>
      </c>
      <c r="K20" s="12">
        <v>273</v>
      </c>
      <c r="L20" s="12">
        <v>0</v>
      </c>
      <c r="M20" s="12">
        <v>3</v>
      </c>
      <c r="N20" s="12">
        <v>0</v>
      </c>
      <c r="O20" s="12">
        <v>0</v>
      </c>
      <c r="P20" s="12">
        <v>0</v>
      </c>
      <c r="Q20" s="12">
        <v>0</v>
      </c>
      <c r="R20" s="12">
        <v>0</v>
      </c>
      <c r="S20" s="12">
        <v>0</v>
      </c>
      <c r="T20" s="13">
        <v>3659</v>
      </c>
      <c r="U20" s="12">
        <v>0</v>
      </c>
      <c r="V20" s="12">
        <v>0</v>
      </c>
      <c r="W20" s="7">
        <v>0</v>
      </c>
      <c r="X20" s="7">
        <v>0</v>
      </c>
    </row>
    <row r="21" spans="1:24" ht="15" x14ac:dyDescent="0.25">
      <c r="A21" s="5" t="s">
        <v>22</v>
      </c>
      <c r="B21" s="6">
        <v>18</v>
      </c>
      <c r="C21" s="6" t="s">
        <v>62</v>
      </c>
      <c r="D21" s="12">
        <v>10866</v>
      </c>
      <c r="E21" s="12">
        <v>0</v>
      </c>
      <c r="F21" s="12">
        <v>1110</v>
      </c>
      <c r="G21" s="12">
        <v>0</v>
      </c>
      <c r="H21" s="12">
        <v>1360</v>
      </c>
      <c r="I21" s="12">
        <v>0</v>
      </c>
      <c r="J21" s="12">
        <v>6</v>
      </c>
      <c r="K21" s="12">
        <v>112</v>
      </c>
      <c r="L21" s="12">
        <v>0</v>
      </c>
      <c r="M21" s="12">
        <v>176</v>
      </c>
      <c r="N21" s="12">
        <v>0</v>
      </c>
      <c r="O21" s="12">
        <v>8</v>
      </c>
      <c r="P21" s="12">
        <v>0</v>
      </c>
      <c r="Q21" s="12">
        <v>0</v>
      </c>
      <c r="R21" s="12">
        <v>0</v>
      </c>
      <c r="S21" s="12">
        <v>0</v>
      </c>
      <c r="T21" s="13">
        <v>13638</v>
      </c>
      <c r="U21" s="12">
        <v>0</v>
      </c>
      <c r="V21" s="12">
        <v>0</v>
      </c>
      <c r="W21" s="28">
        <v>1662</v>
      </c>
      <c r="X21" s="12">
        <v>300</v>
      </c>
    </row>
    <row r="22" spans="1:24" ht="15" x14ac:dyDescent="0.25">
      <c r="A22" s="5" t="s">
        <v>22</v>
      </c>
      <c r="B22" s="6">
        <v>20</v>
      </c>
      <c r="C22" s="6" t="s">
        <v>63</v>
      </c>
      <c r="D22" s="12">
        <v>3878</v>
      </c>
      <c r="E22" s="12">
        <v>0</v>
      </c>
      <c r="F22" s="12">
        <v>1038</v>
      </c>
      <c r="G22" s="12">
        <v>0</v>
      </c>
      <c r="H22" s="12">
        <v>676</v>
      </c>
      <c r="I22" s="12">
        <v>0</v>
      </c>
      <c r="J22" s="12">
        <v>25</v>
      </c>
      <c r="K22" s="12">
        <v>21</v>
      </c>
      <c r="L22" s="12">
        <v>18</v>
      </c>
      <c r="M22" s="12">
        <v>18</v>
      </c>
      <c r="N22" s="12">
        <v>0</v>
      </c>
      <c r="O22" s="12">
        <v>0</v>
      </c>
      <c r="P22" s="12">
        <v>0</v>
      </c>
      <c r="Q22" s="12">
        <v>0</v>
      </c>
      <c r="R22" s="12">
        <v>0</v>
      </c>
      <c r="S22" s="12">
        <v>0</v>
      </c>
      <c r="T22" s="13">
        <v>5674</v>
      </c>
      <c r="U22" s="12">
        <v>0</v>
      </c>
      <c r="V22" s="12">
        <v>0</v>
      </c>
      <c r="W22" s="29">
        <v>0</v>
      </c>
      <c r="X22" s="29">
        <v>30</v>
      </c>
    </row>
    <row r="23" spans="1:24" ht="15" x14ac:dyDescent="0.25">
      <c r="A23" s="5" t="s">
        <v>22</v>
      </c>
      <c r="B23" s="6">
        <v>24</v>
      </c>
      <c r="C23" s="6" t="s">
        <v>64</v>
      </c>
      <c r="D23" s="12">
        <v>5628</v>
      </c>
      <c r="E23" s="12">
        <v>0</v>
      </c>
      <c r="F23" s="12">
        <v>795</v>
      </c>
      <c r="G23" s="12">
        <v>0</v>
      </c>
      <c r="H23" s="12">
        <v>726</v>
      </c>
      <c r="I23" s="12">
        <v>0</v>
      </c>
      <c r="J23" s="12">
        <v>0</v>
      </c>
      <c r="K23" s="12">
        <v>81</v>
      </c>
      <c r="L23" s="12">
        <v>9</v>
      </c>
      <c r="M23" s="12">
        <v>3</v>
      </c>
      <c r="N23" s="12">
        <v>0</v>
      </c>
      <c r="O23" s="12">
        <v>0</v>
      </c>
      <c r="P23" s="12">
        <v>0</v>
      </c>
      <c r="Q23" s="12">
        <v>0</v>
      </c>
      <c r="R23" s="12">
        <v>0</v>
      </c>
      <c r="S23" s="12">
        <v>0</v>
      </c>
      <c r="T23" s="13">
        <v>7242</v>
      </c>
      <c r="U23" s="12">
        <v>0</v>
      </c>
      <c r="V23" s="12">
        <v>0</v>
      </c>
      <c r="W23" s="7">
        <v>0</v>
      </c>
      <c r="X23" s="12">
        <v>0</v>
      </c>
    </row>
    <row r="24" spans="1:24" ht="15" x14ac:dyDescent="0.25">
      <c r="A24" s="5" t="s">
        <v>22</v>
      </c>
      <c r="B24" s="6">
        <v>26</v>
      </c>
      <c r="C24" s="6" t="s">
        <v>65</v>
      </c>
      <c r="D24" s="12">
        <v>1995</v>
      </c>
      <c r="E24" s="12">
        <v>0</v>
      </c>
      <c r="F24" s="12">
        <v>24</v>
      </c>
      <c r="G24" s="12">
        <v>0</v>
      </c>
      <c r="H24" s="12">
        <v>558</v>
      </c>
      <c r="I24" s="12">
        <v>0</v>
      </c>
      <c r="J24" s="12">
        <v>1</v>
      </c>
      <c r="K24" s="12">
        <v>94</v>
      </c>
      <c r="L24" s="12">
        <v>0</v>
      </c>
      <c r="M24" s="12">
        <v>6</v>
      </c>
      <c r="N24" s="12">
        <v>0</v>
      </c>
      <c r="O24" s="12">
        <v>0</v>
      </c>
      <c r="P24" s="12">
        <v>0</v>
      </c>
      <c r="Q24" s="12">
        <v>0</v>
      </c>
      <c r="R24" s="12">
        <v>0</v>
      </c>
      <c r="S24" s="12">
        <v>0</v>
      </c>
      <c r="T24" s="13">
        <v>2678</v>
      </c>
      <c r="U24" s="12">
        <v>0</v>
      </c>
      <c r="V24" s="12">
        <v>0</v>
      </c>
      <c r="W24" s="7">
        <v>0</v>
      </c>
      <c r="X24" s="7">
        <v>0</v>
      </c>
    </row>
    <row r="25" spans="1:24" ht="15" x14ac:dyDescent="0.25">
      <c r="A25" s="5" t="s">
        <v>22</v>
      </c>
      <c r="B25" s="6">
        <v>38</v>
      </c>
      <c r="C25" s="6" t="s">
        <v>66</v>
      </c>
      <c r="D25" s="12">
        <v>1289</v>
      </c>
      <c r="E25" s="12">
        <v>0</v>
      </c>
      <c r="F25" s="12">
        <v>12</v>
      </c>
      <c r="G25" s="12">
        <v>0</v>
      </c>
      <c r="H25" s="12">
        <v>124</v>
      </c>
      <c r="I25" s="12">
        <v>0</v>
      </c>
      <c r="J25" s="12">
        <v>6</v>
      </c>
      <c r="K25" s="12">
        <v>72</v>
      </c>
      <c r="L25" s="12">
        <v>0</v>
      </c>
      <c r="M25" s="12">
        <v>0</v>
      </c>
      <c r="N25" s="12">
        <v>0</v>
      </c>
      <c r="O25" s="12">
        <v>12</v>
      </c>
      <c r="P25" s="12">
        <v>0</v>
      </c>
      <c r="Q25" s="12">
        <v>0</v>
      </c>
      <c r="R25" s="12">
        <v>0</v>
      </c>
      <c r="S25" s="12">
        <v>0</v>
      </c>
      <c r="T25" s="13">
        <v>1515</v>
      </c>
      <c r="U25" s="12">
        <v>0</v>
      </c>
      <c r="V25" s="12">
        <v>0</v>
      </c>
      <c r="W25" s="7">
        <v>0</v>
      </c>
      <c r="X25" s="7">
        <v>0</v>
      </c>
    </row>
    <row r="26" spans="1:24" ht="15" x14ac:dyDescent="0.25">
      <c r="A26" s="5" t="s">
        <v>22</v>
      </c>
      <c r="B26" s="6">
        <v>56</v>
      </c>
      <c r="C26" s="6" t="s">
        <v>67</v>
      </c>
      <c r="D26" s="12">
        <v>15</v>
      </c>
      <c r="E26" s="12">
        <v>0</v>
      </c>
      <c r="F26" s="12">
        <v>0</v>
      </c>
      <c r="G26" s="12">
        <v>0</v>
      </c>
      <c r="H26" s="12">
        <v>0</v>
      </c>
      <c r="I26" s="12">
        <v>0</v>
      </c>
      <c r="J26" s="12">
        <v>0</v>
      </c>
      <c r="K26" s="12">
        <v>0</v>
      </c>
      <c r="L26" s="12">
        <v>0</v>
      </c>
      <c r="M26" s="12">
        <v>0</v>
      </c>
      <c r="N26" s="12">
        <v>0</v>
      </c>
      <c r="O26" s="12">
        <v>0</v>
      </c>
      <c r="P26" s="12">
        <v>0</v>
      </c>
      <c r="Q26" s="12">
        <v>0</v>
      </c>
      <c r="R26" s="12">
        <v>0</v>
      </c>
      <c r="S26" s="12">
        <v>0</v>
      </c>
      <c r="T26" s="13">
        <v>15</v>
      </c>
      <c r="U26" s="12">
        <v>0</v>
      </c>
      <c r="V26" s="12">
        <v>0</v>
      </c>
      <c r="W26" s="7">
        <v>0</v>
      </c>
      <c r="X26" s="7">
        <v>0</v>
      </c>
    </row>
    <row r="27" spans="1:24" ht="15" x14ac:dyDescent="0.25">
      <c r="A27" s="5" t="s">
        <v>22</v>
      </c>
      <c r="B27" s="6">
        <v>58</v>
      </c>
      <c r="C27" s="6" t="s">
        <v>68</v>
      </c>
      <c r="D27" s="12">
        <v>116</v>
      </c>
      <c r="E27" s="12">
        <v>0</v>
      </c>
      <c r="F27" s="12">
        <v>6</v>
      </c>
      <c r="G27" s="12">
        <v>0</v>
      </c>
      <c r="H27" s="12">
        <v>19</v>
      </c>
      <c r="I27" s="12">
        <v>0</v>
      </c>
      <c r="J27" s="12">
        <v>0</v>
      </c>
      <c r="K27" s="12">
        <v>0</v>
      </c>
      <c r="L27" s="12">
        <v>0</v>
      </c>
      <c r="M27" s="12">
        <v>0</v>
      </c>
      <c r="N27" s="12">
        <v>0</v>
      </c>
      <c r="O27" s="12">
        <v>0</v>
      </c>
      <c r="P27" s="12">
        <v>0</v>
      </c>
      <c r="Q27" s="12">
        <v>0</v>
      </c>
      <c r="R27" s="12">
        <v>0</v>
      </c>
      <c r="S27" s="12">
        <v>0</v>
      </c>
      <c r="T27" s="13">
        <v>141</v>
      </c>
      <c r="U27" s="12">
        <v>0</v>
      </c>
      <c r="V27" s="12">
        <v>0</v>
      </c>
      <c r="W27" s="7">
        <v>0</v>
      </c>
      <c r="X27" s="7">
        <v>0</v>
      </c>
    </row>
    <row r="28" spans="1:24" ht="15" x14ac:dyDescent="0.25">
      <c r="A28" s="5" t="s">
        <v>22</v>
      </c>
      <c r="B28" s="6">
        <v>77</v>
      </c>
      <c r="C28" s="6" t="s">
        <v>69</v>
      </c>
      <c r="D28" s="12">
        <v>258</v>
      </c>
      <c r="E28" s="12">
        <v>0</v>
      </c>
      <c r="F28" s="12">
        <v>51</v>
      </c>
      <c r="G28" s="12">
        <v>0</v>
      </c>
      <c r="H28" s="12">
        <v>21</v>
      </c>
      <c r="I28" s="12">
        <v>0</v>
      </c>
      <c r="J28" s="12">
        <v>3</v>
      </c>
      <c r="K28" s="12">
        <v>0</v>
      </c>
      <c r="L28" s="12">
        <v>0</v>
      </c>
      <c r="M28" s="12">
        <v>0</v>
      </c>
      <c r="N28" s="12">
        <v>0</v>
      </c>
      <c r="O28" s="12">
        <v>0</v>
      </c>
      <c r="P28" s="12">
        <v>0</v>
      </c>
      <c r="Q28" s="12">
        <v>0</v>
      </c>
      <c r="R28" s="12">
        <v>0</v>
      </c>
      <c r="S28" s="12">
        <v>0</v>
      </c>
      <c r="T28" s="13">
        <v>333</v>
      </c>
      <c r="U28" s="12">
        <v>0</v>
      </c>
      <c r="V28" s="12">
        <v>0</v>
      </c>
      <c r="W28" s="7">
        <v>0</v>
      </c>
      <c r="X28" s="7">
        <v>0</v>
      </c>
    </row>
    <row r="29" spans="1:24" ht="15" x14ac:dyDescent="0.25">
      <c r="A29" s="5" t="s">
        <v>22</v>
      </c>
      <c r="B29" s="9"/>
      <c r="C29" s="10" t="s">
        <v>144</v>
      </c>
      <c r="D29" s="26">
        <f t="shared" ref="D29:X29" si="2">SUM(D20:D28)</f>
        <v>26655</v>
      </c>
      <c r="E29" s="26">
        <f t="shared" si="2"/>
        <v>0</v>
      </c>
      <c r="F29" s="26">
        <f t="shared" si="2"/>
        <v>3157</v>
      </c>
      <c r="G29" s="26">
        <f t="shared" si="2"/>
        <v>0</v>
      </c>
      <c r="H29" s="26">
        <f t="shared" si="2"/>
        <v>4136</v>
      </c>
      <c r="I29" s="26">
        <f t="shared" si="2"/>
        <v>0</v>
      </c>
      <c r="J29" s="26">
        <f t="shared" si="2"/>
        <v>41</v>
      </c>
      <c r="K29" s="26">
        <f t="shared" si="2"/>
        <v>653</v>
      </c>
      <c r="L29" s="26">
        <f t="shared" si="2"/>
        <v>27</v>
      </c>
      <c r="M29" s="26">
        <f t="shared" si="2"/>
        <v>206</v>
      </c>
      <c r="N29" s="26">
        <f t="shared" si="2"/>
        <v>0</v>
      </c>
      <c r="O29" s="26">
        <f t="shared" si="2"/>
        <v>20</v>
      </c>
      <c r="P29" s="26">
        <f t="shared" si="2"/>
        <v>0</v>
      </c>
      <c r="Q29" s="26">
        <f t="shared" si="2"/>
        <v>0</v>
      </c>
      <c r="R29" s="26">
        <f t="shared" si="2"/>
        <v>0</v>
      </c>
      <c r="S29" s="26">
        <f t="shared" si="2"/>
        <v>0</v>
      </c>
      <c r="T29" s="27">
        <f t="shared" si="2"/>
        <v>34895</v>
      </c>
      <c r="U29" s="26">
        <f t="shared" si="2"/>
        <v>0</v>
      </c>
      <c r="V29" s="26">
        <f t="shared" si="2"/>
        <v>0</v>
      </c>
      <c r="W29" s="26">
        <f t="shared" si="2"/>
        <v>1662</v>
      </c>
      <c r="X29" s="26">
        <f t="shared" si="2"/>
        <v>330</v>
      </c>
    </row>
    <row r="30" spans="1:24" ht="15" x14ac:dyDescent="0.25">
      <c r="A30" s="5" t="s">
        <v>23</v>
      </c>
      <c r="B30" s="6">
        <v>8</v>
      </c>
      <c r="C30" s="6" t="s">
        <v>70</v>
      </c>
      <c r="D30" s="29">
        <v>2224</v>
      </c>
      <c r="E30" s="29">
        <v>0</v>
      </c>
      <c r="F30" s="12">
        <v>102</v>
      </c>
      <c r="G30" s="12">
        <v>0</v>
      </c>
      <c r="H30" s="12">
        <v>0</v>
      </c>
      <c r="I30" s="12">
        <v>0</v>
      </c>
      <c r="J30" s="12">
        <v>0</v>
      </c>
      <c r="K30" s="12">
        <v>3805</v>
      </c>
      <c r="L30" s="12">
        <v>0</v>
      </c>
      <c r="M30" s="12">
        <v>636.5</v>
      </c>
      <c r="N30" s="12">
        <v>0</v>
      </c>
      <c r="O30" s="12">
        <v>0</v>
      </c>
      <c r="P30" s="12">
        <v>0</v>
      </c>
      <c r="Q30" s="12">
        <v>0</v>
      </c>
      <c r="R30" s="12">
        <v>0</v>
      </c>
      <c r="S30" s="12">
        <v>0</v>
      </c>
      <c r="T30" s="13">
        <v>6767.5</v>
      </c>
      <c r="U30" s="12">
        <v>0</v>
      </c>
      <c r="V30" s="12">
        <v>0</v>
      </c>
      <c r="W30" s="7">
        <v>0</v>
      </c>
      <c r="X30" s="7">
        <v>0</v>
      </c>
    </row>
    <row r="31" spans="1:24" ht="15" x14ac:dyDescent="0.25">
      <c r="A31" s="5" t="s">
        <v>24</v>
      </c>
      <c r="B31" s="6">
        <v>10</v>
      </c>
      <c r="C31" s="6" t="s">
        <v>71</v>
      </c>
      <c r="D31" s="29">
        <v>3427</v>
      </c>
      <c r="E31" s="29">
        <v>4</v>
      </c>
      <c r="F31" s="12">
        <v>917</v>
      </c>
      <c r="G31" s="12">
        <v>0</v>
      </c>
      <c r="H31" s="12">
        <v>0</v>
      </c>
      <c r="I31" s="12">
        <v>0</v>
      </c>
      <c r="J31" s="12">
        <v>0</v>
      </c>
      <c r="K31" s="12">
        <v>1060.5</v>
      </c>
      <c r="L31" s="12">
        <v>0</v>
      </c>
      <c r="M31" s="12">
        <v>1055.5</v>
      </c>
      <c r="N31" s="12">
        <v>0</v>
      </c>
      <c r="O31" s="12">
        <v>0</v>
      </c>
      <c r="P31" s="12">
        <v>0</v>
      </c>
      <c r="Q31" s="12">
        <v>21495</v>
      </c>
      <c r="R31" s="12">
        <v>0</v>
      </c>
      <c r="S31" s="12">
        <v>5476</v>
      </c>
      <c r="T31" s="8">
        <v>33435</v>
      </c>
      <c r="U31" s="18">
        <v>156</v>
      </c>
      <c r="V31" s="18">
        <v>270</v>
      </c>
      <c r="W31" s="7">
        <v>0</v>
      </c>
      <c r="X31" s="7">
        <v>0</v>
      </c>
    </row>
    <row r="32" spans="1:24" ht="15" x14ac:dyDescent="0.25">
      <c r="A32" s="5" t="s">
        <v>23</v>
      </c>
      <c r="B32" s="6">
        <v>12</v>
      </c>
      <c r="C32" s="6" t="s">
        <v>61</v>
      </c>
      <c r="D32" s="29">
        <v>9888</v>
      </c>
      <c r="E32" s="29">
        <v>135</v>
      </c>
      <c r="F32" s="12">
        <v>238</v>
      </c>
      <c r="G32" s="12">
        <v>6</v>
      </c>
      <c r="H32" s="12">
        <v>0</v>
      </c>
      <c r="I32" s="12">
        <v>0</v>
      </c>
      <c r="J32" s="12">
        <v>0</v>
      </c>
      <c r="K32" s="12">
        <v>1908</v>
      </c>
      <c r="L32" s="12">
        <v>0</v>
      </c>
      <c r="M32" s="12">
        <v>88</v>
      </c>
      <c r="N32" s="12">
        <v>0</v>
      </c>
      <c r="O32" s="12">
        <v>0</v>
      </c>
      <c r="P32" s="12">
        <v>0</v>
      </c>
      <c r="Q32" s="12">
        <v>0</v>
      </c>
      <c r="R32" s="12">
        <v>0</v>
      </c>
      <c r="S32" s="12">
        <v>0</v>
      </c>
      <c r="T32" s="13">
        <v>12263</v>
      </c>
      <c r="U32" s="12">
        <v>0</v>
      </c>
      <c r="V32" s="12">
        <v>0</v>
      </c>
      <c r="W32" s="7">
        <v>0</v>
      </c>
      <c r="X32" s="7">
        <v>0</v>
      </c>
    </row>
    <row r="33" spans="1:24" ht="15" x14ac:dyDescent="0.25">
      <c r="A33" s="5" t="s">
        <v>23</v>
      </c>
      <c r="B33" s="6">
        <v>13</v>
      </c>
      <c r="C33" s="6" t="s">
        <v>51</v>
      </c>
      <c r="D33" s="29">
        <v>4148</v>
      </c>
      <c r="E33" s="29">
        <v>3</v>
      </c>
      <c r="F33" s="12">
        <v>203</v>
      </c>
      <c r="G33" s="12">
        <v>0</v>
      </c>
      <c r="H33" s="12">
        <v>0</v>
      </c>
      <c r="I33" s="12">
        <v>0</v>
      </c>
      <c r="J33" s="12">
        <v>0</v>
      </c>
      <c r="K33" s="12">
        <v>1974</v>
      </c>
      <c r="L33" s="12">
        <v>0</v>
      </c>
      <c r="M33" s="12">
        <v>467</v>
      </c>
      <c r="N33" s="12">
        <v>0</v>
      </c>
      <c r="O33" s="12">
        <v>0</v>
      </c>
      <c r="P33" s="12">
        <v>0</v>
      </c>
      <c r="Q33" s="12">
        <v>0</v>
      </c>
      <c r="R33" s="12">
        <v>0</v>
      </c>
      <c r="S33" s="12">
        <v>12</v>
      </c>
      <c r="T33" s="13">
        <v>6807</v>
      </c>
      <c r="U33" s="12">
        <v>0</v>
      </c>
      <c r="V33" s="12">
        <v>0</v>
      </c>
      <c r="W33" s="7">
        <v>0</v>
      </c>
      <c r="X33" s="7">
        <v>0</v>
      </c>
    </row>
    <row r="34" spans="1:24" ht="15" x14ac:dyDescent="0.25">
      <c r="A34" s="5" t="s">
        <v>23</v>
      </c>
      <c r="B34" s="6">
        <v>14</v>
      </c>
      <c r="C34" s="6" t="s">
        <v>72</v>
      </c>
      <c r="D34" s="29">
        <v>1016</v>
      </c>
      <c r="E34" s="29">
        <v>0</v>
      </c>
      <c r="F34" s="12">
        <v>7</v>
      </c>
      <c r="G34" s="12">
        <v>0</v>
      </c>
      <c r="H34" s="12">
        <v>0</v>
      </c>
      <c r="I34" s="12">
        <v>0</v>
      </c>
      <c r="J34" s="12">
        <v>0</v>
      </c>
      <c r="K34" s="12">
        <v>18</v>
      </c>
      <c r="L34" s="12">
        <v>0</v>
      </c>
      <c r="M34" s="12">
        <v>44</v>
      </c>
      <c r="N34" s="12">
        <v>0</v>
      </c>
      <c r="O34" s="12">
        <v>0</v>
      </c>
      <c r="P34" s="12">
        <v>0</v>
      </c>
      <c r="Q34" s="12">
        <v>6873</v>
      </c>
      <c r="R34" s="12">
        <v>0</v>
      </c>
      <c r="S34" s="12">
        <v>4073</v>
      </c>
      <c r="T34" s="13">
        <v>12031</v>
      </c>
      <c r="U34" s="12">
        <v>0</v>
      </c>
      <c r="V34" s="12">
        <v>30</v>
      </c>
      <c r="W34" s="7">
        <v>0</v>
      </c>
      <c r="X34" s="7">
        <v>0</v>
      </c>
    </row>
    <row r="35" spans="1:24" ht="15" x14ac:dyDescent="0.25">
      <c r="A35" s="5" t="s">
        <v>25</v>
      </c>
      <c r="B35" s="6">
        <v>18</v>
      </c>
      <c r="C35" s="6" t="s">
        <v>62</v>
      </c>
      <c r="D35" s="29">
        <v>48629</v>
      </c>
      <c r="E35" s="29">
        <v>61</v>
      </c>
      <c r="F35" s="12">
        <v>2858</v>
      </c>
      <c r="G35" s="12">
        <v>3</v>
      </c>
      <c r="H35" s="12">
        <v>0</v>
      </c>
      <c r="I35" s="12">
        <v>0</v>
      </c>
      <c r="J35" s="12">
        <v>45</v>
      </c>
      <c r="K35" s="12">
        <v>1442</v>
      </c>
      <c r="L35" s="12">
        <v>52</v>
      </c>
      <c r="M35" s="12">
        <v>595</v>
      </c>
      <c r="N35" s="12">
        <v>0</v>
      </c>
      <c r="O35" s="12">
        <v>0</v>
      </c>
      <c r="P35" s="12">
        <v>3</v>
      </c>
      <c r="Q35" s="12">
        <v>0</v>
      </c>
      <c r="R35" s="12">
        <v>30</v>
      </c>
      <c r="S35" s="12">
        <v>0</v>
      </c>
      <c r="T35" s="13">
        <v>53718</v>
      </c>
      <c r="U35" s="12">
        <v>0</v>
      </c>
      <c r="V35" s="12">
        <v>0</v>
      </c>
      <c r="W35" s="7">
        <v>0</v>
      </c>
      <c r="X35" s="7">
        <v>0</v>
      </c>
    </row>
    <row r="36" spans="1:24" ht="15" x14ac:dyDescent="0.25">
      <c r="A36" s="5" t="s">
        <v>25</v>
      </c>
      <c r="B36" s="6">
        <v>19</v>
      </c>
      <c r="C36" s="6" t="s">
        <v>73</v>
      </c>
      <c r="D36" s="29">
        <v>621</v>
      </c>
      <c r="E36" s="29">
        <v>0</v>
      </c>
      <c r="F36" s="12">
        <v>24</v>
      </c>
      <c r="G36" s="12">
        <v>0</v>
      </c>
      <c r="H36" s="12">
        <v>0</v>
      </c>
      <c r="I36" s="12">
        <v>0</v>
      </c>
      <c r="J36" s="12">
        <v>3</v>
      </c>
      <c r="K36" s="12">
        <v>273</v>
      </c>
      <c r="L36" s="12">
        <v>0</v>
      </c>
      <c r="M36" s="12">
        <v>281</v>
      </c>
      <c r="N36" s="12">
        <v>0</v>
      </c>
      <c r="O36" s="12">
        <v>0</v>
      </c>
      <c r="P36" s="12">
        <v>0</v>
      </c>
      <c r="Q36" s="12">
        <v>0</v>
      </c>
      <c r="R36" s="12">
        <v>0</v>
      </c>
      <c r="S36" s="12">
        <v>0</v>
      </c>
      <c r="T36" s="13">
        <v>1202</v>
      </c>
      <c r="U36" s="12">
        <v>6</v>
      </c>
      <c r="V36" s="12">
        <v>36</v>
      </c>
      <c r="W36" s="7">
        <v>0</v>
      </c>
      <c r="X36" s="7">
        <v>0</v>
      </c>
    </row>
    <row r="37" spans="1:24" ht="15" x14ac:dyDescent="0.25">
      <c r="A37" s="5" t="s">
        <v>25</v>
      </c>
      <c r="B37" s="6">
        <v>20</v>
      </c>
      <c r="C37" s="6" t="s">
        <v>63</v>
      </c>
      <c r="D37" s="29">
        <v>60246</v>
      </c>
      <c r="E37" s="29">
        <v>270</v>
      </c>
      <c r="F37" s="12">
        <v>3473</v>
      </c>
      <c r="G37" s="12">
        <v>30</v>
      </c>
      <c r="H37" s="12">
        <v>0</v>
      </c>
      <c r="I37" s="12">
        <v>0</v>
      </c>
      <c r="J37" s="12">
        <v>105</v>
      </c>
      <c r="K37" s="12">
        <v>1605</v>
      </c>
      <c r="L37" s="12">
        <v>20</v>
      </c>
      <c r="M37" s="12">
        <v>2017</v>
      </c>
      <c r="N37" s="12">
        <v>0</v>
      </c>
      <c r="O37" s="12">
        <v>0</v>
      </c>
      <c r="P37" s="12">
        <v>6</v>
      </c>
      <c r="Q37" s="12">
        <v>0</v>
      </c>
      <c r="R37" s="12">
        <v>15</v>
      </c>
      <c r="S37" s="12">
        <v>0</v>
      </c>
      <c r="T37" s="13">
        <v>67787</v>
      </c>
      <c r="U37" s="12">
        <v>0</v>
      </c>
      <c r="V37" s="12">
        <v>0</v>
      </c>
      <c r="W37" s="7">
        <v>0</v>
      </c>
      <c r="X37" s="7">
        <v>0</v>
      </c>
    </row>
    <row r="38" spans="1:24" ht="15" x14ac:dyDescent="0.25">
      <c r="A38" s="5" t="s">
        <v>25</v>
      </c>
      <c r="B38" s="6">
        <v>24</v>
      </c>
      <c r="C38" s="6" t="s">
        <v>64</v>
      </c>
      <c r="D38" s="29">
        <v>18217</v>
      </c>
      <c r="E38" s="29">
        <v>0</v>
      </c>
      <c r="F38" s="12">
        <v>1232</v>
      </c>
      <c r="G38" s="12">
        <v>0</v>
      </c>
      <c r="H38" s="12">
        <v>0</v>
      </c>
      <c r="I38" s="12">
        <v>0</v>
      </c>
      <c r="J38" s="12">
        <v>27</v>
      </c>
      <c r="K38" s="12">
        <v>2761</v>
      </c>
      <c r="L38" s="12">
        <v>25</v>
      </c>
      <c r="M38" s="12">
        <v>697</v>
      </c>
      <c r="N38" s="12">
        <v>0</v>
      </c>
      <c r="O38" s="12">
        <v>0</v>
      </c>
      <c r="P38" s="12">
        <v>0</v>
      </c>
      <c r="Q38" s="12">
        <v>7.5</v>
      </c>
      <c r="R38" s="12">
        <v>0</v>
      </c>
      <c r="S38" s="12">
        <v>0</v>
      </c>
      <c r="T38" s="13">
        <v>22966.5</v>
      </c>
      <c r="U38" s="12">
        <v>0</v>
      </c>
      <c r="V38" s="12">
        <v>0</v>
      </c>
      <c r="W38" s="7">
        <v>0</v>
      </c>
      <c r="X38" s="7">
        <v>0</v>
      </c>
    </row>
    <row r="39" spans="1:24" ht="15" x14ac:dyDescent="0.25">
      <c r="A39" s="5" t="s">
        <v>25</v>
      </c>
      <c r="B39" s="6">
        <v>26</v>
      </c>
      <c r="C39" s="6" t="s">
        <v>65</v>
      </c>
      <c r="D39" s="29">
        <v>7610.5</v>
      </c>
      <c r="E39" s="29">
        <v>0</v>
      </c>
      <c r="F39" s="12">
        <v>96</v>
      </c>
      <c r="G39" s="12">
        <v>0</v>
      </c>
      <c r="H39" s="12">
        <v>0</v>
      </c>
      <c r="I39" s="12">
        <v>0</v>
      </c>
      <c r="J39" s="12">
        <v>0</v>
      </c>
      <c r="K39" s="12">
        <v>1776</v>
      </c>
      <c r="L39" s="12">
        <v>0</v>
      </c>
      <c r="M39" s="12">
        <v>170</v>
      </c>
      <c r="N39" s="12">
        <v>0</v>
      </c>
      <c r="O39" s="12">
        <v>0</v>
      </c>
      <c r="P39" s="12">
        <v>0</v>
      </c>
      <c r="Q39" s="12">
        <v>0</v>
      </c>
      <c r="R39" s="12">
        <v>0</v>
      </c>
      <c r="S39" s="12">
        <v>0</v>
      </c>
      <c r="T39" s="13">
        <v>9652.5</v>
      </c>
      <c r="U39" s="12">
        <v>24</v>
      </c>
      <c r="V39" s="12">
        <v>0</v>
      </c>
      <c r="W39" s="7">
        <v>0</v>
      </c>
      <c r="X39" s="7">
        <v>0</v>
      </c>
    </row>
    <row r="40" spans="1:24" ht="15" x14ac:dyDescent="0.25">
      <c r="A40" s="5" t="s">
        <v>25</v>
      </c>
      <c r="B40" s="6">
        <v>28</v>
      </c>
      <c r="C40" s="6" t="s">
        <v>74</v>
      </c>
      <c r="D40" s="29">
        <v>16354</v>
      </c>
      <c r="E40" s="29">
        <v>9</v>
      </c>
      <c r="F40" s="12">
        <v>528</v>
      </c>
      <c r="G40" s="12">
        <v>0</v>
      </c>
      <c r="H40" s="12">
        <v>0</v>
      </c>
      <c r="I40" s="12">
        <v>0</v>
      </c>
      <c r="J40" s="12">
        <v>20</v>
      </c>
      <c r="K40" s="12">
        <v>171</v>
      </c>
      <c r="L40" s="12">
        <v>2</v>
      </c>
      <c r="M40" s="12">
        <v>1</v>
      </c>
      <c r="N40" s="12">
        <v>0</v>
      </c>
      <c r="O40" s="12">
        <v>0</v>
      </c>
      <c r="P40" s="12">
        <v>0</v>
      </c>
      <c r="Q40" s="12">
        <v>0</v>
      </c>
      <c r="R40" s="12">
        <v>0</v>
      </c>
      <c r="S40" s="12">
        <v>0</v>
      </c>
      <c r="T40" s="13">
        <v>17085</v>
      </c>
      <c r="U40" s="12">
        <v>0</v>
      </c>
      <c r="V40" s="12">
        <v>0</v>
      </c>
      <c r="W40" s="7">
        <v>0</v>
      </c>
      <c r="X40" s="7">
        <v>0</v>
      </c>
    </row>
    <row r="41" spans="1:24" ht="15" x14ac:dyDescent="0.25">
      <c r="A41" s="5" t="s">
        <v>25</v>
      </c>
      <c r="B41" s="6">
        <v>30</v>
      </c>
      <c r="C41" s="6" t="s">
        <v>75</v>
      </c>
      <c r="D41" s="29">
        <v>8379</v>
      </c>
      <c r="E41" s="29">
        <v>0</v>
      </c>
      <c r="F41" s="12">
        <v>394</v>
      </c>
      <c r="G41" s="12">
        <v>0</v>
      </c>
      <c r="H41" s="12">
        <v>0</v>
      </c>
      <c r="I41" s="12">
        <v>0</v>
      </c>
      <c r="J41" s="12">
        <v>3</v>
      </c>
      <c r="K41" s="12">
        <v>543.5</v>
      </c>
      <c r="L41" s="12">
        <v>0</v>
      </c>
      <c r="M41" s="12">
        <v>276</v>
      </c>
      <c r="N41" s="12">
        <v>0</v>
      </c>
      <c r="O41" s="12">
        <v>0</v>
      </c>
      <c r="P41" s="12">
        <v>0</v>
      </c>
      <c r="Q41" s="12">
        <v>0</v>
      </c>
      <c r="R41" s="12">
        <v>0</v>
      </c>
      <c r="S41" s="12">
        <v>0</v>
      </c>
      <c r="T41" s="13">
        <v>9595.5</v>
      </c>
      <c r="U41" s="12">
        <v>0</v>
      </c>
      <c r="V41" s="12">
        <v>0</v>
      </c>
      <c r="W41" s="7">
        <v>0</v>
      </c>
      <c r="X41" s="7">
        <v>0</v>
      </c>
    </row>
    <row r="42" spans="1:24" ht="15" x14ac:dyDescent="0.25">
      <c r="A42" s="5" t="s">
        <v>25</v>
      </c>
      <c r="B42" s="6">
        <v>32</v>
      </c>
      <c r="C42" s="6" t="s">
        <v>76</v>
      </c>
      <c r="D42" s="29">
        <v>0</v>
      </c>
      <c r="E42" s="29">
        <v>0</v>
      </c>
      <c r="F42" s="12">
        <v>0</v>
      </c>
      <c r="G42" s="12">
        <v>0</v>
      </c>
      <c r="H42" s="12">
        <v>0</v>
      </c>
      <c r="I42" s="12">
        <v>0</v>
      </c>
      <c r="J42" s="12">
        <v>0</v>
      </c>
      <c r="K42" s="12">
        <v>4</v>
      </c>
      <c r="L42" s="12">
        <v>0</v>
      </c>
      <c r="M42" s="12">
        <v>0</v>
      </c>
      <c r="N42" s="12">
        <v>0</v>
      </c>
      <c r="O42" s="12">
        <v>0</v>
      </c>
      <c r="P42" s="12">
        <v>0</v>
      </c>
      <c r="Q42" s="12">
        <v>8390</v>
      </c>
      <c r="R42" s="12">
        <v>0</v>
      </c>
      <c r="S42" s="12">
        <v>1874</v>
      </c>
      <c r="T42" s="13">
        <v>10268</v>
      </c>
      <c r="U42" s="12">
        <v>0</v>
      </c>
      <c r="V42" s="12">
        <v>0</v>
      </c>
      <c r="W42" s="7">
        <v>0</v>
      </c>
      <c r="X42" s="7">
        <v>0</v>
      </c>
    </row>
    <row r="43" spans="1:24" ht="15" x14ac:dyDescent="0.25">
      <c r="A43" s="5" t="s">
        <v>25</v>
      </c>
      <c r="B43" s="6">
        <v>34</v>
      </c>
      <c r="C43" s="6" t="s">
        <v>77</v>
      </c>
      <c r="D43" s="29">
        <v>23357</v>
      </c>
      <c r="E43" s="29">
        <v>434</v>
      </c>
      <c r="F43" s="12">
        <v>4040</v>
      </c>
      <c r="G43" s="12">
        <v>174</v>
      </c>
      <c r="H43" s="12">
        <v>0</v>
      </c>
      <c r="I43" s="12">
        <v>0</v>
      </c>
      <c r="J43" s="12">
        <v>15</v>
      </c>
      <c r="K43" s="12">
        <v>854</v>
      </c>
      <c r="L43" s="12">
        <v>38</v>
      </c>
      <c r="M43" s="12">
        <v>1630</v>
      </c>
      <c r="N43" s="12">
        <v>0</v>
      </c>
      <c r="O43" s="12">
        <v>0</v>
      </c>
      <c r="P43" s="12">
        <v>0</v>
      </c>
      <c r="Q43" s="12">
        <v>0</v>
      </c>
      <c r="R43" s="12">
        <v>0</v>
      </c>
      <c r="S43" s="12">
        <v>0</v>
      </c>
      <c r="T43" s="13">
        <v>30542</v>
      </c>
      <c r="U43" s="12">
        <v>0</v>
      </c>
      <c r="V43" s="12">
        <v>0</v>
      </c>
      <c r="W43" s="7">
        <v>0</v>
      </c>
      <c r="X43" s="7">
        <v>0</v>
      </c>
    </row>
    <row r="44" spans="1:24" ht="15" x14ac:dyDescent="0.25">
      <c r="A44" s="5" t="s">
        <v>25</v>
      </c>
      <c r="B44" s="6">
        <v>36</v>
      </c>
      <c r="C44" s="6" t="s">
        <v>78</v>
      </c>
      <c r="D44" s="29">
        <v>8062</v>
      </c>
      <c r="E44" s="29">
        <v>0</v>
      </c>
      <c r="F44" s="12">
        <v>158</v>
      </c>
      <c r="G44" s="12">
        <v>0</v>
      </c>
      <c r="H44" s="12">
        <v>0</v>
      </c>
      <c r="I44" s="12">
        <v>0</v>
      </c>
      <c r="J44" s="12">
        <v>7</v>
      </c>
      <c r="K44" s="12">
        <v>1695</v>
      </c>
      <c r="L44" s="12">
        <v>0</v>
      </c>
      <c r="M44" s="12">
        <v>150</v>
      </c>
      <c r="N44" s="12">
        <v>0</v>
      </c>
      <c r="O44" s="12">
        <v>0</v>
      </c>
      <c r="P44" s="12">
        <v>0</v>
      </c>
      <c r="Q44" s="12">
        <v>0</v>
      </c>
      <c r="R44" s="12">
        <v>0</v>
      </c>
      <c r="S44" s="12">
        <v>0</v>
      </c>
      <c r="T44" s="13">
        <v>10072</v>
      </c>
      <c r="U44" s="12">
        <v>0</v>
      </c>
      <c r="V44" s="12">
        <v>0</v>
      </c>
      <c r="W44" s="7">
        <v>0</v>
      </c>
      <c r="X44" s="7">
        <v>0</v>
      </c>
    </row>
    <row r="45" spans="1:24" ht="15" x14ac:dyDescent="0.25">
      <c r="A45" s="5" t="s">
        <v>25</v>
      </c>
      <c r="B45" s="6">
        <v>38</v>
      </c>
      <c r="C45" s="6" t="s">
        <v>66</v>
      </c>
      <c r="D45" s="29">
        <v>3832</v>
      </c>
      <c r="E45" s="29">
        <v>0</v>
      </c>
      <c r="F45" s="12">
        <v>30</v>
      </c>
      <c r="G45" s="12">
        <v>0</v>
      </c>
      <c r="H45" s="12">
        <v>0</v>
      </c>
      <c r="I45" s="12">
        <v>0</v>
      </c>
      <c r="J45" s="12">
        <v>9</v>
      </c>
      <c r="K45" s="12">
        <v>4386</v>
      </c>
      <c r="L45" s="12">
        <v>0</v>
      </c>
      <c r="M45" s="12">
        <v>636</v>
      </c>
      <c r="N45" s="12">
        <v>0</v>
      </c>
      <c r="O45" s="12">
        <v>0</v>
      </c>
      <c r="P45" s="12">
        <v>0</v>
      </c>
      <c r="Q45" s="12">
        <v>0</v>
      </c>
      <c r="R45" s="12">
        <v>0</v>
      </c>
      <c r="S45" s="12">
        <v>0</v>
      </c>
      <c r="T45" s="13">
        <v>8893</v>
      </c>
      <c r="U45" s="12">
        <v>18</v>
      </c>
      <c r="V45" s="12">
        <v>12</v>
      </c>
      <c r="W45" s="7">
        <v>0</v>
      </c>
      <c r="X45" s="7">
        <v>0</v>
      </c>
    </row>
    <row r="46" spans="1:24" ht="15" x14ac:dyDescent="0.25">
      <c r="A46" s="5" t="s">
        <v>25</v>
      </c>
      <c r="B46" s="6">
        <v>45</v>
      </c>
      <c r="C46" s="6" t="s">
        <v>79</v>
      </c>
      <c r="D46" s="29">
        <v>7193</v>
      </c>
      <c r="E46" s="29">
        <v>142</v>
      </c>
      <c r="F46" s="12">
        <v>221</v>
      </c>
      <c r="G46" s="12">
        <v>0</v>
      </c>
      <c r="H46" s="12">
        <v>0</v>
      </c>
      <c r="I46" s="12">
        <v>0</v>
      </c>
      <c r="J46" s="12">
        <v>65</v>
      </c>
      <c r="K46" s="12">
        <v>1904</v>
      </c>
      <c r="L46" s="12">
        <v>30</v>
      </c>
      <c r="M46" s="12">
        <v>1262</v>
      </c>
      <c r="N46" s="12">
        <v>0</v>
      </c>
      <c r="O46" s="12">
        <v>0</v>
      </c>
      <c r="P46" s="12">
        <v>0</v>
      </c>
      <c r="Q46" s="12">
        <v>0</v>
      </c>
      <c r="R46" s="12">
        <v>0</v>
      </c>
      <c r="S46" s="12">
        <v>0</v>
      </c>
      <c r="T46" s="13">
        <v>10817</v>
      </c>
      <c r="U46" s="12">
        <v>42</v>
      </c>
      <c r="V46" s="12">
        <v>36</v>
      </c>
      <c r="W46" s="7">
        <v>0</v>
      </c>
      <c r="X46" s="7">
        <v>0</v>
      </c>
    </row>
    <row r="47" spans="1:24" ht="15" x14ac:dyDescent="0.25">
      <c r="A47" s="5" t="s">
        <v>26</v>
      </c>
      <c r="B47" s="6">
        <v>46</v>
      </c>
      <c r="C47" s="6" t="s">
        <v>80</v>
      </c>
      <c r="D47" s="29">
        <v>15794</v>
      </c>
      <c r="E47" s="29">
        <v>0</v>
      </c>
      <c r="F47" s="12">
        <v>64</v>
      </c>
      <c r="G47" s="12">
        <v>0</v>
      </c>
      <c r="H47" s="12">
        <v>0</v>
      </c>
      <c r="I47" s="12">
        <v>0</v>
      </c>
      <c r="J47" s="12">
        <v>0</v>
      </c>
      <c r="K47" s="12">
        <v>440.5</v>
      </c>
      <c r="L47" s="12">
        <v>0</v>
      </c>
      <c r="M47" s="12">
        <v>28</v>
      </c>
      <c r="N47" s="12">
        <v>0</v>
      </c>
      <c r="O47" s="12">
        <v>0</v>
      </c>
      <c r="P47" s="12">
        <v>0</v>
      </c>
      <c r="Q47" s="12">
        <v>0</v>
      </c>
      <c r="R47" s="12">
        <v>0</v>
      </c>
      <c r="S47" s="12">
        <v>0</v>
      </c>
      <c r="T47" s="13">
        <v>16326.5</v>
      </c>
      <c r="U47" s="12">
        <v>0</v>
      </c>
      <c r="V47" s="12">
        <v>0</v>
      </c>
      <c r="W47" s="7">
        <v>0</v>
      </c>
      <c r="X47" s="7">
        <v>0</v>
      </c>
    </row>
    <row r="48" spans="1:24" ht="15" x14ac:dyDescent="0.25">
      <c r="A48" s="5" t="s">
        <v>25</v>
      </c>
      <c r="B48" s="6">
        <v>60</v>
      </c>
      <c r="C48" s="6" t="s">
        <v>81</v>
      </c>
      <c r="D48" s="29">
        <v>317.5</v>
      </c>
      <c r="E48" s="29">
        <v>0</v>
      </c>
      <c r="F48" s="12">
        <v>47</v>
      </c>
      <c r="G48" s="12">
        <v>0</v>
      </c>
      <c r="H48" s="12">
        <v>0</v>
      </c>
      <c r="I48" s="12">
        <v>0</v>
      </c>
      <c r="J48" s="12">
        <v>0</v>
      </c>
      <c r="K48" s="12">
        <v>0</v>
      </c>
      <c r="L48" s="12">
        <v>0</v>
      </c>
      <c r="M48" s="12">
        <v>0</v>
      </c>
      <c r="N48" s="12">
        <v>0</v>
      </c>
      <c r="O48" s="12">
        <v>0</v>
      </c>
      <c r="P48" s="12">
        <v>0</v>
      </c>
      <c r="Q48" s="12">
        <v>0</v>
      </c>
      <c r="R48" s="12">
        <v>0</v>
      </c>
      <c r="S48" s="12">
        <v>0</v>
      </c>
      <c r="T48" s="13">
        <v>364.5</v>
      </c>
      <c r="U48" s="12">
        <v>0</v>
      </c>
      <c r="V48" s="12">
        <v>0</v>
      </c>
      <c r="W48" s="7">
        <v>0</v>
      </c>
      <c r="X48" s="7">
        <v>0</v>
      </c>
    </row>
    <row r="49" spans="1:24" ht="15" x14ac:dyDescent="0.25">
      <c r="A49" s="5" t="s">
        <v>25</v>
      </c>
      <c r="B49" s="6">
        <v>79</v>
      </c>
      <c r="C49" s="6" t="s">
        <v>141</v>
      </c>
      <c r="D49" s="29">
        <v>135</v>
      </c>
      <c r="E49" s="29">
        <v>0</v>
      </c>
      <c r="F49" s="12">
        <v>0</v>
      </c>
      <c r="G49" s="12">
        <v>0</v>
      </c>
      <c r="H49" s="12">
        <v>0</v>
      </c>
      <c r="I49" s="12">
        <v>0</v>
      </c>
      <c r="J49" s="12">
        <v>0</v>
      </c>
      <c r="K49" s="12">
        <v>0</v>
      </c>
      <c r="L49" s="12">
        <v>0</v>
      </c>
      <c r="M49" s="12">
        <v>0</v>
      </c>
      <c r="N49" s="12">
        <v>0</v>
      </c>
      <c r="O49" s="12">
        <v>0</v>
      </c>
      <c r="P49" s="12">
        <v>0</v>
      </c>
      <c r="Q49" s="12">
        <v>0</v>
      </c>
      <c r="R49" s="12">
        <v>0</v>
      </c>
      <c r="S49" s="12">
        <v>0</v>
      </c>
      <c r="T49" s="13">
        <v>135</v>
      </c>
      <c r="U49" s="12">
        <v>0</v>
      </c>
      <c r="V49" s="12">
        <v>0</v>
      </c>
      <c r="W49" s="7">
        <v>0</v>
      </c>
      <c r="X49" s="7">
        <v>0</v>
      </c>
    </row>
    <row r="50" spans="1:24" ht="15" x14ac:dyDescent="0.25">
      <c r="A50" s="5" t="s">
        <v>23</v>
      </c>
      <c r="B50" s="9"/>
      <c r="C50" s="10" t="s">
        <v>145</v>
      </c>
      <c r="D50" s="26">
        <f t="shared" ref="D50:V50" si="3">SUM(D30:D49)</f>
        <v>239450</v>
      </c>
      <c r="E50" s="26">
        <f t="shared" si="3"/>
        <v>1058</v>
      </c>
      <c r="F50" s="26">
        <f t="shared" si="3"/>
        <v>14632</v>
      </c>
      <c r="G50" s="26">
        <f t="shared" si="3"/>
        <v>213</v>
      </c>
      <c r="H50" s="26">
        <f t="shared" si="3"/>
        <v>0</v>
      </c>
      <c r="I50" s="26">
        <f t="shared" si="3"/>
        <v>0</v>
      </c>
      <c r="J50" s="26">
        <f t="shared" si="3"/>
        <v>299</v>
      </c>
      <c r="K50" s="26">
        <f t="shared" si="3"/>
        <v>26620.5</v>
      </c>
      <c r="L50" s="26">
        <f t="shared" si="3"/>
        <v>167</v>
      </c>
      <c r="M50" s="26">
        <f t="shared" si="3"/>
        <v>10034</v>
      </c>
      <c r="N50" s="26">
        <f t="shared" si="3"/>
        <v>0</v>
      </c>
      <c r="O50" s="26">
        <f t="shared" si="3"/>
        <v>0</v>
      </c>
      <c r="P50" s="26">
        <f t="shared" si="3"/>
        <v>9</v>
      </c>
      <c r="Q50" s="26">
        <f t="shared" si="3"/>
        <v>36765.5</v>
      </c>
      <c r="R50" s="26">
        <f t="shared" si="3"/>
        <v>45</v>
      </c>
      <c r="S50" s="26">
        <f t="shared" si="3"/>
        <v>11435</v>
      </c>
      <c r="T50" s="27">
        <f t="shared" si="3"/>
        <v>340728</v>
      </c>
      <c r="U50" s="26">
        <f t="shared" si="3"/>
        <v>246</v>
      </c>
      <c r="V50" s="26">
        <f t="shared" si="3"/>
        <v>384</v>
      </c>
      <c r="W50" s="26">
        <f>SUM(W30:W49)</f>
        <v>0</v>
      </c>
      <c r="X50" s="26">
        <f>SUM(X30:X49)</f>
        <v>0</v>
      </c>
    </row>
    <row r="51" spans="1:24" ht="15" x14ac:dyDescent="0.25">
      <c r="A51" s="5" t="s">
        <v>27</v>
      </c>
      <c r="B51" s="6">
        <v>5</v>
      </c>
      <c r="C51" s="6" t="s">
        <v>82</v>
      </c>
      <c r="D51" s="12">
        <v>12705</v>
      </c>
      <c r="E51" s="12">
        <v>0</v>
      </c>
      <c r="F51" s="12">
        <v>112</v>
      </c>
      <c r="G51" s="12">
        <v>0</v>
      </c>
      <c r="H51" s="12">
        <v>0</v>
      </c>
      <c r="I51" s="12">
        <v>0</v>
      </c>
      <c r="J51" s="12">
        <v>12</v>
      </c>
      <c r="K51" s="12">
        <v>3</v>
      </c>
      <c r="L51" s="12">
        <v>6</v>
      </c>
      <c r="M51" s="12">
        <v>0</v>
      </c>
      <c r="N51" s="12">
        <v>0</v>
      </c>
      <c r="O51" s="12">
        <v>0</v>
      </c>
      <c r="P51" s="12">
        <v>0</v>
      </c>
      <c r="Q51" s="12">
        <v>0</v>
      </c>
      <c r="R51" s="12">
        <v>0</v>
      </c>
      <c r="S51" s="12">
        <v>0</v>
      </c>
      <c r="T51" s="13">
        <v>12838</v>
      </c>
      <c r="U51" s="12">
        <v>0</v>
      </c>
      <c r="V51" s="12">
        <v>0</v>
      </c>
      <c r="W51" s="28">
        <v>2307</v>
      </c>
      <c r="X51" s="12">
        <v>3</v>
      </c>
    </row>
    <row r="52" spans="1:24" ht="15" x14ac:dyDescent="0.25">
      <c r="A52" s="5" t="s">
        <v>27</v>
      </c>
      <c r="B52" s="6">
        <v>12</v>
      </c>
      <c r="C52" s="6" t="s">
        <v>83</v>
      </c>
      <c r="D52" s="12">
        <v>3739</v>
      </c>
      <c r="E52" s="12">
        <v>0</v>
      </c>
      <c r="F52" s="12">
        <v>7</v>
      </c>
      <c r="G52" s="12">
        <v>0</v>
      </c>
      <c r="H52" s="12">
        <v>0</v>
      </c>
      <c r="I52" s="12">
        <v>0</v>
      </c>
      <c r="J52" s="12">
        <v>0</v>
      </c>
      <c r="K52" s="12">
        <v>123</v>
      </c>
      <c r="L52" s="12">
        <v>0</v>
      </c>
      <c r="M52" s="12">
        <v>36</v>
      </c>
      <c r="N52" s="12">
        <v>0</v>
      </c>
      <c r="O52" s="12">
        <v>0</v>
      </c>
      <c r="P52" s="12">
        <v>0</v>
      </c>
      <c r="Q52" s="12">
        <v>0</v>
      </c>
      <c r="R52" s="12">
        <v>0</v>
      </c>
      <c r="S52" s="12">
        <v>0</v>
      </c>
      <c r="T52" s="13">
        <v>3905</v>
      </c>
      <c r="U52" s="12">
        <v>0</v>
      </c>
      <c r="V52" s="12">
        <v>0</v>
      </c>
      <c r="W52" s="12">
        <v>0</v>
      </c>
      <c r="X52" s="12">
        <v>0</v>
      </c>
    </row>
    <row r="53" spans="1:24" ht="15" x14ac:dyDescent="0.25">
      <c r="A53" s="5" t="s">
        <v>27</v>
      </c>
      <c r="B53" s="6">
        <v>20</v>
      </c>
      <c r="C53" s="6" t="s">
        <v>63</v>
      </c>
      <c r="D53" s="12">
        <v>5850</v>
      </c>
      <c r="E53" s="12">
        <v>0</v>
      </c>
      <c r="F53" s="12">
        <v>56</v>
      </c>
      <c r="G53" s="12">
        <v>0</v>
      </c>
      <c r="H53" s="12">
        <v>0</v>
      </c>
      <c r="I53" s="12">
        <v>0</v>
      </c>
      <c r="J53" s="12">
        <v>11</v>
      </c>
      <c r="K53" s="12">
        <v>0</v>
      </c>
      <c r="L53" s="12">
        <v>0</v>
      </c>
      <c r="M53" s="12">
        <v>0</v>
      </c>
      <c r="N53" s="12">
        <v>0</v>
      </c>
      <c r="O53" s="12">
        <v>0</v>
      </c>
      <c r="P53" s="12">
        <v>0</v>
      </c>
      <c r="Q53" s="12">
        <v>0</v>
      </c>
      <c r="R53" s="12">
        <v>0</v>
      </c>
      <c r="S53" s="12">
        <v>0</v>
      </c>
      <c r="T53" s="13">
        <v>5917</v>
      </c>
      <c r="U53" s="12">
        <v>0</v>
      </c>
      <c r="V53" s="12">
        <v>0</v>
      </c>
      <c r="W53">
        <v>60</v>
      </c>
      <c r="X53" s="12">
        <v>0</v>
      </c>
    </row>
    <row r="54" spans="1:24" ht="15" x14ac:dyDescent="0.25">
      <c r="A54" s="5" t="s">
        <v>27</v>
      </c>
      <c r="B54" s="6">
        <v>24</v>
      </c>
      <c r="C54" s="6" t="s">
        <v>84</v>
      </c>
      <c r="D54" s="12">
        <v>3196</v>
      </c>
      <c r="E54" s="12">
        <v>0</v>
      </c>
      <c r="F54" s="12">
        <v>36</v>
      </c>
      <c r="G54" s="12">
        <v>0</v>
      </c>
      <c r="H54" s="12">
        <v>0</v>
      </c>
      <c r="I54" s="12">
        <v>0</v>
      </c>
      <c r="J54" s="12">
        <v>27</v>
      </c>
      <c r="K54" s="12">
        <v>312</v>
      </c>
      <c r="L54" s="12">
        <v>18</v>
      </c>
      <c r="M54" s="12">
        <v>225</v>
      </c>
      <c r="N54" s="12">
        <v>0</v>
      </c>
      <c r="O54" s="12">
        <v>0</v>
      </c>
      <c r="P54" s="12">
        <v>0</v>
      </c>
      <c r="Q54" s="12">
        <v>0</v>
      </c>
      <c r="R54" s="12">
        <v>0</v>
      </c>
      <c r="S54" s="12">
        <v>0</v>
      </c>
      <c r="T54" s="13">
        <v>3814</v>
      </c>
      <c r="U54" s="12">
        <v>0</v>
      </c>
      <c r="V54" s="12">
        <v>0</v>
      </c>
      <c r="W54" s="12">
        <v>0</v>
      </c>
      <c r="X54" s="12">
        <v>0</v>
      </c>
    </row>
    <row r="55" spans="1:24" ht="15" x14ac:dyDescent="0.25">
      <c r="A55" s="5" t="s">
        <v>27</v>
      </c>
      <c r="B55" s="6">
        <v>26</v>
      </c>
      <c r="C55" s="6" t="s">
        <v>53</v>
      </c>
      <c r="D55" s="12">
        <v>1465</v>
      </c>
      <c r="E55" s="12">
        <v>3</v>
      </c>
      <c r="F55" s="12">
        <v>6</v>
      </c>
      <c r="G55" s="12">
        <v>0</v>
      </c>
      <c r="H55" s="12">
        <v>0</v>
      </c>
      <c r="I55" s="12">
        <v>0</v>
      </c>
      <c r="J55" s="12">
        <v>0</v>
      </c>
      <c r="K55" s="12">
        <v>105</v>
      </c>
      <c r="L55" s="12">
        <v>0</v>
      </c>
      <c r="M55" s="12">
        <v>0</v>
      </c>
      <c r="N55" s="12">
        <v>0</v>
      </c>
      <c r="O55" s="12">
        <v>0</v>
      </c>
      <c r="P55" s="12">
        <v>0</v>
      </c>
      <c r="Q55" s="12">
        <v>0</v>
      </c>
      <c r="R55" s="12">
        <v>0</v>
      </c>
      <c r="S55" s="12">
        <v>0</v>
      </c>
      <c r="T55" s="13">
        <v>1579</v>
      </c>
      <c r="U55" s="12">
        <v>0</v>
      </c>
      <c r="V55" s="12">
        <v>0</v>
      </c>
      <c r="W55" s="12">
        <v>0</v>
      </c>
      <c r="X55" s="12">
        <v>0</v>
      </c>
    </row>
    <row r="56" spans="1:24" ht="15" x14ac:dyDescent="0.25">
      <c r="A56" s="5" t="s">
        <v>27</v>
      </c>
      <c r="B56" s="6">
        <v>52</v>
      </c>
      <c r="C56" s="6" t="s">
        <v>59</v>
      </c>
      <c r="D56" s="12">
        <v>2329</v>
      </c>
      <c r="E56" s="12">
        <v>0</v>
      </c>
      <c r="F56" s="12">
        <v>20</v>
      </c>
      <c r="G56" s="12">
        <v>0</v>
      </c>
      <c r="H56" s="12">
        <v>0</v>
      </c>
      <c r="I56" s="12">
        <v>0</v>
      </c>
      <c r="J56" s="12">
        <v>3</v>
      </c>
      <c r="K56" s="12">
        <v>0</v>
      </c>
      <c r="L56" s="12">
        <v>0</v>
      </c>
      <c r="M56" s="12">
        <v>0</v>
      </c>
      <c r="N56" s="12">
        <v>0</v>
      </c>
      <c r="O56" s="12">
        <v>0</v>
      </c>
      <c r="P56" s="12">
        <v>0</v>
      </c>
      <c r="Q56" s="12">
        <v>0</v>
      </c>
      <c r="R56" s="12">
        <v>0</v>
      </c>
      <c r="S56" s="12">
        <v>0</v>
      </c>
      <c r="T56" s="13">
        <v>2352</v>
      </c>
      <c r="U56" s="12">
        <v>0</v>
      </c>
      <c r="V56" s="12">
        <v>0</v>
      </c>
      <c r="W56" s="12">
        <v>0</v>
      </c>
      <c r="X56" s="12">
        <v>0</v>
      </c>
    </row>
    <row r="57" spans="1:24" ht="15" x14ac:dyDescent="0.25">
      <c r="A57" s="5" t="s">
        <v>27</v>
      </c>
      <c r="B57" s="6">
        <v>56</v>
      </c>
      <c r="C57" s="6" t="s">
        <v>67</v>
      </c>
      <c r="D57" s="12">
        <v>27</v>
      </c>
      <c r="E57" s="12">
        <v>0</v>
      </c>
      <c r="F57" s="12">
        <v>0</v>
      </c>
      <c r="G57" s="12">
        <v>0</v>
      </c>
      <c r="H57" s="12">
        <v>0</v>
      </c>
      <c r="I57" s="12">
        <v>0</v>
      </c>
      <c r="J57" s="12">
        <v>0</v>
      </c>
      <c r="K57" s="12">
        <v>0</v>
      </c>
      <c r="L57" s="12">
        <v>0</v>
      </c>
      <c r="M57" s="12">
        <v>0</v>
      </c>
      <c r="N57" s="12">
        <v>0</v>
      </c>
      <c r="O57" s="12">
        <v>0</v>
      </c>
      <c r="P57" s="12">
        <v>0</v>
      </c>
      <c r="Q57" s="12">
        <v>0</v>
      </c>
      <c r="R57" s="12">
        <v>0</v>
      </c>
      <c r="S57" s="12">
        <v>0</v>
      </c>
      <c r="T57" s="13">
        <v>27</v>
      </c>
      <c r="U57" s="12">
        <v>0</v>
      </c>
      <c r="V57" s="12">
        <v>0</v>
      </c>
      <c r="W57" s="12">
        <v>0</v>
      </c>
      <c r="X57" s="12">
        <v>0</v>
      </c>
    </row>
    <row r="58" spans="1:24" ht="15" x14ac:dyDescent="0.25">
      <c r="A58" s="5" t="s">
        <v>27</v>
      </c>
      <c r="B58" s="6">
        <v>77</v>
      </c>
      <c r="C58" s="6" t="s">
        <v>69</v>
      </c>
      <c r="D58" s="12">
        <v>1183</v>
      </c>
      <c r="E58" s="12">
        <v>0</v>
      </c>
      <c r="F58" s="12">
        <v>6</v>
      </c>
      <c r="G58" s="12">
        <v>0</v>
      </c>
      <c r="H58" s="12">
        <v>0</v>
      </c>
      <c r="I58" s="12">
        <v>0</v>
      </c>
      <c r="J58" s="12">
        <v>6</v>
      </c>
      <c r="K58" s="12">
        <v>3</v>
      </c>
      <c r="L58" s="12">
        <v>0</v>
      </c>
      <c r="M58" s="12">
        <v>0</v>
      </c>
      <c r="N58" s="12">
        <v>0</v>
      </c>
      <c r="O58" s="12">
        <v>0</v>
      </c>
      <c r="P58" s="12">
        <v>0</v>
      </c>
      <c r="Q58" s="12">
        <v>0</v>
      </c>
      <c r="R58" s="12">
        <v>0</v>
      </c>
      <c r="S58" s="12">
        <v>0</v>
      </c>
      <c r="T58" s="13">
        <v>1198</v>
      </c>
      <c r="U58" s="12">
        <v>0</v>
      </c>
      <c r="V58" s="12">
        <v>0</v>
      </c>
      <c r="W58" s="12">
        <v>0</v>
      </c>
      <c r="X58" s="12">
        <v>0</v>
      </c>
    </row>
    <row r="59" spans="1:24" ht="15" x14ac:dyDescent="0.25">
      <c r="A59" s="5" t="s">
        <v>27</v>
      </c>
      <c r="B59" s="9"/>
      <c r="C59" s="10" t="s">
        <v>146</v>
      </c>
      <c r="D59" s="26">
        <f t="shared" ref="D59:X59" si="4">SUM(D51:D58)</f>
        <v>30494</v>
      </c>
      <c r="E59" s="26">
        <f t="shared" si="4"/>
        <v>3</v>
      </c>
      <c r="F59" s="26">
        <f t="shared" si="4"/>
        <v>243</v>
      </c>
      <c r="G59" s="26">
        <f t="shared" si="4"/>
        <v>0</v>
      </c>
      <c r="H59" s="26">
        <f t="shared" si="4"/>
        <v>0</v>
      </c>
      <c r="I59" s="26">
        <f t="shared" si="4"/>
        <v>0</v>
      </c>
      <c r="J59" s="26">
        <f t="shared" si="4"/>
        <v>59</v>
      </c>
      <c r="K59" s="26">
        <f t="shared" si="4"/>
        <v>546</v>
      </c>
      <c r="L59" s="26">
        <f t="shared" si="4"/>
        <v>24</v>
      </c>
      <c r="M59" s="26">
        <f t="shared" si="4"/>
        <v>261</v>
      </c>
      <c r="N59" s="26">
        <f t="shared" si="4"/>
        <v>0</v>
      </c>
      <c r="O59" s="26">
        <f t="shared" si="4"/>
        <v>0</v>
      </c>
      <c r="P59" s="26">
        <f t="shared" si="4"/>
        <v>0</v>
      </c>
      <c r="Q59" s="26">
        <f t="shared" si="4"/>
        <v>0</v>
      </c>
      <c r="R59" s="26">
        <f t="shared" si="4"/>
        <v>0</v>
      </c>
      <c r="S59" s="26">
        <f t="shared" si="4"/>
        <v>0</v>
      </c>
      <c r="T59" s="27">
        <f t="shared" si="4"/>
        <v>31630</v>
      </c>
      <c r="U59" s="26">
        <f t="shared" si="4"/>
        <v>0</v>
      </c>
      <c r="V59" s="26">
        <f t="shared" si="4"/>
        <v>0</v>
      </c>
      <c r="W59" s="26">
        <f t="shared" si="4"/>
        <v>2367</v>
      </c>
      <c r="X59" s="26">
        <f t="shared" si="4"/>
        <v>3</v>
      </c>
    </row>
    <row r="60" spans="1:24" ht="15" x14ac:dyDescent="0.25">
      <c r="A60" s="5" t="s">
        <v>28</v>
      </c>
      <c r="B60" s="6">
        <v>4</v>
      </c>
      <c r="C60" s="6" t="s">
        <v>49</v>
      </c>
      <c r="D60" s="12">
        <v>26914</v>
      </c>
      <c r="E60" s="12">
        <v>19</v>
      </c>
      <c r="F60" s="12">
        <v>497</v>
      </c>
      <c r="G60" s="12">
        <v>0</v>
      </c>
      <c r="H60" s="12">
        <v>0</v>
      </c>
      <c r="I60" s="12">
        <v>0</v>
      </c>
      <c r="J60" s="12">
        <v>141</v>
      </c>
      <c r="K60" s="12">
        <v>108</v>
      </c>
      <c r="L60" s="12">
        <v>0</v>
      </c>
      <c r="M60" s="12">
        <v>3</v>
      </c>
      <c r="N60" s="12">
        <v>0</v>
      </c>
      <c r="O60" s="12">
        <v>0</v>
      </c>
      <c r="P60" s="12">
        <v>0</v>
      </c>
      <c r="Q60" s="12">
        <v>0</v>
      </c>
      <c r="R60" s="12">
        <v>0</v>
      </c>
      <c r="S60" s="12">
        <v>0</v>
      </c>
      <c r="T60" s="13">
        <v>27682</v>
      </c>
      <c r="U60" s="12">
        <v>0</v>
      </c>
      <c r="V60" s="12">
        <v>0</v>
      </c>
      <c r="W60">
        <v>120</v>
      </c>
      <c r="X60" s="12">
        <v>21</v>
      </c>
    </row>
    <row r="61" spans="1:24" ht="15" x14ac:dyDescent="0.25">
      <c r="A61" s="5" t="s">
        <v>28</v>
      </c>
      <c r="B61" s="6">
        <v>15</v>
      </c>
      <c r="C61" s="6" t="s">
        <v>85</v>
      </c>
      <c r="D61" s="12">
        <v>8742</v>
      </c>
      <c r="E61" s="12">
        <v>0</v>
      </c>
      <c r="F61" s="12">
        <v>224</v>
      </c>
      <c r="G61" s="12">
        <v>0</v>
      </c>
      <c r="H61" s="12">
        <v>0</v>
      </c>
      <c r="I61" s="12">
        <v>0</v>
      </c>
      <c r="J61" s="12">
        <v>6</v>
      </c>
      <c r="K61" s="12">
        <v>913</v>
      </c>
      <c r="L61" s="12">
        <v>0</v>
      </c>
      <c r="M61" s="12">
        <v>0</v>
      </c>
      <c r="N61" s="12">
        <v>0</v>
      </c>
      <c r="O61" s="12">
        <v>0</v>
      </c>
      <c r="P61" s="12">
        <v>0</v>
      </c>
      <c r="Q61" s="12">
        <v>0</v>
      </c>
      <c r="R61" s="12">
        <v>0</v>
      </c>
      <c r="S61" s="12">
        <v>0</v>
      </c>
      <c r="T61" s="13">
        <v>9885</v>
      </c>
      <c r="U61" s="12">
        <v>0</v>
      </c>
      <c r="V61" s="12">
        <v>0</v>
      </c>
      <c r="W61" s="12">
        <v>0</v>
      </c>
      <c r="X61" s="12">
        <v>0</v>
      </c>
    </row>
    <row r="62" spans="1:24" ht="15" x14ac:dyDescent="0.25">
      <c r="A62" s="5" t="s">
        <v>28</v>
      </c>
      <c r="B62" s="6">
        <v>24</v>
      </c>
      <c r="C62" s="6" t="s">
        <v>84</v>
      </c>
      <c r="D62" s="12">
        <v>4232</v>
      </c>
      <c r="E62" s="12">
        <v>0</v>
      </c>
      <c r="F62" s="12">
        <v>54</v>
      </c>
      <c r="G62" s="12">
        <v>0</v>
      </c>
      <c r="H62" s="12">
        <v>0</v>
      </c>
      <c r="I62" s="12">
        <v>0</v>
      </c>
      <c r="J62" s="12">
        <v>0</v>
      </c>
      <c r="K62" s="12">
        <v>525</v>
      </c>
      <c r="L62" s="12">
        <v>0</v>
      </c>
      <c r="M62" s="12">
        <v>30</v>
      </c>
      <c r="N62" s="12">
        <v>0</v>
      </c>
      <c r="O62" s="12">
        <v>0</v>
      </c>
      <c r="P62" s="12">
        <v>0</v>
      </c>
      <c r="Q62" s="12">
        <v>0</v>
      </c>
      <c r="R62" s="12">
        <v>0</v>
      </c>
      <c r="S62" s="12">
        <v>0</v>
      </c>
      <c r="T62" s="13">
        <v>4841</v>
      </c>
      <c r="U62" s="12">
        <v>0</v>
      </c>
      <c r="V62" s="12">
        <v>0</v>
      </c>
      <c r="W62" s="12">
        <v>6</v>
      </c>
      <c r="X62" s="12">
        <v>0</v>
      </c>
    </row>
    <row r="63" spans="1:24" ht="15" x14ac:dyDescent="0.25">
      <c r="A63" s="5" t="s">
        <v>28</v>
      </c>
      <c r="B63" s="6">
        <v>26</v>
      </c>
      <c r="C63" s="6" t="s">
        <v>53</v>
      </c>
      <c r="D63" s="12">
        <v>2250</v>
      </c>
      <c r="E63" s="12">
        <v>0</v>
      </c>
      <c r="F63" s="12">
        <v>26</v>
      </c>
      <c r="G63" s="12">
        <v>0</v>
      </c>
      <c r="H63" s="12">
        <v>0</v>
      </c>
      <c r="I63" s="12">
        <v>0</v>
      </c>
      <c r="J63" s="12">
        <v>34</v>
      </c>
      <c r="K63" s="12">
        <v>289</v>
      </c>
      <c r="L63" s="12">
        <v>0</v>
      </c>
      <c r="M63" s="12">
        <v>18</v>
      </c>
      <c r="N63" s="12">
        <v>0</v>
      </c>
      <c r="O63" s="12">
        <v>0</v>
      </c>
      <c r="P63" s="12">
        <v>0</v>
      </c>
      <c r="Q63" s="12">
        <v>0</v>
      </c>
      <c r="R63" s="12">
        <v>0</v>
      </c>
      <c r="S63" s="12">
        <v>0</v>
      </c>
      <c r="T63" s="13">
        <v>2617</v>
      </c>
      <c r="U63" s="12">
        <v>0</v>
      </c>
      <c r="V63" s="12">
        <v>0</v>
      </c>
      <c r="W63" s="12">
        <v>0</v>
      </c>
      <c r="X63" s="12">
        <v>0</v>
      </c>
    </row>
    <row r="64" spans="1:24" ht="15" x14ac:dyDescent="0.25">
      <c r="A64" s="5" t="s">
        <v>28</v>
      </c>
      <c r="B64" s="6">
        <v>52</v>
      </c>
      <c r="C64" s="6" t="s">
        <v>59</v>
      </c>
      <c r="D64" s="12">
        <v>254</v>
      </c>
      <c r="E64" s="12">
        <v>0</v>
      </c>
      <c r="F64" s="12">
        <v>4</v>
      </c>
      <c r="G64" s="12">
        <v>0</v>
      </c>
      <c r="H64" s="12">
        <v>0</v>
      </c>
      <c r="I64" s="12">
        <v>0</v>
      </c>
      <c r="J64" s="12">
        <v>4</v>
      </c>
      <c r="K64" s="12">
        <v>0</v>
      </c>
      <c r="L64" s="12">
        <v>0</v>
      </c>
      <c r="M64" s="12">
        <v>0</v>
      </c>
      <c r="N64" s="12">
        <v>0</v>
      </c>
      <c r="O64" s="12">
        <v>0</v>
      </c>
      <c r="P64" s="12">
        <v>0</v>
      </c>
      <c r="Q64" s="12">
        <v>0</v>
      </c>
      <c r="R64" s="12">
        <v>0</v>
      </c>
      <c r="S64" s="12">
        <v>0</v>
      </c>
      <c r="T64" s="13">
        <v>262</v>
      </c>
      <c r="U64" s="12">
        <v>0</v>
      </c>
      <c r="V64" s="12">
        <v>0</v>
      </c>
      <c r="W64" s="12">
        <v>0</v>
      </c>
      <c r="X64" s="12">
        <v>0</v>
      </c>
    </row>
    <row r="65" spans="1:24" ht="15" x14ac:dyDescent="0.25">
      <c r="A65" s="5" t="s">
        <v>28</v>
      </c>
      <c r="B65" s="6">
        <v>58</v>
      </c>
      <c r="C65" s="6" t="s">
        <v>68</v>
      </c>
      <c r="D65" s="12">
        <v>34</v>
      </c>
      <c r="E65" s="12">
        <v>0</v>
      </c>
      <c r="F65" s="12">
        <v>0</v>
      </c>
      <c r="G65" s="12">
        <v>0</v>
      </c>
      <c r="H65" s="12">
        <v>0</v>
      </c>
      <c r="I65" s="12">
        <v>0</v>
      </c>
      <c r="J65" s="12">
        <v>0</v>
      </c>
      <c r="K65" s="12">
        <v>0</v>
      </c>
      <c r="L65" s="12">
        <v>0</v>
      </c>
      <c r="M65" s="12">
        <v>0</v>
      </c>
      <c r="N65" s="12">
        <v>0</v>
      </c>
      <c r="O65" s="12">
        <v>0</v>
      </c>
      <c r="P65" s="12">
        <v>0</v>
      </c>
      <c r="Q65" s="12">
        <v>0</v>
      </c>
      <c r="R65" s="12">
        <v>0</v>
      </c>
      <c r="S65" s="12">
        <v>0</v>
      </c>
      <c r="T65" s="13">
        <v>34</v>
      </c>
      <c r="U65" s="12">
        <v>0</v>
      </c>
      <c r="V65" s="12">
        <v>0</v>
      </c>
      <c r="W65" s="12">
        <v>0</v>
      </c>
      <c r="X65" s="12">
        <v>0</v>
      </c>
    </row>
    <row r="66" spans="1:24" ht="15" x14ac:dyDescent="0.25">
      <c r="A66" s="5" t="s">
        <v>28</v>
      </c>
      <c r="B66" s="6">
        <v>77</v>
      </c>
      <c r="C66" s="6" t="s">
        <v>69</v>
      </c>
      <c r="D66" s="12">
        <v>1052</v>
      </c>
      <c r="E66" s="12">
        <v>0</v>
      </c>
      <c r="F66" s="12">
        <v>10</v>
      </c>
      <c r="G66" s="12">
        <v>0</v>
      </c>
      <c r="H66" s="12">
        <v>0</v>
      </c>
      <c r="I66" s="12">
        <v>0</v>
      </c>
      <c r="J66" s="12">
        <v>19</v>
      </c>
      <c r="K66" s="12">
        <v>42</v>
      </c>
      <c r="L66" s="12">
        <v>0</v>
      </c>
      <c r="M66" s="12">
        <v>0</v>
      </c>
      <c r="N66" s="12">
        <v>0</v>
      </c>
      <c r="O66" s="12">
        <v>0</v>
      </c>
      <c r="P66" s="12">
        <v>0</v>
      </c>
      <c r="Q66" s="12">
        <v>0</v>
      </c>
      <c r="R66" s="12">
        <v>0</v>
      </c>
      <c r="S66" s="12">
        <v>0</v>
      </c>
      <c r="T66" s="13">
        <v>1123</v>
      </c>
      <c r="U66" s="12">
        <v>0</v>
      </c>
      <c r="V66" s="12">
        <v>0</v>
      </c>
      <c r="W66" s="12">
        <v>0</v>
      </c>
      <c r="X66" s="12">
        <v>0</v>
      </c>
    </row>
    <row r="67" spans="1:24" ht="15" x14ac:dyDescent="0.25">
      <c r="A67" s="5" t="s">
        <v>28</v>
      </c>
      <c r="B67" s="9"/>
      <c r="C67" s="10" t="s">
        <v>147</v>
      </c>
      <c r="D67" s="26">
        <f>SUM(D60:D66)</f>
        <v>43478</v>
      </c>
      <c r="E67" s="26">
        <f t="shared" ref="E67:V67" si="5">SUM(E60:E66)</f>
        <v>19</v>
      </c>
      <c r="F67" s="26">
        <f t="shared" si="5"/>
        <v>815</v>
      </c>
      <c r="G67" s="26">
        <f t="shared" si="5"/>
        <v>0</v>
      </c>
      <c r="H67" s="26">
        <f t="shared" si="5"/>
        <v>0</v>
      </c>
      <c r="I67" s="26">
        <f t="shared" si="5"/>
        <v>0</v>
      </c>
      <c r="J67" s="26">
        <f t="shared" si="5"/>
        <v>204</v>
      </c>
      <c r="K67" s="26">
        <f t="shared" si="5"/>
        <v>1877</v>
      </c>
      <c r="L67" s="26">
        <f t="shared" si="5"/>
        <v>0</v>
      </c>
      <c r="M67" s="26">
        <f t="shared" si="5"/>
        <v>51</v>
      </c>
      <c r="N67" s="26">
        <f t="shared" si="5"/>
        <v>0</v>
      </c>
      <c r="O67" s="26">
        <f t="shared" si="5"/>
        <v>0</v>
      </c>
      <c r="P67" s="26">
        <f t="shared" si="5"/>
        <v>0</v>
      </c>
      <c r="Q67" s="26">
        <f t="shared" si="5"/>
        <v>0</v>
      </c>
      <c r="R67" s="26">
        <f t="shared" si="5"/>
        <v>0</v>
      </c>
      <c r="S67" s="26">
        <f t="shared" si="5"/>
        <v>0</v>
      </c>
      <c r="T67" s="27">
        <f t="shared" si="5"/>
        <v>46444</v>
      </c>
      <c r="U67" s="26">
        <f t="shared" si="5"/>
        <v>0</v>
      </c>
      <c r="V67" s="26">
        <f t="shared" si="5"/>
        <v>0</v>
      </c>
      <c r="W67" s="26">
        <f>SUM(W60:W66)</f>
        <v>126</v>
      </c>
      <c r="X67" s="26">
        <f>SUM(X60:X66)</f>
        <v>21</v>
      </c>
    </row>
    <row r="68" spans="1:24" ht="15" x14ac:dyDescent="0.25">
      <c r="A68" s="5" t="s">
        <v>29</v>
      </c>
      <c r="B68" s="6">
        <v>4</v>
      </c>
      <c r="C68" s="6" t="s">
        <v>49</v>
      </c>
      <c r="D68" s="12">
        <v>27203</v>
      </c>
      <c r="E68" s="12">
        <v>17</v>
      </c>
      <c r="F68" s="12">
        <v>1597</v>
      </c>
      <c r="G68" s="12">
        <v>0</v>
      </c>
      <c r="H68" s="12">
        <v>0</v>
      </c>
      <c r="I68" s="12">
        <v>0</v>
      </c>
      <c r="J68" s="12">
        <v>32</v>
      </c>
      <c r="K68" s="12">
        <v>447</v>
      </c>
      <c r="L68" s="12">
        <v>83</v>
      </c>
      <c r="M68" s="12">
        <v>144</v>
      </c>
      <c r="N68" s="12">
        <v>0</v>
      </c>
      <c r="O68" s="12">
        <v>0</v>
      </c>
      <c r="P68" s="12">
        <v>0</v>
      </c>
      <c r="Q68" s="12">
        <v>0</v>
      </c>
      <c r="R68" s="12">
        <v>0</v>
      </c>
      <c r="S68" s="12">
        <v>0</v>
      </c>
      <c r="T68" s="13">
        <v>29523</v>
      </c>
      <c r="U68" s="12">
        <v>0</v>
      </c>
      <c r="V68" s="12">
        <v>0</v>
      </c>
      <c r="W68" s="28">
        <v>3132</v>
      </c>
      <c r="X68">
        <v>57</v>
      </c>
    </row>
    <row r="69" spans="1:24" ht="15" x14ac:dyDescent="0.25">
      <c r="A69" s="5" t="s">
        <v>29</v>
      </c>
      <c r="B69" s="6">
        <v>17</v>
      </c>
      <c r="C69" s="6" t="s">
        <v>86</v>
      </c>
      <c r="D69" s="12">
        <v>5036</v>
      </c>
      <c r="E69" s="12">
        <v>3</v>
      </c>
      <c r="F69" s="12">
        <v>188</v>
      </c>
      <c r="G69" s="12">
        <v>0</v>
      </c>
      <c r="H69" s="12">
        <v>0</v>
      </c>
      <c r="I69" s="12">
        <v>0</v>
      </c>
      <c r="J69" s="12">
        <v>2</v>
      </c>
      <c r="K69" s="12">
        <v>949</v>
      </c>
      <c r="L69" s="12">
        <v>0</v>
      </c>
      <c r="M69" s="12">
        <v>61</v>
      </c>
      <c r="N69" s="12">
        <v>0</v>
      </c>
      <c r="O69" s="12">
        <v>0</v>
      </c>
      <c r="P69" s="12">
        <v>0</v>
      </c>
      <c r="Q69" s="12">
        <v>0</v>
      </c>
      <c r="R69" s="12">
        <v>0</v>
      </c>
      <c r="S69" s="12">
        <v>0</v>
      </c>
      <c r="T69" s="13">
        <v>6239</v>
      </c>
      <c r="U69" s="12">
        <v>0</v>
      </c>
      <c r="V69" s="12">
        <v>0</v>
      </c>
      <c r="W69" s="12">
        <v>0</v>
      </c>
      <c r="X69" s="12">
        <v>0</v>
      </c>
    </row>
    <row r="70" spans="1:24" ht="15" x14ac:dyDescent="0.25">
      <c r="A70" s="5" t="s">
        <v>29</v>
      </c>
      <c r="B70" s="6">
        <v>24</v>
      </c>
      <c r="C70" s="6" t="s">
        <v>84</v>
      </c>
      <c r="D70" s="12">
        <v>7414</v>
      </c>
      <c r="E70" s="12">
        <v>0</v>
      </c>
      <c r="F70" s="12">
        <v>595</v>
      </c>
      <c r="G70" s="12">
        <v>0</v>
      </c>
      <c r="H70" s="12">
        <v>0</v>
      </c>
      <c r="I70" s="12">
        <v>0</v>
      </c>
      <c r="J70" s="12">
        <v>9</v>
      </c>
      <c r="K70" s="12">
        <v>534.5</v>
      </c>
      <c r="L70" s="12">
        <v>0</v>
      </c>
      <c r="M70" s="12">
        <v>259.5</v>
      </c>
      <c r="N70" s="12">
        <v>0</v>
      </c>
      <c r="O70" s="12">
        <v>0</v>
      </c>
      <c r="P70" s="12">
        <v>0</v>
      </c>
      <c r="Q70" s="12">
        <v>0</v>
      </c>
      <c r="R70" s="12">
        <v>0</v>
      </c>
      <c r="S70" s="12">
        <v>0</v>
      </c>
      <c r="T70" s="13">
        <v>8812</v>
      </c>
      <c r="U70" s="12">
        <v>0</v>
      </c>
      <c r="V70" s="12">
        <v>0</v>
      </c>
      <c r="W70">
        <v>183</v>
      </c>
      <c r="X70" s="12">
        <v>0</v>
      </c>
    </row>
    <row r="71" spans="1:24" ht="15" x14ac:dyDescent="0.25">
      <c r="A71" s="5" t="s">
        <v>29</v>
      </c>
      <c r="B71" s="6">
        <v>26</v>
      </c>
      <c r="C71" s="6" t="s">
        <v>53</v>
      </c>
      <c r="D71" s="12">
        <v>3355</v>
      </c>
      <c r="E71" s="12">
        <v>0</v>
      </c>
      <c r="F71" s="12">
        <v>129</v>
      </c>
      <c r="G71" s="12">
        <v>0</v>
      </c>
      <c r="H71" s="12">
        <v>0</v>
      </c>
      <c r="I71" s="12">
        <v>0</v>
      </c>
      <c r="J71" s="12">
        <v>5</v>
      </c>
      <c r="K71" s="12">
        <v>626</v>
      </c>
      <c r="L71" s="12">
        <v>1</v>
      </c>
      <c r="M71" s="12">
        <v>42</v>
      </c>
      <c r="N71" s="12">
        <v>0</v>
      </c>
      <c r="O71" s="12">
        <v>0</v>
      </c>
      <c r="P71" s="12">
        <v>0</v>
      </c>
      <c r="Q71" s="12">
        <v>0</v>
      </c>
      <c r="R71" s="12">
        <v>0</v>
      </c>
      <c r="S71" s="12">
        <v>0</v>
      </c>
      <c r="T71" s="13">
        <v>4158</v>
      </c>
      <c r="U71" s="12">
        <v>0</v>
      </c>
      <c r="V71" s="12">
        <v>0</v>
      </c>
      <c r="W71">
        <v>18</v>
      </c>
      <c r="X71" s="12">
        <v>0</v>
      </c>
    </row>
    <row r="72" spans="1:24" ht="15" x14ac:dyDescent="0.25">
      <c r="A72" s="5" t="s">
        <v>29</v>
      </c>
      <c r="B72" s="6">
        <v>43</v>
      </c>
      <c r="C72" s="6" t="s">
        <v>87</v>
      </c>
      <c r="D72" s="12">
        <v>7605</v>
      </c>
      <c r="E72" s="12">
        <v>0</v>
      </c>
      <c r="F72" s="12">
        <v>406</v>
      </c>
      <c r="G72" s="12">
        <v>6</v>
      </c>
      <c r="H72" s="12">
        <v>0</v>
      </c>
      <c r="I72" s="12">
        <v>0</v>
      </c>
      <c r="J72" s="12">
        <v>11</v>
      </c>
      <c r="K72" s="12">
        <v>6</v>
      </c>
      <c r="L72" s="12">
        <v>2</v>
      </c>
      <c r="M72" s="12">
        <v>38</v>
      </c>
      <c r="N72" s="12">
        <v>0</v>
      </c>
      <c r="O72" s="12">
        <v>0</v>
      </c>
      <c r="P72" s="12">
        <v>0</v>
      </c>
      <c r="Q72" s="12">
        <v>0</v>
      </c>
      <c r="R72" s="12">
        <v>0</v>
      </c>
      <c r="S72" s="12">
        <v>0</v>
      </c>
      <c r="T72" s="13">
        <v>8074</v>
      </c>
      <c r="U72" s="12">
        <v>0</v>
      </c>
      <c r="V72" s="12">
        <v>0</v>
      </c>
      <c r="W72">
        <v>342</v>
      </c>
      <c r="X72">
        <v>24</v>
      </c>
    </row>
    <row r="73" spans="1:24" ht="15" x14ac:dyDescent="0.25">
      <c r="A73" s="5" t="s">
        <v>29</v>
      </c>
      <c r="B73" s="6">
        <v>52</v>
      </c>
      <c r="C73" s="6" t="s">
        <v>59</v>
      </c>
      <c r="D73" s="12">
        <v>154</v>
      </c>
      <c r="E73" s="12">
        <v>0</v>
      </c>
      <c r="F73" s="12">
        <v>13</v>
      </c>
      <c r="G73" s="12">
        <v>0</v>
      </c>
      <c r="H73" s="12">
        <v>0</v>
      </c>
      <c r="I73" s="12">
        <v>0</v>
      </c>
      <c r="J73" s="12">
        <v>2</v>
      </c>
      <c r="K73" s="12">
        <v>0</v>
      </c>
      <c r="L73" s="12">
        <v>0</v>
      </c>
      <c r="M73" s="12">
        <v>0</v>
      </c>
      <c r="N73" s="12">
        <v>0</v>
      </c>
      <c r="O73" s="12">
        <v>0</v>
      </c>
      <c r="P73" s="12">
        <v>0</v>
      </c>
      <c r="Q73" s="12">
        <v>0</v>
      </c>
      <c r="R73" s="12">
        <v>0</v>
      </c>
      <c r="S73" s="12">
        <v>0</v>
      </c>
      <c r="T73" s="13">
        <v>169</v>
      </c>
      <c r="U73" s="12">
        <v>0</v>
      </c>
      <c r="V73" s="12">
        <v>0</v>
      </c>
      <c r="W73" s="12">
        <v>0</v>
      </c>
      <c r="X73" s="12">
        <v>0</v>
      </c>
    </row>
    <row r="74" spans="1:24" ht="15" x14ac:dyDescent="0.25">
      <c r="A74" s="5" t="s">
        <v>29</v>
      </c>
      <c r="B74" s="6">
        <v>56</v>
      </c>
      <c r="C74" s="6" t="s">
        <v>67</v>
      </c>
      <c r="D74" s="12">
        <v>9</v>
      </c>
      <c r="E74" s="12">
        <v>0</v>
      </c>
      <c r="F74" s="12">
        <v>0</v>
      </c>
      <c r="G74" s="12">
        <v>0</v>
      </c>
      <c r="H74" s="12">
        <v>0</v>
      </c>
      <c r="I74" s="12">
        <v>0</v>
      </c>
      <c r="J74" s="12">
        <v>0</v>
      </c>
      <c r="K74" s="12">
        <v>0</v>
      </c>
      <c r="L74" s="12">
        <v>0</v>
      </c>
      <c r="M74" s="12">
        <v>0</v>
      </c>
      <c r="N74" s="12">
        <v>0</v>
      </c>
      <c r="O74" s="12">
        <v>0</v>
      </c>
      <c r="P74" s="12">
        <v>0</v>
      </c>
      <c r="Q74" s="12">
        <v>0</v>
      </c>
      <c r="R74" s="12">
        <v>0</v>
      </c>
      <c r="S74" s="12">
        <v>0</v>
      </c>
      <c r="T74" s="13">
        <v>9</v>
      </c>
      <c r="U74" s="12">
        <v>0</v>
      </c>
      <c r="V74" s="12">
        <v>0</v>
      </c>
      <c r="W74" s="12">
        <v>0</v>
      </c>
      <c r="X74" s="12">
        <v>0</v>
      </c>
    </row>
    <row r="75" spans="1:24" ht="15" x14ac:dyDescent="0.25">
      <c r="A75" s="5" t="s">
        <v>29</v>
      </c>
      <c r="B75" s="6">
        <v>58</v>
      </c>
      <c r="C75" s="6" t="s">
        <v>68</v>
      </c>
      <c r="D75" s="12">
        <v>60</v>
      </c>
      <c r="E75" s="12">
        <v>0</v>
      </c>
      <c r="F75" s="12">
        <v>9</v>
      </c>
      <c r="G75" s="12">
        <v>0</v>
      </c>
      <c r="H75" s="12">
        <v>0</v>
      </c>
      <c r="I75" s="12">
        <v>0</v>
      </c>
      <c r="J75" s="12">
        <v>0</v>
      </c>
      <c r="K75" s="12">
        <v>0</v>
      </c>
      <c r="L75" s="12">
        <v>0</v>
      </c>
      <c r="M75" s="12">
        <v>0</v>
      </c>
      <c r="N75" s="12">
        <v>0</v>
      </c>
      <c r="O75" s="12">
        <v>0</v>
      </c>
      <c r="P75" s="12">
        <v>0</v>
      </c>
      <c r="Q75" s="12">
        <v>0</v>
      </c>
      <c r="R75" s="12">
        <v>0</v>
      </c>
      <c r="S75" s="12">
        <v>0</v>
      </c>
      <c r="T75" s="13">
        <v>69</v>
      </c>
      <c r="U75" s="12">
        <v>0</v>
      </c>
      <c r="V75" s="12">
        <v>0</v>
      </c>
      <c r="W75" s="12">
        <v>0</v>
      </c>
      <c r="X75" s="12">
        <v>0</v>
      </c>
    </row>
    <row r="76" spans="1:24" ht="15" x14ac:dyDescent="0.25">
      <c r="A76" s="5" t="s">
        <v>29</v>
      </c>
      <c r="B76" s="6">
        <v>77</v>
      </c>
      <c r="C76" s="6" t="s">
        <v>69</v>
      </c>
      <c r="D76" s="12">
        <v>1597</v>
      </c>
      <c r="E76" s="12">
        <v>0</v>
      </c>
      <c r="F76" s="12">
        <v>92</v>
      </c>
      <c r="G76" s="12">
        <v>0</v>
      </c>
      <c r="H76" s="12">
        <v>0</v>
      </c>
      <c r="I76" s="12">
        <v>0</v>
      </c>
      <c r="J76" s="12">
        <v>6</v>
      </c>
      <c r="K76" s="12">
        <v>0</v>
      </c>
      <c r="L76" s="12">
        <v>0</v>
      </c>
      <c r="M76" s="12">
        <v>0</v>
      </c>
      <c r="N76" s="12">
        <v>0</v>
      </c>
      <c r="O76" s="12">
        <v>0</v>
      </c>
      <c r="P76" s="12">
        <v>0</v>
      </c>
      <c r="Q76" s="12">
        <v>0</v>
      </c>
      <c r="R76" s="12">
        <v>0</v>
      </c>
      <c r="S76" s="12">
        <v>0</v>
      </c>
      <c r="T76" s="13">
        <v>1695</v>
      </c>
      <c r="U76" s="12">
        <v>0</v>
      </c>
      <c r="V76" s="12">
        <v>0</v>
      </c>
      <c r="W76" s="12">
        <v>0</v>
      </c>
      <c r="X76" s="12">
        <v>0</v>
      </c>
    </row>
    <row r="77" spans="1:24" ht="15" x14ac:dyDescent="0.25">
      <c r="A77" s="5" t="s">
        <v>29</v>
      </c>
      <c r="B77" s="9"/>
      <c r="C77" s="10" t="s">
        <v>148</v>
      </c>
      <c r="D77" s="26">
        <f t="shared" ref="D77:X77" si="6">SUM(D68:D76)</f>
        <v>52433</v>
      </c>
      <c r="E77" s="26">
        <f t="shared" si="6"/>
        <v>20</v>
      </c>
      <c r="F77" s="26">
        <f t="shared" si="6"/>
        <v>3029</v>
      </c>
      <c r="G77" s="26">
        <f t="shared" si="6"/>
        <v>6</v>
      </c>
      <c r="H77" s="26">
        <f t="shared" si="6"/>
        <v>0</v>
      </c>
      <c r="I77" s="26">
        <f t="shared" si="6"/>
        <v>0</v>
      </c>
      <c r="J77" s="26">
        <f t="shared" si="6"/>
        <v>67</v>
      </c>
      <c r="K77" s="26">
        <f t="shared" si="6"/>
        <v>2562.5</v>
      </c>
      <c r="L77" s="26">
        <f t="shared" si="6"/>
        <v>86</v>
      </c>
      <c r="M77" s="26">
        <f t="shared" si="6"/>
        <v>544.5</v>
      </c>
      <c r="N77" s="26">
        <f t="shared" si="6"/>
        <v>0</v>
      </c>
      <c r="O77" s="26">
        <f t="shared" si="6"/>
        <v>0</v>
      </c>
      <c r="P77" s="26">
        <f t="shared" si="6"/>
        <v>0</v>
      </c>
      <c r="Q77" s="26">
        <f t="shared" si="6"/>
        <v>0</v>
      </c>
      <c r="R77" s="26">
        <f t="shared" si="6"/>
        <v>0</v>
      </c>
      <c r="S77" s="26">
        <f t="shared" si="6"/>
        <v>0</v>
      </c>
      <c r="T77" s="27">
        <f t="shared" si="6"/>
        <v>58748</v>
      </c>
      <c r="U77" s="26">
        <f t="shared" si="6"/>
        <v>0</v>
      </c>
      <c r="V77" s="26">
        <f t="shared" si="6"/>
        <v>0</v>
      </c>
      <c r="W77" s="26">
        <f t="shared" si="6"/>
        <v>3675</v>
      </c>
      <c r="X77" s="26">
        <f t="shared" si="6"/>
        <v>81</v>
      </c>
    </row>
    <row r="78" spans="1:24" ht="15" x14ac:dyDescent="0.25">
      <c r="A78" s="5" t="s">
        <v>30</v>
      </c>
      <c r="B78" s="6">
        <v>6</v>
      </c>
      <c r="C78" s="6" t="s">
        <v>88</v>
      </c>
      <c r="D78" s="12">
        <v>9149</v>
      </c>
      <c r="E78" s="12">
        <v>3</v>
      </c>
      <c r="F78" s="12">
        <v>142</v>
      </c>
      <c r="G78" s="12">
        <v>1</v>
      </c>
      <c r="H78" s="12">
        <v>3548</v>
      </c>
      <c r="I78" s="12">
        <v>0</v>
      </c>
      <c r="J78" s="12">
        <v>3</v>
      </c>
      <c r="K78" s="12">
        <v>0</v>
      </c>
      <c r="L78" s="12">
        <v>0</v>
      </c>
      <c r="M78" s="12">
        <v>0</v>
      </c>
      <c r="N78" s="12">
        <v>0</v>
      </c>
      <c r="O78" s="12">
        <v>0</v>
      </c>
      <c r="P78" s="12">
        <v>0</v>
      </c>
      <c r="Q78" s="12">
        <v>0</v>
      </c>
      <c r="R78" s="12">
        <v>0</v>
      </c>
      <c r="S78" s="12">
        <v>0</v>
      </c>
      <c r="T78" s="13">
        <v>12846</v>
      </c>
      <c r="U78" s="12">
        <v>0</v>
      </c>
      <c r="V78" s="12">
        <v>0</v>
      </c>
      <c r="W78">
        <v>327</v>
      </c>
      <c r="X78" s="12">
        <v>0</v>
      </c>
    </row>
    <row r="79" spans="1:24" ht="15" x14ac:dyDescent="0.25">
      <c r="A79" s="5" t="s">
        <v>30</v>
      </c>
      <c r="B79" s="6">
        <v>12</v>
      </c>
      <c r="C79" s="6" t="s">
        <v>83</v>
      </c>
      <c r="D79" s="12">
        <v>1770</v>
      </c>
      <c r="E79" s="12">
        <v>0</v>
      </c>
      <c r="F79" s="12">
        <v>24</v>
      </c>
      <c r="G79" s="12">
        <v>0</v>
      </c>
      <c r="H79" s="12">
        <v>868</v>
      </c>
      <c r="I79" s="12">
        <v>0</v>
      </c>
      <c r="J79" s="12">
        <v>0</v>
      </c>
      <c r="K79" s="12">
        <v>0</v>
      </c>
      <c r="L79" s="12">
        <v>0</v>
      </c>
      <c r="M79" s="12">
        <v>0</v>
      </c>
      <c r="N79" s="12">
        <v>0</v>
      </c>
      <c r="O79" s="12">
        <v>0</v>
      </c>
      <c r="P79" s="12">
        <v>0</v>
      </c>
      <c r="Q79" s="12">
        <v>0</v>
      </c>
      <c r="R79" s="12">
        <v>0</v>
      </c>
      <c r="S79" s="12">
        <v>0</v>
      </c>
      <c r="T79" s="13">
        <v>2662</v>
      </c>
      <c r="U79" s="12">
        <v>0</v>
      </c>
      <c r="V79" s="12">
        <v>0</v>
      </c>
      <c r="W79" s="12">
        <v>0</v>
      </c>
      <c r="X79" s="12">
        <v>0</v>
      </c>
    </row>
    <row r="80" spans="1:24" ht="15" x14ac:dyDescent="0.25">
      <c r="A80" s="5" t="s">
        <v>30</v>
      </c>
      <c r="B80" s="6">
        <v>22</v>
      </c>
      <c r="C80" s="6" t="s">
        <v>89</v>
      </c>
      <c r="D80" s="12">
        <v>10875.5</v>
      </c>
      <c r="E80" s="12">
        <v>0</v>
      </c>
      <c r="F80" s="12">
        <v>180</v>
      </c>
      <c r="G80" s="12">
        <v>0</v>
      </c>
      <c r="H80" s="12">
        <v>4306</v>
      </c>
      <c r="I80" s="12">
        <v>0</v>
      </c>
      <c r="J80" s="12">
        <v>3</v>
      </c>
      <c r="K80" s="12">
        <v>9</v>
      </c>
      <c r="L80" s="12">
        <v>0</v>
      </c>
      <c r="M80" s="12">
        <v>0</v>
      </c>
      <c r="N80" s="12">
        <v>0</v>
      </c>
      <c r="O80" s="12">
        <v>0</v>
      </c>
      <c r="P80" s="12">
        <v>0</v>
      </c>
      <c r="Q80" s="12">
        <v>0</v>
      </c>
      <c r="R80" s="12">
        <v>0</v>
      </c>
      <c r="S80" s="12">
        <v>0</v>
      </c>
      <c r="T80" s="13">
        <v>15373.5</v>
      </c>
      <c r="U80" s="12">
        <v>0</v>
      </c>
      <c r="V80" s="12">
        <v>0</v>
      </c>
      <c r="W80">
        <v>265</v>
      </c>
      <c r="X80" s="12">
        <v>5</v>
      </c>
    </row>
    <row r="81" spans="1:24" ht="15" x14ac:dyDescent="0.25">
      <c r="A81" s="5" t="s">
        <v>30</v>
      </c>
      <c r="B81" s="6">
        <v>23</v>
      </c>
      <c r="C81" s="6" t="s">
        <v>90</v>
      </c>
      <c r="D81" s="12">
        <v>6689</v>
      </c>
      <c r="E81" s="12">
        <v>0</v>
      </c>
      <c r="F81" s="12">
        <v>108</v>
      </c>
      <c r="G81" s="12">
        <v>0</v>
      </c>
      <c r="H81" s="12">
        <v>2936</v>
      </c>
      <c r="I81" s="12">
        <v>0</v>
      </c>
      <c r="J81" s="12">
        <v>0</v>
      </c>
      <c r="K81" s="12">
        <v>9</v>
      </c>
      <c r="L81" s="12">
        <v>0</v>
      </c>
      <c r="M81" s="12">
        <v>0</v>
      </c>
      <c r="N81" s="12">
        <v>0</v>
      </c>
      <c r="O81" s="12">
        <v>0</v>
      </c>
      <c r="P81" s="12">
        <v>0</v>
      </c>
      <c r="Q81" s="12">
        <v>0</v>
      </c>
      <c r="R81" s="12">
        <v>0</v>
      </c>
      <c r="S81" s="12">
        <v>0</v>
      </c>
      <c r="T81" s="13">
        <v>9742</v>
      </c>
      <c r="U81" s="12">
        <v>0</v>
      </c>
      <c r="V81" s="12">
        <v>0</v>
      </c>
      <c r="W81" s="12">
        <v>0</v>
      </c>
      <c r="X81" s="12">
        <v>0</v>
      </c>
    </row>
    <row r="82" spans="1:24" ht="15" x14ac:dyDescent="0.25">
      <c r="A82" s="5" t="s">
        <v>30</v>
      </c>
      <c r="B82" s="6">
        <v>24</v>
      </c>
      <c r="C82" s="6" t="s">
        <v>84</v>
      </c>
      <c r="D82" s="12">
        <v>5888</v>
      </c>
      <c r="E82" s="12">
        <v>0</v>
      </c>
      <c r="F82" s="12">
        <v>102</v>
      </c>
      <c r="G82" s="12">
        <v>0</v>
      </c>
      <c r="H82" s="12">
        <v>2416</v>
      </c>
      <c r="I82" s="12">
        <v>0</v>
      </c>
      <c r="J82" s="12">
        <v>0</v>
      </c>
      <c r="K82" s="12">
        <v>350.5</v>
      </c>
      <c r="L82" s="12">
        <v>0</v>
      </c>
      <c r="M82" s="12">
        <v>0</v>
      </c>
      <c r="N82" s="12">
        <v>0</v>
      </c>
      <c r="O82" s="12">
        <v>492.5</v>
      </c>
      <c r="P82" s="12">
        <v>0</v>
      </c>
      <c r="Q82" s="12">
        <v>0</v>
      </c>
      <c r="R82" s="12">
        <v>0</v>
      </c>
      <c r="S82" s="12">
        <v>0</v>
      </c>
      <c r="T82" s="13">
        <v>9249</v>
      </c>
      <c r="U82" s="12">
        <v>0</v>
      </c>
      <c r="V82" s="12">
        <v>0</v>
      </c>
      <c r="W82" s="12">
        <v>0</v>
      </c>
      <c r="X82" s="12">
        <v>0</v>
      </c>
    </row>
    <row r="83" spans="1:24" ht="15" x14ac:dyDescent="0.25">
      <c r="A83" s="5" t="s">
        <v>30</v>
      </c>
      <c r="B83" s="6">
        <v>26</v>
      </c>
      <c r="C83" s="6" t="s">
        <v>53</v>
      </c>
      <c r="D83" s="12">
        <v>2451.5</v>
      </c>
      <c r="E83" s="12">
        <v>0</v>
      </c>
      <c r="F83" s="12">
        <v>6</v>
      </c>
      <c r="G83" s="12">
        <v>0</v>
      </c>
      <c r="H83" s="12">
        <v>1050.5</v>
      </c>
      <c r="I83" s="12">
        <v>0</v>
      </c>
      <c r="J83" s="12">
        <v>0</v>
      </c>
      <c r="K83" s="12">
        <v>390</v>
      </c>
      <c r="L83" s="12">
        <v>0</v>
      </c>
      <c r="M83" s="12">
        <v>1</v>
      </c>
      <c r="N83" s="12">
        <v>0</v>
      </c>
      <c r="O83" s="12">
        <v>538</v>
      </c>
      <c r="P83" s="12">
        <v>0</v>
      </c>
      <c r="Q83" s="12">
        <v>0</v>
      </c>
      <c r="R83" s="12">
        <v>0</v>
      </c>
      <c r="S83" s="12">
        <v>0</v>
      </c>
      <c r="T83" s="13">
        <v>4437</v>
      </c>
      <c r="U83" s="12">
        <v>0</v>
      </c>
      <c r="V83" s="12">
        <v>0</v>
      </c>
      <c r="W83" s="12">
        <v>0</v>
      </c>
      <c r="X83" s="12">
        <v>0</v>
      </c>
    </row>
    <row r="84" spans="1:24" ht="15" x14ac:dyDescent="0.25">
      <c r="A84" s="5" t="s">
        <v>30</v>
      </c>
      <c r="B84" s="6">
        <v>52</v>
      </c>
      <c r="C84" s="6" t="s">
        <v>59</v>
      </c>
      <c r="D84" s="12">
        <v>736</v>
      </c>
      <c r="E84" s="12">
        <v>3</v>
      </c>
      <c r="F84" s="12">
        <v>12</v>
      </c>
      <c r="G84" s="12">
        <v>0</v>
      </c>
      <c r="H84" s="12">
        <v>364</v>
      </c>
      <c r="I84" s="12">
        <v>0</v>
      </c>
      <c r="J84" s="12">
        <v>0</v>
      </c>
      <c r="K84" s="12">
        <v>45</v>
      </c>
      <c r="L84" s="12">
        <v>0</v>
      </c>
      <c r="M84" s="12">
        <v>0</v>
      </c>
      <c r="N84" s="12">
        <v>0</v>
      </c>
      <c r="O84" s="12">
        <v>25</v>
      </c>
      <c r="P84" s="12">
        <v>0</v>
      </c>
      <c r="Q84" s="12">
        <v>0</v>
      </c>
      <c r="R84" s="12">
        <v>0</v>
      </c>
      <c r="S84" s="12">
        <v>0</v>
      </c>
      <c r="T84" s="13">
        <v>1185</v>
      </c>
      <c r="U84" s="12">
        <v>0</v>
      </c>
      <c r="V84" s="12">
        <v>0</v>
      </c>
      <c r="W84" s="12">
        <v>0</v>
      </c>
      <c r="X84" s="12">
        <v>0</v>
      </c>
    </row>
    <row r="85" spans="1:24" ht="15" x14ac:dyDescent="0.25">
      <c r="A85" s="5" t="s">
        <v>30</v>
      </c>
      <c r="B85" s="6">
        <v>56</v>
      </c>
      <c r="C85" s="6" t="s">
        <v>67</v>
      </c>
      <c r="D85" s="12">
        <v>74</v>
      </c>
      <c r="E85" s="12">
        <v>0</v>
      </c>
      <c r="F85" s="12">
        <v>0</v>
      </c>
      <c r="G85" s="12">
        <v>0</v>
      </c>
      <c r="H85" s="12">
        <v>18</v>
      </c>
      <c r="I85" s="12">
        <v>0</v>
      </c>
      <c r="J85" s="12">
        <v>0</v>
      </c>
      <c r="K85" s="12">
        <v>0</v>
      </c>
      <c r="L85" s="12">
        <v>0</v>
      </c>
      <c r="M85" s="12">
        <v>0</v>
      </c>
      <c r="N85" s="12">
        <v>0</v>
      </c>
      <c r="O85" s="12">
        <v>0</v>
      </c>
      <c r="P85" s="12">
        <v>0</v>
      </c>
      <c r="Q85" s="12">
        <v>0</v>
      </c>
      <c r="R85" s="12">
        <v>0</v>
      </c>
      <c r="S85" s="12">
        <v>0</v>
      </c>
      <c r="T85" s="13">
        <v>92</v>
      </c>
      <c r="U85" s="12">
        <v>0</v>
      </c>
      <c r="V85" s="12">
        <v>0</v>
      </c>
      <c r="W85" s="12">
        <v>0</v>
      </c>
      <c r="X85" s="12">
        <v>0</v>
      </c>
    </row>
    <row r="86" spans="1:24" ht="15" x14ac:dyDescent="0.25">
      <c r="A86" s="5" t="s">
        <v>30</v>
      </c>
      <c r="B86" s="6">
        <v>77</v>
      </c>
      <c r="C86" s="6" t="s">
        <v>69</v>
      </c>
      <c r="D86" s="12">
        <v>1066</v>
      </c>
      <c r="E86" s="12">
        <v>0</v>
      </c>
      <c r="F86" s="12">
        <v>19</v>
      </c>
      <c r="G86" s="12">
        <v>0</v>
      </c>
      <c r="H86" s="12">
        <v>544</v>
      </c>
      <c r="I86" s="12">
        <v>0</v>
      </c>
      <c r="J86" s="12">
        <v>0</v>
      </c>
      <c r="K86" s="12">
        <v>10</v>
      </c>
      <c r="L86" s="12">
        <v>0</v>
      </c>
      <c r="M86" s="12">
        <v>0</v>
      </c>
      <c r="N86" s="12">
        <v>0</v>
      </c>
      <c r="O86" s="12">
        <v>9</v>
      </c>
      <c r="P86" s="12">
        <v>0</v>
      </c>
      <c r="Q86" s="12">
        <v>0</v>
      </c>
      <c r="R86" s="12">
        <v>0</v>
      </c>
      <c r="S86" s="12">
        <v>0</v>
      </c>
      <c r="T86" s="13">
        <v>1648</v>
      </c>
      <c r="U86" s="12">
        <v>0</v>
      </c>
      <c r="V86" s="12">
        <v>0</v>
      </c>
      <c r="W86" s="12">
        <v>0</v>
      </c>
      <c r="X86" s="12">
        <v>0</v>
      </c>
    </row>
    <row r="87" spans="1:24" ht="15" x14ac:dyDescent="0.25">
      <c r="A87" s="5" t="s">
        <v>30</v>
      </c>
      <c r="B87" s="15"/>
      <c r="C87" s="10" t="s">
        <v>149</v>
      </c>
      <c r="D87" s="26">
        <f t="shared" ref="D87:X87" si="7">SUM(D78:D86)</f>
        <v>38699</v>
      </c>
      <c r="E87" s="26">
        <f t="shared" si="7"/>
        <v>6</v>
      </c>
      <c r="F87" s="26">
        <f t="shared" si="7"/>
        <v>593</v>
      </c>
      <c r="G87" s="26">
        <f t="shared" si="7"/>
        <v>1</v>
      </c>
      <c r="H87" s="26">
        <f t="shared" si="7"/>
        <v>16050.5</v>
      </c>
      <c r="I87" s="26">
        <f t="shared" si="7"/>
        <v>0</v>
      </c>
      <c r="J87" s="26">
        <f t="shared" si="7"/>
        <v>6</v>
      </c>
      <c r="K87" s="26">
        <f t="shared" si="7"/>
        <v>813.5</v>
      </c>
      <c r="L87" s="26">
        <f t="shared" si="7"/>
        <v>0</v>
      </c>
      <c r="M87" s="26">
        <f t="shared" si="7"/>
        <v>1</v>
      </c>
      <c r="N87" s="26">
        <f t="shared" si="7"/>
        <v>0</v>
      </c>
      <c r="O87" s="26">
        <f t="shared" si="7"/>
        <v>1064.5</v>
      </c>
      <c r="P87" s="26">
        <f t="shared" si="7"/>
        <v>0</v>
      </c>
      <c r="Q87" s="26">
        <f t="shared" si="7"/>
        <v>0</v>
      </c>
      <c r="R87" s="26">
        <f t="shared" si="7"/>
        <v>0</v>
      </c>
      <c r="S87" s="26">
        <f t="shared" si="7"/>
        <v>0</v>
      </c>
      <c r="T87" s="27">
        <f t="shared" si="7"/>
        <v>57234.5</v>
      </c>
      <c r="U87" s="26">
        <f t="shared" si="7"/>
        <v>0</v>
      </c>
      <c r="V87" s="26">
        <f t="shared" si="7"/>
        <v>0</v>
      </c>
      <c r="W87" s="26">
        <f t="shared" si="7"/>
        <v>592</v>
      </c>
      <c r="X87" s="26">
        <f t="shared" si="7"/>
        <v>5</v>
      </c>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6"/>
  <sheetViews>
    <sheetView workbookViewId="0">
      <selection activeCell="A18" sqref="A18:X18"/>
    </sheetView>
  </sheetViews>
  <sheetFormatPr defaultRowHeight="12.75" x14ac:dyDescent="0.2"/>
  <cols>
    <col min="1" max="1" width="9.42578125" customWidth="1"/>
    <col min="2" max="2" width="7.5703125" bestFit="1" customWidth="1"/>
    <col min="3" max="3" width="28.5703125" bestFit="1" customWidth="1"/>
    <col min="4" max="4" width="9.2851562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 bestFit="1" customWidth="1"/>
    <col min="12" max="12" width="9.5703125" bestFit="1" customWidth="1"/>
    <col min="13" max="13" width="9.42578125" bestFit="1" customWidth="1"/>
    <col min="14" max="14" width="8.140625" bestFit="1" customWidth="1"/>
    <col min="15" max="16" width="8" bestFit="1" customWidth="1"/>
    <col min="17" max="17" width="7.855468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169</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v>7733</v>
      </c>
      <c r="E7">
        <v>0</v>
      </c>
      <c r="F7">
        <v>4622</v>
      </c>
      <c r="G7">
        <v>0</v>
      </c>
      <c r="H7">
        <v>0</v>
      </c>
      <c r="I7">
        <v>0</v>
      </c>
      <c r="J7">
        <v>545</v>
      </c>
      <c r="K7">
        <v>0</v>
      </c>
      <c r="L7">
        <v>2436</v>
      </c>
      <c r="M7">
        <v>0</v>
      </c>
      <c r="N7">
        <v>0</v>
      </c>
      <c r="O7">
        <v>0</v>
      </c>
      <c r="P7">
        <v>0</v>
      </c>
      <c r="Q7">
        <v>0</v>
      </c>
      <c r="R7">
        <v>0</v>
      </c>
      <c r="S7">
        <v>0</v>
      </c>
      <c r="T7" s="8">
        <f t="shared" ref="T7:T28" si="0">SUM(D7:S7)</f>
        <v>15336</v>
      </c>
      <c r="U7">
        <v>36</v>
      </c>
      <c r="V7">
        <v>246</v>
      </c>
      <c r="W7">
        <v>0</v>
      </c>
      <c r="X7">
        <v>0</v>
      </c>
    </row>
    <row r="8" spans="1:24" ht="15" x14ac:dyDescent="0.25">
      <c r="A8" s="5" t="s">
        <v>21</v>
      </c>
      <c r="B8" s="6">
        <v>10</v>
      </c>
      <c r="C8" s="6" t="s">
        <v>50</v>
      </c>
      <c r="D8">
        <v>0</v>
      </c>
      <c r="E8">
        <v>0</v>
      </c>
      <c r="F8">
        <v>0</v>
      </c>
      <c r="G8">
        <v>0</v>
      </c>
      <c r="H8">
        <v>0</v>
      </c>
      <c r="I8">
        <v>0</v>
      </c>
      <c r="J8">
        <v>1</v>
      </c>
      <c r="K8">
        <v>0</v>
      </c>
      <c r="L8">
        <v>10</v>
      </c>
      <c r="M8">
        <v>0</v>
      </c>
      <c r="N8">
        <v>0</v>
      </c>
      <c r="O8">
        <v>0</v>
      </c>
      <c r="P8">
        <v>0</v>
      </c>
      <c r="Q8">
        <v>0</v>
      </c>
      <c r="R8">
        <v>0</v>
      </c>
      <c r="S8">
        <v>0</v>
      </c>
      <c r="T8" s="8">
        <f t="shared" si="0"/>
        <v>11</v>
      </c>
      <c r="U8">
        <v>0</v>
      </c>
      <c r="V8">
        <v>0</v>
      </c>
      <c r="W8">
        <v>0</v>
      </c>
      <c r="X8">
        <v>0</v>
      </c>
    </row>
    <row r="9" spans="1:24" ht="15" x14ac:dyDescent="0.25">
      <c r="A9" s="5" t="s">
        <v>21</v>
      </c>
      <c r="B9" s="6">
        <v>13</v>
      </c>
      <c r="C9" s="6" t="s">
        <v>51</v>
      </c>
      <c r="D9">
        <v>2892</v>
      </c>
      <c r="E9">
        <v>0</v>
      </c>
      <c r="F9">
        <v>1189</v>
      </c>
      <c r="G9">
        <v>0</v>
      </c>
      <c r="H9">
        <v>0</v>
      </c>
      <c r="I9">
        <v>0</v>
      </c>
      <c r="J9">
        <v>227</v>
      </c>
      <c r="K9">
        <v>0</v>
      </c>
      <c r="L9">
        <v>199</v>
      </c>
      <c r="M9">
        <v>0</v>
      </c>
      <c r="N9">
        <v>0</v>
      </c>
      <c r="O9">
        <v>0</v>
      </c>
      <c r="P9">
        <v>0</v>
      </c>
      <c r="Q9">
        <v>0</v>
      </c>
      <c r="R9">
        <v>0</v>
      </c>
      <c r="S9">
        <v>0</v>
      </c>
      <c r="T9" s="8">
        <f t="shared" si="0"/>
        <v>4507</v>
      </c>
      <c r="U9">
        <v>0</v>
      </c>
      <c r="V9">
        <v>0</v>
      </c>
      <c r="W9">
        <v>0</v>
      </c>
      <c r="X9">
        <v>0</v>
      </c>
    </row>
    <row r="10" spans="1:24" ht="15" x14ac:dyDescent="0.25">
      <c r="A10" s="5" t="s">
        <v>21</v>
      </c>
      <c r="B10" s="6">
        <v>24</v>
      </c>
      <c r="C10" s="6" t="s">
        <v>52</v>
      </c>
      <c r="D10">
        <v>1954</v>
      </c>
      <c r="E10">
        <v>0</v>
      </c>
      <c r="F10">
        <v>3901</v>
      </c>
      <c r="G10">
        <v>0</v>
      </c>
      <c r="H10">
        <v>0</v>
      </c>
      <c r="I10">
        <v>0</v>
      </c>
      <c r="J10">
        <v>20</v>
      </c>
      <c r="K10">
        <v>0</v>
      </c>
      <c r="L10">
        <v>68</v>
      </c>
      <c r="M10">
        <v>0</v>
      </c>
      <c r="N10">
        <v>0</v>
      </c>
      <c r="O10">
        <v>0</v>
      </c>
      <c r="P10">
        <v>0</v>
      </c>
      <c r="Q10">
        <v>0</v>
      </c>
      <c r="R10">
        <v>0</v>
      </c>
      <c r="S10">
        <v>0</v>
      </c>
      <c r="T10" s="8">
        <f t="shared" si="0"/>
        <v>5943</v>
      </c>
      <c r="U10">
        <v>0</v>
      </c>
      <c r="V10">
        <v>6</v>
      </c>
      <c r="W10">
        <v>0</v>
      </c>
      <c r="X10">
        <v>0</v>
      </c>
    </row>
    <row r="11" spans="1:24" ht="15" x14ac:dyDescent="0.25">
      <c r="A11" s="5" t="s">
        <v>21</v>
      </c>
      <c r="B11" s="6">
        <v>26</v>
      </c>
      <c r="C11" s="6" t="s">
        <v>53</v>
      </c>
      <c r="D11">
        <v>306</v>
      </c>
      <c r="E11">
        <v>0</v>
      </c>
      <c r="F11">
        <v>116</v>
      </c>
      <c r="G11">
        <v>0</v>
      </c>
      <c r="H11">
        <v>0</v>
      </c>
      <c r="I11">
        <v>0</v>
      </c>
      <c r="J11">
        <v>1228</v>
      </c>
      <c r="K11">
        <v>0</v>
      </c>
      <c r="L11">
        <v>652</v>
      </c>
      <c r="M11">
        <v>0</v>
      </c>
      <c r="N11">
        <v>0</v>
      </c>
      <c r="O11">
        <v>0</v>
      </c>
      <c r="P11">
        <v>0</v>
      </c>
      <c r="Q11">
        <v>0</v>
      </c>
      <c r="R11">
        <v>0</v>
      </c>
      <c r="S11">
        <v>0</v>
      </c>
      <c r="T11" s="8">
        <f t="shared" si="0"/>
        <v>2302</v>
      </c>
      <c r="U11">
        <v>48</v>
      </c>
      <c r="V11">
        <v>30</v>
      </c>
      <c r="W11">
        <v>0</v>
      </c>
      <c r="X11">
        <v>0</v>
      </c>
    </row>
    <row r="12" spans="1:24" ht="15" x14ac:dyDescent="0.25">
      <c r="A12" s="5" t="s">
        <v>21</v>
      </c>
      <c r="B12" s="6">
        <v>32</v>
      </c>
      <c r="C12" s="6" t="s">
        <v>54</v>
      </c>
      <c r="D12">
        <v>0</v>
      </c>
      <c r="E12">
        <v>0</v>
      </c>
      <c r="F12">
        <v>0</v>
      </c>
      <c r="G12">
        <v>0</v>
      </c>
      <c r="H12">
        <v>0</v>
      </c>
      <c r="I12">
        <v>0</v>
      </c>
      <c r="J12">
        <v>0</v>
      </c>
      <c r="K12">
        <v>0</v>
      </c>
      <c r="L12">
        <v>12</v>
      </c>
      <c r="M12">
        <v>0</v>
      </c>
      <c r="N12">
        <v>0</v>
      </c>
      <c r="O12">
        <v>0</v>
      </c>
      <c r="P12">
        <v>126</v>
      </c>
      <c r="Q12">
        <v>0</v>
      </c>
      <c r="R12">
        <v>228</v>
      </c>
      <c r="S12">
        <v>0</v>
      </c>
      <c r="T12" s="8">
        <f t="shared" si="0"/>
        <v>366</v>
      </c>
      <c r="U12">
        <v>0</v>
      </c>
      <c r="V12">
        <v>0</v>
      </c>
      <c r="W12">
        <v>0</v>
      </c>
      <c r="X12">
        <v>0</v>
      </c>
    </row>
    <row r="13" spans="1:24" ht="15" x14ac:dyDescent="0.25">
      <c r="A13" s="5" t="s">
        <v>21</v>
      </c>
      <c r="B13" s="6">
        <v>36</v>
      </c>
      <c r="C13" s="6" t="s">
        <v>55</v>
      </c>
      <c r="D13">
        <v>1291</v>
      </c>
      <c r="E13">
        <v>0</v>
      </c>
      <c r="F13">
        <v>867</v>
      </c>
      <c r="G13">
        <v>0</v>
      </c>
      <c r="H13">
        <v>0</v>
      </c>
      <c r="I13">
        <v>0</v>
      </c>
      <c r="J13">
        <v>231</v>
      </c>
      <c r="K13">
        <v>0</v>
      </c>
      <c r="L13">
        <v>266</v>
      </c>
      <c r="M13">
        <v>0</v>
      </c>
      <c r="N13">
        <v>0</v>
      </c>
      <c r="O13">
        <v>0</v>
      </c>
      <c r="P13">
        <v>6</v>
      </c>
      <c r="Q13">
        <v>0</v>
      </c>
      <c r="R13">
        <v>0</v>
      </c>
      <c r="S13">
        <v>0</v>
      </c>
      <c r="T13" s="8">
        <f t="shared" si="0"/>
        <v>2661</v>
      </c>
      <c r="U13">
        <v>6</v>
      </c>
      <c r="V13">
        <v>24</v>
      </c>
      <c r="W13">
        <v>0</v>
      </c>
      <c r="X13">
        <v>0</v>
      </c>
    </row>
    <row r="14" spans="1:24" ht="15" x14ac:dyDescent="0.25">
      <c r="A14" s="5" t="s">
        <v>21</v>
      </c>
      <c r="B14" s="6">
        <v>42</v>
      </c>
      <c r="C14" s="6" t="s">
        <v>56</v>
      </c>
      <c r="D14">
        <v>90</v>
      </c>
      <c r="E14">
        <v>0</v>
      </c>
      <c r="F14">
        <v>59</v>
      </c>
      <c r="G14">
        <v>0</v>
      </c>
      <c r="H14">
        <v>0</v>
      </c>
      <c r="I14">
        <v>0</v>
      </c>
      <c r="J14">
        <v>3</v>
      </c>
      <c r="K14">
        <v>0</v>
      </c>
      <c r="L14">
        <v>41</v>
      </c>
      <c r="M14">
        <v>0</v>
      </c>
      <c r="N14">
        <v>0</v>
      </c>
      <c r="O14">
        <v>0</v>
      </c>
      <c r="P14">
        <v>0</v>
      </c>
      <c r="Q14">
        <v>0</v>
      </c>
      <c r="R14">
        <v>0</v>
      </c>
      <c r="S14">
        <v>0</v>
      </c>
      <c r="T14" s="8">
        <f t="shared" si="0"/>
        <v>193</v>
      </c>
      <c r="U14">
        <v>0</v>
      </c>
      <c r="V14">
        <v>0</v>
      </c>
      <c r="W14">
        <v>0</v>
      </c>
      <c r="X14">
        <v>0</v>
      </c>
    </row>
    <row r="15" spans="1:24" ht="15" x14ac:dyDescent="0.25">
      <c r="A15" s="5" t="s">
        <v>21</v>
      </c>
      <c r="B15" s="6">
        <v>44</v>
      </c>
      <c r="C15" s="6" t="s">
        <v>57</v>
      </c>
      <c r="D15">
        <v>0</v>
      </c>
      <c r="E15">
        <v>0</v>
      </c>
      <c r="F15">
        <v>3</v>
      </c>
      <c r="G15">
        <v>0</v>
      </c>
      <c r="H15">
        <v>0</v>
      </c>
      <c r="I15">
        <v>0</v>
      </c>
      <c r="J15">
        <v>9</v>
      </c>
      <c r="K15">
        <v>0</v>
      </c>
      <c r="L15">
        <v>77</v>
      </c>
      <c r="M15">
        <v>0</v>
      </c>
      <c r="N15">
        <v>0</v>
      </c>
      <c r="O15">
        <v>0</v>
      </c>
      <c r="P15">
        <v>375</v>
      </c>
      <c r="Q15">
        <v>0</v>
      </c>
      <c r="R15">
        <v>447.5</v>
      </c>
      <c r="S15">
        <v>0</v>
      </c>
      <c r="T15" s="8">
        <f t="shared" si="0"/>
        <v>911.5</v>
      </c>
      <c r="U15">
        <v>0</v>
      </c>
      <c r="V15">
        <v>0</v>
      </c>
      <c r="W15">
        <v>0</v>
      </c>
      <c r="X15">
        <v>0</v>
      </c>
    </row>
    <row r="16" spans="1:24" ht="15" x14ac:dyDescent="0.25">
      <c r="A16" s="5" t="s">
        <v>21</v>
      </c>
      <c r="B16" s="6">
        <v>45</v>
      </c>
      <c r="C16" s="6" t="s">
        <v>58</v>
      </c>
      <c r="D16">
        <v>1235.5</v>
      </c>
      <c r="E16">
        <v>0</v>
      </c>
      <c r="F16">
        <v>904</v>
      </c>
      <c r="G16">
        <v>0</v>
      </c>
      <c r="H16">
        <v>0</v>
      </c>
      <c r="I16">
        <v>0</v>
      </c>
      <c r="J16">
        <v>133.5</v>
      </c>
      <c r="K16">
        <v>0</v>
      </c>
      <c r="L16">
        <v>289</v>
      </c>
      <c r="M16">
        <v>0</v>
      </c>
      <c r="N16">
        <v>0</v>
      </c>
      <c r="O16">
        <v>0</v>
      </c>
      <c r="P16">
        <v>0</v>
      </c>
      <c r="Q16">
        <v>0</v>
      </c>
      <c r="R16">
        <v>0</v>
      </c>
      <c r="S16">
        <v>0</v>
      </c>
      <c r="T16" s="8">
        <f t="shared" si="0"/>
        <v>2562</v>
      </c>
      <c r="U16">
        <v>0</v>
      </c>
      <c r="V16">
        <v>0</v>
      </c>
      <c r="W16">
        <v>0</v>
      </c>
      <c r="X16">
        <v>0</v>
      </c>
    </row>
    <row r="17" spans="1:24" ht="15" x14ac:dyDescent="0.25">
      <c r="A17" s="5" t="s">
        <v>21</v>
      </c>
      <c r="B17" s="6">
        <v>52</v>
      </c>
      <c r="C17" s="6" t="s">
        <v>59</v>
      </c>
      <c r="D17">
        <v>1155</v>
      </c>
      <c r="E17">
        <v>0</v>
      </c>
      <c r="F17">
        <v>553</v>
      </c>
      <c r="G17">
        <v>0</v>
      </c>
      <c r="H17">
        <v>0</v>
      </c>
      <c r="I17">
        <v>0</v>
      </c>
      <c r="J17">
        <v>0</v>
      </c>
      <c r="K17">
        <v>0</v>
      </c>
      <c r="L17">
        <v>15</v>
      </c>
      <c r="M17">
        <v>0</v>
      </c>
      <c r="N17">
        <v>0</v>
      </c>
      <c r="O17">
        <v>0</v>
      </c>
      <c r="P17">
        <v>0</v>
      </c>
      <c r="Q17">
        <v>0</v>
      </c>
      <c r="R17">
        <v>0</v>
      </c>
      <c r="S17">
        <v>0</v>
      </c>
      <c r="T17" s="8">
        <f t="shared" si="0"/>
        <v>1723</v>
      </c>
      <c r="U17">
        <v>0</v>
      </c>
      <c r="V17">
        <v>0</v>
      </c>
      <c r="W17">
        <v>0</v>
      </c>
      <c r="X17">
        <v>0</v>
      </c>
    </row>
    <row r="18" spans="1:24" ht="15" x14ac:dyDescent="0.25">
      <c r="A18" s="5" t="s">
        <v>21</v>
      </c>
      <c r="B18" s="6">
        <v>89</v>
      </c>
      <c r="C18" s="6" t="s">
        <v>60</v>
      </c>
      <c r="D18">
        <v>3</v>
      </c>
      <c r="E18">
        <v>0</v>
      </c>
      <c r="F18">
        <v>0</v>
      </c>
      <c r="G18">
        <v>0</v>
      </c>
      <c r="H18">
        <v>0</v>
      </c>
      <c r="I18">
        <v>0</v>
      </c>
      <c r="J18">
        <v>0</v>
      </c>
      <c r="K18">
        <v>0</v>
      </c>
      <c r="L18">
        <v>15</v>
      </c>
      <c r="M18">
        <v>0</v>
      </c>
      <c r="N18">
        <v>0</v>
      </c>
      <c r="O18">
        <v>0</v>
      </c>
      <c r="P18">
        <v>0</v>
      </c>
      <c r="Q18">
        <v>0</v>
      </c>
      <c r="R18">
        <v>0</v>
      </c>
      <c r="S18">
        <v>0</v>
      </c>
      <c r="T18" s="8">
        <f t="shared" si="0"/>
        <v>18</v>
      </c>
      <c r="U18">
        <v>0</v>
      </c>
      <c r="V18">
        <v>0</v>
      </c>
      <c r="W18">
        <v>0</v>
      </c>
      <c r="X18">
        <v>0</v>
      </c>
    </row>
    <row r="19" spans="1:24" s="11" customFormat="1" ht="15" x14ac:dyDescent="0.25">
      <c r="A19" s="5" t="s">
        <v>21</v>
      </c>
      <c r="B19" s="9"/>
      <c r="C19" s="10" t="s">
        <v>143</v>
      </c>
      <c r="D19" s="36">
        <f t="shared" ref="D19:X19" si="1">SUM(D7:D18)</f>
        <v>16659.5</v>
      </c>
      <c r="E19" s="36">
        <f t="shared" si="1"/>
        <v>0</v>
      </c>
      <c r="F19" s="36">
        <f t="shared" si="1"/>
        <v>12214</v>
      </c>
      <c r="G19" s="36">
        <f t="shared" si="1"/>
        <v>0</v>
      </c>
      <c r="H19" s="36">
        <f t="shared" si="1"/>
        <v>0</v>
      </c>
      <c r="I19" s="36">
        <f t="shared" si="1"/>
        <v>0</v>
      </c>
      <c r="J19" s="36">
        <f t="shared" si="1"/>
        <v>2397.5</v>
      </c>
      <c r="K19" s="36">
        <f t="shared" si="1"/>
        <v>0</v>
      </c>
      <c r="L19" s="36">
        <f t="shared" si="1"/>
        <v>4080</v>
      </c>
      <c r="M19" s="36">
        <f t="shared" si="1"/>
        <v>0</v>
      </c>
      <c r="N19" s="36">
        <f t="shared" si="1"/>
        <v>0</v>
      </c>
      <c r="O19" s="36">
        <f t="shared" si="1"/>
        <v>0</v>
      </c>
      <c r="P19" s="36">
        <f t="shared" si="1"/>
        <v>507</v>
      </c>
      <c r="Q19" s="36">
        <f t="shared" si="1"/>
        <v>0</v>
      </c>
      <c r="R19" s="36">
        <f t="shared" si="1"/>
        <v>675.5</v>
      </c>
      <c r="S19" s="36">
        <f t="shared" si="1"/>
        <v>0</v>
      </c>
      <c r="T19" s="37">
        <f t="shared" si="1"/>
        <v>36533.5</v>
      </c>
      <c r="U19" s="36">
        <f t="shared" si="1"/>
        <v>90</v>
      </c>
      <c r="V19" s="36">
        <f t="shared" si="1"/>
        <v>306</v>
      </c>
      <c r="W19" s="36">
        <f t="shared" si="1"/>
        <v>0</v>
      </c>
      <c r="X19" s="36">
        <f t="shared" si="1"/>
        <v>0</v>
      </c>
    </row>
    <row r="20" spans="1:24" ht="15" x14ac:dyDescent="0.25">
      <c r="A20" s="5" t="s">
        <v>22</v>
      </c>
      <c r="B20" s="6">
        <v>12</v>
      </c>
      <c r="C20" s="6" t="s">
        <v>61</v>
      </c>
      <c r="D20">
        <v>547</v>
      </c>
      <c r="E20">
        <v>0</v>
      </c>
      <c r="F20">
        <v>33</v>
      </c>
      <c r="G20">
        <v>0</v>
      </c>
      <c r="H20">
        <v>66</v>
      </c>
      <c r="I20">
        <v>0</v>
      </c>
      <c r="J20">
        <v>231</v>
      </c>
      <c r="K20">
        <v>0</v>
      </c>
      <c r="L20">
        <v>0</v>
      </c>
      <c r="M20">
        <v>0</v>
      </c>
      <c r="N20">
        <v>0</v>
      </c>
      <c r="O20">
        <v>0</v>
      </c>
      <c r="P20">
        <v>0</v>
      </c>
      <c r="Q20">
        <v>0</v>
      </c>
      <c r="R20">
        <v>0</v>
      </c>
      <c r="S20">
        <v>0</v>
      </c>
      <c r="T20" s="8">
        <f t="shared" si="0"/>
        <v>877</v>
      </c>
      <c r="U20">
        <v>0</v>
      </c>
      <c r="V20">
        <v>0</v>
      </c>
      <c r="W20">
        <v>0</v>
      </c>
      <c r="X20">
        <v>0</v>
      </c>
    </row>
    <row r="21" spans="1:24" ht="15" x14ac:dyDescent="0.25">
      <c r="A21" s="5" t="s">
        <v>22</v>
      </c>
      <c r="B21" s="6">
        <v>18</v>
      </c>
      <c r="C21" s="6" t="s">
        <v>62</v>
      </c>
      <c r="D21">
        <v>1979</v>
      </c>
      <c r="E21">
        <v>0</v>
      </c>
      <c r="F21">
        <v>603</v>
      </c>
      <c r="G21">
        <v>0</v>
      </c>
      <c r="H21">
        <v>149</v>
      </c>
      <c r="I21">
        <v>0</v>
      </c>
      <c r="J21">
        <v>75</v>
      </c>
      <c r="K21">
        <v>0</v>
      </c>
      <c r="L21">
        <v>144</v>
      </c>
      <c r="M21">
        <v>0</v>
      </c>
      <c r="N21">
        <v>4</v>
      </c>
      <c r="O21">
        <v>0</v>
      </c>
      <c r="P21">
        <v>0</v>
      </c>
      <c r="Q21">
        <v>0</v>
      </c>
      <c r="R21">
        <v>0</v>
      </c>
      <c r="S21">
        <v>0</v>
      </c>
      <c r="T21" s="8">
        <f t="shared" si="0"/>
        <v>2954</v>
      </c>
      <c r="U21">
        <v>0</v>
      </c>
      <c r="V21">
        <v>0</v>
      </c>
      <c r="W21">
        <v>0</v>
      </c>
      <c r="X21">
        <v>0</v>
      </c>
    </row>
    <row r="22" spans="1:24" ht="15" x14ac:dyDescent="0.25">
      <c r="A22" s="5" t="s">
        <v>22</v>
      </c>
      <c r="B22" s="6">
        <v>20</v>
      </c>
      <c r="C22" s="6" t="s">
        <v>63</v>
      </c>
      <c r="D22">
        <v>1168</v>
      </c>
      <c r="E22">
        <v>0</v>
      </c>
      <c r="F22">
        <v>765</v>
      </c>
      <c r="G22">
        <v>0</v>
      </c>
      <c r="H22">
        <v>111</v>
      </c>
      <c r="I22">
        <v>0</v>
      </c>
      <c r="J22">
        <v>47</v>
      </c>
      <c r="K22">
        <v>0</v>
      </c>
      <c r="L22">
        <v>60</v>
      </c>
      <c r="M22">
        <v>0</v>
      </c>
      <c r="N22">
        <v>4</v>
      </c>
      <c r="O22">
        <v>0</v>
      </c>
      <c r="P22">
        <v>0</v>
      </c>
      <c r="Q22">
        <v>0</v>
      </c>
      <c r="R22">
        <v>0</v>
      </c>
      <c r="S22">
        <v>0</v>
      </c>
      <c r="T22" s="8">
        <f t="shared" si="0"/>
        <v>2155</v>
      </c>
      <c r="U22">
        <v>0</v>
      </c>
      <c r="V22">
        <v>0</v>
      </c>
      <c r="W22">
        <v>0</v>
      </c>
      <c r="X22">
        <v>0</v>
      </c>
    </row>
    <row r="23" spans="1:24" ht="15" x14ac:dyDescent="0.25">
      <c r="A23" s="5" t="s">
        <v>22</v>
      </c>
      <c r="B23" s="6">
        <v>24</v>
      </c>
      <c r="C23" s="6" t="s">
        <v>64</v>
      </c>
      <c r="D23">
        <v>1617</v>
      </c>
      <c r="E23">
        <v>0</v>
      </c>
      <c r="F23">
        <v>527</v>
      </c>
      <c r="G23">
        <v>0</v>
      </c>
      <c r="H23">
        <v>182</v>
      </c>
      <c r="I23">
        <v>0</v>
      </c>
      <c r="J23">
        <v>81</v>
      </c>
      <c r="K23">
        <v>0</v>
      </c>
      <c r="L23">
        <v>0</v>
      </c>
      <c r="M23">
        <v>0</v>
      </c>
      <c r="N23">
        <v>0</v>
      </c>
      <c r="O23">
        <v>0</v>
      </c>
      <c r="P23">
        <v>0</v>
      </c>
      <c r="Q23">
        <v>0</v>
      </c>
      <c r="R23">
        <v>0</v>
      </c>
      <c r="S23">
        <v>0</v>
      </c>
      <c r="T23" s="8">
        <f t="shared" si="0"/>
        <v>2407</v>
      </c>
      <c r="U23">
        <v>0</v>
      </c>
      <c r="V23">
        <v>0</v>
      </c>
      <c r="W23">
        <v>0</v>
      </c>
      <c r="X23">
        <v>0</v>
      </c>
    </row>
    <row r="24" spans="1:24" ht="15" x14ac:dyDescent="0.25">
      <c r="A24" s="5" t="s">
        <v>22</v>
      </c>
      <c r="B24" s="6">
        <v>26</v>
      </c>
      <c r="C24" s="6" t="s">
        <v>65</v>
      </c>
      <c r="D24">
        <v>231</v>
      </c>
      <c r="E24">
        <v>0</v>
      </c>
      <c r="F24">
        <v>20</v>
      </c>
      <c r="G24">
        <v>0</v>
      </c>
      <c r="H24">
        <v>52</v>
      </c>
      <c r="I24">
        <v>0</v>
      </c>
      <c r="J24">
        <v>83</v>
      </c>
      <c r="K24">
        <v>0</v>
      </c>
      <c r="L24">
        <v>6</v>
      </c>
      <c r="M24">
        <v>0</v>
      </c>
      <c r="N24">
        <v>9</v>
      </c>
      <c r="O24">
        <v>0</v>
      </c>
      <c r="P24">
        <v>0</v>
      </c>
      <c r="Q24">
        <v>0</v>
      </c>
      <c r="R24">
        <v>0</v>
      </c>
      <c r="S24">
        <v>0</v>
      </c>
      <c r="T24" s="8">
        <f t="shared" si="0"/>
        <v>401</v>
      </c>
      <c r="U24">
        <v>0</v>
      </c>
      <c r="V24">
        <v>0</v>
      </c>
      <c r="W24">
        <v>0</v>
      </c>
      <c r="X24">
        <v>0</v>
      </c>
    </row>
    <row r="25" spans="1:24" ht="15" x14ac:dyDescent="0.25">
      <c r="A25" s="5" t="s">
        <v>22</v>
      </c>
      <c r="B25" s="6">
        <v>38</v>
      </c>
      <c r="C25" s="6" t="s">
        <v>66</v>
      </c>
      <c r="D25">
        <v>6</v>
      </c>
      <c r="E25">
        <v>0</v>
      </c>
      <c r="F25">
        <v>0</v>
      </c>
      <c r="G25">
        <v>0</v>
      </c>
      <c r="H25">
        <v>0</v>
      </c>
      <c r="I25">
        <v>0</v>
      </c>
      <c r="J25">
        <v>36</v>
      </c>
      <c r="K25">
        <v>0</v>
      </c>
      <c r="L25">
        <v>0</v>
      </c>
      <c r="M25">
        <v>0</v>
      </c>
      <c r="N25">
        <v>6</v>
      </c>
      <c r="O25">
        <v>0</v>
      </c>
      <c r="P25">
        <v>0</v>
      </c>
      <c r="Q25">
        <v>0</v>
      </c>
      <c r="R25">
        <v>0</v>
      </c>
      <c r="S25">
        <v>0</v>
      </c>
      <c r="T25" s="8">
        <f t="shared" si="0"/>
        <v>48</v>
      </c>
      <c r="U25">
        <v>0</v>
      </c>
      <c r="V25">
        <v>0</v>
      </c>
      <c r="W25">
        <v>0</v>
      </c>
      <c r="X25">
        <v>0</v>
      </c>
    </row>
    <row r="26" spans="1:24" ht="15" x14ac:dyDescent="0.25">
      <c r="A26" s="5" t="s">
        <v>22</v>
      </c>
      <c r="B26" s="6">
        <v>56</v>
      </c>
      <c r="C26" s="6" t="s">
        <v>67</v>
      </c>
      <c r="D26">
        <v>9</v>
      </c>
      <c r="E26">
        <v>0</v>
      </c>
      <c r="F26">
        <v>3</v>
      </c>
      <c r="G26">
        <v>0</v>
      </c>
      <c r="H26">
        <v>0</v>
      </c>
      <c r="I26">
        <v>0</v>
      </c>
      <c r="J26">
        <v>0</v>
      </c>
      <c r="K26">
        <v>0</v>
      </c>
      <c r="L26">
        <v>0</v>
      </c>
      <c r="M26">
        <v>0</v>
      </c>
      <c r="N26">
        <v>0</v>
      </c>
      <c r="O26">
        <v>0</v>
      </c>
      <c r="P26">
        <v>0</v>
      </c>
      <c r="Q26">
        <v>0</v>
      </c>
      <c r="R26">
        <v>0</v>
      </c>
      <c r="S26">
        <v>0</v>
      </c>
      <c r="T26" s="8">
        <f t="shared" si="0"/>
        <v>12</v>
      </c>
      <c r="U26">
        <v>0</v>
      </c>
      <c r="V26">
        <v>0</v>
      </c>
      <c r="W26">
        <v>0</v>
      </c>
      <c r="X26">
        <v>0</v>
      </c>
    </row>
    <row r="27" spans="1:24" ht="15" x14ac:dyDescent="0.25">
      <c r="A27" s="5" t="s">
        <v>22</v>
      </c>
      <c r="B27" s="6">
        <v>58</v>
      </c>
      <c r="C27" s="6" t="s">
        <v>68</v>
      </c>
      <c r="D27">
        <v>10</v>
      </c>
      <c r="E27">
        <v>0</v>
      </c>
      <c r="F27">
        <v>13</v>
      </c>
      <c r="G27">
        <v>0</v>
      </c>
      <c r="H27">
        <v>0</v>
      </c>
      <c r="I27">
        <v>0</v>
      </c>
      <c r="J27">
        <v>0</v>
      </c>
      <c r="K27">
        <v>0</v>
      </c>
      <c r="L27">
        <v>0</v>
      </c>
      <c r="M27">
        <v>0</v>
      </c>
      <c r="N27">
        <v>0</v>
      </c>
      <c r="O27">
        <v>0</v>
      </c>
      <c r="P27">
        <v>0</v>
      </c>
      <c r="Q27">
        <v>0</v>
      </c>
      <c r="R27">
        <v>0</v>
      </c>
      <c r="S27">
        <v>0</v>
      </c>
      <c r="T27" s="8">
        <f t="shared" si="0"/>
        <v>23</v>
      </c>
      <c r="U27">
        <v>0</v>
      </c>
      <c r="V27">
        <v>0</v>
      </c>
      <c r="W27">
        <v>0</v>
      </c>
      <c r="X27">
        <v>0</v>
      </c>
    </row>
    <row r="28" spans="1:24" ht="15" x14ac:dyDescent="0.25">
      <c r="A28" s="5" t="s">
        <v>22</v>
      </c>
      <c r="B28" s="6">
        <v>77</v>
      </c>
      <c r="C28" s="6" t="s">
        <v>69</v>
      </c>
      <c r="D28">
        <v>123</v>
      </c>
      <c r="E28">
        <v>0</v>
      </c>
      <c r="F28">
        <v>108</v>
      </c>
      <c r="G28">
        <v>0</v>
      </c>
      <c r="H28">
        <v>0</v>
      </c>
      <c r="I28">
        <v>0</v>
      </c>
      <c r="J28">
        <v>0</v>
      </c>
      <c r="K28">
        <v>0</v>
      </c>
      <c r="L28">
        <v>0</v>
      </c>
      <c r="M28">
        <v>0</v>
      </c>
      <c r="N28">
        <v>0</v>
      </c>
      <c r="O28">
        <v>0</v>
      </c>
      <c r="P28">
        <v>0</v>
      </c>
      <c r="Q28">
        <v>0</v>
      </c>
      <c r="R28">
        <v>0</v>
      </c>
      <c r="S28">
        <v>0</v>
      </c>
      <c r="T28" s="8">
        <f t="shared" si="0"/>
        <v>231</v>
      </c>
      <c r="U28">
        <v>0</v>
      </c>
      <c r="V28">
        <v>0</v>
      </c>
      <c r="W28">
        <v>0</v>
      </c>
      <c r="X28">
        <v>0</v>
      </c>
    </row>
    <row r="29" spans="1:24" s="11" customFormat="1" ht="15" x14ac:dyDescent="0.25">
      <c r="A29" s="5" t="s">
        <v>22</v>
      </c>
      <c r="B29" s="9"/>
      <c r="C29" s="10" t="s">
        <v>144</v>
      </c>
      <c r="D29" s="36">
        <f t="shared" ref="D29:X29" si="2">SUM(D20:D28)</f>
        <v>5690</v>
      </c>
      <c r="E29" s="36">
        <f t="shared" si="2"/>
        <v>0</v>
      </c>
      <c r="F29" s="36">
        <f t="shared" si="2"/>
        <v>2072</v>
      </c>
      <c r="G29" s="36">
        <f t="shared" si="2"/>
        <v>0</v>
      </c>
      <c r="H29" s="36">
        <f t="shared" si="2"/>
        <v>560</v>
      </c>
      <c r="I29" s="36">
        <f t="shared" si="2"/>
        <v>0</v>
      </c>
      <c r="J29" s="36">
        <f t="shared" si="2"/>
        <v>553</v>
      </c>
      <c r="K29" s="36">
        <f t="shared" si="2"/>
        <v>0</v>
      </c>
      <c r="L29" s="36">
        <f t="shared" si="2"/>
        <v>210</v>
      </c>
      <c r="M29" s="36">
        <f t="shared" si="2"/>
        <v>0</v>
      </c>
      <c r="N29" s="36">
        <f t="shared" si="2"/>
        <v>23</v>
      </c>
      <c r="O29" s="36">
        <f t="shared" si="2"/>
        <v>0</v>
      </c>
      <c r="P29" s="36">
        <f t="shared" si="2"/>
        <v>0</v>
      </c>
      <c r="Q29" s="36">
        <f t="shared" si="2"/>
        <v>0</v>
      </c>
      <c r="R29" s="36">
        <f t="shared" si="2"/>
        <v>0</v>
      </c>
      <c r="S29" s="36">
        <f t="shared" si="2"/>
        <v>0</v>
      </c>
      <c r="T29" s="37">
        <f t="shared" si="2"/>
        <v>9108</v>
      </c>
      <c r="U29" s="36">
        <f t="shared" si="2"/>
        <v>0</v>
      </c>
      <c r="V29" s="36">
        <f t="shared" si="2"/>
        <v>0</v>
      </c>
      <c r="W29" s="36">
        <f t="shared" si="2"/>
        <v>0</v>
      </c>
      <c r="X29" s="36">
        <f t="shared" si="2"/>
        <v>0</v>
      </c>
    </row>
    <row r="30" spans="1:24" ht="15" x14ac:dyDescent="0.25">
      <c r="A30" s="5" t="s">
        <v>23</v>
      </c>
      <c r="B30" s="6">
        <v>8</v>
      </c>
      <c r="C30" s="6" t="s">
        <v>70</v>
      </c>
      <c r="D30">
        <v>561</v>
      </c>
      <c r="E30">
        <v>0</v>
      </c>
      <c r="F30">
        <v>36</v>
      </c>
      <c r="G30">
        <v>0</v>
      </c>
      <c r="H30">
        <v>0</v>
      </c>
      <c r="I30">
        <v>0</v>
      </c>
      <c r="J30">
        <v>2111</v>
      </c>
      <c r="K30">
        <v>0</v>
      </c>
      <c r="L30">
        <v>452.5</v>
      </c>
      <c r="M30">
        <v>0</v>
      </c>
      <c r="N30">
        <v>0</v>
      </c>
      <c r="O30">
        <v>0</v>
      </c>
      <c r="P30">
        <v>0</v>
      </c>
      <c r="Q30">
        <v>0</v>
      </c>
      <c r="R30">
        <v>0</v>
      </c>
      <c r="S30">
        <v>0</v>
      </c>
      <c r="T30" s="13">
        <f t="shared" ref="T30:T49" si="3">SUM(D30:S30)</f>
        <v>3160.5</v>
      </c>
      <c r="U30">
        <v>0</v>
      </c>
      <c r="V30">
        <v>0</v>
      </c>
      <c r="W30">
        <v>0</v>
      </c>
      <c r="X30">
        <v>0</v>
      </c>
    </row>
    <row r="31" spans="1:24" ht="15" x14ac:dyDescent="0.25">
      <c r="A31" s="5" t="s">
        <v>24</v>
      </c>
      <c r="B31" s="6">
        <v>10</v>
      </c>
      <c r="C31" s="6" t="s">
        <v>71</v>
      </c>
      <c r="D31">
        <v>704</v>
      </c>
      <c r="E31">
        <v>0</v>
      </c>
      <c r="F31">
        <v>176</v>
      </c>
      <c r="G31">
        <v>0</v>
      </c>
      <c r="H31">
        <v>0</v>
      </c>
      <c r="I31">
        <v>0</v>
      </c>
      <c r="J31">
        <v>571</v>
      </c>
      <c r="K31">
        <v>0</v>
      </c>
      <c r="L31">
        <v>616</v>
      </c>
      <c r="M31">
        <v>0</v>
      </c>
      <c r="N31">
        <v>0</v>
      </c>
      <c r="O31">
        <v>0</v>
      </c>
      <c r="P31">
        <v>6624</v>
      </c>
      <c r="Q31">
        <v>0</v>
      </c>
      <c r="R31">
        <v>1464</v>
      </c>
      <c r="S31">
        <v>0</v>
      </c>
      <c r="T31" s="13">
        <f t="shared" si="3"/>
        <v>10155</v>
      </c>
      <c r="U31">
        <v>0</v>
      </c>
      <c r="V31">
        <v>0</v>
      </c>
      <c r="W31">
        <v>0</v>
      </c>
      <c r="X31">
        <v>0</v>
      </c>
    </row>
    <row r="32" spans="1:24" ht="15" x14ac:dyDescent="0.25">
      <c r="A32" s="5" t="s">
        <v>23</v>
      </c>
      <c r="B32" s="6">
        <v>12</v>
      </c>
      <c r="C32" s="6" t="s">
        <v>61</v>
      </c>
      <c r="D32">
        <v>1607</v>
      </c>
      <c r="E32">
        <v>0</v>
      </c>
      <c r="F32">
        <v>56</v>
      </c>
      <c r="G32">
        <v>0</v>
      </c>
      <c r="H32">
        <v>0</v>
      </c>
      <c r="I32">
        <v>0</v>
      </c>
      <c r="J32">
        <v>867</v>
      </c>
      <c r="K32">
        <v>0</v>
      </c>
      <c r="L32">
        <v>79</v>
      </c>
      <c r="M32">
        <v>0</v>
      </c>
      <c r="N32">
        <v>0</v>
      </c>
      <c r="O32">
        <v>0</v>
      </c>
      <c r="P32">
        <v>0</v>
      </c>
      <c r="Q32">
        <v>0</v>
      </c>
      <c r="R32">
        <v>0</v>
      </c>
      <c r="S32">
        <v>0</v>
      </c>
      <c r="T32" s="13">
        <f t="shared" si="3"/>
        <v>2609</v>
      </c>
      <c r="U32">
        <v>0</v>
      </c>
      <c r="V32">
        <v>0</v>
      </c>
      <c r="W32">
        <v>0</v>
      </c>
      <c r="X32">
        <v>0</v>
      </c>
    </row>
    <row r="33" spans="1:24" ht="15" x14ac:dyDescent="0.25">
      <c r="A33" s="5" t="s">
        <v>23</v>
      </c>
      <c r="B33" s="6">
        <v>13</v>
      </c>
      <c r="C33" s="6" t="s">
        <v>51</v>
      </c>
      <c r="D33">
        <v>471</v>
      </c>
      <c r="E33">
        <v>0</v>
      </c>
      <c r="F33">
        <v>33</v>
      </c>
      <c r="G33">
        <v>0</v>
      </c>
      <c r="H33">
        <v>0</v>
      </c>
      <c r="I33">
        <v>0</v>
      </c>
      <c r="J33">
        <v>565</v>
      </c>
      <c r="K33">
        <v>0</v>
      </c>
      <c r="L33">
        <v>108</v>
      </c>
      <c r="M33">
        <v>0</v>
      </c>
      <c r="N33">
        <v>0</v>
      </c>
      <c r="O33">
        <v>0</v>
      </c>
      <c r="P33">
        <v>0</v>
      </c>
      <c r="Q33">
        <v>0</v>
      </c>
      <c r="R33">
        <v>3</v>
      </c>
      <c r="S33">
        <v>0</v>
      </c>
      <c r="T33" s="13">
        <f t="shared" si="3"/>
        <v>1180</v>
      </c>
      <c r="U33">
        <v>0</v>
      </c>
      <c r="V33">
        <v>0</v>
      </c>
      <c r="W33">
        <v>0</v>
      </c>
      <c r="X33">
        <v>0</v>
      </c>
    </row>
    <row r="34" spans="1:24" ht="15" x14ac:dyDescent="0.25">
      <c r="A34" s="5" t="s">
        <v>23</v>
      </c>
      <c r="B34" s="6">
        <v>14</v>
      </c>
      <c r="C34" s="6" t="s">
        <v>72</v>
      </c>
      <c r="D34">
        <v>148</v>
      </c>
      <c r="E34">
        <v>0</v>
      </c>
      <c r="F34">
        <v>0</v>
      </c>
      <c r="G34">
        <v>0</v>
      </c>
      <c r="H34">
        <v>0</v>
      </c>
      <c r="I34">
        <v>0</v>
      </c>
      <c r="J34">
        <v>5</v>
      </c>
      <c r="K34">
        <v>0</v>
      </c>
      <c r="L34">
        <v>48</v>
      </c>
      <c r="M34">
        <v>0</v>
      </c>
      <c r="N34">
        <v>0</v>
      </c>
      <c r="O34">
        <v>0</v>
      </c>
      <c r="P34">
        <v>1000</v>
      </c>
      <c r="Q34">
        <v>0</v>
      </c>
      <c r="R34">
        <v>663</v>
      </c>
      <c r="S34">
        <v>0</v>
      </c>
      <c r="T34" s="13">
        <f t="shared" si="3"/>
        <v>1864</v>
      </c>
      <c r="U34">
        <v>0</v>
      </c>
      <c r="V34">
        <v>0</v>
      </c>
      <c r="W34">
        <v>0</v>
      </c>
      <c r="X34">
        <v>0</v>
      </c>
    </row>
    <row r="35" spans="1:24" ht="15" x14ac:dyDescent="0.25">
      <c r="A35" s="5" t="s">
        <v>25</v>
      </c>
      <c r="B35" s="6">
        <v>18</v>
      </c>
      <c r="C35" s="6" t="s">
        <v>62</v>
      </c>
      <c r="D35">
        <v>5433</v>
      </c>
      <c r="E35">
        <v>0</v>
      </c>
      <c r="F35">
        <v>417</v>
      </c>
      <c r="G35">
        <v>0</v>
      </c>
      <c r="H35">
        <v>0</v>
      </c>
      <c r="I35">
        <v>0</v>
      </c>
      <c r="J35">
        <v>185</v>
      </c>
      <c r="K35">
        <v>0</v>
      </c>
      <c r="L35">
        <v>51</v>
      </c>
      <c r="M35">
        <v>0</v>
      </c>
      <c r="N35">
        <v>0</v>
      </c>
      <c r="O35">
        <v>0</v>
      </c>
      <c r="P35">
        <v>3</v>
      </c>
      <c r="Q35">
        <v>0</v>
      </c>
      <c r="R35">
        <v>24</v>
      </c>
      <c r="S35">
        <v>0</v>
      </c>
      <c r="T35" s="13">
        <f t="shared" si="3"/>
        <v>6113</v>
      </c>
      <c r="U35">
        <v>0</v>
      </c>
      <c r="V35">
        <v>0</v>
      </c>
      <c r="W35">
        <v>0</v>
      </c>
      <c r="X35">
        <v>0</v>
      </c>
    </row>
    <row r="36" spans="1:24" ht="15" x14ac:dyDescent="0.25">
      <c r="A36" s="5" t="s">
        <v>25</v>
      </c>
      <c r="B36" s="6">
        <v>19</v>
      </c>
      <c r="C36" s="6" t="s">
        <v>73</v>
      </c>
      <c r="D36">
        <v>57</v>
      </c>
      <c r="E36">
        <v>0</v>
      </c>
      <c r="F36">
        <v>3</v>
      </c>
      <c r="G36">
        <v>0</v>
      </c>
      <c r="H36">
        <v>0</v>
      </c>
      <c r="I36">
        <v>0</v>
      </c>
      <c r="J36">
        <v>73</v>
      </c>
      <c r="K36">
        <v>0</v>
      </c>
      <c r="L36">
        <v>85</v>
      </c>
      <c r="M36">
        <v>0</v>
      </c>
      <c r="N36">
        <v>0</v>
      </c>
      <c r="O36">
        <v>0</v>
      </c>
      <c r="P36">
        <v>0</v>
      </c>
      <c r="Q36">
        <v>0</v>
      </c>
      <c r="R36">
        <v>0</v>
      </c>
      <c r="S36">
        <v>0</v>
      </c>
      <c r="T36" s="13">
        <f t="shared" si="3"/>
        <v>218</v>
      </c>
      <c r="U36">
        <v>0</v>
      </c>
      <c r="V36">
        <v>0</v>
      </c>
      <c r="W36">
        <v>0</v>
      </c>
      <c r="X36">
        <v>0</v>
      </c>
    </row>
    <row r="37" spans="1:24" ht="15" x14ac:dyDescent="0.25">
      <c r="A37" s="5" t="s">
        <v>25</v>
      </c>
      <c r="B37" s="6">
        <v>20</v>
      </c>
      <c r="C37" s="6" t="s">
        <v>63</v>
      </c>
      <c r="D37">
        <v>7817</v>
      </c>
      <c r="E37">
        <v>0</v>
      </c>
      <c r="F37">
        <v>612</v>
      </c>
      <c r="G37">
        <v>0</v>
      </c>
      <c r="H37">
        <v>0</v>
      </c>
      <c r="I37">
        <v>0</v>
      </c>
      <c r="J37">
        <v>131</v>
      </c>
      <c r="K37">
        <v>0</v>
      </c>
      <c r="L37">
        <v>118</v>
      </c>
      <c r="M37">
        <v>0</v>
      </c>
      <c r="N37">
        <v>0</v>
      </c>
      <c r="O37">
        <v>0</v>
      </c>
      <c r="P37">
        <v>6</v>
      </c>
      <c r="Q37">
        <v>0</v>
      </c>
      <c r="R37">
        <v>12</v>
      </c>
      <c r="S37">
        <v>0</v>
      </c>
      <c r="T37" s="13">
        <f t="shared" si="3"/>
        <v>8696</v>
      </c>
      <c r="U37">
        <v>0</v>
      </c>
      <c r="V37">
        <v>0</v>
      </c>
      <c r="W37">
        <v>0</v>
      </c>
      <c r="X37">
        <v>0</v>
      </c>
    </row>
    <row r="38" spans="1:24" ht="15" x14ac:dyDescent="0.25">
      <c r="A38" s="5" t="s">
        <v>25</v>
      </c>
      <c r="B38" s="6">
        <v>24</v>
      </c>
      <c r="C38" s="6" t="s">
        <v>64</v>
      </c>
      <c r="D38">
        <v>2518</v>
      </c>
      <c r="E38">
        <v>0</v>
      </c>
      <c r="F38">
        <v>295</v>
      </c>
      <c r="G38">
        <v>0</v>
      </c>
      <c r="H38">
        <v>0</v>
      </c>
      <c r="I38">
        <v>0</v>
      </c>
      <c r="J38">
        <v>940.5</v>
      </c>
      <c r="K38">
        <v>0</v>
      </c>
      <c r="L38">
        <v>45</v>
      </c>
      <c r="M38">
        <v>0</v>
      </c>
      <c r="N38">
        <v>0</v>
      </c>
      <c r="O38">
        <v>0</v>
      </c>
      <c r="P38">
        <v>7.5</v>
      </c>
      <c r="Q38">
        <v>0</v>
      </c>
      <c r="R38">
        <v>3</v>
      </c>
      <c r="S38">
        <v>0</v>
      </c>
      <c r="T38" s="13">
        <f t="shared" si="3"/>
        <v>3809</v>
      </c>
      <c r="U38">
        <v>0</v>
      </c>
      <c r="V38">
        <v>0</v>
      </c>
      <c r="W38">
        <v>0</v>
      </c>
      <c r="X38">
        <v>0</v>
      </c>
    </row>
    <row r="39" spans="1:24" ht="15" x14ac:dyDescent="0.25">
      <c r="A39" s="5" t="s">
        <v>25</v>
      </c>
      <c r="B39" s="6">
        <v>26</v>
      </c>
      <c r="C39" s="6" t="s">
        <v>65</v>
      </c>
      <c r="D39">
        <v>373</v>
      </c>
      <c r="E39">
        <v>0</v>
      </c>
      <c r="F39">
        <v>9</v>
      </c>
      <c r="G39">
        <v>0</v>
      </c>
      <c r="H39">
        <v>0</v>
      </c>
      <c r="I39">
        <v>0</v>
      </c>
      <c r="J39">
        <v>1278</v>
      </c>
      <c r="K39">
        <v>0</v>
      </c>
      <c r="L39">
        <v>48</v>
      </c>
      <c r="M39">
        <v>0</v>
      </c>
      <c r="N39">
        <v>0</v>
      </c>
      <c r="O39">
        <v>0</v>
      </c>
      <c r="P39">
        <v>0</v>
      </c>
      <c r="Q39">
        <v>0</v>
      </c>
      <c r="R39">
        <v>0</v>
      </c>
      <c r="S39">
        <v>0</v>
      </c>
      <c r="T39" s="13">
        <f t="shared" si="3"/>
        <v>1708</v>
      </c>
      <c r="U39">
        <v>0</v>
      </c>
      <c r="V39">
        <v>0</v>
      </c>
      <c r="W39">
        <v>0</v>
      </c>
      <c r="X39">
        <v>0</v>
      </c>
    </row>
    <row r="40" spans="1:24" ht="15" x14ac:dyDescent="0.25">
      <c r="A40" s="5" t="s">
        <v>25</v>
      </c>
      <c r="B40" s="6">
        <v>28</v>
      </c>
      <c r="C40" s="6" t="s">
        <v>74</v>
      </c>
      <c r="D40">
        <v>2729</v>
      </c>
      <c r="E40">
        <v>0</v>
      </c>
      <c r="F40">
        <v>77</v>
      </c>
      <c r="G40">
        <v>0</v>
      </c>
      <c r="H40">
        <v>0</v>
      </c>
      <c r="I40">
        <v>0</v>
      </c>
      <c r="J40">
        <v>23</v>
      </c>
      <c r="K40">
        <v>0</v>
      </c>
      <c r="L40">
        <v>1</v>
      </c>
      <c r="M40">
        <v>0</v>
      </c>
      <c r="N40">
        <v>0</v>
      </c>
      <c r="O40">
        <v>0</v>
      </c>
      <c r="P40">
        <v>0</v>
      </c>
      <c r="Q40">
        <v>0</v>
      </c>
      <c r="R40">
        <v>0</v>
      </c>
      <c r="S40">
        <v>0</v>
      </c>
      <c r="T40" s="13">
        <f t="shared" si="3"/>
        <v>2830</v>
      </c>
      <c r="U40">
        <v>0</v>
      </c>
      <c r="V40">
        <v>0</v>
      </c>
      <c r="W40">
        <v>0</v>
      </c>
      <c r="X40">
        <v>0</v>
      </c>
    </row>
    <row r="41" spans="1:24" ht="15" x14ac:dyDescent="0.25">
      <c r="A41" s="5" t="s">
        <v>25</v>
      </c>
      <c r="B41" s="6">
        <v>30</v>
      </c>
      <c r="C41" s="6" t="s">
        <v>75</v>
      </c>
      <c r="D41">
        <v>658</v>
      </c>
      <c r="E41">
        <v>0</v>
      </c>
      <c r="F41">
        <v>18</v>
      </c>
      <c r="G41">
        <v>0</v>
      </c>
      <c r="H41">
        <v>0</v>
      </c>
      <c r="I41">
        <v>0</v>
      </c>
      <c r="J41">
        <v>34.5</v>
      </c>
      <c r="K41">
        <v>0</v>
      </c>
      <c r="L41">
        <v>9</v>
      </c>
      <c r="M41">
        <v>0</v>
      </c>
      <c r="N41">
        <v>0</v>
      </c>
      <c r="O41">
        <v>0</v>
      </c>
      <c r="P41">
        <v>0</v>
      </c>
      <c r="Q41">
        <v>0</v>
      </c>
      <c r="R41">
        <v>0</v>
      </c>
      <c r="S41">
        <v>0</v>
      </c>
      <c r="T41" s="13">
        <f t="shared" si="3"/>
        <v>719.5</v>
      </c>
      <c r="U41">
        <v>0</v>
      </c>
      <c r="V41">
        <v>0</v>
      </c>
      <c r="W41">
        <v>0</v>
      </c>
      <c r="X41">
        <v>0</v>
      </c>
    </row>
    <row r="42" spans="1:24" ht="15" x14ac:dyDescent="0.25">
      <c r="A42" s="5" t="s">
        <v>25</v>
      </c>
      <c r="B42" s="6">
        <v>32</v>
      </c>
      <c r="C42" s="6" t="s">
        <v>76</v>
      </c>
      <c r="D42">
        <v>0</v>
      </c>
      <c r="E42">
        <v>0</v>
      </c>
      <c r="F42">
        <v>0</v>
      </c>
      <c r="G42">
        <v>0</v>
      </c>
      <c r="H42">
        <v>0</v>
      </c>
      <c r="I42">
        <v>0</v>
      </c>
      <c r="J42">
        <v>8</v>
      </c>
      <c r="K42">
        <v>0</v>
      </c>
      <c r="L42">
        <v>2</v>
      </c>
      <c r="M42">
        <v>0</v>
      </c>
      <c r="N42">
        <v>0</v>
      </c>
      <c r="O42">
        <v>0</v>
      </c>
      <c r="P42">
        <v>1589</v>
      </c>
      <c r="Q42">
        <v>0</v>
      </c>
      <c r="R42">
        <v>294</v>
      </c>
      <c r="S42">
        <v>0</v>
      </c>
      <c r="T42" s="13">
        <f t="shared" si="3"/>
        <v>1893</v>
      </c>
      <c r="U42">
        <v>0</v>
      </c>
      <c r="V42">
        <v>0</v>
      </c>
      <c r="W42">
        <v>0</v>
      </c>
      <c r="X42">
        <v>0</v>
      </c>
    </row>
    <row r="43" spans="1:24" ht="15" x14ac:dyDescent="0.25">
      <c r="A43" s="5" t="s">
        <v>25</v>
      </c>
      <c r="B43" s="6">
        <v>34</v>
      </c>
      <c r="C43" s="6" t="s">
        <v>77</v>
      </c>
      <c r="D43">
        <v>2981</v>
      </c>
      <c r="E43">
        <v>0</v>
      </c>
      <c r="F43">
        <v>410</v>
      </c>
      <c r="G43">
        <v>0</v>
      </c>
      <c r="H43">
        <v>0</v>
      </c>
      <c r="I43">
        <v>0</v>
      </c>
      <c r="J43">
        <v>120</v>
      </c>
      <c r="K43">
        <v>0</v>
      </c>
      <c r="L43">
        <v>128</v>
      </c>
      <c r="M43">
        <v>0</v>
      </c>
      <c r="N43">
        <v>0</v>
      </c>
      <c r="O43">
        <v>0</v>
      </c>
      <c r="P43">
        <v>0</v>
      </c>
      <c r="Q43">
        <v>0</v>
      </c>
      <c r="R43">
        <v>0</v>
      </c>
      <c r="S43">
        <v>0</v>
      </c>
      <c r="T43" s="13">
        <f t="shared" si="3"/>
        <v>3639</v>
      </c>
      <c r="U43">
        <v>0</v>
      </c>
      <c r="V43">
        <v>0</v>
      </c>
      <c r="W43">
        <v>0</v>
      </c>
      <c r="X43">
        <v>0</v>
      </c>
    </row>
    <row r="44" spans="1:24" ht="15" x14ac:dyDescent="0.25">
      <c r="A44" s="5" t="s">
        <v>25</v>
      </c>
      <c r="B44" s="6">
        <v>36</v>
      </c>
      <c r="C44" s="6" t="s">
        <v>78</v>
      </c>
      <c r="D44">
        <v>1003</v>
      </c>
      <c r="E44">
        <v>0</v>
      </c>
      <c r="F44">
        <v>23</v>
      </c>
      <c r="G44">
        <v>0</v>
      </c>
      <c r="H44">
        <v>0</v>
      </c>
      <c r="I44">
        <v>0</v>
      </c>
      <c r="J44">
        <v>358</v>
      </c>
      <c r="K44">
        <v>0</v>
      </c>
      <c r="L44">
        <v>22</v>
      </c>
      <c r="M44">
        <v>0</v>
      </c>
      <c r="N44">
        <v>0</v>
      </c>
      <c r="O44">
        <v>0</v>
      </c>
      <c r="P44">
        <v>0</v>
      </c>
      <c r="Q44">
        <v>0</v>
      </c>
      <c r="R44">
        <v>0</v>
      </c>
      <c r="S44">
        <v>0</v>
      </c>
      <c r="T44" s="13">
        <f t="shared" si="3"/>
        <v>1406</v>
      </c>
      <c r="U44">
        <v>0</v>
      </c>
      <c r="V44">
        <v>0</v>
      </c>
      <c r="W44">
        <v>0</v>
      </c>
      <c r="X44">
        <v>0</v>
      </c>
    </row>
    <row r="45" spans="1:24" ht="15" x14ac:dyDescent="0.25">
      <c r="A45" s="5" t="s">
        <v>25</v>
      </c>
      <c r="B45" s="6">
        <v>38</v>
      </c>
      <c r="C45" s="6" t="s">
        <v>66</v>
      </c>
      <c r="D45">
        <v>201</v>
      </c>
      <c r="E45">
        <v>0</v>
      </c>
      <c r="F45">
        <v>0</v>
      </c>
      <c r="G45">
        <v>0</v>
      </c>
      <c r="H45">
        <v>0</v>
      </c>
      <c r="I45">
        <v>0</v>
      </c>
      <c r="J45">
        <v>862</v>
      </c>
      <c r="K45">
        <v>0</v>
      </c>
      <c r="L45">
        <v>21</v>
      </c>
      <c r="M45">
        <v>0</v>
      </c>
      <c r="N45">
        <v>0</v>
      </c>
      <c r="O45">
        <v>0</v>
      </c>
      <c r="P45">
        <v>0</v>
      </c>
      <c r="Q45">
        <v>0</v>
      </c>
      <c r="R45">
        <v>0</v>
      </c>
      <c r="S45">
        <v>0</v>
      </c>
      <c r="T45" s="13">
        <f t="shared" si="3"/>
        <v>1084</v>
      </c>
      <c r="U45">
        <v>0</v>
      </c>
      <c r="V45">
        <v>0</v>
      </c>
      <c r="W45">
        <v>0</v>
      </c>
      <c r="X45">
        <v>0</v>
      </c>
    </row>
    <row r="46" spans="1:24" ht="15" x14ac:dyDescent="0.25">
      <c r="A46" s="5" t="s">
        <v>25</v>
      </c>
      <c r="B46" s="6">
        <v>45</v>
      </c>
      <c r="C46" s="6" t="s">
        <v>79</v>
      </c>
      <c r="D46">
        <v>1105</v>
      </c>
      <c r="E46">
        <v>0</v>
      </c>
      <c r="F46">
        <v>64</v>
      </c>
      <c r="G46">
        <v>0</v>
      </c>
      <c r="H46">
        <v>0</v>
      </c>
      <c r="I46">
        <v>0</v>
      </c>
      <c r="J46">
        <v>528</v>
      </c>
      <c r="K46">
        <v>0</v>
      </c>
      <c r="L46">
        <v>225</v>
      </c>
      <c r="M46">
        <v>0</v>
      </c>
      <c r="N46">
        <v>0</v>
      </c>
      <c r="O46">
        <v>0</v>
      </c>
      <c r="P46">
        <v>0</v>
      </c>
      <c r="Q46">
        <v>0</v>
      </c>
      <c r="R46">
        <v>6</v>
      </c>
      <c r="S46">
        <v>0</v>
      </c>
      <c r="T46" s="13">
        <f t="shared" si="3"/>
        <v>1928</v>
      </c>
      <c r="U46">
        <v>0</v>
      </c>
      <c r="V46">
        <v>0</v>
      </c>
      <c r="W46">
        <v>0</v>
      </c>
      <c r="X46">
        <v>0</v>
      </c>
    </row>
    <row r="47" spans="1:24" ht="15" x14ac:dyDescent="0.25">
      <c r="A47" s="5" t="s">
        <v>26</v>
      </c>
      <c r="B47" s="6">
        <v>46</v>
      </c>
      <c r="C47" s="6" t="s">
        <v>80</v>
      </c>
      <c r="D47">
        <v>2016</v>
      </c>
      <c r="E47">
        <v>0</v>
      </c>
      <c r="F47">
        <v>12</v>
      </c>
      <c r="G47">
        <v>0</v>
      </c>
      <c r="H47">
        <v>0</v>
      </c>
      <c r="I47">
        <v>0</v>
      </c>
      <c r="J47">
        <v>292.5</v>
      </c>
      <c r="K47">
        <v>0</v>
      </c>
      <c r="L47">
        <v>7.5</v>
      </c>
      <c r="M47">
        <v>0</v>
      </c>
      <c r="N47">
        <v>0</v>
      </c>
      <c r="O47">
        <v>0</v>
      </c>
      <c r="P47">
        <v>0</v>
      </c>
      <c r="Q47">
        <v>0</v>
      </c>
      <c r="R47">
        <v>0</v>
      </c>
      <c r="S47">
        <v>0</v>
      </c>
      <c r="T47" s="13">
        <f t="shared" si="3"/>
        <v>2328</v>
      </c>
      <c r="U47">
        <v>0</v>
      </c>
      <c r="V47">
        <v>0</v>
      </c>
      <c r="W47">
        <v>0</v>
      </c>
      <c r="X47">
        <v>0</v>
      </c>
    </row>
    <row r="48" spans="1:24" ht="15" x14ac:dyDescent="0.25">
      <c r="A48" s="5" t="s">
        <v>25</v>
      </c>
      <c r="B48" s="6">
        <v>58</v>
      </c>
      <c r="C48" s="6" t="s">
        <v>68</v>
      </c>
      <c r="D48">
        <v>0</v>
      </c>
      <c r="E48">
        <v>0</v>
      </c>
      <c r="F48">
        <v>0</v>
      </c>
      <c r="G48">
        <v>0</v>
      </c>
      <c r="H48">
        <v>0</v>
      </c>
      <c r="I48">
        <v>0</v>
      </c>
      <c r="J48">
        <v>0</v>
      </c>
      <c r="K48">
        <v>0</v>
      </c>
      <c r="L48">
        <v>0</v>
      </c>
      <c r="M48">
        <v>0</v>
      </c>
      <c r="N48">
        <v>0</v>
      </c>
      <c r="O48">
        <v>0</v>
      </c>
      <c r="P48">
        <v>0</v>
      </c>
      <c r="Q48">
        <v>0</v>
      </c>
      <c r="R48">
        <v>0</v>
      </c>
      <c r="S48">
        <v>0</v>
      </c>
      <c r="T48" s="13">
        <f t="shared" si="3"/>
        <v>0</v>
      </c>
      <c r="U48">
        <v>0</v>
      </c>
      <c r="V48">
        <v>0</v>
      </c>
      <c r="W48">
        <v>0</v>
      </c>
      <c r="X48">
        <v>0</v>
      </c>
    </row>
    <row r="49" spans="1:24" ht="15" x14ac:dyDescent="0.25">
      <c r="A49" s="5" t="s">
        <v>25</v>
      </c>
      <c r="B49" s="6">
        <v>60</v>
      </c>
      <c r="C49" s="6" t="s">
        <v>81</v>
      </c>
      <c r="D49">
        <v>9</v>
      </c>
      <c r="E49">
        <v>0</v>
      </c>
      <c r="F49">
        <v>0</v>
      </c>
      <c r="G49">
        <v>0</v>
      </c>
      <c r="H49">
        <v>0</v>
      </c>
      <c r="I49">
        <v>0</v>
      </c>
      <c r="J49">
        <v>0</v>
      </c>
      <c r="K49">
        <v>0</v>
      </c>
      <c r="L49">
        <v>0</v>
      </c>
      <c r="M49">
        <v>0</v>
      </c>
      <c r="N49">
        <v>0</v>
      </c>
      <c r="O49">
        <v>0</v>
      </c>
      <c r="P49">
        <v>0</v>
      </c>
      <c r="Q49">
        <v>0</v>
      </c>
      <c r="R49">
        <v>0</v>
      </c>
      <c r="S49">
        <v>0</v>
      </c>
      <c r="T49" s="13">
        <f t="shared" si="3"/>
        <v>9</v>
      </c>
      <c r="U49">
        <v>0</v>
      </c>
      <c r="V49">
        <v>0</v>
      </c>
      <c r="W49">
        <v>0</v>
      </c>
      <c r="X49">
        <v>0</v>
      </c>
    </row>
    <row r="50" spans="1:24" s="11" customFormat="1" ht="15" x14ac:dyDescent="0.25">
      <c r="A50" s="5" t="s">
        <v>23</v>
      </c>
      <c r="B50" s="9"/>
      <c r="C50" s="10" t="s">
        <v>145</v>
      </c>
      <c r="D50" s="36">
        <f t="shared" ref="D50:X50" si="4">SUM(D30:D49)</f>
        <v>30391</v>
      </c>
      <c r="E50" s="36">
        <f t="shared" si="4"/>
        <v>0</v>
      </c>
      <c r="F50" s="36">
        <f t="shared" si="4"/>
        <v>2241</v>
      </c>
      <c r="G50" s="36">
        <f t="shared" si="4"/>
        <v>0</v>
      </c>
      <c r="H50" s="36">
        <f t="shared" si="4"/>
        <v>0</v>
      </c>
      <c r="I50" s="36">
        <f t="shared" si="4"/>
        <v>0</v>
      </c>
      <c r="J50" s="36">
        <f t="shared" si="4"/>
        <v>8952.5</v>
      </c>
      <c r="K50" s="36">
        <f t="shared" si="4"/>
        <v>0</v>
      </c>
      <c r="L50" s="36">
        <f t="shared" si="4"/>
        <v>2066</v>
      </c>
      <c r="M50" s="36">
        <f t="shared" si="4"/>
        <v>0</v>
      </c>
      <c r="N50" s="36">
        <f t="shared" si="4"/>
        <v>0</v>
      </c>
      <c r="O50" s="36">
        <f t="shared" si="4"/>
        <v>0</v>
      </c>
      <c r="P50" s="36">
        <f t="shared" si="4"/>
        <v>9229.5</v>
      </c>
      <c r="Q50" s="36">
        <f t="shared" si="4"/>
        <v>0</v>
      </c>
      <c r="R50" s="36">
        <f t="shared" si="4"/>
        <v>2469</v>
      </c>
      <c r="S50" s="36">
        <f t="shared" si="4"/>
        <v>0</v>
      </c>
      <c r="T50" s="37">
        <f t="shared" si="4"/>
        <v>55349</v>
      </c>
      <c r="U50" s="36">
        <f t="shared" si="4"/>
        <v>0</v>
      </c>
      <c r="V50" s="36">
        <f t="shared" si="4"/>
        <v>0</v>
      </c>
      <c r="W50" s="36">
        <f t="shared" si="4"/>
        <v>0</v>
      </c>
      <c r="X50" s="36">
        <f t="shared" si="4"/>
        <v>0</v>
      </c>
    </row>
    <row r="51" spans="1:24" ht="15" x14ac:dyDescent="0.25">
      <c r="A51" s="5" t="s">
        <v>27</v>
      </c>
      <c r="B51" s="6">
        <v>5</v>
      </c>
      <c r="C51" s="6" t="s">
        <v>82</v>
      </c>
      <c r="D51">
        <v>1518</v>
      </c>
      <c r="E51">
        <v>0</v>
      </c>
      <c r="F51">
        <v>12</v>
      </c>
      <c r="G51">
        <v>0</v>
      </c>
      <c r="H51">
        <v>0</v>
      </c>
      <c r="I51">
        <v>0</v>
      </c>
      <c r="J51">
        <v>0</v>
      </c>
      <c r="K51">
        <v>0</v>
      </c>
      <c r="L51">
        <v>0</v>
      </c>
      <c r="M51">
        <v>0</v>
      </c>
      <c r="N51">
        <v>0</v>
      </c>
      <c r="O51">
        <v>0</v>
      </c>
      <c r="P51">
        <v>0</v>
      </c>
      <c r="Q51">
        <v>0</v>
      </c>
      <c r="R51">
        <v>0</v>
      </c>
      <c r="S51">
        <v>0</v>
      </c>
      <c r="T51" s="13">
        <f t="shared" ref="T51:T64" si="5">SUM(D51:S51)</f>
        <v>1530</v>
      </c>
      <c r="U51">
        <v>0</v>
      </c>
      <c r="V51">
        <v>0</v>
      </c>
      <c r="W51">
        <v>0</v>
      </c>
      <c r="X51">
        <v>0</v>
      </c>
    </row>
    <row r="52" spans="1:24" ht="15" x14ac:dyDescent="0.25">
      <c r="A52" s="5" t="s">
        <v>27</v>
      </c>
      <c r="B52" s="6">
        <v>12</v>
      </c>
      <c r="C52" s="6" t="s">
        <v>83</v>
      </c>
      <c r="D52">
        <v>748</v>
      </c>
      <c r="E52">
        <v>0</v>
      </c>
      <c r="F52">
        <v>0</v>
      </c>
      <c r="G52">
        <v>0</v>
      </c>
      <c r="H52">
        <v>0</v>
      </c>
      <c r="I52">
        <v>0</v>
      </c>
      <c r="J52">
        <v>129</v>
      </c>
      <c r="K52">
        <v>0</v>
      </c>
      <c r="L52">
        <v>24</v>
      </c>
      <c r="M52">
        <v>0</v>
      </c>
      <c r="N52">
        <v>0</v>
      </c>
      <c r="O52">
        <v>0</v>
      </c>
      <c r="P52">
        <v>0</v>
      </c>
      <c r="Q52">
        <v>0</v>
      </c>
      <c r="R52">
        <v>0</v>
      </c>
      <c r="S52">
        <v>0</v>
      </c>
      <c r="T52" s="13">
        <f t="shared" si="5"/>
        <v>901</v>
      </c>
      <c r="U52">
        <v>0</v>
      </c>
      <c r="V52">
        <v>0</v>
      </c>
      <c r="W52">
        <v>0</v>
      </c>
      <c r="X52">
        <v>0</v>
      </c>
    </row>
    <row r="53" spans="1:24" ht="15" x14ac:dyDescent="0.25">
      <c r="A53" s="5" t="s">
        <v>27</v>
      </c>
      <c r="B53" s="6">
        <v>20</v>
      </c>
      <c r="C53" s="6" t="s">
        <v>63</v>
      </c>
      <c r="D53">
        <v>791</v>
      </c>
      <c r="E53">
        <v>0</v>
      </c>
      <c r="F53">
        <v>16</v>
      </c>
      <c r="G53">
        <v>0</v>
      </c>
      <c r="H53">
        <v>0</v>
      </c>
      <c r="I53">
        <v>0</v>
      </c>
      <c r="J53">
        <v>3</v>
      </c>
      <c r="K53">
        <v>0</v>
      </c>
      <c r="L53">
        <v>0</v>
      </c>
      <c r="M53">
        <v>0</v>
      </c>
      <c r="N53">
        <v>0</v>
      </c>
      <c r="O53">
        <v>0</v>
      </c>
      <c r="P53">
        <v>0</v>
      </c>
      <c r="Q53">
        <v>0</v>
      </c>
      <c r="R53">
        <v>0</v>
      </c>
      <c r="S53">
        <v>0</v>
      </c>
      <c r="T53" s="13">
        <f t="shared" si="5"/>
        <v>810</v>
      </c>
      <c r="U53">
        <v>0</v>
      </c>
      <c r="V53">
        <v>0</v>
      </c>
      <c r="W53">
        <v>0</v>
      </c>
      <c r="X53">
        <v>0</v>
      </c>
    </row>
    <row r="54" spans="1:24" ht="15" x14ac:dyDescent="0.25">
      <c r="A54" s="5" t="s">
        <v>27</v>
      </c>
      <c r="B54" s="6">
        <v>24</v>
      </c>
      <c r="C54" s="6" t="s">
        <v>84</v>
      </c>
      <c r="D54">
        <v>699</v>
      </c>
      <c r="E54">
        <v>0</v>
      </c>
      <c r="F54">
        <v>45</v>
      </c>
      <c r="G54">
        <v>0</v>
      </c>
      <c r="H54">
        <v>0</v>
      </c>
      <c r="I54">
        <v>0</v>
      </c>
      <c r="J54">
        <v>117</v>
      </c>
      <c r="K54">
        <v>0</v>
      </c>
      <c r="L54">
        <v>33</v>
      </c>
      <c r="M54">
        <v>0</v>
      </c>
      <c r="N54">
        <v>0</v>
      </c>
      <c r="O54">
        <v>0</v>
      </c>
      <c r="P54">
        <v>0</v>
      </c>
      <c r="Q54">
        <v>0</v>
      </c>
      <c r="R54">
        <v>0</v>
      </c>
      <c r="S54">
        <v>0</v>
      </c>
      <c r="T54" s="13">
        <f t="shared" si="5"/>
        <v>894</v>
      </c>
      <c r="U54">
        <v>0</v>
      </c>
      <c r="V54">
        <v>0</v>
      </c>
      <c r="W54">
        <v>0</v>
      </c>
      <c r="X54">
        <v>0</v>
      </c>
    </row>
    <row r="55" spans="1:24" ht="15" x14ac:dyDescent="0.25">
      <c r="A55" s="5" t="s">
        <v>27</v>
      </c>
      <c r="B55" s="6">
        <v>26</v>
      </c>
      <c r="C55" s="6" t="s">
        <v>53</v>
      </c>
      <c r="D55">
        <v>212</v>
      </c>
      <c r="E55">
        <v>0</v>
      </c>
      <c r="F55">
        <v>0</v>
      </c>
      <c r="G55">
        <v>0</v>
      </c>
      <c r="H55">
        <v>0</v>
      </c>
      <c r="I55">
        <v>0</v>
      </c>
      <c r="J55">
        <v>51</v>
      </c>
      <c r="K55">
        <v>0</v>
      </c>
      <c r="L55">
        <v>0</v>
      </c>
      <c r="M55">
        <v>0</v>
      </c>
      <c r="N55">
        <v>0</v>
      </c>
      <c r="O55">
        <v>0</v>
      </c>
      <c r="P55">
        <v>0</v>
      </c>
      <c r="Q55">
        <v>0</v>
      </c>
      <c r="R55">
        <v>0</v>
      </c>
      <c r="S55">
        <v>0</v>
      </c>
      <c r="T55" s="13">
        <f t="shared" si="5"/>
        <v>263</v>
      </c>
      <c r="U55">
        <v>0</v>
      </c>
      <c r="V55">
        <v>0</v>
      </c>
      <c r="W55">
        <v>0</v>
      </c>
      <c r="X55">
        <v>0</v>
      </c>
    </row>
    <row r="56" spans="1:24" ht="15" x14ac:dyDescent="0.25">
      <c r="A56" s="5" t="s">
        <v>27</v>
      </c>
      <c r="B56" s="6">
        <v>52</v>
      </c>
      <c r="C56" s="6" t="s">
        <v>59</v>
      </c>
      <c r="D56">
        <v>444</v>
      </c>
      <c r="E56">
        <v>0</v>
      </c>
      <c r="F56">
        <v>3</v>
      </c>
      <c r="G56">
        <v>0</v>
      </c>
      <c r="H56">
        <v>0</v>
      </c>
      <c r="I56">
        <v>0</v>
      </c>
      <c r="J56">
        <v>0</v>
      </c>
      <c r="K56">
        <v>0</v>
      </c>
      <c r="L56">
        <v>0</v>
      </c>
      <c r="M56">
        <v>0</v>
      </c>
      <c r="N56">
        <v>0</v>
      </c>
      <c r="O56">
        <v>0</v>
      </c>
      <c r="P56">
        <v>0</v>
      </c>
      <c r="Q56">
        <v>0</v>
      </c>
      <c r="R56">
        <v>0</v>
      </c>
      <c r="S56">
        <v>0</v>
      </c>
      <c r="T56" s="13">
        <f t="shared" si="5"/>
        <v>447</v>
      </c>
      <c r="U56">
        <v>0</v>
      </c>
      <c r="V56">
        <v>0</v>
      </c>
      <c r="W56">
        <v>0</v>
      </c>
      <c r="X56">
        <v>0</v>
      </c>
    </row>
    <row r="57" spans="1:24" ht="15" x14ac:dyDescent="0.25">
      <c r="A57" s="5" t="s">
        <v>27</v>
      </c>
      <c r="B57" s="6">
        <v>77</v>
      </c>
      <c r="C57" s="6" t="s">
        <v>69</v>
      </c>
      <c r="D57">
        <v>76</v>
      </c>
      <c r="E57">
        <v>0</v>
      </c>
      <c r="F57">
        <v>3</v>
      </c>
      <c r="G57">
        <v>0</v>
      </c>
      <c r="H57">
        <v>0</v>
      </c>
      <c r="I57">
        <v>0</v>
      </c>
      <c r="J57">
        <v>3</v>
      </c>
      <c r="K57">
        <v>0</v>
      </c>
      <c r="L57">
        <v>0</v>
      </c>
      <c r="M57">
        <v>0</v>
      </c>
      <c r="N57">
        <v>0</v>
      </c>
      <c r="O57">
        <v>0</v>
      </c>
      <c r="P57">
        <v>0</v>
      </c>
      <c r="Q57">
        <v>0</v>
      </c>
      <c r="R57">
        <v>0</v>
      </c>
      <c r="S57">
        <v>0</v>
      </c>
      <c r="T57" s="13">
        <f t="shared" si="5"/>
        <v>82</v>
      </c>
      <c r="U57">
        <v>0</v>
      </c>
      <c r="V57">
        <v>0</v>
      </c>
      <c r="W57">
        <v>0</v>
      </c>
      <c r="X57">
        <v>0</v>
      </c>
    </row>
    <row r="58" spans="1:24" s="11" customFormat="1" ht="15" x14ac:dyDescent="0.25">
      <c r="A58" s="5" t="s">
        <v>27</v>
      </c>
      <c r="B58" s="9"/>
      <c r="C58" s="10" t="s">
        <v>146</v>
      </c>
      <c r="D58" s="36">
        <f t="shared" ref="D58:X58" si="6">SUM(D51:D57)</f>
        <v>4488</v>
      </c>
      <c r="E58" s="36">
        <f t="shared" si="6"/>
        <v>0</v>
      </c>
      <c r="F58" s="36">
        <f t="shared" si="6"/>
        <v>79</v>
      </c>
      <c r="G58" s="36">
        <f t="shared" si="6"/>
        <v>0</v>
      </c>
      <c r="H58" s="36">
        <f t="shared" si="6"/>
        <v>0</v>
      </c>
      <c r="I58" s="36">
        <f t="shared" si="6"/>
        <v>0</v>
      </c>
      <c r="J58" s="36">
        <f t="shared" si="6"/>
        <v>303</v>
      </c>
      <c r="K58" s="36">
        <f t="shared" si="6"/>
        <v>0</v>
      </c>
      <c r="L58" s="36">
        <f t="shared" si="6"/>
        <v>57</v>
      </c>
      <c r="M58" s="36">
        <f t="shared" si="6"/>
        <v>0</v>
      </c>
      <c r="N58" s="36">
        <f t="shared" si="6"/>
        <v>0</v>
      </c>
      <c r="O58" s="36">
        <f t="shared" si="6"/>
        <v>0</v>
      </c>
      <c r="P58" s="36">
        <f t="shared" si="6"/>
        <v>0</v>
      </c>
      <c r="Q58" s="36">
        <f t="shared" si="6"/>
        <v>0</v>
      </c>
      <c r="R58" s="36">
        <f t="shared" si="6"/>
        <v>0</v>
      </c>
      <c r="S58" s="36">
        <f t="shared" si="6"/>
        <v>0</v>
      </c>
      <c r="T58" s="37">
        <f t="shared" si="6"/>
        <v>4927</v>
      </c>
      <c r="U58" s="36">
        <f t="shared" si="6"/>
        <v>0</v>
      </c>
      <c r="V58" s="36">
        <f t="shared" si="6"/>
        <v>0</v>
      </c>
      <c r="W58" s="36">
        <f t="shared" si="6"/>
        <v>0</v>
      </c>
      <c r="X58" s="36">
        <f t="shared" si="6"/>
        <v>0</v>
      </c>
    </row>
    <row r="59" spans="1:24" ht="15" x14ac:dyDescent="0.25">
      <c r="A59" s="5" t="s">
        <v>28</v>
      </c>
      <c r="B59" s="6">
        <v>4</v>
      </c>
      <c r="C59" s="6" t="s">
        <v>49</v>
      </c>
      <c r="D59">
        <v>3456</v>
      </c>
      <c r="E59">
        <v>0</v>
      </c>
      <c r="F59">
        <v>63</v>
      </c>
      <c r="G59">
        <v>0</v>
      </c>
      <c r="H59">
        <v>0</v>
      </c>
      <c r="I59">
        <v>0</v>
      </c>
      <c r="J59">
        <v>42</v>
      </c>
      <c r="K59">
        <v>0</v>
      </c>
      <c r="L59">
        <v>0</v>
      </c>
      <c r="M59">
        <v>0</v>
      </c>
      <c r="N59">
        <v>0</v>
      </c>
      <c r="O59">
        <v>0</v>
      </c>
      <c r="P59">
        <v>0</v>
      </c>
      <c r="Q59">
        <v>0</v>
      </c>
      <c r="R59">
        <v>0</v>
      </c>
      <c r="S59">
        <v>0</v>
      </c>
      <c r="T59" s="13">
        <f t="shared" si="5"/>
        <v>3561</v>
      </c>
      <c r="U59">
        <v>0</v>
      </c>
      <c r="V59">
        <v>0</v>
      </c>
      <c r="W59">
        <v>0</v>
      </c>
      <c r="X59">
        <v>0</v>
      </c>
    </row>
    <row r="60" spans="1:24" ht="15" x14ac:dyDescent="0.25">
      <c r="A60" s="5" t="s">
        <v>28</v>
      </c>
      <c r="B60" s="6">
        <v>15</v>
      </c>
      <c r="C60" s="6" t="s">
        <v>85</v>
      </c>
      <c r="D60">
        <v>1343</v>
      </c>
      <c r="E60">
        <v>0</v>
      </c>
      <c r="F60">
        <v>42</v>
      </c>
      <c r="G60">
        <v>0</v>
      </c>
      <c r="H60">
        <v>0</v>
      </c>
      <c r="I60">
        <v>0</v>
      </c>
      <c r="J60">
        <v>263</v>
      </c>
      <c r="K60">
        <v>0</v>
      </c>
      <c r="L60">
        <v>0</v>
      </c>
      <c r="M60">
        <v>0</v>
      </c>
      <c r="N60">
        <v>0</v>
      </c>
      <c r="O60">
        <v>0</v>
      </c>
      <c r="P60">
        <v>0</v>
      </c>
      <c r="Q60">
        <v>0</v>
      </c>
      <c r="R60">
        <v>0</v>
      </c>
      <c r="S60">
        <v>0</v>
      </c>
      <c r="T60" s="13">
        <f t="shared" si="5"/>
        <v>1648</v>
      </c>
      <c r="U60">
        <v>0</v>
      </c>
      <c r="V60">
        <v>0</v>
      </c>
      <c r="W60">
        <v>0</v>
      </c>
      <c r="X60">
        <v>0</v>
      </c>
    </row>
    <row r="61" spans="1:24" ht="15" x14ac:dyDescent="0.25">
      <c r="A61" s="5" t="s">
        <v>28</v>
      </c>
      <c r="B61" s="6">
        <v>24</v>
      </c>
      <c r="C61" s="6" t="s">
        <v>84</v>
      </c>
      <c r="D61">
        <v>519</v>
      </c>
      <c r="E61">
        <v>0</v>
      </c>
      <c r="F61">
        <v>48</v>
      </c>
      <c r="G61">
        <v>0</v>
      </c>
      <c r="H61">
        <v>0</v>
      </c>
      <c r="I61">
        <v>0</v>
      </c>
      <c r="J61">
        <v>156</v>
      </c>
      <c r="K61">
        <v>0</v>
      </c>
      <c r="L61">
        <v>3</v>
      </c>
      <c r="M61">
        <v>0</v>
      </c>
      <c r="N61">
        <v>0</v>
      </c>
      <c r="O61">
        <v>0</v>
      </c>
      <c r="P61">
        <v>0</v>
      </c>
      <c r="Q61">
        <v>0</v>
      </c>
      <c r="R61">
        <v>0</v>
      </c>
      <c r="S61">
        <v>0</v>
      </c>
      <c r="T61" s="13">
        <f t="shared" si="5"/>
        <v>726</v>
      </c>
      <c r="U61">
        <v>0</v>
      </c>
      <c r="V61">
        <v>0</v>
      </c>
      <c r="W61">
        <v>0</v>
      </c>
      <c r="X61">
        <v>0</v>
      </c>
    </row>
    <row r="62" spans="1:24" ht="15" x14ac:dyDescent="0.25">
      <c r="A62" s="5" t="s">
        <v>28</v>
      </c>
      <c r="B62" s="6">
        <v>26</v>
      </c>
      <c r="C62" s="6" t="s">
        <v>53</v>
      </c>
      <c r="D62">
        <v>316</v>
      </c>
      <c r="E62">
        <v>0</v>
      </c>
      <c r="F62">
        <v>15</v>
      </c>
      <c r="G62">
        <v>0</v>
      </c>
      <c r="H62">
        <v>0</v>
      </c>
      <c r="I62">
        <v>0</v>
      </c>
      <c r="J62">
        <v>56</v>
      </c>
      <c r="K62">
        <v>0</v>
      </c>
      <c r="L62">
        <v>6</v>
      </c>
      <c r="M62">
        <v>0</v>
      </c>
      <c r="N62">
        <v>0</v>
      </c>
      <c r="O62">
        <v>0</v>
      </c>
      <c r="P62">
        <v>0</v>
      </c>
      <c r="Q62">
        <v>0</v>
      </c>
      <c r="R62">
        <v>0</v>
      </c>
      <c r="S62">
        <v>0</v>
      </c>
      <c r="T62" s="13">
        <f t="shared" si="5"/>
        <v>393</v>
      </c>
      <c r="U62">
        <v>0</v>
      </c>
      <c r="V62">
        <v>0</v>
      </c>
      <c r="W62">
        <v>0</v>
      </c>
      <c r="X62">
        <v>0</v>
      </c>
    </row>
    <row r="63" spans="1:24" ht="15" x14ac:dyDescent="0.25">
      <c r="A63" s="5" t="s">
        <v>28</v>
      </c>
      <c r="B63" s="6">
        <v>52</v>
      </c>
      <c r="C63" s="6" t="s">
        <v>59</v>
      </c>
      <c r="D63">
        <v>50</v>
      </c>
      <c r="E63">
        <v>0</v>
      </c>
      <c r="F63">
        <v>3</v>
      </c>
      <c r="G63">
        <v>0</v>
      </c>
      <c r="H63">
        <v>0</v>
      </c>
      <c r="I63">
        <v>0</v>
      </c>
      <c r="J63">
        <v>0</v>
      </c>
      <c r="K63">
        <v>0</v>
      </c>
      <c r="L63">
        <v>0</v>
      </c>
      <c r="M63">
        <v>0</v>
      </c>
      <c r="N63">
        <v>0</v>
      </c>
      <c r="O63">
        <v>0</v>
      </c>
      <c r="P63">
        <v>0</v>
      </c>
      <c r="Q63">
        <v>0</v>
      </c>
      <c r="R63">
        <v>0</v>
      </c>
      <c r="S63">
        <v>0</v>
      </c>
      <c r="T63" s="13">
        <f t="shared" si="5"/>
        <v>53</v>
      </c>
      <c r="U63">
        <v>0</v>
      </c>
      <c r="V63">
        <v>0</v>
      </c>
      <c r="W63">
        <v>0</v>
      </c>
      <c r="X63">
        <v>0</v>
      </c>
    </row>
    <row r="64" spans="1:24" ht="15" x14ac:dyDescent="0.25">
      <c r="A64" s="5" t="s">
        <v>28</v>
      </c>
      <c r="B64" s="6">
        <v>77</v>
      </c>
      <c r="C64" s="6" t="s">
        <v>69</v>
      </c>
      <c r="D64">
        <v>80</v>
      </c>
      <c r="E64">
        <v>0</v>
      </c>
      <c r="F64">
        <v>9</v>
      </c>
      <c r="G64">
        <v>0</v>
      </c>
      <c r="H64">
        <v>0</v>
      </c>
      <c r="I64">
        <v>0</v>
      </c>
      <c r="J64">
        <v>0</v>
      </c>
      <c r="K64">
        <v>0</v>
      </c>
      <c r="L64">
        <v>0</v>
      </c>
      <c r="M64">
        <v>0</v>
      </c>
      <c r="N64">
        <v>0</v>
      </c>
      <c r="O64">
        <v>0</v>
      </c>
      <c r="P64">
        <v>0</v>
      </c>
      <c r="Q64">
        <v>0</v>
      </c>
      <c r="R64">
        <v>0</v>
      </c>
      <c r="S64">
        <v>0</v>
      </c>
      <c r="T64" s="13">
        <f t="shared" si="5"/>
        <v>89</v>
      </c>
      <c r="U64">
        <v>0</v>
      </c>
      <c r="V64">
        <v>0</v>
      </c>
      <c r="W64">
        <v>0</v>
      </c>
      <c r="X64">
        <v>0</v>
      </c>
    </row>
    <row r="65" spans="1:24" s="11" customFormat="1" ht="15" x14ac:dyDescent="0.25">
      <c r="A65" s="5" t="s">
        <v>28</v>
      </c>
      <c r="B65" s="9"/>
      <c r="C65" s="10" t="s">
        <v>147</v>
      </c>
      <c r="D65" s="36">
        <f t="shared" ref="D65:X65" si="7">SUM(D59:D64)</f>
        <v>5764</v>
      </c>
      <c r="E65" s="36">
        <f t="shared" si="7"/>
        <v>0</v>
      </c>
      <c r="F65" s="36">
        <f t="shared" si="7"/>
        <v>180</v>
      </c>
      <c r="G65" s="36">
        <f t="shared" si="7"/>
        <v>0</v>
      </c>
      <c r="H65" s="36">
        <f t="shared" si="7"/>
        <v>0</v>
      </c>
      <c r="I65" s="36">
        <f t="shared" si="7"/>
        <v>0</v>
      </c>
      <c r="J65" s="36">
        <f t="shared" si="7"/>
        <v>517</v>
      </c>
      <c r="K65" s="36">
        <f t="shared" si="7"/>
        <v>0</v>
      </c>
      <c r="L65" s="36">
        <f t="shared" si="7"/>
        <v>9</v>
      </c>
      <c r="M65" s="36">
        <f t="shared" si="7"/>
        <v>0</v>
      </c>
      <c r="N65" s="36">
        <f t="shared" si="7"/>
        <v>0</v>
      </c>
      <c r="O65" s="36">
        <f t="shared" si="7"/>
        <v>0</v>
      </c>
      <c r="P65" s="36">
        <f t="shared" si="7"/>
        <v>0</v>
      </c>
      <c r="Q65" s="36">
        <f t="shared" si="7"/>
        <v>0</v>
      </c>
      <c r="R65" s="36">
        <f t="shared" si="7"/>
        <v>0</v>
      </c>
      <c r="S65" s="36">
        <f t="shared" si="7"/>
        <v>0</v>
      </c>
      <c r="T65" s="37">
        <f t="shared" si="7"/>
        <v>6470</v>
      </c>
      <c r="U65" s="36">
        <f t="shared" si="7"/>
        <v>0</v>
      </c>
      <c r="V65" s="36">
        <f t="shared" si="7"/>
        <v>0</v>
      </c>
      <c r="W65" s="36">
        <f t="shared" si="7"/>
        <v>0</v>
      </c>
      <c r="X65" s="36">
        <f t="shared" si="7"/>
        <v>0</v>
      </c>
    </row>
    <row r="66" spans="1:24" ht="15" x14ac:dyDescent="0.25">
      <c r="A66" s="5" t="s">
        <v>29</v>
      </c>
      <c r="B66" s="6">
        <v>4</v>
      </c>
      <c r="C66" s="6" t="s">
        <v>49</v>
      </c>
      <c r="D66">
        <v>3374</v>
      </c>
      <c r="E66">
        <v>0</v>
      </c>
      <c r="F66">
        <v>199</v>
      </c>
      <c r="G66">
        <v>0</v>
      </c>
      <c r="H66">
        <v>0</v>
      </c>
      <c r="I66">
        <v>0</v>
      </c>
      <c r="J66">
        <v>99</v>
      </c>
      <c r="K66">
        <v>0</v>
      </c>
      <c r="L66">
        <v>23</v>
      </c>
      <c r="M66">
        <v>0</v>
      </c>
      <c r="N66">
        <v>0</v>
      </c>
      <c r="O66">
        <v>0</v>
      </c>
      <c r="P66">
        <v>0</v>
      </c>
      <c r="Q66">
        <v>0</v>
      </c>
      <c r="R66">
        <v>0</v>
      </c>
      <c r="S66">
        <v>0</v>
      </c>
      <c r="T66" s="13">
        <f t="shared" ref="T66:T83" si="8">SUM(D66:S66)</f>
        <v>3695</v>
      </c>
      <c r="U66">
        <v>0</v>
      </c>
      <c r="V66">
        <v>0</v>
      </c>
      <c r="W66">
        <v>0</v>
      </c>
      <c r="X66">
        <v>0</v>
      </c>
    </row>
    <row r="67" spans="1:24" ht="15" x14ac:dyDescent="0.25">
      <c r="A67" s="5" t="s">
        <v>29</v>
      </c>
      <c r="B67" s="6">
        <v>17</v>
      </c>
      <c r="C67" s="6" t="s">
        <v>86</v>
      </c>
      <c r="D67">
        <v>839</v>
      </c>
      <c r="E67">
        <v>0</v>
      </c>
      <c r="F67">
        <v>123</v>
      </c>
      <c r="G67">
        <v>0</v>
      </c>
      <c r="H67">
        <v>0</v>
      </c>
      <c r="I67">
        <v>0</v>
      </c>
      <c r="J67">
        <v>497</v>
      </c>
      <c r="K67">
        <v>0</v>
      </c>
      <c r="L67">
        <v>32</v>
      </c>
      <c r="M67">
        <v>0</v>
      </c>
      <c r="N67">
        <v>0</v>
      </c>
      <c r="O67">
        <v>0</v>
      </c>
      <c r="P67">
        <v>0</v>
      </c>
      <c r="Q67">
        <v>0</v>
      </c>
      <c r="R67">
        <v>0</v>
      </c>
      <c r="S67">
        <v>0</v>
      </c>
      <c r="T67" s="13">
        <f t="shared" si="8"/>
        <v>1491</v>
      </c>
      <c r="U67">
        <v>0</v>
      </c>
      <c r="V67">
        <v>0</v>
      </c>
      <c r="W67">
        <v>0</v>
      </c>
      <c r="X67">
        <v>0</v>
      </c>
    </row>
    <row r="68" spans="1:24" ht="15" x14ac:dyDescent="0.25">
      <c r="A68" s="5" t="s">
        <v>29</v>
      </c>
      <c r="B68" s="6">
        <v>24</v>
      </c>
      <c r="C68" s="6" t="s">
        <v>84</v>
      </c>
      <c r="D68">
        <v>880</v>
      </c>
      <c r="E68">
        <v>0</v>
      </c>
      <c r="F68">
        <v>69</v>
      </c>
      <c r="G68">
        <v>0</v>
      </c>
      <c r="H68">
        <v>0</v>
      </c>
      <c r="I68">
        <v>0</v>
      </c>
      <c r="J68">
        <v>175.5</v>
      </c>
      <c r="K68">
        <v>0</v>
      </c>
      <c r="L68">
        <v>38</v>
      </c>
      <c r="M68">
        <v>0</v>
      </c>
      <c r="N68">
        <v>0</v>
      </c>
      <c r="O68">
        <v>0</v>
      </c>
      <c r="P68">
        <v>0</v>
      </c>
      <c r="Q68">
        <v>0</v>
      </c>
      <c r="R68">
        <v>0</v>
      </c>
      <c r="S68">
        <v>0</v>
      </c>
      <c r="T68" s="13">
        <f t="shared" si="8"/>
        <v>1162.5</v>
      </c>
      <c r="U68">
        <v>0</v>
      </c>
      <c r="V68">
        <v>0</v>
      </c>
      <c r="W68">
        <v>0</v>
      </c>
      <c r="X68">
        <v>0</v>
      </c>
    </row>
    <row r="69" spans="1:24" ht="15" x14ac:dyDescent="0.25">
      <c r="A69" s="5" t="s">
        <v>29</v>
      </c>
      <c r="B69" s="6">
        <v>26</v>
      </c>
      <c r="C69" s="6" t="s">
        <v>53</v>
      </c>
      <c r="D69">
        <v>240</v>
      </c>
      <c r="E69">
        <v>0</v>
      </c>
      <c r="F69">
        <v>10</v>
      </c>
      <c r="G69">
        <v>0</v>
      </c>
      <c r="H69">
        <v>0</v>
      </c>
      <c r="I69">
        <v>0</v>
      </c>
      <c r="J69">
        <v>430</v>
      </c>
      <c r="K69">
        <v>0</v>
      </c>
      <c r="L69">
        <v>28</v>
      </c>
      <c r="M69">
        <v>0</v>
      </c>
      <c r="N69">
        <v>0</v>
      </c>
      <c r="O69">
        <v>0</v>
      </c>
      <c r="P69">
        <v>0</v>
      </c>
      <c r="Q69">
        <v>0</v>
      </c>
      <c r="R69">
        <v>0</v>
      </c>
      <c r="S69">
        <v>0</v>
      </c>
      <c r="T69" s="13">
        <f t="shared" si="8"/>
        <v>708</v>
      </c>
      <c r="U69">
        <v>0</v>
      </c>
      <c r="V69">
        <v>0</v>
      </c>
      <c r="W69">
        <v>0</v>
      </c>
      <c r="X69">
        <v>0</v>
      </c>
    </row>
    <row r="70" spans="1:24" ht="15" x14ac:dyDescent="0.25">
      <c r="A70" s="5" t="s">
        <v>29</v>
      </c>
      <c r="B70" s="6">
        <v>43</v>
      </c>
      <c r="C70" s="6" t="s">
        <v>87</v>
      </c>
      <c r="D70">
        <v>975</v>
      </c>
      <c r="E70">
        <v>0</v>
      </c>
      <c r="F70">
        <v>48</v>
      </c>
      <c r="G70">
        <v>0</v>
      </c>
      <c r="H70">
        <v>0</v>
      </c>
      <c r="I70">
        <v>0</v>
      </c>
      <c r="J70">
        <v>0</v>
      </c>
      <c r="K70">
        <v>0</v>
      </c>
      <c r="L70">
        <v>0</v>
      </c>
      <c r="M70">
        <v>0</v>
      </c>
      <c r="N70">
        <v>0</v>
      </c>
      <c r="O70">
        <v>0</v>
      </c>
      <c r="P70">
        <v>0</v>
      </c>
      <c r="Q70">
        <v>0</v>
      </c>
      <c r="R70">
        <v>0</v>
      </c>
      <c r="S70">
        <v>0</v>
      </c>
      <c r="T70" s="13">
        <f t="shared" si="8"/>
        <v>1023</v>
      </c>
      <c r="U70">
        <v>0</v>
      </c>
      <c r="V70">
        <v>0</v>
      </c>
      <c r="W70">
        <v>0</v>
      </c>
      <c r="X70">
        <v>0</v>
      </c>
    </row>
    <row r="71" spans="1:24" ht="15" x14ac:dyDescent="0.25">
      <c r="A71" s="5" t="s">
        <v>29</v>
      </c>
      <c r="B71" s="6">
        <v>52</v>
      </c>
      <c r="C71" s="6" t="s">
        <v>59</v>
      </c>
      <c r="D71">
        <v>18</v>
      </c>
      <c r="E71">
        <v>0</v>
      </c>
      <c r="F71">
        <v>0</v>
      </c>
      <c r="G71">
        <v>0</v>
      </c>
      <c r="H71">
        <v>0</v>
      </c>
      <c r="I71">
        <v>0</v>
      </c>
      <c r="J71">
        <v>0</v>
      </c>
      <c r="K71">
        <v>0</v>
      </c>
      <c r="L71">
        <v>0</v>
      </c>
      <c r="M71">
        <v>0</v>
      </c>
      <c r="N71">
        <v>0</v>
      </c>
      <c r="O71">
        <v>0</v>
      </c>
      <c r="P71">
        <v>0</v>
      </c>
      <c r="Q71">
        <v>0</v>
      </c>
      <c r="R71">
        <v>0</v>
      </c>
      <c r="S71">
        <v>0</v>
      </c>
      <c r="T71" s="13">
        <f t="shared" si="8"/>
        <v>18</v>
      </c>
      <c r="U71">
        <v>0</v>
      </c>
      <c r="V71">
        <v>0</v>
      </c>
      <c r="W71">
        <v>0</v>
      </c>
      <c r="X71">
        <v>0</v>
      </c>
    </row>
    <row r="72" spans="1:24" ht="15" x14ac:dyDescent="0.25">
      <c r="A72" s="5" t="s">
        <v>29</v>
      </c>
      <c r="B72" s="6">
        <v>56</v>
      </c>
      <c r="C72" s="6" t="s">
        <v>67</v>
      </c>
      <c r="D72">
        <v>6</v>
      </c>
      <c r="E72">
        <v>0</v>
      </c>
      <c r="F72">
        <v>0</v>
      </c>
      <c r="G72">
        <v>0</v>
      </c>
      <c r="H72">
        <v>0</v>
      </c>
      <c r="I72">
        <v>0</v>
      </c>
      <c r="J72">
        <v>0</v>
      </c>
      <c r="K72">
        <v>0</v>
      </c>
      <c r="L72">
        <v>0</v>
      </c>
      <c r="M72">
        <v>0</v>
      </c>
      <c r="N72">
        <v>0</v>
      </c>
      <c r="O72">
        <v>0</v>
      </c>
      <c r="P72">
        <v>0</v>
      </c>
      <c r="Q72">
        <v>0</v>
      </c>
      <c r="R72">
        <v>0</v>
      </c>
      <c r="S72">
        <v>0</v>
      </c>
      <c r="T72" s="13">
        <f t="shared" si="8"/>
        <v>6</v>
      </c>
      <c r="U72">
        <v>0</v>
      </c>
      <c r="V72">
        <v>0</v>
      </c>
      <c r="W72">
        <v>0</v>
      </c>
      <c r="X72">
        <v>0</v>
      </c>
    </row>
    <row r="73" spans="1:24" ht="15" x14ac:dyDescent="0.25">
      <c r="A73" s="5" t="s">
        <v>29</v>
      </c>
      <c r="B73" s="6">
        <v>77</v>
      </c>
      <c r="C73" s="6" t="s">
        <v>69</v>
      </c>
      <c r="D73">
        <v>195</v>
      </c>
      <c r="E73">
        <v>0</v>
      </c>
      <c r="F73">
        <v>6</v>
      </c>
      <c r="G73">
        <v>0</v>
      </c>
      <c r="H73">
        <v>0</v>
      </c>
      <c r="I73">
        <v>0</v>
      </c>
      <c r="J73">
        <v>6</v>
      </c>
      <c r="K73">
        <v>0</v>
      </c>
      <c r="L73">
        <v>0</v>
      </c>
      <c r="M73">
        <v>0</v>
      </c>
      <c r="N73">
        <v>0</v>
      </c>
      <c r="O73">
        <v>0</v>
      </c>
      <c r="P73">
        <v>0</v>
      </c>
      <c r="Q73">
        <v>0</v>
      </c>
      <c r="R73">
        <v>0</v>
      </c>
      <c r="S73">
        <v>0</v>
      </c>
      <c r="T73" s="13">
        <f t="shared" si="8"/>
        <v>207</v>
      </c>
      <c r="U73">
        <v>0</v>
      </c>
      <c r="V73">
        <v>0</v>
      </c>
      <c r="W73">
        <v>0</v>
      </c>
      <c r="X73">
        <v>0</v>
      </c>
    </row>
    <row r="74" spans="1:24" s="11" customFormat="1" ht="15" x14ac:dyDescent="0.25">
      <c r="A74" s="5" t="s">
        <v>29</v>
      </c>
      <c r="B74" s="9"/>
      <c r="C74" s="10" t="s">
        <v>148</v>
      </c>
      <c r="D74" s="36">
        <f t="shared" ref="D74:X74" si="9">SUM(D66:D73)</f>
        <v>6527</v>
      </c>
      <c r="E74" s="36">
        <f t="shared" si="9"/>
        <v>0</v>
      </c>
      <c r="F74" s="36">
        <f t="shared" si="9"/>
        <v>455</v>
      </c>
      <c r="G74" s="36">
        <f t="shared" si="9"/>
        <v>0</v>
      </c>
      <c r="H74" s="36">
        <f t="shared" si="9"/>
        <v>0</v>
      </c>
      <c r="I74" s="36">
        <f t="shared" si="9"/>
        <v>0</v>
      </c>
      <c r="J74" s="36">
        <f t="shared" si="9"/>
        <v>1207.5</v>
      </c>
      <c r="K74" s="36">
        <f t="shared" si="9"/>
        <v>0</v>
      </c>
      <c r="L74" s="36">
        <f t="shared" si="9"/>
        <v>121</v>
      </c>
      <c r="M74" s="36">
        <f t="shared" si="9"/>
        <v>0</v>
      </c>
      <c r="N74" s="36">
        <f t="shared" si="9"/>
        <v>0</v>
      </c>
      <c r="O74" s="36">
        <f t="shared" si="9"/>
        <v>0</v>
      </c>
      <c r="P74" s="36">
        <f t="shared" si="9"/>
        <v>0</v>
      </c>
      <c r="Q74" s="36">
        <f t="shared" si="9"/>
        <v>0</v>
      </c>
      <c r="R74" s="36">
        <f t="shared" si="9"/>
        <v>0</v>
      </c>
      <c r="S74" s="36">
        <f t="shared" si="9"/>
        <v>0</v>
      </c>
      <c r="T74" s="37">
        <f t="shared" si="9"/>
        <v>8310.5</v>
      </c>
      <c r="U74" s="36">
        <f t="shared" si="9"/>
        <v>0</v>
      </c>
      <c r="V74" s="36">
        <f t="shared" si="9"/>
        <v>0</v>
      </c>
      <c r="W74" s="36">
        <f t="shared" si="9"/>
        <v>0</v>
      </c>
      <c r="X74" s="36">
        <f t="shared" si="9"/>
        <v>0</v>
      </c>
    </row>
    <row r="75" spans="1:24" ht="15" x14ac:dyDescent="0.25">
      <c r="A75" s="5" t="s">
        <v>30</v>
      </c>
      <c r="B75" s="6">
        <v>6</v>
      </c>
      <c r="C75" s="6" t="s">
        <v>88</v>
      </c>
      <c r="D75">
        <v>975</v>
      </c>
      <c r="E75">
        <v>0</v>
      </c>
      <c r="F75">
        <v>12</v>
      </c>
      <c r="G75">
        <v>0</v>
      </c>
      <c r="H75">
        <v>430</v>
      </c>
      <c r="I75">
        <v>0</v>
      </c>
      <c r="J75">
        <v>3</v>
      </c>
      <c r="K75">
        <v>0</v>
      </c>
      <c r="L75">
        <v>0</v>
      </c>
      <c r="M75">
        <v>0</v>
      </c>
      <c r="N75">
        <v>0</v>
      </c>
      <c r="O75">
        <v>0</v>
      </c>
      <c r="P75">
        <v>0</v>
      </c>
      <c r="Q75">
        <v>0</v>
      </c>
      <c r="R75">
        <v>0</v>
      </c>
      <c r="S75">
        <v>0</v>
      </c>
      <c r="T75" s="13">
        <f t="shared" si="8"/>
        <v>1420</v>
      </c>
      <c r="U75">
        <v>0</v>
      </c>
      <c r="V75">
        <v>0</v>
      </c>
      <c r="W75">
        <v>0</v>
      </c>
      <c r="X75">
        <v>0</v>
      </c>
    </row>
    <row r="76" spans="1:24" ht="15" x14ac:dyDescent="0.25">
      <c r="A76" s="5" t="s">
        <v>30</v>
      </c>
      <c r="B76" s="6">
        <v>12</v>
      </c>
      <c r="C76" s="6" t="s">
        <v>83</v>
      </c>
      <c r="D76">
        <v>314</v>
      </c>
      <c r="E76">
        <v>0</v>
      </c>
      <c r="F76">
        <v>15</v>
      </c>
      <c r="G76">
        <v>0</v>
      </c>
      <c r="H76">
        <v>272</v>
      </c>
      <c r="I76">
        <v>0</v>
      </c>
      <c r="J76">
        <v>0</v>
      </c>
      <c r="K76">
        <v>0</v>
      </c>
      <c r="L76">
        <v>0</v>
      </c>
      <c r="M76">
        <v>0</v>
      </c>
      <c r="N76">
        <v>0</v>
      </c>
      <c r="O76">
        <v>0</v>
      </c>
      <c r="P76">
        <v>0</v>
      </c>
      <c r="Q76">
        <v>0</v>
      </c>
      <c r="R76">
        <v>0</v>
      </c>
      <c r="S76">
        <v>0</v>
      </c>
      <c r="T76" s="13">
        <f t="shared" si="8"/>
        <v>601</v>
      </c>
      <c r="U76">
        <v>0</v>
      </c>
      <c r="V76">
        <v>0</v>
      </c>
      <c r="W76">
        <v>0</v>
      </c>
      <c r="X76">
        <v>0</v>
      </c>
    </row>
    <row r="77" spans="1:24" ht="15" x14ac:dyDescent="0.25">
      <c r="A77" s="5" t="s">
        <v>30</v>
      </c>
      <c r="B77" s="6">
        <v>22</v>
      </c>
      <c r="C77" s="6" t="s">
        <v>89</v>
      </c>
      <c r="D77">
        <v>1640</v>
      </c>
      <c r="E77">
        <v>0</v>
      </c>
      <c r="F77">
        <v>25</v>
      </c>
      <c r="G77">
        <v>0</v>
      </c>
      <c r="H77">
        <v>625</v>
      </c>
      <c r="I77">
        <v>0</v>
      </c>
      <c r="J77">
        <v>6</v>
      </c>
      <c r="K77">
        <v>0</v>
      </c>
      <c r="L77">
        <v>0</v>
      </c>
      <c r="M77">
        <v>0</v>
      </c>
      <c r="N77">
        <v>0</v>
      </c>
      <c r="O77">
        <v>0</v>
      </c>
      <c r="P77">
        <v>0</v>
      </c>
      <c r="Q77">
        <v>0</v>
      </c>
      <c r="R77">
        <v>0</v>
      </c>
      <c r="S77">
        <v>0</v>
      </c>
      <c r="T77" s="13">
        <f t="shared" si="8"/>
        <v>2296</v>
      </c>
      <c r="U77">
        <v>0</v>
      </c>
      <c r="V77">
        <v>0</v>
      </c>
      <c r="W77">
        <v>0</v>
      </c>
      <c r="X77">
        <v>0</v>
      </c>
    </row>
    <row r="78" spans="1:24" ht="15" x14ac:dyDescent="0.25">
      <c r="A78" s="5" t="s">
        <v>30</v>
      </c>
      <c r="B78" s="6">
        <v>23</v>
      </c>
      <c r="C78" s="6" t="s">
        <v>90</v>
      </c>
      <c r="D78">
        <v>567</v>
      </c>
      <c r="E78">
        <v>0</v>
      </c>
      <c r="F78">
        <v>0</v>
      </c>
      <c r="G78">
        <v>0</v>
      </c>
      <c r="H78">
        <v>291</v>
      </c>
      <c r="I78">
        <v>0</v>
      </c>
      <c r="J78">
        <v>0</v>
      </c>
      <c r="K78">
        <v>0</v>
      </c>
      <c r="L78">
        <v>0</v>
      </c>
      <c r="M78">
        <v>0</v>
      </c>
      <c r="N78">
        <v>3</v>
      </c>
      <c r="O78">
        <v>0</v>
      </c>
      <c r="P78">
        <v>0</v>
      </c>
      <c r="Q78">
        <v>0</v>
      </c>
      <c r="R78">
        <v>0</v>
      </c>
      <c r="S78">
        <v>0</v>
      </c>
      <c r="T78" s="13">
        <f t="shared" si="8"/>
        <v>861</v>
      </c>
      <c r="U78">
        <v>0</v>
      </c>
      <c r="V78">
        <v>0</v>
      </c>
      <c r="W78">
        <v>0</v>
      </c>
      <c r="X78">
        <v>0</v>
      </c>
    </row>
    <row r="79" spans="1:24" ht="15" x14ac:dyDescent="0.25">
      <c r="A79" s="5" t="s">
        <v>30</v>
      </c>
      <c r="B79" s="6">
        <v>24</v>
      </c>
      <c r="C79" s="6" t="s">
        <v>84</v>
      </c>
      <c r="D79">
        <v>999</v>
      </c>
      <c r="E79">
        <v>0</v>
      </c>
      <c r="F79">
        <v>21</v>
      </c>
      <c r="G79">
        <v>0</v>
      </c>
      <c r="H79">
        <v>445</v>
      </c>
      <c r="I79">
        <v>0</v>
      </c>
      <c r="J79">
        <v>86</v>
      </c>
      <c r="K79">
        <v>0</v>
      </c>
      <c r="L79">
        <v>0</v>
      </c>
      <c r="M79">
        <v>0</v>
      </c>
      <c r="N79">
        <v>142</v>
      </c>
      <c r="O79">
        <v>0</v>
      </c>
      <c r="P79">
        <v>0</v>
      </c>
      <c r="Q79">
        <v>0</v>
      </c>
      <c r="R79">
        <v>0</v>
      </c>
      <c r="S79">
        <v>0</v>
      </c>
      <c r="T79" s="13">
        <f t="shared" si="8"/>
        <v>1693</v>
      </c>
      <c r="U79">
        <v>0</v>
      </c>
      <c r="V79">
        <v>0</v>
      </c>
      <c r="W79">
        <v>0</v>
      </c>
      <c r="X79">
        <v>0</v>
      </c>
    </row>
    <row r="80" spans="1:24" ht="15" x14ac:dyDescent="0.25">
      <c r="A80" s="5" t="s">
        <v>30</v>
      </c>
      <c r="B80" s="6">
        <v>26</v>
      </c>
      <c r="C80" s="6" t="s">
        <v>53</v>
      </c>
      <c r="D80">
        <v>297</v>
      </c>
      <c r="E80">
        <v>0</v>
      </c>
      <c r="F80">
        <v>0</v>
      </c>
      <c r="G80">
        <v>0</v>
      </c>
      <c r="H80">
        <v>135</v>
      </c>
      <c r="I80">
        <v>0</v>
      </c>
      <c r="J80">
        <v>531</v>
      </c>
      <c r="K80">
        <v>0</v>
      </c>
      <c r="L80">
        <v>9</v>
      </c>
      <c r="M80">
        <v>0</v>
      </c>
      <c r="N80">
        <v>568</v>
      </c>
      <c r="O80">
        <v>0</v>
      </c>
      <c r="P80">
        <v>0</v>
      </c>
      <c r="Q80">
        <v>0</v>
      </c>
      <c r="R80">
        <v>0</v>
      </c>
      <c r="S80">
        <v>0</v>
      </c>
      <c r="T80" s="13">
        <f t="shared" si="8"/>
        <v>1540</v>
      </c>
      <c r="U80">
        <v>0</v>
      </c>
      <c r="V80">
        <v>0</v>
      </c>
      <c r="W80">
        <v>0</v>
      </c>
      <c r="X80">
        <v>0</v>
      </c>
    </row>
    <row r="81" spans="1:24" ht="15" x14ac:dyDescent="0.25">
      <c r="A81" s="5" t="s">
        <v>30</v>
      </c>
      <c r="B81" s="6">
        <v>52</v>
      </c>
      <c r="C81" s="6" t="s">
        <v>59</v>
      </c>
      <c r="D81">
        <v>105</v>
      </c>
      <c r="E81">
        <v>0</v>
      </c>
      <c r="F81">
        <v>0</v>
      </c>
      <c r="G81">
        <v>0</v>
      </c>
      <c r="H81">
        <v>27</v>
      </c>
      <c r="I81">
        <v>0</v>
      </c>
      <c r="J81">
        <v>4</v>
      </c>
      <c r="K81">
        <v>0</v>
      </c>
      <c r="L81">
        <v>0</v>
      </c>
      <c r="M81">
        <v>0</v>
      </c>
      <c r="N81">
        <v>13</v>
      </c>
      <c r="O81">
        <v>0</v>
      </c>
      <c r="P81">
        <v>0</v>
      </c>
      <c r="Q81">
        <v>0</v>
      </c>
      <c r="R81">
        <v>0</v>
      </c>
      <c r="S81">
        <v>0</v>
      </c>
      <c r="T81" s="13">
        <f t="shared" si="8"/>
        <v>149</v>
      </c>
      <c r="U81">
        <v>0</v>
      </c>
      <c r="V81">
        <v>0</v>
      </c>
      <c r="W81">
        <v>0</v>
      </c>
      <c r="X81">
        <v>0</v>
      </c>
    </row>
    <row r="82" spans="1:24" ht="15" x14ac:dyDescent="0.25">
      <c r="A82" s="5" t="s">
        <v>30</v>
      </c>
      <c r="B82" s="6">
        <v>56</v>
      </c>
      <c r="C82" s="6" t="s">
        <v>67</v>
      </c>
      <c r="D82">
        <v>15</v>
      </c>
      <c r="E82">
        <v>0</v>
      </c>
      <c r="F82">
        <v>0</v>
      </c>
      <c r="G82">
        <v>0</v>
      </c>
      <c r="H82">
        <v>6</v>
      </c>
      <c r="I82">
        <v>0</v>
      </c>
      <c r="J82">
        <v>0</v>
      </c>
      <c r="K82">
        <v>0</v>
      </c>
      <c r="L82">
        <v>0</v>
      </c>
      <c r="M82">
        <v>0</v>
      </c>
      <c r="N82">
        <v>0</v>
      </c>
      <c r="O82">
        <v>0</v>
      </c>
      <c r="P82">
        <v>0</v>
      </c>
      <c r="Q82">
        <v>0</v>
      </c>
      <c r="R82">
        <v>0</v>
      </c>
      <c r="S82">
        <v>0</v>
      </c>
      <c r="T82" s="13">
        <f t="shared" si="8"/>
        <v>21</v>
      </c>
      <c r="U82">
        <v>0</v>
      </c>
      <c r="V82">
        <v>0</v>
      </c>
      <c r="W82">
        <v>0</v>
      </c>
      <c r="X82">
        <v>0</v>
      </c>
    </row>
    <row r="83" spans="1:24" ht="15" x14ac:dyDescent="0.25">
      <c r="A83" s="5" t="s">
        <v>30</v>
      </c>
      <c r="B83" s="6">
        <v>77</v>
      </c>
      <c r="C83" s="6" t="s">
        <v>69</v>
      </c>
      <c r="D83">
        <v>96</v>
      </c>
      <c r="E83">
        <v>0</v>
      </c>
      <c r="F83">
        <v>0</v>
      </c>
      <c r="G83">
        <v>0</v>
      </c>
      <c r="H83">
        <v>15</v>
      </c>
      <c r="I83">
        <v>0</v>
      </c>
      <c r="J83">
        <v>0</v>
      </c>
      <c r="K83">
        <v>0</v>
      </c>
      <c r="L83">
        <v>0</v>
      </c>
      <c r="M83">
        <v>0</v>
      </c>
      <c r="N83">
        <v>0</v>
      </c>
      <c r="O83">
        <v>0</v>
      </c>
      <c r="P83">
        <v>0</v>
      </c>
      <c r="Q83">
        <v>0</v>
      </c>
      <c r="R83">
        <v>0</v>
      </c>
      <c r="S83">
        <v>0</v>
      </c>
      <c r="T83" s="13">
        <f t="shared" si="8"/>
        <v>111</v>
      </c>
      <c r="U83">
        <v>0</v>
      </c>
      <c r="V83">
        <v>0</v>
      </c>
      <c r="W83">
        <v>0</v>
      </c>
      <c r="X83">
        <v>0</v>
      </c>
    </row>
    <row r="84" spans="1:24" s="11" customFormat="1" ht="15" x14ac:dyDescent="0.25">
      <c r="A84" s="5" t="s">
        <v>30</v>
      </c>
      <c r="B84" s="15"/>
      <c r="C84" s="10" t="s">
        <v>149</v>
      </c>
      <c r="D84" s="36">
        <f t="shared" ref="D84:X84" si="10">SUM(D75:D83)</f>
        <v>5008</v>
      </c>
      <c r="E84" s="36">
        <f t="shared" si="10"/>
        <v>0</v>
      </c>
      <c r="F84" s="36">
        <f t="shared" si="10"/>
        <v>73</v>
      </c>
      <c r="G84" s="36">
        <f t="shared" si="10"/>
        <v>0</v>
      </c>
      <c r="H84" s="36">
        <f t="shared" si="10"/>
        <v>2246</v>
      </c>
      <c r="I84" s="36">
        <f t="shared" si="10"/>
        <v>0</v>
      </c>
      <c r="J84" s="36">
        <f t="shared" si="10"/>
        <v>630</v>
      </c>
      <c r="K84" s="36">
        <f t="shared" si="10"/>
        <v>0</v>
      </c>
      <c r="L84" s="36">
        <f t="shared" si="10"/>
        <v>9</v>
      </c>
      <c r="M84" s="36">
        <f t="shared" si="10"/>
        <v>0</v>
      </c>
      <c r="N84" s="36">
        <f t="shared" si="10"/>
        <v>726</v>
      </c>
      <c r="O84" s="36">
        <f t="shared" si="10"/>
        <v>0</v>
      </c>
      <c r="P84" s="36">
        <f t="shared" si="10"/>
        <v>0</v>
      </c>
      <c r="Q84" s="36">
        <f t="shared" si="10"/>
        <v>0</v>
      </c>
      <c r="R84" s="36">
        <f t="shared" si="10"/>
        <v>0</v>
      </c>
      <c r="S84" s="36">
        <f t="shared" si="10"/>
        <v>0</v>
      </c>
      <c r="T84" s="37">
        <f t="shared" si="10"/>
        <v>8692</v>
      </c>
      <c r="U84" s="36">
        <f t="shared" si="10"/>
        <v>0</v>
      </c>
      <c r="V84" s="36">
        <f t="shared" si="10"/>
        <v>0</v>
      </c>
      <c r="W84" s="36">
        <f t="shared" si="10"/>
        <v>0</v>
      </c>
      <c r="X84" s="36">
        <f t="shared" si="10"/>
        <v>0</v>
      </c>
    </row>
    <row r="85" spans="1:24" x14ac:dyDescent="0.2">
      <c r="A85" s="16"/>
      <c r="B85" s="17"/>
      <c r="C85" s="16"/>
      <c r="D85" s="16"/>
      <c r="E85" s="16"/>
      <c r="F85" s="16"/>
      <c r="G85" s="16"/>
      <c r="H85" s="16"/>
      <c r="I85" s="16"/>
      <c r="J85" s="16"/>
      <c r="K85" s="16"/>
      <c r="L85" s="16"/>
      <c r="M85" s="16"/>
      <c r="N85" s="16"/>
      <c r="O85" s="16"/>
      <c r="P85" s="16"/>
      <c r="Q85" s="16"/>
      <c r="R85" s="16"/>
      <c r="S85" s="16"/>
      <c r="T85" s="12"/>
      <c r="U85" s="16"/>
      <c r="V85" s="16"/>
    </row>
    <row r="86" spans="1:24" x14ac:dyDescent="0.2">
      <c r="A86" s="16"/>
      <c r="B86" s="16"/>
      <c r="C86" s="16"/>
      <c r="D86" s="16"/>
      <c r="E86" s="16"/>
      <c r="F86" s="16"/>
      <c r="G86" s="16"/>
      <c r="H86" s="16"/>
      <c r="I86" s="16"/>
      <c r="J86" s="16"/>
      <c r="K86" s="16"/>
      <c r="L86" s="16"/>
      <c r="M86" s="16"/>
      <c r="N86" s="16"/>
      <c r="O86" s="16"/>
      <c r="P86" s="16"/>
      <c r="Q86" s="16"/>
      <c r="R86" s="16"/>
      <c r="S86" s="16"/>
      <c r="T86" s="16"/>
      <c r="U86" s="16"/>
      <c r="V86"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9"/>
  <sheetViews>
    <sheetView workbookViewId="0">
      <selection activeCell="A7" sqref="A7"/>
    </sheetView>
  </sheetViews>
  <sheetFormatPr defaultRowHeight="12.75" x14ac:dyDescent="0.2"/>
  <cols>
    <col min="1" max="1" width="8" bestFit="1" customWidth="1"/>
    <col min="2" max="2" width="7.140625" bestFit="1" customWidth="1"/>
    <col min="3" max="3" width="28.5703125" bestFit="1" customWidth="1"/>
    <col min="4" max="4" width="9.28515625" bestFit="1" customWidth="1"/>
    <col min="5" max="5" width="9" bestFit="1" customWidth="1"/>
    <col min="6" max="6" width="10.7109375" bestFit="1" customWidth="1"/>
    <col min="7" max="7" width="10.42578125" bestFit="1" customWidth="1"/>
    <col min="8" max="8" width="9.28515625" bestFit="1" customWidth="1"/>
    <col min="9" max="9" width="9" bestFit="1" customWidth="1"/>
    <col min="10" max="10" width="8.7109375" bestFit="1" customWidth="1"/>
    <col min="11" max="11" width="8.42578125" bestFit="1" customWidth="1"/>
    <col min="12" max="12" width="10.140625" bestFit="1" customWidth="1"/>
    <col min="13" max="13" width="9.85546875" bestFit="1" customWidth="1"/>
    <col min="14" max="14" width="8.7109375" bestFit="1" customWidth="1"/>
    <col min="15" max="15" width="8.42578125" bestFit="1" customWidth="1"/>
    <col min="16" max="16" width="8.5703125" bestFit="1" customWidth="1"/>
    <col min="17" max="17" width="8.28515625" bestFit="1" customWidth="1"/>
    <col min="18" max="18" width="10" bestFit="1" customWidth="1"/>
    <col min="19" max="19" width="9.7109375" bestFit="1" customWidth="1"/>
    <col min="20" max="20" width="14.85546875" bestFit="1" customWidth="1"/>
    <col min="21" max="21" width="7" bestFit="1" customWidth="1"/>
    <col min="22" max="22" width="7.5703125" bestFit="1" customWidth="1"/>
    <col min="23" max="23" width="4.85546875" bestFit="1" customWidth="1"/>
    <col min="24" max="24" width="6.28515625" bestFit="1"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170</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v>5986</v>
      </c>
      <c r="E7">
        <v>0</v>
      </c>
      <c r="F7">
        <v>2333</v>
      </c>
      <c r="G7">
        <v>0</v>
      </c>
      <c r="H7">
        <v>0</v>
      </c>
      <c r="I7">
        <v>0</v>
      </c>
      <c r="J7">
        <v>256</v>
      </c>
      <c r="K7">
        <v>0</v>
      </c>
      <c r="L7">
        <v>1137</v>
      </c>
      <c r="M7">
        <v>0</v>
      </c>
      <c r="N7">
        <v>0</v>
      </c>
      <c r="O7">
        <v>0</v>
      </c>
      <c r="P7">
        <v>0</v>
      </c>
      <c r="Q7">
        <v>0</v>
      </c>
      <c r="R7">
        <v>0</v>
      </c>
      <c r="S7">
        <v>0</v>
      </c>
      <c r="T7" s="8">
        <f t="shared" ref="T7:T17" si="0">SUM(D7:S7)</f>
        <v>9712</v>
      </c>
      <c r="U7">
        <v>12</v>
      </c>
      <c r="V7">
        <v>120</v>
      </c>
      <c r="W7">
        <v>0</v>
      </c>
      <c r="X7">
        <v>0</v>
      </c>
    </row>
    <row r="8" spans="1:24" ht="15" x14ac:dyDescent="0.25">
      <c r="A8" s="5" t="s">
        <v>21</v>
      </c>
      <c r="B8" s="6">
        <v>10</v>
      </c>
      <c r="C8" s="6" t="s">
        <v>50</v>
      </c>
      <c r="D8">
        <v>340</v>
      </c>
      <c r="E8">
        <v>0</v>
      </c>
      <c r="F8">
        <v>120</v>
      </c>
      <c r="G8">
        <v>0</v>
      </c>
      <c r="H8">
        <v>0</v>
      </c>
      <c r="I8">
        <v>0</v>
      </c>
      <c r="J8">
        <v>0</v>
      </c>
      <c r="K8">
        <v>0</v>
      </c>
      <c r="L8">
        <v>5</v>
      </c>
      <c r="M8">
        <v>0</v>
      </c>
      <c r="N8">
        <v>0</v>
      </c>
      <c r="O8">
        <v>0</v>
      </c>
      <c r="P8">
        <v>0</v>
      </c>
      <c r="Q8">
        <v>0</v>
      </c>
      <c r="R8">
        <v>0</v>
      </c>
      <c r="S8">
        <v>0</v>
      </c>
      <c r="T8" s="8">
        <f t="shared" si="0"/>
        <v>465</v>
      </c>
      <c r="U8">
        <v>0</v>
      </c>
      <c r="V8">
        <v>0</v>
      </c>
      <c r="W8">
        <v>0</v>
      </c>
      <c r="X8">
        <v>0</v>
      </c>
    </row>
    <row r="9" spans="1:24" ht="15" x14ac:dyDescent="0.25">
      <c r="A9" s="5" t="s">
        <v>21</v>
      </c>
      <c r="B9" s="6">
        <v>13</v>
      </c>
      <c r="C9" s="6" t="s">
        <v>51</v>
      </c>
      <c r="D9">
        <v>462</v>
      </c>
      <c r="E9">
        <v>0</v>
      </c>
      <c r="F9">
        <v>202</v>
      </c>
      <c r="G9">
        <v>0</v>
      </c>
      <c r="H9">
        <v>0</v>
      </c>
      <c r="I9">
        <v>0</v>
      </c>
      <c r="J9">
        <v>154</v>
      </c>
      <c r="K9">
        <v>0</v>
      </c>
      <c r="L9">
        <v>111</v>
      </c>
      <c r="M9">
        <v>0</v>
      </c>
      <c r="N9">
        <v>0</v>
      </c>
      <c r="O9">
        <v>0</v>
      </c>
      <c r="P9">
        <v>0</v>
      </c>
      <c r="Q9">
        <v>0</v>
      </c>
      <c r="R9">
        <v>0</v>
      </c>
      <c r="S9">
        <v>0</v>
      </c>
      <c r="T9" s="8">
        <f t="shared" si="0"/>
        <v>929</v>
      </c>
      <c r="U9">
        <v>0</v>
      </c>
      <c r="V9">
        <v>0</v>
      </c>
      <c r="W9">
        <v>0</v>
      </c>
      <c r="X9">
        <v>0</v>
      </c>
    </row>
    <row r="10" spans="1:24" ht="15" x14ac:dyDescent="0.25">
      <c r="A10" s="5" t="s">
        <v>21</v>
      </c>
      <c r="B10" s="6">
        <v>24</v>
      </c>
      <c r="C10" s="6" t="s">
        <v>52</v>
      </c>
      <c r="D10">
        <v>394.5</v>
      </c>
      <c r="E10">
        <v>0</v>
      </c>
      <c r="F10">
        <v>438</v>
      </c>
      <c r="G10">
        <v>0</v>
      </c>
      <c r="H10">
        <v>0</v>
      </c>
      <c r="I10">
        <v>0</v>
      </c>
      <c r="J10">
        <v>1003.5</v>
      </c>
      <c r="K10">
        <v>0</v>
      </c>
      <c r="L10">
        <v>5836.5</v>
      </c>
      <c r="M10">
        <v>0</v>
      </c>
      <c r="N10">
        <v>0</v>
      </c>
      <c r="O10">
        <v>0</v>
      </c>
      <c r="P10">
        <v>0</v>
      </c>
      <c r="Q10">
        <v>0</v>
      </c>
      <c r="R10">
        <v>0</v>
      </c>
      <c r="S10">
        <v>0</v>
      </c>
      <c r="T10" s="8">
        <f t="shared" si="0"/>
        <v>7672.5</v>
      </c>
      <c r="U10">
        <v>0</v>
      </c>
      <c r="V10">
        <v>0</v>
      </c>
      <c r="W10">
        <v>0</v>
      </c>
      <c r="X10">
        <v>0</v>
      </c>
    </row>
    <row r="11" spans="1:24" ht="15" x14ac:dyDescent="0.25">
      <c r="A11" s="5" t="s">
        <v>21</v>
      </c>
      <c r="B11" s="6">
        <v>26</v>
      </c>
      <c r="C11" s="6" t="s">
        <v>53</v>
      </c>
      <c r="D11">
        <v>233</v>
      </c>
      <c r="E11">
        <v>0</v>
      </c>
      <c r="F11">
        <v>136</v>
      </c>
      <c r="G11">
        <v>0</v>
      </c>
      <c r="H11">
        <v>0</v>
      </c>
      <c r="I11">
        <v>0</v>
      </c>
      <c r="J11">
        <v>634</v>
      </c>
      <c r="K11">
        <v>0</v>
      </c>
      <c r="L11">
        <v>397</v>
      </c>
      <c r="M11">
        <v>0</v>
      </c>
      <c r="N11">
        <v>0</v>
      </c>
      <c r="O11">
        <v>0</v>
      </c>
      <c r="P11">
        <v>0</v>
      </c>
      <c r="Q11">
        <v>0</v>
      </c>
      <c r="R11">
        <v>0</v>
      </c>
      <c r="S11">
        <v>0</v>
      </c>
      <c r="T11" s="8">
        <f t="shared" si="0"/>
        <v>1400</v>
      </c>
      <c r="U11">
        <v>0</v>
      </c>
      <c r="V11">
        <v>0</v>
      </c>
      <c r="W11">
        <v>0</v>
      </c>
      <c r="X11">
        <v>0</v>
      </c>
    </row>
    <row r="12" spans="1:24" ht="15" x14ac:dyDescent="0.25">
      <c r="A12" s="5" t="s">
        <v>21</v>
      </c>
      <c r="B12" s="6">
        <v>32</v>
      </c>
      <c r="C12" s="6" t="s">
        <v>54</v>
      </c>
      <c r="D12">
        <v>0</v>
      </c>
      <c r="E12">
        <v>0</v>
      </c>
      <c r="F12">
        <v>0</v>
      </c>
      <c r="G12">
        <v>0</v>
      </c>
      <c r="H12">
        <v>0</v>
      </c>
      <c r="I12">
        <v>0</v>
      </c>
      <c r="J12">
        <v>0</v>
      </c>
      <c r="K12">
        <v>0</v>
      </c>
      <c r="L12">
        <v>0</v>
      </c>
      <c r="M12">
        <v>0</v>
      </c>
      <c r="N12">
        <v>0</v>
      </c>
      <c r="O12">
        <v>0</v>
      </c>
      <c r="P12">
        <v>60</v>
      </c>
      <c r="Q12">
        <v>0</v>
      </c>
      <c r="R12">
        <v>36</v>
      </c>
      <c r="S12">
        <v>0</v>
      </c>
      <c r="T12" s="8">
        <f t="shared" si="0"/>
        <v>96</v>
      </c>
      <c r="U12">
        <v>0</v>
      </c>
      <c r="V12">
        <v>0</v>
      </c>
      <c r="W12">
        <v>0</v>
      </c>
      <c r="X12">
        <v>0</v>
      </c>
    </row>
    <row r="13" spans="1:24" ht="15" x14ac:dyDescent="0.25">
      <c r="A13" s="5" t="s">
        <v>21</v>
      </c>
      <c r="B13" s="6">
        <v>36</v>
      </c>
      <c r="C13" s="6" t="s">
        <v>55</v>
      </c>
      <c r="D13">
        <v>808</v>
      </c>
      <c r="E13">
        <v>0</v>
      </c>
      <c r="F13">
        <v>384</v>
      </c>
      <c r="G13">
        <v>0</v>
      </c>
      <c r="H13">
        <v>0</v>
      </c>
      <c r="I13">
        <v>0</v>
      </c>
      <c r="J13">
        <v>105.5</v>
      </c>
      <c r="K13">
        <v>0</v>
      </c>
      <c r="L13">
        <v>80</v>
      </c>
      <c r="M13">
        <v>0</v>
      </c>
      <c r="N13">
        <v>0</v>
      </c>
      <c r="O13">
        <v>0</v>
      </c>
      <c r="P13">
        <v>0</v>
      </c>
      <c r="Q13">
        <v>0</v>
      </c>
      <c r="R13">
        <v>0</v>
      </c>
      <c r="S13">
        <v>0</v>
      </c>
      <c r="T13" s="8">
        <f t="shared" si="0"/>
        <v>1377.5</v>
      </c>
      <c r="U13">
        <v>0</v>
      </c>
      <c r="V13">
        <v>0</v>
      </c>
      <c r="W13">
        <v>0</v>
      </c>
      <c r="X13">
        <v>0</v>
      </c>
    </row>
    <row r="14" spans="1:24" ht="15" x14ac:dyDescent="0.25">
      <c r="A14" s="5" t="s">
        <v>21</v>
      </c>
      <c r="B14" s="6">
        <v>42</v>
      </c>
      <c r="C14" s="6" t="s">
        <v>56</v>
      </c>
      <c r="D14">
        <v>223</v>
      </c>
      <c r="E14">
        <v>0</v>
      </c>
      <c r="F14">
        <v>263</v>
      </c>
      <c r="G14">
        <v>0</v>
      </c>
      <c r="H14">
        <v>0</v>
      </c>
      <c r="I14">
        <v>0</v>
      </c>
      <c r="J14">
        <v>86</v>
      </c>
      <c r="K14">
        <v>0</v>
      </c>
      <c r="L14">
        <v>755</v>
      </c>
      <c r="M14">
        <v>0</v>
      </c>
      <c r="N14">
        <v>0</v>
      </c>
      <c r="O14">
        <v>0</v>
      </c>
      <c r="P14">
        <v>0</v>
      </c>
      <c r="Q14">
        <v>0</v>
      </c>
      <c r="R14">
        <v>0</v>
      </c>
      <c r="S14">
        <v>0</v>
      </c>
      <c r="T14" s="8">
        <f t="shared" si="0"/>
        <v>1327</v>
      </c>
      <c r="U14">
        <v>6</v>
      </c>
      <c r="V14">
        <v>6</v>
      </c>
      <c r="W14">
        <v>0</v>
      </c>
      <c r="X14">
        <v>0</v>
      </c>
    </row>
    <row r="15" spans="1:24" ht="15" x14ac:dyDescent="0.25">
      <c r="A15" s="5" t="s">
        <v>21</v>
      </c>
      <c r="B15" s="6">
        <v>44</v>
      </c>
      <c r="C15" s="6" t="s">
        <v>57</v>
      </c>
      <c r="D15">
        <v>0</v>
      </c>
      <c r="E15">
        <v>0</v>
      </c>
      <c r="F15">
        <v>0</v>
      </c>
      <c r="G15">
        <v>0</v>
      </c>
      <c r="H15">
        <v>0</v>
      </c>
      <c r="I15">
        <v>0</v>
      </c>
      <c r="J15">
        <v>12</v>
      </c>
      <c r="K15">
        <v>0</v>
      </c>
      <c r="L15">
        <v>29</v>
      </c>
      <c r="M15">
        <v>0</v>
      </c>
      <c r="N15">
        <v>0</v>
      </c>
      <c r="O15">
        <v>0</v>
      </c>
      <c r="P15">
        <v>56.5</v>
      </c>
      <c r="Q15">
        <v>0</v>
      </c>
      <c r="R15">
        <v>56</v>
      </c>
      <c r="S15">
        <v>0</v>
      </c>
      <c r="T15" s="8">
        <f t="shared" si="0"/>
        <v>153.5</v>
      </c>
      <c r="U15">
        <v>0</v>
      </c>
      <c r="V15">
        <v>0</v>
      </c>
      <c r="W15">
        <v>0</v>
      </c>
      <c r="X15">
        <v>0</v>
      </c>
    </row>
    <row r="16" spans="1:24" ht="15" x14ac:dyDescent="0.25">
      <c r="A16" s="5" t="s">
        <v>21</v>
      </c>
      <c r="B16" s="6">
        <v>45</v>
      </c>
      <c r="C16" s="6" t="s">
        <v>58</v>
      </c>
      <c r="D16">
        <v>672</v>
      </c>
      <c r="E16">
        <v>0</v>
      </c>
      <c r="F16">
        <v>368</v>
      </c>
      <c r="G16">
        <v>0</v>
      </c>
      <c r="H16">
        <v>0</v>
      </c>
      <c r="I16">
        <v>0</v>
      </c>
      <c r="J16">
        <v>69.5</v>
      </c>
      <c r="K16">
        <v>0</v>
      </c>
      <c r="L16">
        <v>140</v>
      </c>
      <c r="M16">
        <v>0</v>
      </c>
      <c r="N16">
        <v>0</v>
      </c>
      <c r="O16">
        <v>0</v>
      </c>
      <c r="P16">
        <v>0</v>
      </c>
      <c r="Q16">
        <v>0</v>
      </c>
      <c r="R16">
        <v>0</v>
      </c>
      <c r="S16">
        <v>0</v>
      </c>
      <c r="T16" s="8">
        <f t="shared" si="0"/>
        <v>1249.5</v>
      </c>
      <c r="U16">
        <v>0</v>
      </c>
      <c r="V16">
        <v>30</v>
      </c>
      <c r="W16">
        <v>0</v>
      </c>
      <c r="X16">
        <v>0</v>
      </c>
    </row>
    <row r="17" spans="1:24" ht="15" x14ac:dyDescent="0.25">
      <c r="A17" s="5" t="s">
        <v>21</v>
      </c>
      <c r="B17" s="6">
        <v>52</v>
      </c>
      <c r="C17" s="6" t="s">
        <v>59</v>
      </c>
      <c r="D17">
        <v>835</v>
      </c>
      <c r="E17">
        <v>0</v>
      </c>
      <c r="F17">
        <v>581</v>
      </c>
      <c r="G17">
        <v>0</v>
      </c>
      <c r="H17">
        <v>0</v>
      </c>
      <c r="I17">
        <v>0</v>
      </c>
      <c r="J17">
        <v>0</v>
      </c>
      <c r="K17">
        <v>0</v>
      </c>
      <c r="L17">
        <v>0</v>
      </c>
      <c r="M17">
        <v>0</v>
      </c>
      <c r="N17">
        <v>0</v>
      </c>
      <c r="O17">
        <v>0</v>
      </c>
      <c r="P17">
        <v>0</v>
      </c>
      <c r="Q17">
        <v>0</v>
      </c>
      <c r="R17">
        <v>0</v>
      </c>
      <c r="S17">
        <v>0</v>
      </c>
      <c r="T17" s="8">
        <f t="shared" si="0"/>
        <v>1416</v>
      </c>
      <c r="U17">
        <v>0</v>
      </c>
      <c r="V17">
        <v>0</v>
      </c>
      <c r="W17">
        <v>0</v>
      </c>
      <c r="X17">
        <v>0</v>
      </c>
    </row>
    <row r="18" spans="1:24" s="11" customFormat="1" ht="15" x14ac:dyDescent="0.25">
      <c r="A18" s="5" t="s">
        <v>21</v>
      </c>
      <c r="B18" s="9"/>
      <c r="C18" s="10" t="s">
        <v>143</v>
      </c>
      <c r="D18" s="36">
        <f t="shared" ref="D18:X18" si="1">SUM(D7:D17)</f>
        <v>9953.5</v>
      </c>
      <c r="E18" s="36">
        <f t="shared" si="1"/>
        <v>0</v>
      </c>
      <c r="F18" s="36">
        <f t="shared" si="1"/>
        <v>4825</v>
      </c>
      <c r="G18" s="36">
        <f t="shared" si="1"/>
        <v>0</v>
      </c>
      <c r="H18" s="36">
        <f t="shared" si="1"/>
        <v>0</v>
      </c>
      <c r="I18" s="36">
        <f t="shared" si="1"/>
        <v>0</v>
      </c>
      <c r="J18" s="36">
        <f t="shared" si="1"/>
        <v>2320.5</v>
      </c>
      <c r="K18" s="36">
        <f t="shared" si="1"/>
        <v>0</v>
      </c>
      <c r="L18" s="36">
        <f t="shared" si="1"/>
        <v>8490.5</v>
      </c>
      <c r="M18" s="36">
        <f t="shared" si="1"/>
        <v>0</v>
      </c>
      <c r="N18" s="36">
        <f t="shared" si="1"/>
        <v>0</v>
      </c>
      <c r="O18" s="36">
        <f t="shared" si="1"/>
        <v>0</v>
      </c>
      <c r="P18" s="36">
        <f t="shared" si="1"/>
        <v>116.5</v>
      </c>
      <c r="Q18" s="36">
        <f t="shared" si="1"/>
        <v>0</v>
      </c>
      <c r="R18" s="36">
        <f t="shared" si="1"/>
        <v>92</v>
      </c>
      <c r="S18" s="36">
        <f t="shared" si="1"/>
        <v>0</v>
      </c>
      <c r="T18" s="37">
        <f t="shared" si="1"/>
        <v>25798</v>
      </c>
      <c r="U18" s="36">
        <f t="shared" si="1"/>
        <v>18</v>
      </c>
      <c r="V18" s="36">
        <f t="shared" si="1"/>
        <v>156</v>
      </c>
      <c r="W18" s="36">
        <f t="shared" si="1"/>
        <v>0</v>
      </c>
      <c r="X18" s="36">
        <f t="shared" si="1"/>
        <v>0</v>
      </c>
    </row>
    <row r="19" spans="1:24" ht="15" x14ac:dyDescent="0.25">
      <c r="A19" s="5" t="s">
        <v>22</v>
      </c>
      <c r="B19" s="6">
        <v>12</v>
      </c>
      <c r="C19" s="6" t="s">
        <v>61</v>
      </c>
      <c r="D19">
        <v>279</v>
      </c>
      <c r="E19">
        <v>0</v>
      </c>
      <c r="F19">
        <v>3</v>
      </c>
      <c r="G19">
        <v>0</v>
      </c>
      <c r="H19">
        <v>27</v>
      </c>
      <c r="I19">
        <v>0</v>
      </c>
      <c r="J19">
        <v>0</v>
      </c>
      <c r="K19">
        <v>0</v>
      </c>
      <c r="L19">
        <v>0</v>
      </c>
      <c r="M19">
        <v>0</v>
      </c>
      <c r="N19">
        <v>0</v>
      </c>
      <c r="O19">
        <v>0</v>
      </c>
      <c r="P19">
        <v>0</v>
      </c>
      <c r="Q19">
        <v>0</v>
      </c>
      <c r="R19">
        <v>0</v>
      </c>
      <c r="S19">
        <v>0</v>
      </c>
      <c r="T19" s="8">
        <f>SUM(D19:S19)</f>
        <v>309</v>
      </c>
      <c r="U19">
        <v>0</v>
      </c>
      <c r="V19">
        <v>0</v>
      </c>
      <c r="W19">
        <v>0</v>
      </c>
      <c r="X19">
        <v>0</v>
      </c>
    </row>
    <row r="20" spans="1:24" ht="15" x14ac:dyDescent="0.25">
      <c r="A20" s="5" t="s">
        <v>22</v>
      </c>
      <c r="B20" s="6">
        <v>18</v>
      </c>
      <c r="C20" s="6" t="s">
        <v>62</v>
      </c>
      <c r="D20">
        <v>1753</v>
      </c>
      <c r="E20">
        <v>0</v>
      </c>
      <c r="F20">
        <v>547</v>
      </c>
      <c r="G20">
        <v>0</v>
      </c>
      <c r="H20">
        <v>101</v>
      </c>
      <c r="I20">
        <v>0</v>
      </c>
      <c r="J20">
        <v>38</v>
      </c>
      <c r="K20">
        <v>0</v>
      </c>
      <c r="L20">
        <v>96</v>
      </c>
      <c r="M20">
        <v>0</v>
      </c>
      <c r="N20">
        <v>3</v>
      </c>
      <c r="O20">
        <v>0</v>
      </c>
      <c r="P20">
        <v>0</v>
      </c>
      <c r="Q20">
        <v>0</v>
      </c>
      <c r="R20">
        <v>0</v>
      </c>
      <c r="S20">
        <v>0</v>
      </c>
      <c r="T20" s="8">
        <f t="shared" ref="T20:T70" si="2">SUM(D20:S20)</f>
        <v>2538</v>
      </c>
      <c r="U20">
        <v>0</v>
      </c>
      <c r="V20">
        <v>0</v>
      </c>
      <c r="W20">
        <v>0</v>
      </c>
      <c r="X20">
        <v>0</v>
      </c>
    </row>
    <row r="21" spans="1:24" ht="15" x14ac:dyDescent="0.25">
      <c r="A21" s="5" t="s">
        <v>22</v>
      </c>
      <c r="B21" s="6">
        <v>20</v>
      </c>
      <c r="C21" s="6" t="s">
        <v>63</v>
      </c>
      <c r="D21">
        <v>316</v>
      </c>
      <c r="E21">
        <v>0</v>
      </c>
      <c r="F21">
        <v>107</v>
      </c>
      <c r="G21">
        <v>0</v>
      </c>
      <c r="H21">
        <v>22</v>
      </c>
      <c r="I21">
        <v>0</v>
      </c>
      <c r="J21">
        <v>7</v>
      </c>
      <c r="K21">
        <v>0</v>
      </c>
      <c r="L21">
        <v>0</v>
      </c>
      <c r="M21">
        <v>0</v>
      </c>
      <c r="N21">
        <v>0</v>
      </c>
      <c r="O21">
        <v>0</v>
      </c>
      <c r="P21">
        <v>0</v>
      </c>
      <c r="Q21">
        <v>0</v>
      </c>
      <c r="R21">
        <v>0</v>
      </c>
      <c r="S21">
        <v>0</v>
      </c>
      <c r="T21" s="8">
        <f t="shared" si="2"/>
        <v>452</v>
      </c>
      <c r="U21">
        <v>0</v>
      </c>
      <c r="V21">
        <v>0</v>
      </c>
      <c r="W21">
        <v>0</v>
      </c>
      <c r="X21">
        <v>0</v>
      </c>
    </row>
    <row r="22" spans="1:24" ht="15" x14ac:dyDescent="0.25">
      <c r="A22" s="5" t="s">
        <v>22</v>
      </c>
      <c r="B22" s="6">
        <v>24</v>
      </c>
      <c r="C22" s="6" t="s">
        <v>64</v>
      </c>
      <c r="D22">
        <v>583</v>
      </c>
      <c r="E22">
        <v>0</v>
      </c>
      <c r="F22">
        <v>143</v>
      </c>
      <c r="G22">
        <v>0</v>
      </c>
      <c r="H22">
        <v>58</v>
      </c>
      <c r="I22">
        <v>0</v>
      </c>
      <c r="J22">
        <v>3</v>
      </c>
      <c r="K22">
        <v>0</v>
      </c>
      <c r="L22">
        <v>0</v>
      </c>
      <c r="M22">
        <v>0</v>
      </c>
      <c r="N22">
        <v>0</v>
      </c>
      <c r="O22">
        <v>0</v>
      </c>
      <c r="P22">
        <v>0</v>
      </c>
      <c r="Q22">
        <v>0</v>
      </c>
      <c r="R22">
        <v>0</v>
      </c>
      <c r="S22">
        <v>0</v>
      </c>
      <c r="T22" s="8">
        <f t="shared" si="2"/>
        <v>787</v>
      </c>
      <c r="U22">
        <v>0</v>
      </c>
      <c r="V22">
        <v>0</v>
      </c>
      <c r="W22">
        <v>0</v>
      </c>
      <c r="X22">
        <v>0</v>
      </c>
    </row>
    <row r="23" spans="1:24" ht="15" x14ac:dyDescent="0.25">
      <c r="A23" s="5" t="s">
        <v>22</v>
      </c>
      <c r="B23" s="6">
        <v>26</v>
      </c>
      <c r="C23" s="6" t="s">
        <v>65</v>
      </c>
      <c r="D23">
        <v>231</v>
      </c>
      <c r="E23">
        <v>0</v>
      </c>
      <c r="F23">
        <v>9</v>
      </c>
      <c r="G23">
        <v>0</v>
      </c>
      <c r="H23">
        <v>77</v>
      </c>
      <c r="I23">
        <v>0</v>
      </c>
      <c r="J23">
        <v>72</v>
      </c>
      <c r="K23">
        <v>0</v>
      </c>
      <c r="L23">
        <v>6</v>
      </c>
      <c r="M23">
        <v>0</v>
      </c>
      <c r="N23">
        <v>12</v>
      </c>
      <c r="O23">
        <v>0</v>
      </c>
      <c r="P23">
        <v>0</v>
      </c>
      <c r="Q23">
        <v>0</v>
      </c>
      <c r="R23">
        <v>0</v>
      </c>
      <c r="S23">
        <v>0</v>
      </c>
      <c r="T23" s="8">
        <f t="shared" si="2"/>
        <v>407</v>
      </c>
      <c r="U23">
        <v>0</v>
      </c>
      <c r="V23">
        <v>0</v>
      </c>
      <c r="W23">
        <v>0</v>
      </c>
      <c r="X23">
        <v>0</v>
      </c>
    </row>
    <row r="24" spans="1:24" ht="15" x14ac:dyDescent="0.25">
      <c r="A24" s="5" t="s">
        <v>22</v>
      </c>
      <c r="B24" s="6">
        <v>38</v>
      </c>
      <c r="C24" s="6" t="s">
        <v>66</v>
      </c>
      <c r="D24">
        <v>0</v>
      </c>
      <c r="E24">
        <v>0</v>
      </c>
      <c r="F24">
        <v>0</v>
      </c>
      <c r="G24">
        <v>0</v>
      </c>
      <c r="H24">
        <v>0</v>
      </c>
      <c r="I24">
        <v>0</v>
      </c>
      <c r="J24">
        <v>36</v>
      </c>
      <c r="K24">
        <v>0</v>
      </c>
      <c r="L24">
        <v>0</v>
      </c>
      <c r="M24">
        <v>0</v>
      </c>
      <c r="N24">
        <v>6</v>
      </c>
      <c r="O24">
        <v>0</v>
      </c>
      <c r="P24">
        <v>0</v>
      </c>
      <c r="Q24">
        <v>0</v>
      </c>
      <c r="R24">
        <v>0</v>
      </c>
      <c r="S24">
        <v>0</v>
      </c>
      <c r="T24" s="8">
        <f t="shared" si="2"/>
        <v>42</v>
      </c>
      <c r="U24">
        <v>0</v>
      </c>
      <c r="V24">
        <v>0</v>
      </c>
      <c r="W24">
        <v>0</v>
      </c>
      <c r="X24">
        <v>0</v>
      </c>
    </row>
    <row r="25" spans="1:24" ht="15" x14ac:dyDescent="0.25">
      <c r="A25" s="5" t="s">
        <v>22</v>
      </c>
      <c r="B25" s="6">
        <v>56</v>
      </c>
      <c r="C25" s="6" t="s">
        <v>67</v>
      </c>
      <c r="D25">
        <v>3</v>
      </c>
      <c r="E25">
        <v>0</v>
      </c>
      <c r="F25">
        <v>0</v>
      </c>
      <c r="G25">
        <v>0</v>
      </c>
      <c r="H25">
        <v>0</v>
      </c>
      <c r="I25">
        <v>0</v>
      </c>
      <c r="J25">
        <v>0</v>
      </c>
      <c r="K25">
        <v>0</v>
      </c>
      <c r="L25">
        <v>0</v>
      </c>
      <c r="M25">
        <v>0</v>
      </c>
      <c r="N25">
        <v>0</v>
      </c>
      <c r="O25">
        <v>0</v>
      </c>
      <c r="P25">
        <v>0</v>
      </c>
      <c r="Q25">
        <v>0</v>
      </c>
      <c r="R25">
        <v>0</v>
      </c>
      <c r="S25">
        <v>0</v>
      </c>
      <c r="T25" s="8">
        <f t="shared" si="2"/>
        <v>3</v>
      </c>
      <c r="U25">
        <v>0</v>
      </c>
      <c r="V25">
        <v>0</v>
      </c>
      <c r="W25">
        <v>0</v>
      </c>
      <c r="X25">
        <v>0</v>
      </c>
    </row>
    <row r="26" spans="1:24" ht="15" x14ac:dyDescent="0.25">
      <c r="A26" s="5" t="s">
        <v>22</v>
      </c>
      <c r="B26" s="6">
        <v>58</v>
      </c>
      <c r="C26" s="6" t="s">
        <v>68</v>
      </c>
      <c r="D26">
        <v>18</v>
      </c>
      <c r="E26">
        <v>0</v>
      </c>
      <c r="F26">
        <v>1</v>
      </c>
      <c r="G26">
        <v>0</v>
      </c>
      <c r="H26">
        <v>6</v>
      </c>
      <c r="I26">
        <v>0</v>
      </c>
      <c r="J26">
        <v>0</v>
      </c>
      <c r="K26">
        <v>0</v>
      </c>
      <c r="L26">
        <v>0</v>
      </c>
      <c r="M26">
        <v>0</v>
      </c>
      <c r="N26">
        <v>0</v>
      </c>
      <c r="O26">
        <v>0</v>
      </c>
      <c r="P26">
        <v>0</v>
      </c>
      <c r="Q26">
        <v>0</v>
      </c>
      <c r="R26">
        <v>0</v>
      </c>
      <c r="S26">
        <v>0</v>
      </c>
      <c r="T26" s="8">
        <f t="shared" si="2"/>
        <v>25</v>
      </c>
      <c r="U26">
        <v>0</v>
      </c>
      <c r="V26">
        <v>0</v>
      </c>
      <c r="W26">
        <v>0</v>
      </c>
      <c r="X26">
        <v>0</v>
      </c>
    </row>
    <row r="27" spans="1:24" s="11" customFormat="1" ht="15" x14ac:dyDescent="0.25">
      <c r="A27" s="5" t="s">
        <v>22</v>
      </c>
      <c r="B27" s="9"/>
      <c r="C27" s="10" t="s">
        <v>144</v>
      </c>
      <c r="D27" s="36">
        <f t="shared" ref="D27:X27" si="3">SUM(D19:D26)</f>
        <v>3183</v>
      </c>
      <c r="E27" s="36">
        <f t="shared" si="3"/>
        <v>0</v>
      </c>
      <c r="F27" s="36">
        <f t="shared" si="3"/>
        <v>810</v>
      </c>
      <c r="G27" s="36">
        <f t="shared" si="3"/>
        <v>0</v>
      </c>
      <c r="H27" s="36">
        <f t="shared" si="3"/>
        <v>291</v>
      </c>
      <c r="I27" s="36">
        <f t="shared" si="3"/>
        <v>0</v>
      </c>
      <c r="J27" s="36">
        <f t="shared" si="3"/>
        <v>156</v>
      </c>
      <c r="K27" s="36">
        <f t="shared" si="3"/>
        <v>0</v>
      </c>
      <c r="L27" s="36">
        <f t="shared" si="3"/>
        <v>102</v>
      </c>
      <c r="M27" s="36">
        <f t="shared" si="3"/>
        <v>0</v>
      </c>
      <c r="N27" s="36">
        <f t="shared" si="3"/>
        <v>21</v>
      </c>
      <c r="O27" s="36">
        <f t="shared" si="3"/>
        <v>0</v>
      </c>
      <c r="P27" s="36">
        <f t="shared" si="3"/>
        <v>0</v>
      </c>
      <c r="Q27" s="36">
        <f t="shared" si="3"/>
        <v>0</v>
      </c>
      <c r="R27" s="36">
        <f t="shared" si="3"/>
        <v>0</v>
      </c>
      <c r="S27" s="36">
        <f t="shared" si="3"/>
        <v>0</v>
      </c>
      <c r="T27" s="37">
        <f t="shared" si="3"/>
        <v>4563</v>
      </c>
      <c r="U27" s="36">
        <f t="shared" si="3"/>
        <v>0</v>
      </c>
      <c r="V27" s="36">
        <f t="shared" si="3"/>
        <v>0</v>
      </c>
      <c r="W27" s="36">
        <f t="shared" si="3"/>
        <v>0</v>
      </c>
      <c r="X27" s="36">
        <f t="shared" si="3"/>
        <v>0</v>
      </c>
    </row>
    <row r="28" spans="1:24" ht="15" x14ac:dyDescent="0.25">
      <c r="A28" s="5" t="s">
        <v>23</v>
      </c>
      <c r="B28" s="6">
        <v>8</v>
      </c>
      <c r="C28" s="6" t="s">
        <v>70</v>
      </c>
      <c r="D28">
        <v>81</v>
      </c>
      <c r="E28">
        <v>0</v>
      </c>
      <c r="F28">
        <v>3</v>
      </c>
      <c r="G28">
        <v>0</v>
      </c>
      <c r="H28">
        <v>0</v>
      </c>
      <c r="I28">
        <v>0</v>
      </c>
      <c r="J28">
        <v>186</v>
      </c>
      <c r="K28">
        <v>0</v>
      </c>
      <c r="L28">
        <v>13</v>
      </c>
      <c r="M28">
        <v>0</v>
      </c>
      <c r="N28">
        <v>0</v>
      </c>
      <c r="O28">
        <v>0</v>
      </c>
      <c r="P28">
        <v>0</v>
      </c>
      <c r="Q28">
        <v>0</v>
      </c>
      <c r="R28">
        <v>0</v>
      </c>
      <c r="S28">
        <v>0</v>
      </c>
      <c r="T28" s="8">
        <f t="shared" si="2"/>
        <v>283</v>
      </c>
      <c r="U28">
        <v>0</v>
      </c>
      <c r="V28">
        <v>0</v>
      </c>
      <c r="W28">
        <v>0</v>
      </c>
      <c r="X28">
        <v>0</v>
      </c>
    </row>
    <row r="29" spans="1:24" ht="15" x14ac:dyDescent="0.25">
      <c r="A29" s="5" t="s">
        <v>24</v>
      </c>
      <c r="B29" s="6">
        <v>10</v>
      </c>
      <c r="C29" s="6" t="s">
        <v>71</v>
      </c>
      <c r="D29">
        <v>701</v>
      </c>
      <c r="E29">
        <v>0</v>
      </c>
      <c r="F29">
        <v>150</v>
      </c>
      <c r="G29">
        <v>0</v>
      </c>
      <c r="H29">
        <v>0</v>
      </c>
      <c r="I29">
        <v>0</v>
      </c>
      <c r="J29">
        <v>106</v>
      </c>
      <c r="K29">
        <v>0</v>
      </c>
      <c r="L29">
        <v>87</v>
      </c>
      <c r="M29">
        <v>0</v>
      </c>
      <c r="N29">
        <v>0</v>
      </c>
      <c r="O29">
        <v>0</v>
      </c>
      <c r="P29">
        <v>0</v>
      </c>
      <c r="Q29">
        <v>0</v>
      </c>
      <c r="R29">
        <v>0</v>
      </c>
      <c r="S29">
        <v>0</v>
      </c>
      <c r="T29" s="8">
        <f t="shared" si="2"/>
        <v>1044</v>
      </c>
      <c r="U29">
        <v>0</v>
      </c>
      <c r="V29">
        <v>0</v>
      </c>
      <c r="W29">
        <v>0</v>
      </c>
      <c r="X29">
        <v>0</v>
      </c>
    </row>
    <row r="30" spans="1:24" ht="15" x14ac:dyDescent="0.25">
      <c r="A30" s="5" t="s">
        <v>23</v>
      </c>
      <c r="B30" s="6">
        <v>12</v>
      </c>
      <c r="C30" s="6" t="s">
        <v>61</v>
      </c>
      <c r="D30">
        <v>1052</v>
      </c>
      <c r="E30">
        <v>0</v>
      </c>
      <c r="F30">
        <v>32</v>
      </c>
      <c r="G30">
        <v>0</v>
      </c>
      <c r="H30">
        <v>0</v>
      </c>
      <c r="I30">
        <v>0</v>
      </c>
      <c r="J30">
        <v>3</v>
      </c>
      <c r="K30">
        <v>0</v>
      </c>
      <c r="L30">
        <v>0</v>
      </c>
      <c r="M30">
        <v>0</v>
      </c>
      <c r="N30">
        <v>0</v>
      </c>
      <c r="O30">
        <v>0</v>
      </c>
      <c r="P30">
        <v>0</v>
      </c>
      <c r="Q30">
        <v>0</v>
      </c>
      <c r="R30">
        <v>0</v>
      </c>
      <c r="S30">
        <v>0</v>
      </c>
      <c r="T30" s="8">
        <f t="shared" si="2"/>
        <v>1087</v>
      </c>
      <c r="U30">
        <v>0</v>
      </c>
      <c r="V30">
        <v>0</v>
      </c>
      <c r="W30">
        <v>0</v>
      </c>
      <c r="X30">
        <v>0</v>
      </c>
    </row>
    <row r="31" spans="1:24" ht="15" x14ac:dyDescent="0.25">
      <c r="A31" s="5" t="s">
        <v>23</v>
      </c>
      <c r="B31" s="6">
        <v>13</v>
      </c>
      <c r="C31" s="6" t="s">
        <v>51</v>
      </c>
      <c r="D31">
        <v>69</v>
      </c>
      <c r="E31">
        <v>0</v>
      </c>
      <c r="F31">
        <v>3</v>
      </c>
      <c r="G31">
        <v>0</v>
      </c>
      <c r="H31">
        <v>0</v>
      </c>
      <c r="I31">
        <v>0</v>
      </c>
      <c r="J31">
        <v>195</v>
      </c>
      <c r="K31">
        <v>0</v>
      </c>
      <c r="L31">
        <v>72</v>
      </c>
      <c r="M31">
        <v>0</v>
      </c>
      <c r="N31">
        <v>0</v>
      </c>
      <c r="O31">
        <v>0</v>
      </c>
      <c r="P31">
        <v>0</v>
      </c>
      <c r="Q31">
        <v>0</v>
      </c>
      <c r="R31">
        <v>0</v>
      </c>
      <c r="S31">
        <v>0</v>
      </c>
      <c r="T31" s="8">
        <f t="shared" si="2"/>
        <v>339</v>
      </c>
      <c r="U31">
        <v>0</v>
      </c>
      <c r="V31">
        <v>0</v>
      </c>
      <c r="W31">
        <v>0</v>
      </c>
      <c r="X31">
        <v>0</v>
      </c>
    </row>
    <row r="32" spans="1:24" ht="15" x14ac:dyDescent="0.25">
      <c r="A32" s="5" t="s">
        <v>23</v>
      </c>
      <c r="B32" s="6">
        <v>14</v>
      </c>
      <c r="C32" s="6" t="s">
        <v>72</v>
      </c>
      <c r="D32">
        <v>0</v>
      </c>
      <c r="E32">
        <v>0</v>
      </c>
      <c r="F32">
        <v>0</v>
      </c>
      <c r="G32">
        <v>0</v>
      </c>
      <c r="H32">
        <v>0</v>
      </c>
      <c r="I32">
        <v>0</v>
      </c>
      <c r="J32">
        <v>0</v>
      </c>
      <c r="K32">
        <v>0</v>
      </c>
      <c r="L32">
        <v>1</v>
      </c>
      <c r="M32">
        <v>0</v>
      </c>
      <c r="N32">
        <v>0</v>
      </c>
      <c r="O32">
        <v>0</v>
      </c>
      <c r="P32">
        <v>433.5</v>
      </c>
      <c r="Q32">
        <v>0</v>
      </c>
      <c r="R32">
        <v>303.5</v>
      </c>
      <c r="S32">
        <v>0</v>
      </c>
      <c r="T32" s="8">
        <f t="shared" si="2"/>
        <v>738</v>
      </c>
      <c r="U32">
        <v>0</v>
      </c>
      <c r="V32">
        <v>0</v>
      </c>
      <c r="W32">
        <v>0</v>
      </c>
      <c r="X32">
        <v>0</v>
      </c>
    </row>
    <row r="33" spans="1:24" ht="15" x14ac:dyDescent="0.25">
      <c r="A33" s="5" t="s">
        <v>25</v>
      </c>
      <c r="B33" s="6">
        <v>18</v>
      </c>
      <c r="C33" s="6" t="s">
        <v>62</v>
      </c>
      <c r="D33">
        <v>3273</v>
      </c>
      <c r="E33">
        <v>0</v>
      </c>
      <c r="F33">
        <v>187</v>
      </c>
      <c r="G33">
        <v>0</v>
      </c>
      <c r="H33">
        <v>0</v>
      </c>
      <c r="I33">
        <v>0</v>
      </c>
      <c r="J33">
        <v>202</v>
      </c>
      <c r="K33">
        <v>0</v>
      </c>
      <c r="L33">
        <v>24</v>
      </c>
      <c r="M33">
        <v>0</v>
      </c>
      <c r="N33">
        <v>0</v>
      </c>
      <c r="O33">
        <v>0</v>
      </c>
      <c r="P33">
        <v>0</v>
      </c>
      <c r="Q33">
        <v>0</v>
      </c>
      <c r="R33">
        <v>3</v>
      </c>
      <c r="S33">
        <v>0</v>
      </c>
      <c r="T33" s="8">
        <f t="shared" si="2"/>
        <v>3689</v>
      </c>
      <c r="U33">
        <v>0</v>
      </c>
      <c r="V33">
        <v>0</v>
      </c>
      <c r="W33">
        <v>0</v>
      </c>
      <c r="X33">
        <v>0</v>
      </c>
    </row>
    <row r="34" spans="1:24" ht="15" x14ac:dyDescent="0.25">
      <c r="A34" s="5" t="s">
        <v>25</v>
      </c>
      <c r="B34" s="6">
        <v>19</v>
      </c>
      <c r="C34" s="6" t="s">
        <v>73</v>
      </c>
      <c r="D34">
        <v>54</v>
      </c>
      <c r="E34">
        <v>0</v>
      </c>
      <c r="F34">
        <v>3</v>
      </c>
      <c r="G34">
        <v>0</v>
      </c>
      <c r="H34">
        <v>0</v>
      </c>
      <c r="I34">
        <v>0</v>
      </c>
      <c r="J34">
        <v>0</v>
      </c>
      <c r="K34">
        <v>0</v>
      </c>
      <c r="L34">
        <v>0</v>
      </c>
      <c r="M34">
        <v>0</v>
      </c>
      <c r="N34">
        <v>0</v>
      </c>
      <c r="O34">
        <v>0</v>
      </c>
      <c r="P34">
        <v>0</v>
      </c>
      <c r="Q34">
        <v>0</v>
      </c>
      <c r="R34">
        <v>0</v>
      </c>
      <c r="S34">
        <v>0</v>
      </c>
      <c r="T34" s="8">
        <f t="shared" si="2"/>
        <v>57</v>
      </c>
      <c r="U34">
        <v>0</v>
      </c>
      <c r="V34">
        <v>0</v>
      </c>
      <c r="W34">
        <v>0</v>
      </c>
      <c r="X34">
        <v>0</v>
      </c>
    </row>
    <row r="35" spans="1:24" ht="15" x14ac:dyDescent="0.25">
      <c r="A35" s="5" t="s">
        <v>25</v>
      </c>
      <c r="B35" s="6">
        <v>20</v>
      </c>
      <c r="C35" s="6" t="s">
        <v>63</v>
      </c>
      <c r="D35">
        <v>5731</v>
      </c>
      <c r="E35">
        <v>0</v>
      </c>
      <c r="F35">
        <v>317</v>
      </c>
      <c r="G35">
        <v>0</v>
      </c>
      <c r="H35">
        <v>0</v>
      </c>
      <c r="I35">
        <v>0</v>
      </c>
      <c r="J35">
        <v>80</v>
      </c>
      <c r="K35">
        <v>0</v>
      </c>
      <c r="L35">
        <v>51</v>
      </c>
      <c r="M35">
        <v>0</v>
      </c>
      <c r="N35">
        <v>0</v>
      </c>
      <c r="O35">
        <v>0</v>
      </c>
      <c r="P35">
        <v>0</v>
      </c>
      <c r="Q35">
        <v>0</v>
      </c>
      <c r="R35">
        <v>0</v>
      </c>
      <c r="S35">
        <v>0</v>
      </c>
      <c r="T35" s="8">
        <f t="shared" si="2"/>
        <v>6179</v>
      </c>
      <c r="U35">
        <v>0</v>
      </c>
      <c r="V35">
        <v>0</v>
      </c>
      <c r="W35">
        <v>0</v>
      </c>
      <c r="X35">
        <v>0</v>
      </c>
    </row>
    <row r="36" spans="1:24" ht="15" x14ac:dyDescent="0.25">
      <c r="A36" s="5" t="s">
        <v>25</v>
      </c>
      <c r="B36" s="6">
        <v>24</v>
      </c>
      <c r="C36" s="6" t="s">
        <v>64</v>
      </c>
      <c r="D36">
        <v>2342</v>
      </c>
      <c r="E36">
        <v>0</v>
      </c>
      <c r="F36">
        <v>147</v>
      </c>
      <c r="G36">
        <v>0</v>
      </c>
      <c r="H36">
        <v>0</v>
      </c>
      <c r="I36">
        <v>0</v>
      </c>
      <c r="J36">
        <v>940.5</v>
      </c>
      <c r="K36">
        <v>0</v>
      </c>
      <c r="L36">
        <v>263</v>
      </c>
      <c r="M36">
        <v>0</v>
      </c>
      <c r="N36">
        <v>0</v>
      </c>
      <c r="O36">
        <v>0</v>
      </c>
      <c r="P36">
        <v>3</v>
      </c>
      <c r="Q36">
        <v>0</v>
      </c>
      <c r="R36">
        <v>0</v>
      </c>
      <c r="S36">
        <v>0</v>
      </c>
      <c r="T36" s="8">
        <f t="shared" si="2"/>
        <v>3695.5</v>
      </c>
      <c r="U36">
        <v>0</v>
      </c>
      <c r="V36">
        <v>0</v>
      </c>
      <c r="W36">
        <v>0</v>
      </c>
      <c r="X36">
        <v>0</v>
      </c>
    </row>
    <row r="37" spans="1:24" ht="15" x14ac:dyDescent="0.25">
      <c r="A37" s="5" t="s">
        <v>25</v>
      </c>
      <c r="B37" s="6">
        <v>26</v>
      </c>
      <c r="C37" s="6" t="s">
        <v>65</v>
      </c>
      <c r="D37">
        <v>201</v>
      </c>
      <c r="E37">
        <v>0</v>
      </c>
      <c r="F37">
        <v>3</v>
      </c>
      <c r="G37">
        <v>0</v>
      </c>
      <c r="H37">
        <v>0</v>
      </c>
      <c r="I37">
        <v>0</v>
      </c>
      <c r="J37">
        <v>645</v>
      </c>
      <c r="K37">
        <v>0</v>
      </c>
      <c r="L37">
        <v>52</v>
      </c>
      <c r="M37">
        <v>0</v>
      </c>
      <c r="N37">
        <v>0</v>
      </c>
      <c r="O37">
        <v>0</v>
      </c>
      <c r="P37">
        <v>3</v>
      </c>
      <c r="Q37">
        <v>0</v>
      </c>
      <c r="R37">
        <v>0</v>
      </c>
      <c r="S37">
        <v>0</v>
      </c>
      <c r="T37" s="8">
        <f t="shared" si="2"/>
        <v>904</v>
      </c>
      <c r="U37">
        <v>0</v>
      </c>
      <c r="V37">
        <v>0</v>
      </c>
      <c r="W37">
        <v>0</v>
      </c>
      <c r="X37">
        <v>0</v>
      </c>
    </row>
    <row r="38" spans="1:24" ht="15" x14ac:dyDescent="0.25">
      <c r="A38" s="5" t="s">
        <v>25</v>
      </c>
      <c r="B38" s="6">
        <v>28</v>
      </c>
      <c r="C38" s="6" t="s">
        <v>74</v>
      </c>
      <c r="D38">
        <v>1972</v>
      </c>
      <c r="E38">
        <v>0</v>
      </c>
      <c r="F38">
        <v>71</v>
      </c>
      <c r="G38">
        <v>0</v>
      </c>
      <c r="H38">
        <v>0</v>
      </c>
      <c r="I38">
        <v>0</v>
      </c>
      <c r="J38">
        <v>79</v>
      </c>
      <c r="K38">
        <v>0</v>
      </c>
      <c r="L38">
        <v>6</v>
      </c>
      <c r="M38">
        <v>0</v>
      </c>
      <c r="N38">
        <v>0</v>
      </c>
      <c r="O38">
        <v>0</v>
      </c>
      <c r="P38">
        <v>0</v>
      </c>
      <c r="Q38">
        <v>0</v>
      </c>
      <c r="R38">
        <v>0</v>
      </c>
      <c r="S38">
        <v>0</v>
      </c>
      <c r="T38" s="8">
        <f t="shared" si="2"/>
        <v>2128</v>
      </c>
      <c r="U38">
        <v>0</v>
      </c>
      <c r="V38">
        <v>0</v>
      </c>
      <c r="W38">
        <v>0</v>
      </c>
      <c r="X38">
        <v>0</v>
      </c>
    </row>
    <row r="39" spans="1:24" ht="15" x14ac:dyDescent="0.25">
      <c r="A39" s="5" t="s">
        <v>25</v>
      </c>
      <c r="B39" s="6">
        <v>30</v>
      </c>
      <c r="C39" s="6" t="s">
        <v>75</v>
      </c>
      <c r="D39">
        <v>341</v>
      </c>
      <c r="E39">
        <v>0</v>
      </c>
      <c r="F39">
        <v>3</v>
      </c>
      <c r="G39">
        <v>0</v>
      </c>
      <c r="H39">
        <v>0</v>
      </c>
      <c r="I39">
        <v>0</v>
      </c>
      <c r="J39">
        <v>0</v>
      </c>
      <c r="K39">
        <v>0</v>
      </c>
      <c r="L39">
        <v>3</v>
      </c>
      <c r="M39">
        <v>0</v>
      </c>
      <c r="N39">
        <v>0</v>
      </c>
      <c r="O39">
        <v>0</v>
      </c>
      <c r="P39">
        <v>0</v>
      </c>
      <c r="Q39">
        <v>0</v>
      </c>
      <c r="R39">
        <v>0</v>
      </c>
      <c r="S39">
        <v>0</v>
      </c>
      <c r="T39" s="8">
        <f t="shared" si="2"/>
        <v>347</v>
      </c>
      <c r="U39">
        <v>0</v>
      </c>
      <c r="V39">
        <v>0</v>
      </c>
      <c r="W39">
        <v>0</v>
      </c>
      <c r="X39">
        <v>0</v>
      </c>
    </row>
    <row r="40" spans="1:24" ht="15" x14ac:dyDescent="0.25">
      <c r="A40" s="5" t="s">
        <v>25</v>
      </c>
      <c r="B40" s="6">
        <v>32</v>
      </c>
      <c r="C40" s="6" t="s">
        <v>76</v>
      </c>
      <c r="D40">
        <v>0</v>
      </c>
      <c r="E40">
        <v>0</v>
      </c>
      <c r="F40">
        <v>0</v>
      </c>
      <c r="G40">
        <v>0</v>
      </c>
      <c r="H40">
        <v>0</v>
      </c>
      <c r="I40">
        <v>0</v>
      </c>
      <c r="J40">
        <v>0</v>
      </c>
      <c r="K40">
        <v>0</v>
      </c>
      <c r="L40">
        <v>0</v>
      </c>
      <c r="M40">
        <v>0</v>
      </c>
      <c r="N40">
        <v>0</v>
      </c>
      <c r="O40">
        <v>0</v>
      </c>
      <c r="P40">
        <v>176</v>
      </c>
      <c r="Q40">
        <v>0</v>
      </c>
      <c r="R40">
        <v>34</v>
      </c>
      <c r="S40">
        <v>0</v>
      </c>
      <c r="T40" s="8">
        <f t="shared" si="2"/>
        <v>210</v>
      </c>
      <c r="U40">
        <v>0</v>
      </c>
      <c r="V40">
        <v>0</v>
      </c>
      <c r="W40">
        <v>0</v>
      </c>
      <c r="X40">
        <v>0</v>
      </c>
    </row>
    <row r="41" spans="1:24" ht="15" x14ac:dyDescent="0.25">
      <c r="A41" s="5" t="s">
        <v>25</v>
      </c>
      <c r="B41" s="6">
        <v>34</v>
      </c>
      <c r="C41" s="6" t="s">
        <v>77</v>
      </c>
      <c r="D41">
        <v>1502</v>
      </c>
      <c r="E41">
        <v>0</v>
      </c>
      <c r="F41">
        <v>193</v>
      </c>
      <c r="G41">
        <v>0</v>
      </c>
      <c r="H41">
        <v>0</v>
      </c>
      <c r="I41">
        <v>0</v>
      </c>
      <c r="J41">
        <v>110</v>
      </c>
      <c r="K41">
        <v>0</v>
      </c>
      <c r="L41">
        <v>49</v>
      </c>
      <c r="M41">
        <v>0</v>
      </c>
      <c r="N41">
        <v>0</v>
      </c>
      <c r="O41">
        <v>0</v>
      </c>
      <c r="P41">
        <v>0</v>
      </c>
      <c r="Q41">
        <v>0</v>
      </c>
      <c r="R41">
        <v>0</v>
      </c>
      <c r="S41">
        <v>0</v>
      </c>
      <c r="T41" s="8">
        <f t="shared" si="2"/>
        <v>1854</v>
      </c>
      <c r="U41">
        <v>0</v>
      </c>
      <c r="V41">
        <v>0</v>
      </c>
      <c r="W41">
        <v>0</v>
      </c>
      <c r="X41">
        <v>0</v>
      </c>
    </row>
    <row r="42" spans="1:24" ht="15" x14ac:dyDescent="0.25">
      <c r="A42" s="5" t="s">
        <v>25</v>
      </c>
      <c r="B42" s="6">
        <v>36</v>
      </c>
      <c r="C42" s="6" t="s">
        <v>78</v>
      </c>
      <c r="D42">
        <v>528</v>
      </c>
      <c r="E42">
        <v>0</v>
      </c>
      <c r="F42">
        <v>7</v>
      </c>
      <c r="G42">
        <v>0</v>
      </c>
      <c r="H42">
        <v>0</v>
      </c>
      <c r="I42">
        <v>0</v>
      </c>
      <c r="J42">
        <v>315</v>
      </c>
      <c r="K42">
        <v>0</v>
      </c>
      <c r="L42">
        <v>38</v>
      </c>
      <c r="M42">
        <v>0</v>
      </c>
      <c r="N42">
        <v>0</v>
      </c>
      <c r="O42">
        <v>0</v>
      </c>
      <c r="P42">
        <v>0</v>
      </c>
      <c r="Q42">
        <v>0</v>
      </c>
      <c r="R42">
        <v>0</v>
      </c>
      <c r="S42">
        <v>0</v>
      </c>
      <c r="T42" s="8">
        <f t="shared" si="2"/>
        <v>888</v>
      </c>
      <c r="U42">
        <v>0</v>
      </c>
      <c r="V42">
        <v>0</v>
      </c>
      <c r="W42">
        <v>0</v>
      </c>
      <c r="X42">
        <v>0</v>
      </c>
    </row>
    <row r="43" spans="1:24" ht="15" x14ac:dyDescent="0.25">
      <c r="A43" s="5" t="s">
        <v>25</v>
      </c>
      <c r="B43" s="6">
        <v>38</v>
      </c>
      <c r="C43" s="6" t="s">
        <v>66</v>
      </c>
      <c r="D43">
        <v>165</v>
      </c>
      <c r="E43">
        <v>0</v>
      </c>
      <c r="F43">
        <v>6</v>
      </c>
      <c r="G43">
        <v>0</v>
      </c>
      <c r="H43">
        <v>0</v>
      </c>
      <c r="I43">
        <v>0</v>
      </c>
      <c r="J43">
        <v>1430</v>
      </c>
      <c r="K43">
        <v>0</v>
      </c>
      <c r="L43">
        <v>352</v>
      </c>
      <c r="M43">
        <v>0</v>
      </c>
      <c r="N43">
        <v>0</v>
      </c>
      <c r="O43">
        <v>0</v>
      </c>
      <c r="P43">
        <v>0</v>
      </c>
      <c r="Q43">
        <v>0</v>
      </c>
      <c r="R43">
        <v>0</v>
      </c>
      <c r="S43">
        <v>0</v>
      </c>
      <c r="T43" s="8">
        <f t="shared" si="2"/>
        <v>1953</v>
      </c>
      <c r="U43">
        <v>0</v>
      </c>
      <c r="V43">
        <v>0</v>
      </c>
      <c r="W43">
        <v>0</v>
      </c>
      <c r="X43">
        <v>0</v>
      </c>
    </row>
    <row r="44" spans="1:24" ht="15" x14ac:dyDescent="0.25">
      <c r="A44" s="5" t="s">
        <v>25</v>
      </c>
      <c r="B44" s="6">
        <v>45</v>
      </c>
      <c r="C44" s="6" t="s">
        <v>79</v>
      </c>
      <c r="D44">
        <v>298</v>
      </c>
      <c r="E44">
        <v>0</v>
      </c>
      <c r="F44">
        <v>12</v>
      </c>
      <c r="G44">
        <v>0</v>
      </c>
      <c r="H44">
        <v>0</v>
      </c>
      <c r="I44">
        <v>0</v>
      </c>
      <c r="J44">
        <v>277</v>
      </c>
      <c r="K44">
        <v>0</v>
      </c>
      <c r="L44">
        <v>109</v>
      </c>
      <c r="M44">
        <v>0</v>
      </c>
      <c r="N44">
        <v>0</v>
      </c>
      <c r="O44">
        <v>0</v>
      </c>
      <c r="P44">
        <v>0</v>
      </c>
      <c r="Q44">
        <v>0</v>
      </c>
      <c r="R44">
        <v>0</v>
      </c>
      <c r="S44">
        <v>0</v>
      </c>
      <c r="T44" s="8">
        <f t="shared" si="2"/>
        <v>696</v>
      </c>
      <c r="U44">
        <v>0</v>
      </c>
      <c r="V44">
        <v>0</v>
      </c>
      <c r="W44">
        <v>0</v>
      </c>
      <c r="X44">
        <v>0</v>
      </c>
    </row>
    <row r="45" spans="1:24" ht="15" x14ac:dyDescent="0.25">
      <c r="A45" s="5" t="s">
        <v>26</v>
      </c>
      <c r="B45" s="6">
        <v>46</v>
      </c>
      <c r="C45" s="6" t="s">
        <v>80</v>
      </c>
      <c r="D45">
        <v>1517</v>
      </c>
      <c r="E45">
        <v>0</v>
      </c>
      <c r="F45">
        <v>15</v>
      </c>
      <c r="G45">
        <v>0</v>
      </c>
      <c r="H45">
        <v>0</v>
      </c>
      <c r="I45">
        <v>0</v>
      </c>
      <c r="J45">
        <v>24</v>
      </c>
      <c r="K45">
        <v>0</v>
      </c>
      <c r="L45">
        <v>0</v>
      </c>
      <c r="M45">
        <v>0</v>
      </c>
      <c r="N45">
        <v>0</v>
      </c>
      <c r="O45">
        <v>0</v>
      </c>
      <c r="P45">
        <v>0</v>
      </c>
      <c r="Q45">
        <v>0</v>
      </c>
      <c r="R45">
        <v>0</v>
      </c>
      <c r="S45">
        <v>0</v>
      </c>
      <c r="T45" s="8">
        <f t="shared" si="2"/>
        <v>1556</v>
      </c>
      <c r="U45">
        <v>0</v>
      </c>
      <c r="V45">
        <v>0</v>
      </c>
      <c r="W45">
        <v>0</v>
      </c>
      <c r="X45">
        <v>0</v>
      </c>
    </row>
    <row r="46" spans="1:24" ht="15" x14ac:dyDescent="0.25">
      <c r="A46" s="5" t="s">
        <v>25</v>
      </c>
      <c r="B46" s="6">
        <v>58</v>
      </c>
      <c r="C46" s="6" t="s">
        <v>68</v>
      </c>
      <c r="D46">
        <v>0</v>
      </c>
      <c r="E46">
        <v>0</v>
      </c>
      <c r="F46">
        <v>0</v>
      </c>
      <c r="G46">
        <v>0</v>
      </c>
      <c r="H46">
        <v>0</v>
      </c>
      <c r="I46">
        <v>0</v>
      </c>
      <c r="J46">
        <v>0</v>
      </c>
      <c r="K46">
        <v>0</v>
      </c>
      <c r="L46">
        <v>0</v>
      </c>
      <c r="M46">
        <v>0</v>
      </c>
      <c r="N46">
        <v>0</v>
      </c>
      <c r="O46">
        <v>0</v>
      </c>
      <c r="P46">
        <v>0</v>
      </c>
      <c r="Q46">
        <v>0</v>
      </c>
      <c r="R46">
        <v>0</v>
      </c>
      <c r="S46">
        <v>0</v>
      </c>
      <c r="T46" s="8">
        <f t="shared" si="2"/>
        <v>0</v>
      </c>
      <c r="U46">
        <v>0</v>
      </c>
      <c r="V46">
        <v>0</v>
      </c>
      <c r="W46">
        <v>0</v>
      </c>
      <c r="X46">
        <v>0</v>
      </c>
    </row>
    <row r="47" spans="1:24" s="11" customFormat="1" ht="15" x14ac:dyDescent="0.25">
      <c r="A47" s="5" t="s">
        <v>23</v>
      </c>
      <c r="B47" s="9"/>
      <c r="C47" s="10" t="s">
        <v>145</v>
      </c>
      <c r="D47" s="36">
        <f t="shared" ref="D47:X47" si="4">SUM(D28:D46)</f>
        <v>19827</v>
      </c>
      <c r="E47" s="36">
        <f t="shared" si="4"/>
        <v>0</v>
      </c>
      <c r="F47" s="36">
        <f t="shared" si="4"/>
        <v>1152</v>
      </c>
      <c r="G47" s="36">
        <f t="shared" si="4"/>
        <v>0</v>
      </c>
      <c r="H47" s="36">
        <f t="shared" si="4"/>
        <v>0</v>
      </c>
      <c r="I47" s="36">
        <f t="shared" si="4"/>
        <v>0</v>
      </c>
      <c r="J47" s="36">
        <f t="shared" si="4"/>
        <v>4592.5</v>
      </c>
      <c r="K47" s="36">
        <f t="shared" si="4"/>
        <v>0</v>
      </c>
      <c r="L47" s="36">
        <f t="shared" si="4"/>
        <v>1120</v>
      </c>
      <c r="M47" s="36">
        <f t="shared" si="4"/>
        <v>0</v>
      </c>
      <c r="N47" s="36">
        <f t="shared" si="4"/>
        <v>0</v>
      </c>
      <c r="O47" s="36">
        <f t="shared" si="4"/>
        <v>0</v>
      </c>
      <c r="P47" s="36">
        <f t="shared" si="4"/>
        <v>615.5</v>
      </c>
      <c r="Q47" s="36">
        <f t="shared" si="4"/>
        <v>0</v>
      </c>
      <c r="R47" s="36">
        <f t="shared" si="4"/>
        <v>340.5</v>
      </c>
      <c r="S47" s="36">
        <f t="shared" si="4"/>
        <v>0</v>
      </c>
      <c r="T47" s="37">
        <f t="shared" si="4"/>
        <v>27647.5</v>
      </c>
      <c r="U47" s="36">
        <f t="shared" si="4"/>
        <v>0</v>
      </c>
      <c r="V47" s="36">
        <f t="shared" si="4"/>
        <v>0</v>
      </c>
      <c r="W47" s="36">
        <f t="shared" si="4"/>
        <v>0</v>
      </c>
      <c r="X47" s="36">
        <f t="shared" si="4"/>
        <v>0</v>
      </c>
    </row>
    <row r="48" spans="1:24" ht="15" x14ac:dyDescent="0.25">
      <c r="A48" s="5" t="s">
        <v>27</v>
      </c>
      <c r="B48" s="6">
        <v>5</v>
      </c>
      <c r="C48" s="6" t="s">
        <v>82</v>
      </c>
      <c r="D48">
        <v>911</v>
      </c>
      <c r="E48">
        <v>0</v>
      </c>
      <c r="F48">
        <v>6</v>
      </c>
      <c r="G48">
        <v>0</v>
      </c>
      <c r="H48">
        <v>0</v>
      </c>
      <c r="I48">
        <v>0</v>
      </c>
      <c r="J48">
        <v>3</v>
      </c>
      <c r="K48">
        <v>0</v>
      </c>
      <c r="L48">
        <v>0</v>
      </c>
      <c r="M48">
        <v>0</v>
      </c>
      <c r="N48">
        <v>0</v>
      </c>
      <c r="O48">
        <v>0</v>
      </c>
      <c r="P48">
        <v>0</v>
      </c>
      <c r="Q48">
        <v>0</v>
      </c>
      <c r="R48">
        <v>0</v>
      </c>
      <c r="S48">
        <v>0</v>
      </c>
      <c r="T48" s="8">
        <f t="shared" si="2"/>
        <v>920</v>
      </c>
      <c r="U48">
        <v>0</v>
      </c>
      <c r="V48">
        <v>0</v>
      </c>
      <c r="W48">
        <v>0</v>
      </c>
      <c r="X48">
        <v>0</v>
      </c>
    </row>
    <row r="49" spans="1:24" ht="15" x14ac:dyDescent="0.25">
      <c r="A49" s="5" t="s">
        <v>27</v>
      </c>
      <c r="B49" s="6">
        <v>12</v>
      </c>
      <c r="C49" s="6" t="s">
        <v>83</v>
      </c>
      <c r="D49">
        <v>430</v>
      </c>
      <c r="E49">
        <v>0</v>
      </c>
      <c r="F49">
        <v>0</v>
      </c>
      <c r="G49">
        <v>0</v>
      </c>
      <c r="H49">
        <v>0</v>
      </c>
      <c r="I49">
        <v>0</v>
      </c>
      <c r="J49">
        <v>0</v>
      </c>
      <c r="K49">
        <v>0</v>
      </c>
      <c r="L49">
        <v>0</v>
      </c>
      <c r="M49">
        <v>0</v>
      </c>
      <c r="N49">
        <v>0</v>
      </c>
      <c r="O49">
        <v>0</v>
      </c>
      <c r="P49">
        <v>0</v>
      </c>
      <c r="Q49">
        <v>0</v>
      </c>
      <c r="R49">
        <v>0</v>
      </c>
      <c r="S49">
        <v>0</v>
      </c>
      <c r="T49" s="8">
        <f t="shared" si="2"/>
        <v>430</v>
      </c>
      <c r="U49">
        <v>0</v>
      </c>
      <c r="V49">
        <v>0</v>
      </c>
      <c r="W49">
        <v>0</v>
      </c>
      <c r="X49">
        <v>0</v>
      </c>
    </row>
    <row r="50" spans="1:24" ht="15" x14ac:dyDescent="0.25">
      <c r="A50" s="5" t="s">
        <v>27</v>
      </c>
      <c r="B50" s="6">
        <v>20</v>
      </c>
      <c r="C50" s="6" t="s">
        <v>63</v>
      </c>
      <c r="D50">
        <v>600</v>
      </c>
      <c r="E50">
        <v>0</v>
      </c>
      <c r="F50">
        <v>9</v>
      </c>
      <c r="G50">
        <v>0</v>
      </c>
      <c r="H50">
        <v>0</v>
      </c>
      <c r="I50">
        <v>0</v>
      </c>
      <c r="J50">
        <v>0</v>
      </c>
      <c r="K50">
        <v>0</v>
      </c>
      <c r="L50">
        <v>0</v>
      </c>
      <c r="M50">
        <v>0</v>
      </c>
      <c r="N50">
        <v>0</v>
      </c>
      <c r="O50">
        <v>0</v>
      </c>
      <c r="P50">
        <v>0</v>
      </c>
      <c r="Q50">
        <v>0</v>
      </c>
      <c r="R50">
        <v>0</v>
      </c>
      <c r="S50">
        <v>0</v>
      </c>
      <c r="T50" s="8">
        <f t="shared" si="2"/>
        <v>609</v>
      </c>
      <c r="U50">
        <v>0</v>
      </c>
      <c r="V50">
        <v>0</v>
      </c>
      <c r="W50">
        <v>0</v>
      </c>
      <c r="X50">
        <v>0</v>
      </c>
    </row>
    <row r="51" spans="1:24" ht="15" x14ac:dyDescent="0.25">
      <c r="A51" s="5" t="s">
        <v>27</v>
      </c>
      <c r="B51" s="6">
        <v>24</v>
      </c>
      <c r="C51" s="6" t="s">
        <v>84</v>
      </c>
      <c r="D51">
        <v>369</v>
      </c>
      <c r="E51">
        <v>0</v>
      </c>
      <c r="F51">
        <v>30</v>
      </c>
      <c r="G51">
        <v>0</v>
      </c>
      <c r="H51">
        <v>0</v>
      </c>
      <c r="I51">
        <v>0</v>
      </c>
      <c r="J51">
        <v>90</v>
      </c>
      <c r="K51">
        <v>0</v>
      </c>
      <c r="L51">
        <v>12</v>
      </c>
      <c r="M51">
        <v>0</v>
      </c>
      <c r="N51">
        <v>0</v>
      </c>
      <c r="O51">
        <v>0</v>
      </c>
      <c r="P51">
        <v>0</v>
      </c>
      <c r="Q51">
        <v>0</v>
      </c>
      <c r="R51">
        <v>0</v>
      </c>
      <c r="S51">
        <v>0</v>
      </c>
      <c r="T51" s="8">
        <f t="shared" si="2"/>
        <v>501</v>
      </c>
      <c r="U51">
        <v>0</v>
      </c>
      <c r="V51">
        <v>0</v>
      </c>
      <c r="W51">
        <v>0</v>
      </c>
      <c r="X51">
        <v>0</v>
      </c>
    </row>
    <row r="52" spans="1:24" ht="15" x14ac:dyDescent="0.25">
      <c r="A52" s="5" t="s">
        <v>27</v>
      </c>
      <c r="B52" s="6">
        <v>26</v>
      </c>
      <c r="C52" s="6" t="s">
        <v>53</v>
      </c>
      <c r="D52">
        <v>45</v>
      </c>
      <c r="E52">
        <v>0</v>
      </c>
      <c r="F52">
        <v>0</v>
      </c>
      <c r="G52">
        <v>0</v>
      </c>
      <c r="H52">
        <v>0</v>
      </c>
      <c r="I52">
        <v>0</v>
      </c>
      <c r="J52">
        <v>24</v>
      </c>
      <c r="K52">
        <v>0</v>
      </c>
      <c r="L52">
        <v>0</v>
      </c>
      <c r="M52">
        <v>0</v>
      </c>
      <c r="N52">
        <v>0</v>
      </c>
      <c r="O52">
        <v>0</v>
      </c>
      <c r="P52">
        <v>0</v>
      </c>
      <c r="Q52">
        <v>0</v>
      </c>
      <c r="R52">
        <v>0</v>
      </c>
      <c r="S52">
        <v>0</v>
      </c>
      <c r="T52" s="8">
        <f t="shared" si="2"/>
        <v>69</v>
      </c>
      <c r="U52">
        <v>0</v>
      </c>
      <c r="V52">
        <v>0</v>
      </c>
      <c r="W52">
        <v>0</v>
      </c>
      <c r="X52">
        <v>0</v>
      </c>
    </row>
    <row r="53" spans="1:24" ht="15" x14ac:dyDescent="0.25">
      <c r="A53" s="5" t="s">
        <v>27</v>
      </c>
      <c r="B53" s="6">
        <v>52</v>
      </c>
      <c r="C53" s="6" t="s">
        <v>59</v>
      </c>
      <c r="D53">
        <v>148</v>
      </c>
      <c r="E53">
        <v>0</v>
      </c>
      <c r="F53">
        <v>10</v>
      </c>
      <c r="G53">
        <v>0</v>
      </c>
      <c r="H53">
        <v>0</v>
      </c>
      <c r="I53">
        <v>0</v>
      </c>
      <c r="J53">
        <v>0</v>
      </c>
      <c r="K53">
        <v>0</v>
      </c>
      <c r="L53">
        <v>0</v>
      </c>
      <c r="M53">
        <v>0</v>
      </c>
      <c r="N53">
        <v>0</v>
      </c>
      <c r="O53">
        <v>0</v>
      </c>
      <c r="P53">
        <v>0</v>
      </c>
      <c r="Q53">
        <v>0</v>
      </c>
      <c r="R53">
        <v>0</v>
      </c>
      <c r="S53">
        <v>0</v>
      </c>
      <c r="T53" s="8">
        <f t="shared" si="2"/>
        <v>158</v>
      </c>
      <c r="U53">
        <v>0</v>
      </c>
      <c r="V53">
        <v>0</v>
      </c>
      <c r="W53">
        <v>0</v>
      </c>
      <c r="X53">
        <v>0</v>
      </c>
    </row>
    <row r="54" spans="1:24" s="11" customFormat="1" ht="15" x14ac:dyDescent="0.25">
      <c r="A54" s="5" t="s">
        <v>27</v>
      </c>
      <c r="B54" s="9"/>
      <c r="C54" s="10" t="s">
        <v>146</v>
      </c>
      <c r="D54" s="36">
        <f t="shared" ref="D54:X54" si="5">SUM(D48:D53)</f>
        <v>2503</v>
      </c>
      <c r="E54" s="36">
        <f t="shared" si="5"/>
        <v>0</v>
      </c>
      <c r="F54" s="36">
        <f t="shared" si="5"/>
        <v>55</v>
      </c>
      <c r="G54" s="36">
        <f t="shared" si="5"/>
        <v>0</v>
      </c>
      <c r="H54" s="36">
        <f t="shared" si="5"/>
        <v>0</v>
      </c>
      <c r="I54" s="36">
        <f t="shared" si="5"/>
        <v>0</v>
      </c>
      <c r="J54" s="36">
        <f t="shared" si="5"/>
        <v>117</v>
      </c>
      <c r="K54" s="36">
        <f t="shared" si="5"/>
        <v>0</v>
      </c>
      <c r="L54" s="36">
        <f t="shared" si="5"/>
        <v>12</v>
      </c>
      <c r="M54" s="36">
        <f t="shared" si="5"/>
        <v>0</v>
      </c>
      <c r="N54" s="36">
        <f t="shared" si="5"/>
        <v>0</v>
      </c>
      <c r="O54" s="36">
        <f t="shared" si="5"/>
        <v>0</v>
      </c>
      <c r="P54" s="36">
        <f t="shared" si="5"/>
        <v>0</v>
      </c>
      <c r="Q54" s="36">
        <f t="shared" si="5"/>
        <v>0</v>
      </c>
      <c r="R54" s="36">
        <f t="shared" si="5"/>
        <v>0</v>
      </c>
      <c r="S54" s="36">
        <f t="shared" si="5"/>
        <v>0</v>
      </c>
      <c r="T54" s="37">
        <f t="shared" si="5"/>
        <v>2687</v>
      </c>
      <c r="U54" s="36">
        <f t="shared" si="5"/>
        <v>0</v>
      </c>
      <c r="V54" s="36">
        <f t="shared" si="5"/>
        <v>0</v>
      </c>
      <c r="W54" s="36">
        <f t="shared" si="5"/>
        <v>0</v>
      </c>
      <c r="X54" s="36">
        <f t="shared" si="5"/>
        <v>0</v>
      </c>
    </row>
    <row r="55" spans="1:24" ht="15" x14ac:dyDescent="0.25">
      <c r="A55" s="5" t="s">
        <v>28</v>
      </c>
      <c r="B55" s="6">
        <v>4</v>
      </c>
      <c r="C55" s="6" t="s">
        <v>49</v>
      </c>
      <c r="D55">
        <v>2213</v>
      </c>
      <c r="E55">
        <v>0</v>
      </c>
      <c r="F55">
        <v>49</v>
      </c>
      <c r="G55">
        <v>0</v>
      </c>
      <c r="H55">
        <v>0</v>
      </c>
      <c r="I55">
        <v>0</v>
      </c>
      <c r="J55">
        <v>18</v>
      </c>
      <c r="K55">
        <v>0</v>
      </c>
      <c r="L55">
        <v>3</v>
      </c>
      <c r="M55">
        <v>0</v>
      </c>
      <c r="N55">
        <v>0</v>
      </c>
      <c r="O55">
        <v>0</v>
      </c>
      <c r="P55">
        <v>0</v>
      </c>
      <c r="Q55">
        <v>0</v>
      </c>
      <c r="R55">
        <v>0</v>
      </c>
      <c r="S55">
        <v>0</v>
      </c>
      <c r="T55" s="8">
        <f t="shared" si="2"/>
        <v>2283</v>
      </c>
      <c r="U55">
        <v>0</v>
      </c>
      <c r="V55">
        <v>0</v>
      </c>
      <c r="W55">
        <v>0</v>
      </c>
      <c r="X55">
        <v>0</v>
      </c>
    </row>
    <row r="56" spans="1:24" ht="15" x14ac:dyDescent="0.25">
      <c r="A56" s="5" t="s">
        <v>28</v>
      </c>
      <c r="B56" s="6">
        <v>15</v>
      </c>
      <c r="C56" s="6" t="s">
        <v>85</v>
      </c>
      <c r="D56">
        <v>826</v>
      </c>
      <c r="E56">
        <v>0</v>
      </c>
      <c r="F56">
        <v>13</v>
      </c>
      <c r="G56">
        <v>0</v>
      </c>
      <c r="H56">
        <v>0</v>
      </c>
      <c r="I56">
        <v>0</v>
      </c>
      <c r="J56">
        <v>242</v>
      </c>
      <c r="K56">
        <v>0</v>
      </c>
      <c r="L56">
        <v>10</v>
      </c>
      <c r="M56">
        <v>0</v>
      </c>
      <c r="N56">
        <v>0</v>
      </c>
      <c r="O56">
        <v>0</v>
      </c>
      <c r="P56">
        <v>0</v>
      </c>
      <c r="Q56">
        <v>0</v>
      </c>
      <c r="R56">
        <v>0</v>
      </c>
      <c r="S56">
        <v>0</v>
      </c>
      <c r="T56" s="8">
        <f t="shared" si="2"/>
        <v>1091</v>
      </c>
      <c r="U56">
        <v>0</v>
      </c>
      <c r="V56">
        <v>0</v>
      </c>
      <c r="W56">
        <v>0</v>
      </c>
      <c r="X56">
        <v>0</v>
      </c>
    </row>
    <row r="57" spans="1:24" ht="15" x14ac:dyDescent="0.25">
      <c r="A57" s="5" t="s">
        <v>28</v>
      </c>
      <c r="B57" s="6">
        <v>24</v>
      </c>
      <c r="C57" s="6" t="s">
        <v>84</v>
      </c>
      <c r="D57">
        <v>500</v>
      </c>
      <c r="E57">
        <v>0</v>
      </c>
      <c r="F57">
        <v>54</v>
      </c>
      <c r="G57">
        <v>0</v>
      </c>
      <c r="H57">
        <v>0</v>
      </c>
      <c r="I57">
        <v>0</v>
      </c>
      <c r="J57">
        <v>117</v>
      </c>
      <c r="K57">
        <v>0</v>
      </c>
      <c r="L57">
        <v>15</v>
      </c>
      <c r="M57">
        <v>0</v>
      </c>
      <c r="N57">
        <v>0</v>
      </c>
      <c r="O57">
        <v>0</v>
      </c>
      <c r="P57">
        <v>0</v>
      </c>
      <c r="Q57">
        <v>0</v>
      </c>
      <c r="R57">
        <v>0</v>
      </c>
      <c r="S57">
        <v>0</v>
      </c>
      <c r="T57" s="8">
        <f t="shared" si="2"/>
        <v>686</v>
      </c>
      <c r="U57">
        <v>0</v>
      </c>
      <c r="V57">
        <v>0</v>
      </c>
      <c r="W57">
        <v>0</v>
      </c>
      <c r="X57">
        <v>0</v>
      </c>
    </row>
    <row r="58" spans="1:24" ht="15" x14ac:dyDescent="0.25">
      <c r="A58" s="5" t="s">
        <v>28</v>
      </c>
      <c r="B58" s="6">
        <v>26</v>
      </c>
      <c r="C58" s="6" t="s">
        <v>53</v>
      </c>
      <c r="D58">
        <v>68</v>
      </c>
      <c r="E58">
        <v>0</v>
      </c>
      <c r="F58">
        <v>0</v>
      </c>
      <c r="G58">
        <v>0</v>
      </c>
      <c r="H58">
        <v>0</v>
      </c>
      <c r="I58">
        <v>0</v>
      </c>
      <c r="J58">
        <v>60</v>
      </c>
      <c r="K58">
        <v>0</v>
      </c>
      <c r="L58">
        <v>6</v>
      </c>
      <c r="M58">
        <v>0</v>
      </c>
      <c r="N58">
        <v>0</v>
      </c>
      <c r="O58">
        <v>0</v>
      </c>
      <c r="P58">
        <v>0</v>
      </c>
      <c r="Q58">
        <v>0</v>
      </c>
      <c r="R58">
        <v>0</v>
      </c>
      <c r="S58">
        <v>0</v>
      </c>
      <c r="T58" s="8">
        <f t="shared" si="2"/>
        <v>134</v>
      </c>
      <c r="U58">
        <v>0</v>
      </c>
      <c r="V58">
        <v>0</v>
      </c>
      <c r="W58">
        <v>0</v>
      </c>
      <c r="X58">
        <v>0</v>
      </c>
    </row>
    <row r="59" spans="1:24" ht="15" x14ac:dyDescent="0.25">
      <c r="A59" s="5" t="s">
        <v>28</v>
      </c>
      <c r="B59" s="6">
        <v>52</v>
      </c>
      <c r="C59" s="6" t="s">
        <v>59</v>
      </c>
      <c r="D59">
        <v>32</v>
      </c>
      <c r="E59">
        <v>0</v>
      </c>
      <c r="F59">
        <v>0</v>
      </c>
      <c r="G59">
        <v>0</v>
      </c>
      <c r="H59">
        <v>0</v>
      </c>
      <c r="I59">
        <v>0</v>
      </c>
      <c r="J59">
        <v>1</v>
      </c>
      <c r="K59">
        <v>0</v>
      </c>
      <c r="L59">
        <v>0</v>
      </c>
      <c r="M59">
        <v>0</v>
      </c>
      <c r="N59">
        <v>0</v>
      </c>
      <c r="O59">
        <v>0</v>
      </c>
      <c r="P59">
        <v>0</v>
      </c>
      <c r="Q59">
        <v>0</v>
      </c>
      <c r="R59">
        <v>0</v>
      </c>
      <c r="S59">
        <v>0</v>
      </c>
      <c r="T59" s="8">
        <f t="shared" si="2"/>
        <v>33</v>
      </c>
      <c r="U59">
        <v>0</v>
      </c>
      <c r="V59">
        <v>0</v>
      </c>
      <c r="W59">
        <v>0</v>
      </c>
      <c r="X59">
        <v>0</v>
      </c>
    </row>
    <row r="60" spans="1:24" ht="15" x14ac:dyDescent="0.25">
      <c r="A60" s="5" t="s">
        <v>28</v>
      </c>
      <c r="B60" s="6">
        <v>77</v>
      </c>
      <c r="C60" s="6" t="s">
        <v>69</v>
      </c>
      <c r="D60">
        <v>78</v>
      </c>
      <c r="E60">
        <v>0</v>
      </c>
      <c r="F60">
        <v>21</v>
      </c>
      <c r="G60">
        <v>0</v>
      </c>
      <c r="H60">
        <v>0</v>
      </c>
      <c r="I60">
        <v>0</v>
      </c>
      <c r="J60">
        <v>0</v>
      </c>
      <c r="K60">
        <v>0</v>
      </c>
      <c r="L60">
        <v>0</v>
      </c>
      <c r="M60">
        <v>0</v>
      </c>
      <c r="N60">
        <v>0</v>
      </c>
      <c r="O60">
        <v>0</v>
      </c>
      <c r="P60">
        <v>0</v>
      </c>
      <c r="Q60">
        <v>0</v>
      </c>
      <c r="R60">
        <v>0</v>
      </c>
      <c r="S60">
        <v>0</v>
      </c>
      <c r="T60" s="8">
        <f t="shared" si="2"/>
        <v>99</v>
      </c>
      <c r="U60">
        <v>0</v>
      </c>
      <c r="V60">
        <v>0</v>
      </c>
      <c r="W60">
        <v>0</v>
      </c>
      <c r="X60">
        <v>0</v>
      </c>
    </row>
    <row r="61" spans="1:24" s="11" customFormat="1" ht="15" x14ac:dyDescent="0.25">
      <c r="A61" s="5" t="s">
        <v>28</v>
      </c>
      <c r="B61" s="9"/>
      <c r="C61" s="10" t="s">
        <v>147</v>
      </c>
      <c r="D61" s="36">
        <f t="shared" ref="D61:X61" si="6">SUM(D55:D60)</f>
        <v>3717</v>
      </c>
      <c r="E61" s="36">
        <f t="shared" si="6"/>
        <v>0</v>
      </c>
      <c r="F61" s="36">
        <f t="shared" si="6"/>
        <v>137</v>
      </c>
      <c r="G61" s="36">
        <f t="shared" si="6"/>
        <v>0</v>
      </c>
      <c r="H61" s="36">
        <f t="shared" si="6"/>
        <v>0</v>
      </c>
      <c r="I61" s="36">
        <f t="shared" si="6"/>
        <v>0</v>
      </c>
      <c r="J61" s="36">
        <f t="shared" si="6"/>
        <v>438</v>
      </c>
      <c r="K61" s="36">
        <f t="shared" si="6"/>
        <v>0</v>
      </c>
      <c r="L61" s="36">
        <f t="shared" si="6"/>
        <v>34</v>
      </c>
      <c r="M61" s="36">
        <f t="shared" si="6"/>
        <v>0</v>
      </c>
      <c r="N61" s="36">
        <f t="shared" si="6"/>
        <v>0</v>
      </c>
      <c r="O61" s="36">
        <f t="shared" si="6"/>
        <v>0</v>
      </c>
      <c r="P61" s="36">
        <f t="shared" si="6"/>
        <v>0</v>
      </c>
      <c r="Q61" s="36">
        <f t="shared" si="6"/>
        <v>0</v>
      </c>
      <c r="R61" s="36">
        <f t="shared" si="6"/>
        <v>0</v>
      </c>
      <c r="S61" s="36">
        <f t="shared" si="6"/>
        <v>0</v>
      </c>
      <c r="T61" s="37">
        <f t="shared" si="6"/>
        <v>4326</v>
      </c>
      <c r="U61" s="36">
        <f t="shared" si="6"/>
        <v>0</v>
      </c>
      <c r="V61" s="36">
        <f t="shared" si="6"/>
        <v>0</v>
      </c>
      <c r="W61" s="36">
        <f t="shared" si="6"/>
        <v>0</v>
      </c>
      <c r="X61" s="36">
        <f t="shared" si="6"/>
        <v>0</v>
      </c>
    </row>
    <row r="62" spans="1:24" ht="15" x14ac:dyDescent="0.25">
      <c r="A62" s="5" t="s">
        <v>29</v>
      </c>
      <c r="B62" s="6">
        <v>4</v>
      </c>
      <c r="C62" s="6" t="s">
        <v>49</v>
      </c>
      <c r="D62">
        <v>2024</v>
      </c>
      <c r="E62">
        <v>0</v>
      </c>
      <c r="F62">
        <v>89</v>
      </c>
      <c r="G62">
        <v>0</v>
      </c>
      <c r="H62">
        <v>0</v>
      </c>
      <c r="I62">
        <v>0</v>
      </c>
      <c r="J62">
        <v>39</v>
      </c>
      <c r="K62">
        <v>0</v>
      </c>
      <c r="L62">
        <v>17</v>
      </c>
      <c r="M62">
        <v>0</v>
      </c>
      <c r="N62">
        <v>0</v>
      </c>
      <c r="O62">
        <v>0</v>
      </c>
      <c r="P62">
        <v>0</v>
      </c>
      <c r="Q62">
        <v>0</v>
      </c>
      <c r="R62">
        <v>0</v>
      </c>
      <c r="S62">
        <v>0</v>
      </c>
      <c r="T62" s="8">
        <f t="shared" si="2"/>
        <v>2169</v>
      </c>
      <c r="U62">
        <v>0</v>
      </c>
      <c r="V62">
        <v>0</v>
      </c>
      <c r="W62">
        <v>0</v>
      </c>
      <c r="X62">
        <v>0</v>
      </c>
    </row>
    <row r="63" spans="1:24" ht="15" x14ac:dyDescent="0.25">
      <c r="A63" s="5" t="s">
        <v>29</v>
      </c>
      <c r="B63" s="6">
        <v>17</v>
      </c>
      <c r="C63" s="6" t="s">
        <v>86</v>
      </c>
      <c r="D63">
        <v>388</v>
      </c>
      <c r="E63">
        <v>0</v>
      </c>
      <c r="F63">
        <v>39</v>
      </c>
      <c r="G63">
        <v>0</v>
      </c>
      <c r="H63">
        <v>0</v>
      </c>
      <c r="I63">
        <v>0</v>
      </c>
      <c r="J63">
        <v>288</v>
      </c>
      <c r="K63">
        <v>0</v>
      </c>
      <c r="L63">
        <v>24</v>
      </c>
      <c r="M63">
        <v>0</v>
      </c>
      <c r="N63">
        <v>0</v>
      </c>
      <c r="O63">
        <v>0</v>
      </c>
      <c r="P63">
        <v>0</v>
      </c>
      <c r="Q63">
        <v>0</v>
      </c>
      <c r="R63">
        <v>0</v>
      </c>
      <c r="S63">
        <v>0</v>
      </c>
      <c r="T63" s="8">
        <f t="shared" si="2"/>
        <v>739</v>
      </c>
      <c r="U63">
        <v>0</v>
      </c>
      <c r="V63">
        <v>0</v>
      </c>
      <c r="W63">
        <v>0</v>
      </c>
      <c r="X63">
        <v>0</v>
      </c>
    </row>
    <row r="64" spans="1:24" ht="15" x14ac:dyDescent="0.25">
      <c r="A64" s="5" t="s">
        <v>29</v>
      </c>
      <c r="B64" s="6">
        <v>24</v>
      </c>
      <c r="C64" s="6" t="s">
        <v>84</v>
      </c>
      <c r="D64">
        <v>648</v>
      </c>
      <c r="E64">
        <v>0</v>
      </c>
      <c r="F64">
        <v>92</v>
      </c>
      <c r="G64">
        <v>0</v>
      </c>
      <c r="H64">
        <v>0</v>
      </c>
      <c r="I64">
        <v>0</v>
      </c>
      <c r="J64">
        <v>24</v>
      </c>
      <c r="K64">
        <v>0</v>
      </c>
      <c r="L64">
        <v>36</v>
      </c>
      <c r="M64">
        <v>0</v>
      </c>
      <c r="N64">
        <v>0</v>
      </c>
      <c r="O64">
        <v>0</v>
      </c>
      <c r="P64">
        <v>0</v>
      </c>
      <c r="Q64">
        <v>0</v>
      </c>
      <c r="R64">
        <v>0</v>
      </c>
      <c r="S64">
        <v>0</v>
      </c>
      <c r="T64" s="8">
        <f t="shared" si="2"/>
        <v>800</v>
      </c>
      <c r="U64">
        <v>0</v>
      </c>
      <c r="V64">
        <v>0</v>
      </c>
      <c r="W64">
        <v>0</v>
      </c>
      <c r="X64">
        <v>0</v>
      </c>
    </row>
    <row r="65" spans="1:24" ht="15" x14ac:dyDescent="0.25">
      <c r="A65" s="5" t="s">
        <v>29</v>
      </c>
      <c r="B65" s="6">
        <v>26</v>
      </c>
      <c r="C65" s="6" t="s">
        <v>53</v>
      </c>
      <c r="D65">
        <v>312</v>
      </c>
      <c r="E65">
        <v>0</v>
      </c>
      <c r="F65">
        <v>15</v>
      </c>
      <c r="G65">
        <v>0</v>
      </c>
      <c r="H65">
        <v>0</v>
      </c>
      <c r="I65">
        <v>0</v>
      </c>
      <c r="J65">
        <v>231</v>
      </c>
      <c r="K65">
        <v>0</v>
      </c>
      <c r="L65">
        <v>21</v>
      </c>
      <c r="M65">
        <v>0</v>
      </c>
      <c r="N65">
        <v>0</v>
      </c>
      <c r="O65">
        <v>0</v>
      </c>
      <c r="P65">
        <v>0</v>
      </c>
      <c r="Q65">
        <v>0</v>
      </c>
      <c r="R65">
        <v>0</v>
      </c>
      <c r="S65">
        <v>0</v>
      </c>
      <c r="T65" s="8">
        <f t="shared" si="2"/>
        <v>579</v>
      </c>
      <c r="U65">
        <v>0</v>
      </c>
      <c r="V65">
        <v>0</v>
      </c>
      <c r="W65">
        <v>0</v>
      </c>
      <c r="X65">
        <v>0</v>
      </c>
    </row>
    <row r="66" spans="1:24" ht="15" x14ac:dyDescent="0.25">
      <c r="A66" s="5" t="s">
        <v>29</v>
      </c>
      <c r="B66" s="6">
        <v>43</v>
      </c>
      <c r="C66" s="6" t="s">
        <v>87</v>
      </c>
      <c r="D66">
        <v>414</v>
      </c>
      <c r="E66">
        <v>0</v>
      </c>
      <c r="F66">
        <v>33</v>
      </c>
      <c r="G66">
        <v>0</v>
      </c>
      <c r="H66">
        <v>0</v>
      </c>
      <c r="I66">
        <v>0</v>
      </c>
      <c r="J66">
        <v>15</v>
      </c>
      <c r="K66">
        <v>0</v>
      </c>
      <c r="L66">
        <v>0</v>
      </c>
      <c r="M66">
        <v>0</v>
      </c>
      <c r="N66">
        <v>0</v>
      </c>
      <c r="O66">
        <v>0</v>
      </c>
      <c r="P66">
        <v>0</v>
      </c>
      <c r="Q66">
        <v>0</v>
      </c>
      <c r="R66">
        <v>0</v>
      </c>
      <c r="S66">
        <v>0</v>
      </c>
      <c r="T66" s="8">
        <f t="shared" si="2"/>
        <v>462</v>
      </c>
      <c r="U66">
        <v>0</v>
      </c>
      <c r="V66">
        <v>0</v>
      </c>
      <c r="W66">
        <v>0</v>
      </c>
      <c r="X66">
        <v>0</v>
      </c>
    </row>
    <row r="67" spans="1:24" ht="15" x14ac:dyDescent="0.25">
      <c r="A67" s="5" t="s">
        <v>29</v>
      </c>
      <c r="B67" s="6">
        <v>52</v>
      </c>
      <c r="C67" s="6" t="s">
        <v>59</v>
      </c>
      <c r="D67">
        <v>42</v>
      </c>
      <c r="E67">
        <v>0</v>
      </c>
      <c r="F67">
        <v>3</v>
      </c>
      <c r="G67">
        <v>0</v>
      </c>
      <c r="H67">
        <v>0</v>
      </c>
      <c r="I67">
        <v>0</v>
      </c>
      <c r="J67">
        <v>0</v>
      </c>
      <c r="K67">
        <v>0</v>
      </c>
      <c r="L67">
        <v>0</v>
      </c>
      <c r="M67">
        <v>0</v>
      </c>
      <c r="N67">
        <v>0</v>
      </c>
      <c r="O67">
        <v>0</v>
      </c>
      <c r="P67">
        <v>0</v>
      </c>
      <c r="Q67">
        <v>0</v>
      </c>
      <c r="R67">
        <v>0</v>
      </c>
      <c r="S67">
        <v>0</v>
      </c>
      <c r="T67" s="8">
        <f t="shared" si="2"/>
        <v>45</v>
      </c>
      <c r="U67">
        <v>0</v>
      </c>
      <c r="V67">
        <v>0</v>
      </c>
      <c r="W67">
        <v>0</v>
      </c>
      <c r="X67">
        <v>0</v>
      </c>
    </row>
    <row r="68" spans="1:24" s="11" customFormat="1" ht="15" x14ac:dyDescent="0.25">
      <c r="A68" s="5" t="s">
        <v>29</v>
      </c>
      <c r="B68" s="9"/>
      <c r="C68" s="10" t="s">
        <v>148</v>
      </c>
      <c r="D68" s="36">
        <f t="shared" ref="D68:X68" si="7">SUM(D62:D67)</f>
        <v>3828</v>
      </c>
      <c r="E68" s="36">
        <f t="shared" si="7"/>
        <v>0</v>
      </c>
      <c r="F68" s="36">
        <f t="shared" si="7"/>
        <v>271</v>
      </c>
      <c r="G68" s="36">
        <f t="shared" si="7"/>
        <v>0</v>
      </c>
      <c r="H68" s="36">
        <f t="shared" si="7"/>
        <v>0</v>
      </c>
      <c r="I68" s="36">
        <f t="shared" si="7"/>
        <v>0</v>
      </c>
      <c r="J68" s="36">
        <f t="shared" si="7"/>
        <v>597</v>
      </c>
      <c r="K68" s="36">
        <f t="shared" si="7"/>
        <v>0</v>
      </c>
      <c r="L68" s="36">
        <f t="shared" si="7"/>
        <v>98</v>
      </c>
      <c r="M68" s="36">
        <f t="shared" si="7"/>
        <v>0</v>
      </c>
      <c r="N68" s="36">
        <f t="shared" si="7"/>
        <v>0</v>
      </c>
      <c r="O68" s="36">
        <f t="shared" si="7"/>
        <v>0</v>
      </c>
      <c r="P68" s="36">
        <f t="shared" si="7"/>
        <v>0</v>
      </c>
      <c r="Q68" s="36">
        <f t="shared" si="7"/>
        <v>0</v>
      </c>
      <c r="R68" s="36">
        <f t="shared" si="7"/>
        <v>0</v>
      </c>
      <c r="S68" s="36">
        <f t="shared" si="7"/>
        <v>0</v>
      </c>
      <c r="T68" s="37">
        <f t="shared" si="7"/>
        <v>4794</v>
      </c>
      <c r="U68" s="36">
        <f t="shared" si="7"/>
        <v>0</v>
      </c>
      <c r="V68" s="36">
        <f t="shared" si="7"/>
        <v>0</v>
      </c>
      <c r="W68" s="36">
        <f t="shared" si="7"/>
        <v>0</v>
      </c>
      <c r="X68" s="36">
        <f t="shared" si="7"/>
        <v>0</v>
      </c>
    </row>
    <row r="69" spans="1:24" ht="15" x14ac:dyDescent="0.25">
      <c r="A69" s="5" t="s">
        <v>30</v>
      </c>
      <c r="B69" s="6">
        <v>6</v>
      </c>
      <c r="C69" s="6" t="s">
        <v>88</v>
      </c>
      <c r="D69">
        <v>750</v>
      </c>
      <c r="E69">
        <v>0</v>
      </c>
      <c r="F69">
        <v>12</v>
      </c>
      <c r="G69">
        <v>0</v>
      </c>
      <c r="H69">
        <v>299</v>
      </c>
      <c r="I69">
        <v>0</v>
      </c>
      <c r="J69">
        <v>3</v>
      </c>
      <c r="K69">
        <v>0</v>
      </c>
      <c r="L69">
        <v>0</v>
      </c>
      <c r="M69">
        <v>0</v>
      </c>
      <c r="N69">
        <v>0</v>
      </c>
      <c r="O69">
        <v>0</v>
      </c>
      <c r="P69">
        <v>0</v>
      </c>
      <c r="Q69">
        <v>0</v>
      </c>
      <c r="R69">
        <v>0</v>
      </c>
      <c r="S69">
        <v>0</v>
      </c>
      <c r="T69" s="8">
        <f t="shared" si="2"/>
        <v>1064</v>
      </c>
      <c r="U69">
        <v>0</v>
      </c>
      <c r="V69">
        <v>0</v>
      </c>
      <c r="W69">
        <v>0</v>
      </c>
      <c r="X69">
        <v>0</v>
      </c>
    </row>
    <row r="70" spans="1:24" ht="15" x14ac:dyDescent="0.25">
      <c r="A70" s="5" t="s">
        <v>30</v>
      </c>
      <c r="B70" s="6">
        <v>12</v>
      </c>
      <c r="C70" s="6" t="s">
        <v>83</v>
      </c>
      <c r="D70">
        <v>144</v>
      </c>
      <c r="E70">
        <v>0</v>
      </c>
      <c r="F70">
        <v>15</v>
      </c>
      <c r="G70">
        <v>0</v>
      </c>
      <c r="H70">
        <v>228</v>
      </c>
      <c r="I70">
        <v>0</v>
      </c>
      <c r="J70">
        <v>0</v>
      </c>
      <c r="K70">
        <v>0</v>
      </c>
      <c r="L70">
        <v>0</v>
      </c>
      <c r="M70">
        <v>0</v>
      </c>
      <c r="N70">
        <v>0</v>
      </c>
      <c r="O70">
        <v>0</v>
      </c>
      <c r="P70">
        <v>0</v>
      </c>
      <c r="Q70">
        <v>0</v>
      </c>
      <c r="R70">
        <v>0</v>
      </c>
      <c r="S70">
        <v>0</v>
      </c>
      <c r="T70" s="8">
        <f t="shared" si="2"/>
        <v>387</v>
      </c>
      <c r="U70">
        <v>0</v>
      </c>
      <c r="V70">
        <v>0</v>
      </c>
      <c r="W70">
        <v>0</v>
      </c>
      <c r="X70">
        <v>0</v>
      </c>
    </row>
    <row r="71" spans="1:24" ht="15" x14ac:dyDescent="0.25">
      <c r="A71" s="5" t="s">
        <v>30</v>
      </c>
      <c r="B71" s="6">
        <v>22</v>
      </c>
      <c r="C71" s="6" t="s">
        <v>89</v>
      </c>
      <c r="D71">
        <v>1115</v>
      </c>
      <c r="E71">
        <v>0</v>
      </c>
      <c r="F71">
        <v>27</v>
      </c>
      <c r="G71">
        <v>0</v>
      </c>
      <c r="H71">
        <v>452</v>
      </c>
      <c r="I71">
        <v>0</v>
      </c>
      <c r="J71">
        <v>6</v>
      </c>
      <c r="K71">
        <v>0</v>
      </c>
      <c r="L71">
        <v>0</v>
      </c>
      <c r="M71">
        <v>0</v>
      </c>
      <c r="N71">
        <v>0</v>
      </c>
      <c r="O71">
        <v>0</v>
      </c>
      <c r="P71">
        <v>0</v>
      </c>
      <c r="Q71">
        <v>0</v>
      </c>
      <c r="R71">
        <v>0</v>
      </c>
      <c r="S71">
        <v>0</v>
      </c>
      <c r="T71" s="8">
        <f t="shared" ref="T71:T76" si="8">SUM(D71:S71)</f>
        <v>1600</v>
      </c>
      <c r="U71">
        <v>0</v>
      </c>
      <c r="V71">
        <v>0</v>
      </c>
      <c r="W71">
        <v>0</v>
      </c>
      <c r="X71">
        <v>0</v>
      </c>
    </row>
    <row r="72" spans="1:24" ht="15" x14ac:dyDescent="0.25">
      <c r="A72" s="5" t="s">
        <v>30</v>
      </c>
      <c r="B72" s="6">
        <v>23</v>
      </c>
      <c r="C72" s="6" t="s">
        <v>90</v>
      </c>
      <c r="D72">
        <v>638</v>
      </c>
      <c r="E72">
        <v>0</v>
      </c>
      <c r="F72">
        <v>15</v>
      </c>
      <c r="G72">
        <v>0</v>
      </c>
      <c r="H72">
        <v>251</v>
      </c>
      <c r="I72">
        <v>0</v>
      </c>
      <c r="J72">
        <v>3</v>
      </c>
      <c r="K72">
        <v>0</v>
      </c>
      <c r="L72">
        <v>0</v>
      </c>
      <c r="M72">
        <v>0</v>
      </c>
      <c r="N72">
        <v>0</v>
      </c>
      <c r="O72">
        <v>0</v>
      </c>
      <c r="P72">
        <v>0</v>
      </c>
      <c r="Q72">
        <v>0</v>
      </c>
      <c r="R72">
        <v>0</v>
      </c>
      <c r="S72">
        <v>0</v>
      </c>
      <c r="T72" s="8">
        <f t="shared" si="8"/>
        <v>907</v>
      </c>
      <c r="U72">
        <v>0</v>
      </c>
      <c r="V72">
        <v>0</v>
      </c>
      <c r="W72">
        <v>0</v>
      </c>
      <c r="X72">
        <v>0</v>
      </c>
    </row>
    <row r="73" spans="1:24" ht="15" x14ac:dyDescent="0.25">
      <c r="A73" s="5" t="s">
        <v>30</v>
      </c>
      <c r="B73" s="6">
        <v>24</v>
      </c>
      <c r="C73" s="6" t="s">
        <v>84</v>
      </c>
      <c r="D73">
        <v>847</v>
      </c>
      <c r="E73">
        <v>0</v>
      </c>
      <c r="F73">
        <v>30</v>
      </c>
      <c r="G73">
        <v>0</v>
      </c>
      <c r="H73">
        <v>387</v>
      </c>
      <c r="I73">
        <v>0</v>
      </c>
      <c r="J73">
        <v>105</v>
      </c>
      <c r="K73">
        <v>0</v>
      </c>
      <c r="L73">
        <v>0</v>
      </c>
      <c r="M73">
        <v>0</v>
      </c>
      <c r="N73">
        <v>141</v>
      </c>
      <c r="O73">
        <v>0</v>
      </c>
      <c r="P73">
        <v>0</v>
      </c>
      <c r="Q73">
        <v>0</v>
      </c>
      <c r="R73">
        <v>0</v>
      </c>
      <c r="S73">
        <v>0</v>
      </c>
      <c r="T73" s="8">
        <f t="shared" si="8"/>
        <v>1510</v>
      </c>
      <c r="U73">
        <v>0</v>
      </c>
      <c r="V73">
        <v>0</v>
      </c>
      <c r="W73">
        <v>0</v>
      </c>
      <c r="X73">
        <v>0</v>
      </c>
    </row>
    <row r="74" spans="1:24" ht="15" x14ac:dyDescent="0.25">
      <c r="A74" s="5" t="s">
        <v>30</v>
      </c>
      <c r="B74" s="6">
        <v>26</v>
      </c>
      <c r="C74" s="6" t="s">
        <v>53</v>
      </c>
      <c r="D74">
        <v>96</v>
      </c>
      <c r="E74">
        <v>0</v>
      </c>
      <c r="F74">
        <v>3</v>
      </c>
      <c r="G74">
        <v>0</v>
      </c>
      <c r="H74">
        <v>27</v>
      </c>
      <c r="I74">
        <v>0</v>
      </c>
      <c r="J74">
        <v>84</v>
      </c>
      <c r="K74">
        <v>0</v>
      </c>
      <c r="L74">
        <v>0</v>
      </c>
      <c r="M74">
        <v>0</v>
      </c>
      <c r="N74">
        <v>45</v>
      </c>
      <c r="O74">
        <v>0</v>
      </c>
      <c r="P74">
        <v>0</v>
      </c>
      <c r="Q74">
        <v>0</v>
      </c>
      <c r="R74">
        <v>0</v>
      </c>
      <c r="S74">
        <v>0</v>
      </c>
      <c r="T74" s="8">
        <f t="shared" si="8"/>
        <v>255</v>
      </c>
      <c r="U74">
        <v>0</v>
      </c>
      <c r="V74">
        <v>0</v>
      </c>
      <c r="W74">
        <v>0</v>
      </c>
      <c r="X74">
        <v>0</v>
      </c>
    </row>
    <row r="75" spans="1:24" ht="15" x14ac:dyDescent="0.25">
      <c r="A75" s="5" t="s">
        <v>30</v>
      </c>
      <c r="B75" s="6">
        <v>52</v>
      </c>
      <c r="C75" s="6" t="s">
        <v>59</v>
      </c>
      <c r="D75">
        <v>111</v>
      </c>
      <c r="E75">
        <v>0</v>
      </c>
      <c r="F75">
        <v>6</v>
      </c>
      <c r="G75">
        <v>0</v>
      </c>
      <c r="H75">
        <v>67</v>
      </c>
      <c r="I75">
        <v>0</v>
      </c>
      <c r="J75">
        <v>12</v>
      </c>
      <c r="K75">
        <v>0</v>
      </c>
      <c r="L75">
        <v>0</v>
      </c>
      <c r="M75">
        <v>0</v>
      </c>
      <c r="N75">
        <v>10</v>
      </c>
      <c r="O75">
        <v>0</v>
      </c>
      <c r="P75">
        <v>0</v>
      </c>
      <c r="Q75">
        <v>0</v>
      </c>
      <c r="R75">
        <v>0</v>
      </c>
      <c r="S75">
        <v>0</v>
      </c>
      <c r="T75" s="8">
        <f t="shared" si="8"/>
        <v>206</v>
      </c>
      <c r="U75">
        <v>0</v>
      </c>
      <c r="V75">
        <v>0</v>
      </c>
      <c r="W75">
        <v>0</v>
      </c>
      <c r="X75">
        <v>0</v>
      </c>
    </row>
    <row r="76" spans="1:24" ht="15" x14ac:dyDescent="0.25">
      <c r="A76" s="5" t="s">
        <v>30</v>
      </c>
      <c r="B76" s="6">
        <v>77</v>
      </c>
      <c r="C76" s="6" t="s">
        <v>69</v>
      </c>
      <c r="D76">
        <v>81</v>
      </c>
      <c r="E76">
        <v>0</v>
      </c>
      <c r="F76">
        <v>3</v>
      </c>
      <c r="G76">
        <v>0</v>
      </c>
      <c r="H76">
        <v>48</v>
      </c>
      <c r="I76">
        <v>0</v>
      </c>
      <c r="J76">
        <v>0</v>
      </c>
      <c r="K76">
        <v>0</v>
      </c>
      <c r="L76">
        <v>0</v>
      </c>
      <c r="M76">
        <v>0</v>
      </c>
      <c r="N76">
        <v>0</v>
      </c>
      <c r="O76">
        <v>0</v>
      </c>
      <c r="P76">
        <v>0</v>
      </c>
      <c r="Q76">
        <v>0</v>
      </c>
      <c r="R76">
        <v>0</v>
      </c>
      <c r="S76">
        <v>0</v>
      </c>
      <c r="T76" s="8">
        <f t="shared" si="8"/>
        <v>132</v>
      </c>
      <c r="U76">
        <v>0</v>
      </c>
      <c r="V76">
        <v>0</v>
      </c>
      <c r="W76">
        <v>0</v>
      </c>
      <c r="X76">
        <v>0</v>
      </c>
    </row>
    <row r="77" spans="1:24" s="11" customFormat="1" ht="15" x14ac:dyDescent="0.25">
      <c r="A77" s="5" t="s">
        <v>30</v>
      </c>
      <c r="B77" s="15"/>
      <c r="C77" s="10" t="s">
        <v>149</v>
      </c>
      <c r="D77" s="36">
        <f t="shared" ref="D77:X77" si="9">SUM(D69:D76)</f>
        <v>3782</v>
      </c>
      <c r="E77" s="36">
        <f t="shared" si="9"/>
        <v>0</v>
      </c>
      <c r="F77" s="36">
        <f t="shared" si="9"/>
        <v>111</v>
      </c>
      <c r="G77" s="36">
        <f t="shared" si="9"/>
        <v>0</v>
      </c>
      <c r="H77" s="36">
        <f t="shared" si="9"/>
        <v>1759</v>
      </c>
      <c r="I77" s="36">
        <f t="shared" si="9"/>
        <v>0</v>
      </c>
      <c r="J77" s="36">
        <f t="shared" si="9"/>
        <v>213</v>
      </c>
      <c r="K77" s="36">
        <f t="shared" si="9"/>
        <v>0</v>
      </c>
      <c r="L77" s="36">
        <f t="shared" si="9"/>
        <v>0</v>
      </c>
      <c r="M77" s="36">
        <f t="shared" si="9"/>
        <v>0</v>
      </c>
      <c r="N77" s="36">
        <f t="shared" si="9"/>
        <v>196</v>
      </c>
      <c r="O77" s="36">
        <f t="shared" si="9"/>
        <v>0</v>
      </c>
      <c r="P77" s="36">
        <f t="shared" si="9"/>
        <v>0</v>
      </c>
      <c r="Q77" s="36">
        <f t="shared" si="9"/>
        <v>0</v>
      </c>
      <c r="R77" s="36">
        <f t="shared" si="9"/>
        <v>0</v>
      </c>
      <c r="S77" s="36">
        <f t="shared" si="9"/>
        <v>0</v>
      </c>
      <c r="T77" s="37">
        <f t="shared" si="9"/>
        <v>6061</v>
      </c>
      <c r="U77" s="36">
        <f t="shared" si="9"/>
        <v>0</v>
      </c>
      <c r="V77" s="36">
        <f t="shared" si="9"/>
        <v>0</v>
      </c>
      <c r="W77" s="36">
        <f t="shared" si="9"/>
        <v>0</v>
      </c>
      <c r="X77" s="36">
        <f t="shared" si="9"/>
        <v>0</v>
      </c>
    </row>
    <row r="78" spans="1:24" x14ac:dyDescent="0.2">
      <c r="A78" s="16"/>
      <c r="B78" s="17"/>
      <c r="C78" s="16"/>
      <c r="D78" s="16"/>
      <c r="E78" s="16"/>
      <c r="F78" s="16"/>
      <c r="G78" s="16"/>
      <c r="H78" s="16"/>
      <c r="I78" s="16"/>
      <c r="J78" s="16"/>
      <c r="K78" s="16"/>
      <c r="L78" s="16"/>
      <c r="M78" s="16"/>
      <c r="N78" s="16"/>
      <c r="O78" s="16"/>
      <c r="P78" s="16"/>
      <c r="Q78" s="16"/>
      <c r="R78" s="16"/>
      <c r="S78" s="16"/>
      <c r="T78" s="16"/>
      <c r="U78" s="16"/>
      <c r="V78" s="16"/>
    </row>
    <row r="79" spans="1:24" x14ac:dyDescent="0.2">
      <c r="A79" s="16"/>
      <c r="B79" s="16"/>
      <c r="C79" s="16"/>
      <c r="D79" s="16"/>
      <c r="E79" s="16"/>
      <c r="F79" s="16"/>
      <c r="G79" s="16"/>
      <c r="H79" s="16"/>
      <c r="I79" s="16"/>
      <c r="J79" s="16"/>
      <c r="K79" s="16"/>
      <c r="L79" s="16"/>
      <c r="M79" s="16"/>
      <c r="N79" s="16"/>
      <c r="O79" s="16"/>
      <c r="P79" s="16"/>
      <c r="Q79" s="16"/>
      <c r="R79" s="16"/>
      <c r="S79" s="16"/>
      <c r="T79" s="16"/>
      <c r="U79" s="16"/>
      <c r="V79"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8"/>
  <sheetViews>
    <sheetView topLeftCell="A7" workbookViewId="0">
      <selection activeCell="A7" sqref="A7"/>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9" bestFit="1" customWidth="1"/>
    <col min="6" max="6" width="10.7109375" bestFit="1" customWidth="1"/>
    <col min="7" max="7" width="10.42578125" bestFit="1" customWidth="1"/>
    <col min="8" max="8" width="9.28515625" bestFit="1" customWidth="1"/>
    <col min="9" max="9" width="9" bestFit="1" customWidth="1"/>
    <col min="10" max="10" width="8.7109375" bestFit="1" customWidth="1"/>
    <col min="11" max="11" width="8.42578125" bestFit="1" customWidth="1"/>
    <col min="12" max="12" width="10.140625" bestFit="1" customWidth="1"/>
    <col min="13" max="13" width="9.85546875" bestFit="1" customWidth="1"/>
    <col min="14" max="14" width="8.7109375" bestFit="1" customWidth="1"/>
    <col min="15" max="15" width="8.42578125" bestFit="1" customWidth="1"/>
    <col min="16" max="16" width="8.5703125" bestFit="1" customWidth="1"/>
    <col min="17" max="17" width="8.28515625" bestFit="1" customWidth="1"/>
    <col min="18" max="18" width="10" bestFit="1" customWidth="1"/>
    <col min="19" max="19" width="9.7109375" bestFit="1" customWidth="1"/>
    <col min="20" max="20" width="14.85546875" bestFit="1" customWidth="1"/>
    <col min="21" max="21" width="7" bestFit="1" customWidth="1"/>
    <col min="22" max="22" width="7.5703125" bestFit="1" customWidth="1"/>
    <col min="23" max="23" width="8.7109375" bestFit="1" customWidth="1"/>
    <col min="24" max="24" width="7.5703125" bestFit="1"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171</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v>168999</v>
      </c>
      <c r="E7">
        <v>202</v>
      </c>
      <c r="F7">
        <v>90361</v>
      </c>
      <c r="G7">
        <v>51</v>
      </c>
      <c r="H7">
        <v>0</v>
      </c>
      <c r="I7">
        <v>0</v>
      </c>
      <c r="J7">
        <v>135</v>
      </c>
      <c r="K7">
        <v>3293</v>
      </c>
      <c r="L7">
        <v>609</v>
      </c>
      <c r="M7">
        <v>16132</v>
      </c>
      <c r="N7">
        <v>0</v>
      </c>
      <c r="O7">
        <v>0</v>
      </c>
      <c r="P7">
        <v>9</v>
      </c>
      <c r="Q7">
        <v>6</v>
      </c>
      <c r="R7">
        <v>0</v>
      </c>
      <c r="S7">
        <v>2</v>
      </c>
      <c r="T7" s="8">
        <f t="shared" ref="T7:T17" si="0">SUM(D7:S7)</f>
        <v>279799</v>
      </c>
      <c r="U7">
        <v>414</v>
      </c>
      <c r="V7">
        <v>3240</v>
      </c>
      <c r="W7">
        <v>23580</v>
      </c>
      <c r="X7">
        <v>1313</v>
      </c>
    </row>
    <row r="8" spans="1:24" ht="15" x14ac:dyDescent="0.25">
      <c r="A8" s="5" t="s">
        <v>21</v>
      </c>
      <c r="B8" s="6">
        <v>10</v>
      </c>
      <c r="C8" s="6" t="s">
        <v>50</v>
      </c>
      <c r="D8">
        <v>4092</v>
      </c>
      <c r="E8">
        <v>1.5</v>
      </c>
      <c r="F8">
        <v>634</v>
      </c>
      <c r="G8">
        <v>0</v>
      </c>
      <c r="H8">
        <v>0</v>
      </c>
      <c r="I8">
        <v>0</v>
      </c>
      <c r="J8">
        <v>0</v>
      </c>
      <c r="K8">
        <v>15</v>
      </c>
      <c r="L8">
        <v>3</v>
      </c>
      <c r="M8">
        <v>84.5</v>
      </c>
      <c r="N8">
        <v>0</v>
      </c>
      <c r="O8">
        <v>0</v>
      </c>
      <c r="P8">
        <v>0</v>
      </c>
      <c r="Q8">
        <v>0</v>
      </c>
      <c r="R8">
        <v>0</v>
      </c>
      <c r="S8">
        <v>0</v>
      </c>
      <c r="T8" s="8">
        <f t="shared" si="0"/>
        <v>4830</v>
      </c>
      <c r="U8">
        <v>6</v>
      </c>
      <c r="V8">
        <v>12</v>
      </c>
      <c r="W8">
        <v>0</v>
      </c>
      <c r="X8">
        <v>0</v>
      </c>
    </row>
    <row r="9" spans="1:24" ht="15" x14ac:dyDescent="0.25">
      <c r="A9" s="5" t="s">
        <v>21</v>
      </c>
      <c r="B9" s="6">
        <v>13</v>
      </c>
      <c r="C9" s="6" t="s">
        <v>51</v>
      </c>
      <c r="D9">
        <v>24980</v>
      </c>
      <c r="E9">
        <v>6</v>
      </c>
      <c r="F9">
        <v>11761</v>
      </c>
      <c r="G9">
        <v>15</v>
      </c>
      <c r="H9">
        <v>0</v>
      </c>
      <c r="I9">
        <v>0</v>
      </c>
      <c r="J9">
        <v>17</v>
      </c>
      <c r="K9">
        <v>1675</v>
      </c>
      <c r="L9">
        <v>8</v>
      </c>
      <c r="M9">
        <v>1787</v>
      </c>
      <c r="N9">
        <v>0</v>
      </c>
      <c r="O9">
        <v>0</v>
      </c>
      <c r="P9">
        <v>0</v>
      </c>
      <c r="Q9">
        <v>0</v>
      </c>
      <c r="R9">
        <v>0</v>
      </c>
      <c r="S9">
        <v>0</v>
      </c>
      <c r="T9" s="8">
        <f t="shared" si="0"/>
        <v>40249</v>
      </c>
      <c r="U9">
        <v>84</v>
      </c>
      <c r="V9">
        <v>156</v>
      </c>
      <c r="W9">
        <v>7</v>
      </c>
      <c r="X9">
        <v>0</v>
      </c>
    </row>
    <row r="10" spans="1:24" ht="15" x14ac:dyDescent="0.25">
      <c r="A10" s="5" t="s">
        <v>21</v>
      </c>
      <c r="B10" s="6">
        <v>24</v>
      </c>
      <c r="C10" s="6" t="s">
        <v>52</v>
      </c>
      <c r="D10">
        <v>33594</v>
      </c>
      <c r="E10">
        <v>7.5</v>
      </c>
      <c r="F10">
        <v>62333.5</v>
      </c>
      <c r="G10">
        <v>19.5</v>
      </c>
      <c r="H10">
        <v>0</v>
      </c>
      <c r="I10">
        <v>0</v>
      </c>
      <c r="J10">
        <v>1.5</v>
      </c>
      <c r="K10">
        <v>3455.5</v>
      </c>
      <c r="L10">
        <v>1.5</v>
      </c>
      <c r="M10">
        <v>14957</v>
      </c>
      <c r="N10">
        <v>0</v>
      </c>
      <c r="O10">
        <v>0</v>
      </c>
      <c r="P10">
        <v>0</v>
      </c>
      <c r="Q10">
        <v>0</v>
      </c>
      <c r="R10">
        <v>0</v>
      </c>
      <c r="S10">
        <v>0</v>
      </c>
      <c r="T10" s="8">
        <f t="shared" si="0"/>
        <v>114370</v>
      </c>
      <c r="U10">
        <v>12</v>
      </c>
      <c r="V10">
        <v>72</v>
      </c>
      <c r="W10">
        <v>459</v>
      </c>
      <c r="X10">
        <v>69</v>
      </c>
    </row>
    <row r="11" spans="1:24" ht="15" x14ac:dyDescent="0.25">
      <c r="A11" s="5" t="s">
        <v>21</v>
      </c>
      <c r="B11" s="6">
        <v>26</v>
      </c>
      <c r="C11" s="6" t="s">
        <v>53</v>
      </c>
      <c r="D11">
        <v>11077</v>
      </c>
      <c r="E11">
        <v>216</v>
      </c>
      <c r="F11">
        <v>4215</v>
      </c>
      <c r="G11">
        <v>12</v>
      </c>
      <c r="H11">
        <v>0</v>
      </c>
      <c r="I11">
        <v>0</v>
      </c>
      <c r="J11">
        <v>3</v>
      </c>
      <c r="K11">
        <v>3006</v>
      </c>
      <c r="L11">
        <v>4</v>
      </c>
      <c r="M11">
        <v>3172</v>
      </c>
      <c r="N11">
        <v>0</v>
      </c>
      <c r="O11">
        <v>0</v>
      </c>
      <c r="P11">
        <v>0</v>
      </c>
      <c r="Q11">
        <v>0</v>
      </c>
      <c r="R11">
        <v>0</v>
      </c>
      <c r="S11">
        <v>0</v>
      </c>
      <c r="T11" s="8">
        <f t="shared" si="0"/>
        <v>21705</v>
      </c>
      <c r="U11">
        <v>258</v>
      </c>
      <c r="V11">
        <v>516</v>
      </c>
      <c r="W11">
        <v>6</v>
      </c>
      <c r="X11">
        <v>0</v>
      </c>
    </row>
    <row r="12" spans="1:24" ht="15" x14ac:dyDescent="0.25">
      <c r="A12" s="5" t="s">
        <v>21</v>
      </c>
      <c r="B12" s="6">
        <v>32</v>
      </c>
      <c r="C12" s="6" t="s">
        <v>54</v>
      </c>
      <c r="D12">
        <v>0</v>
      </c>
      <c r="E12">
        <v>0</v>
      </c>
      <c r="F12">
        <v>0</v>
      </c>
      <c r="G12">
        <v>0</v>
      </c>
      <c r="H12">
        <v>0</v>
      </c>
      <c r="I12">
        <v>0</v>
      </c>
      <c r="J12">
        <v>0</v>
      </c>
      <c r="K12">
        <v>32</v>
      </c>
      <c r="L12">
        <v>0</v>
      </c>
      <c r="M12">
        <v>924</v>
      </c>
      <c r="N12">
        <v>0</v>
      </c>
      <c r="O12">
        <v>0</v>
      </c>
      <c r="P12">
        <v>0</v>
      </c>
      <c r="Q12">
        <v>3287</v>
      </c>
      <c r="R12">
        <v>0</v>
      </c>
      <c r="S12">
        <v>4380</v>
      </c>
      <c r="T12" s="8">
        <f t="shared" si="0"/>
        <v>8623</v>
      </c>
      <c r="U12">
        <v>0</v>
      </c>
      <c r="V12">
        <v>0</v>
      </c>
      <c r="W12">
        <v>0</v>
      </c>
      <c r="X12">
        <v>0</v>
      </c>
    </row>
    <row r="13" spans="1:24" ht="15" x14ac:dyDescent="0.25">
      <c r="A13" s="5" t="s">
        <v>21</v>
      </c>
      <c r="B13" s="6">
        <v>36</v>
      </c>
      <c r="C13" s="6" t="s">
        <v>55</v>
      </c>
      <c r="D13">
        <v>18431</v>
      </c>
      <c r="E13">
        <v>193</v>
      </c>
      <c r="F13">
        <v>10511</v>
      </c>
      <c r="G13">
        <v>63</v>
      </c>
      <c r="H13">
        <v>0</v>
      </c>
      <c r="I13">
        <v>0</v>
      </c>
      <c r="J13">
        <v>24</v>
      </c>
      <c r="K13">
        <v>2091</v>
      </c>
      <c r="L13">
        <v>69</v>
      </c>
      <c r="M13">
        <v>3900</v>
      </c>
      <c r="N13">
        <v>0</v>
      </c>
      <c r="O13">
        <v>0</v>
      </c>
      <c r="P13">
        <v>0</v>
      </c>
      <c r="Q13">
        <v>6</v>
      </c>
      <c r="R13">
        <v>0</v>
      </c>
      <c r="S13">
        <v>0</v>
      </c>
      <c r="T13" s="8">
        <f t="shared" si="0"/>
        <v>35288</v>
      </c>
      <c r="U13">
        <v>24</v>
      </c>
      <c r="V13">
        <v>186</v>
      </c>
      <c r="W13">
        <v>3</v>
      </c>
      <c r="X13">
        <v>0</v>
      </c>
    </row>
    <row r="14" spans="1:24" ht="15" x14ac:dyDescent="0.25">
      <c r="A14" s="5" t="s">
        <v>21</v>
      </c>
      <c r="B14" s="6">
        <v>42</v>
      </c>
      <c r="C14" s="6" t="s">
        <v>56</v>
      </c>
      <c r="D14">
        <v>7477</v>
      </c>
      <c r="E14">
        <v>3</v>
      </c>
      <c r="F14">
        <v>11520</v>
      </c>
      <c r="G14">
        <v>29</v>
      </c>
      <c r="H14">
        <v>0</v>
      </c>
      <c r="I14">
        <v>0</v>
      </c>
      <c r="J14">
        <v>105</v>
      </c>
      <c r="K14">
        <v>527</v>
      </c>
      <c r="L14">
        <v>968</v>
      </c>
      <c r="M14">
        <v>4936</v>
      </c>
      <c r="N14">
        <v>0</v>
      </c>
      <c r="O14">
        <v>0</v>
      </c>
      <c r="P14">
        <v>0</v>
      </c>
      <c r="Q14">
        <v>0</v>
      </c>
      <c r="R14">
        <v>0</v>
      </c>
      <c r="S14">
        <v>0</v>
      </c>
      <c r="T14" s="8">
        <f t="shared" si="0"/>
        <v>25565</v>
      </c>
      <c r="U14">
        <v>78</v>
      </c>
      <c r="V14">
        <v>498</v>
      </c>
      <c r="W14">
        <v>7</v>
      </c>
      <c r="X14">
        <v>0</v>
      </c>
    </row>
    <row r="15" spans="1:24" ht="15" x14ac:dyDescent="0.25">
      <c r="A15" s="5" t="s">
        <v>21</v>
      </c>
      <c r="B15" s="6">
        <v>44</v>
      </c>
      <c r="C15" s="6" t="s">
        <v>57</v>
      </c>
      <c r="D15">
        <v>79</v>
      </c>
      <c r="E15">
        <v>0</v>
      </c>
      <c r="F15">
        <v>3</v>
      </c>
      <c r="G15">
        <v>0</v>
      </c>
      <c r="H15">
        <v>0</v>
      </c>
      <c r="I15">
        <v>0</v>
      </c>
      <c r="J15">
        <v>0</v>
      </c>
      <c r="K15">
        <v>23</v>
      </c>
      <c r="L15">
        <v>0</v>
      </c>
      <c r="M15">
        <v>219</v>
      </c>
      <c r="N15">
        <v>0</v>
      </c>
      <c r="O15">
        <v>0</v>
      </c>
      <c r="P15">
        <v>0</v>
      </c>
      <c r="Q15">
        <v>2543</v>
      </c>
      <c r="R15">
        <v>0</v>
      </c>
      <c r="S15">
        <v>2984.5</v>
      </c>
      <c r="T15" s="8">
        <f t="shared" si="0"/>
        <v>5851.5</v>
      </c>
      <c r="U15">
        <v>6</v>
      </c>
      <c r="V15">
        <v>54</v>
      </c>
      <c r="W15">
        <v>0</v>
      </c>
      <c r="X15">
        <v>0</v>
      </c>
    </row>
    <row r="16" spans="1:24" ht="15" x14ac:dyDescent="0.25">
      <c r="A16" s="5" t="s">
        <v>21</v>
      </c>
      <c r="B16" s="6">
        <v>45</v>
      </c>
      <c r="C16" s="6" t="s">
        <v>58</v>
      </c>
      <c r="D16">
        <v>12662</v>
      </c>
      <c r="E16">
        <v>27</v>
      </c>
      <c r="F16">
        <v>7586.5</v>
      </c>
      <c r="G16">
        <v>3</v>
      </c>
      <c r="H16">
        <v>0</v>
      </c>
      <c r="I16">
        <v>0</v>
      </c>
      <c r="J16">
        <v>4</v>
      </c>
      <c r="K16">
        <v>1660</v>
      </c>
      <c r="L16">
        <v>0</v>
      </c>
      <c r="M16">
        <v>8350.5</v>
      </c>
      <c r="N16">
        <v>0</v>
      </c>
      <c r="O16">
        <v>0</v>
      </c>
      <c r="P16">
        <v>0</v>
      </c>
      <c r="Q16">
        <v>0</v>
      </c>
      <c r="R16">
        <v>4</v>
      </c>
      <c r="S16">
        <v>0</v>
      </c>
      <c r="T16" s="8">
        <f t="shared" si="0"/>
        <v>30297</v>
      </c>
      <c r="U16">
        <v>18</v>
      </c>
      <c r="V16">
        <v>288</v>
      </c>
      <c r="W16">
        <v>12</v>
      </c>
      <c r="X16">
        <v>0</v>
      </c>
    </row>
    <row r="17" spans="1:24" ht="15" x14ac:dyDescent="0.25">
      <c r="A17" s="5" t="s">
        <v>21</v>
      </c>
      <c r="B17" s="6">
        <v>52</v>
      </c>
      <c r="C17" s="6" t="s">
        <v>59</v>
      </c>
      <c r="D17">
        <v>6930</v>
      </c>
      <c r="E17">
        <v>0</v>
      </c>
      <c r="F17">
        <v>1718</v>
      </c>
      <c r="G17">
        <v>0</v>
      </c>
      <c r="H17">
        <v>0</v>
      </c>
      <c r="I17">
        <v>0</v>
      </c>
      <c r="J17">
        <v>0</v>
      </c>
      <c r="K17">
        <v>0</v>
      </c>
      <c r="L17">
        <v>1</v>
      </c>
      <c r="M17">
        <v>0</v>
      </c>
      <c r="N17">
        <v>0</v>
      </c>
      <c r="O17">
        <v>0</v>
      </c>
      <c r="P17">
        <v>0</v>
      </c>
      <c r="Q17">
        <v>0</v>
      </c>
      <c r="R17">
        <v>0</v>
      </c>
      <c r="S17">
        <v>0</v>
      </c>
      <c r="T17" s="8">
        <f t="shared" si="0"/>
        <v>8649</v>
      </c>
      <c r="U17">
        <v>0</v>
      </c>
      <c r="V17">
        <v>0</v>
      </c>
      <c r="W17">
        <v>0</v>
      </c>
      <c r="X17">
        <v>0</v>
      </c>
    </row>
    <row r="18" spans="1:24" s="11" customFormat="1" ht="15" x14ac:dyDescent="0.25">
      <c r="A18" s="5" t="s">
        <v>21</v>
      </c>
      <c r="B18" s="9"/>
      <c r="C18" s="10" t="s">
        <v>143</v>
      </c>
      <c r="D18" s="36">
        <f t="shared" ref="D18:X18" si="1">SUM(D7:D17)</f>
        <v>288321</v>
      </c>
      <c r="E18" s="36">
        <f t="shared" si="1"/>
        <v>656</v>
      </c>
      <c r="F18" s="36">
        <f t="shared" si="1"/>
        <v>200643</v>
      </c>
      <c r="G18" s="36">
        <f t="shared" si="1"/>
        <v>192.5</v>
      </c>
      <c r="H18" s="36">
        <f t="shared" si="1"/>
        <v>0</v>
      </c>
      <c r="I18" s="36">
        <f t="shared" si="1"/>
        <v>0</v>
      </c>
      <c r="J18" s="36">
        <f t="shared" si="1"/>
        <v>289.5</v>
      </c>
      <c r="K18" s="36">
        <f t="shared" si="1"/>
        <v>15777.5</v>
      </c>
      <c r="L18" s="36">
        <f t="shared" si="1"/>
        <v>1663.5</v>
      </c>
      <c r="M18" s="36">
        <f t="shared" si="1"/>
        <v>54462</v>
      </c>
      <c r="N18" s="36">
        <f t="shared" si="1"/>
        <v>0</v>
      </c>
      <c r="O18" s="36">
        <f t="shared" si="1"/>
        <v>0</v>
      </c>
      <c r="P18" s="36">
        <f t="shared" si="1"/>
        <v>9</v>
      </c>
      <c r="Q18" s="36">
        <f t="shared" si="1"/>
        <v>5842</v>
      </c>
      <c r="R18" s="36">
        <f t="shared" si="1"/>
        <v>4</v>
      </c>
      <c r="S18" s="36">
        <f t="shared" si="1"/>
        <v>7366.5</v>
      </c>
      <c r="T18" s="37">
        <f t="shared" si="1"/>
        <v>575226.5</v>
      </c>
      <c r="U18" s="36">
        <f t="shared" si="1"/>
        <v>900</v>
      </c>
      <c r="V18" s="36">
        <f t="shared" si="1"/>
        <v>5022</v>
      </c>
      <c r="W18" s="36">
        <f t="shared" si="1"/>
        <v>24074</v>
      </c>
      <c r="X18" s="36">
        <f t="shared" si="1"/>
        <v>1382</v>
      </c>
    </row>
    <row r="19" spans="1:24" ht="15" x14ac:dyDescent="0.25">
      <c r="A19" s="5" t="s">
        <v>22</v>
      </c>
      <c r="B19" s="6">
        <v>12</v>
      </c>
      <c r="C19" s="6" t="s">
        <v>61</v>
      </c>
      <c r="D19">
        <v>2515</v>
      </c>
      <c r="E19">
        <v>0</v>
      </c>
      <c r="F19">
        <v>130</v>
      </c>
      <c r="G19">
        <v>0</v>
      </c>
      <c r="H19">
        <v>686</v>
      </c>
      <c r="I19">
        <v>0</v>
      </c>
      <c r="J19">
        <v>0</v>
      </c>
      <c r="K19">
        <v>216</v>
      </c>
      <c r="L19">
        <v>0</v>
      </c>
      <c r="M19">
        <v>0</v>
      </c>
      <c r="N19">
        <v>0</v>
      </c>
      <c r="O19">
        <v>0</v>
      </c>
      <c r="P19">
        <v>0</v>
      </c>
      <c r="Q19">
        <v>0</v>
      </c>
      <c r="R19">
        <v>0</v>
      </c>
      <c r="S19">
        <v>0</v>
      </c>
      <c r="T19" s="13">
        <f t="shared" ref="T19:T27" si="2">SUM(D19:S19)</f>
        <v>3547</v>
      </c>
      <c r="U19">
        <v>0</v>
      </c>
      <c r="V19">
        <v>0</v>
      </c>
      <c r="W19">
        <v>0</v>
      </c>
      <c r="X19">
        <v>0</v>
      </c>
    </row>
    <row r="20" spans="1:24" ht="15" x14ac:dyDescent="0.25">
      <c r="A20" s="5" t="s">
        <v>22</v>
      </c>
      <c r="B20" s="6">
        <v>18</v>
      </c>
      <c r="C20" s="6" t="s">
        <v>62</v>
      </c>
      <c r="D20">
        <v>11039</v>
      </c>
      <c r="E20">
        <v>0</v>
      </c>
      <c r="F20">
        <v>1262</v>
      </c>
      <c r="G20">
        <v>0</v>
      </c>
      <c r="H20">
        <v>1324</v>
      </c>
      <c r="I20">
        <v>0</v>
      </c>
      <c r="J20">
        <v>20</v>
      </c>
      <c r="K20">
        <v>78</v>
      </c>
      <c r="L20">
        <v>0</v>
      </c>
      <c r="M20">
        <v>124</v>
      </c>
      <c r="N20">
        <v>6</v>
      </c>
      <c r="O20">
        <v>0</v>
      </c>
      <c r="P20">
        <v>0</v>
      </c>
      <c r="Q20">
        <v>0</v>
      </c>
      <c r="R20">
        <v>0</v>
      </c>
      <c r="S20">
        <v>0</v>
      </c>
      <c r="T20" s="13">
        <f t="shared" si="2"/>
        <v>13853</v>
      </c>
      <c r="U20">
        <v>0</v>
      </c>
      <c r="V20">
        <v>0</v>
      </c>
      <c r="W20">
        <v>2214</v>
      </c>
      <c r="X20">
        <v>72</v>
      </c>
    </row>
    <row r="21" spans="1:24" ht="15" x14ac:dyDescent="0.25">
      <c r="A21" s="5" t="s">
        <v>22</v>
      </c>
      <c r="B21" s="6">
        <v>20</v>
      </c>
      <c r="C21" s="6" t="s">
        <v>63</v>
      </c>
      <c r="D21">
        <v>4494</v>
      </c>
      <c r="E21">
        <v>3</v>
      </c>
      <c r="F21">
        <v>1372</v>
      </c>
      <c r="G21">
        <v>3</v>
      </c>
      <c r="H21">
        <v>711</v>
      </c>
      <c r="I21">
        <v>0</v>
      </c>
      <c r="J21">
        <v>39</v>
      </c>
      <c r="K21">
        <v>62</v>
      </c>
      <c r="L21">
        <v>33</v>
      </c>
      <c r="M21">
        <v>60</v>
      </c>
      <c r="N21">
        <v>3</v>
      </c>
      <c r="O21">
        <v>0</v>
      </c>
      <c r="P21">
        <v>0</v>
      </c>
      <c r="Q21">
        <v>0</v>
      </c>
      <c r="R21">
        <v>0</v>
      </c>
      <c r="S21">
        <v>0</v>
      </c>
      <c r="T21" s="13">
        <f t="shared" si="2"/>
        <v>6780</v>
      </c>
      <c r="U21">
        <v>0</v>
      </c>
      <c r="V21">
        <v>0</v>
      </c>
      <c r="W21">
        <v>1298</v>
      </c>
      <c r="X21">
        <v>587</v>
      </c>
    </row>
    <row r="22" spans="1:24" ht="15" x14ac:dyDescent="0.25">
      <c r="A22" s="5" t="s">
        <v>22</v>
      </c>
      <c r="B22" s="6">
        <v>24</v>
      </c>
      <c r="C22" s="6" t="s">
        <v>64</v>
      </c>
      <c r="D22">
        <v>5525</v>
      </c>
      <c r="E22">
        <v>0</v>
      </c>
      <c r="F22">
        <v>806</v>
      </c>
      <c r="G22">
        <v>0</v>
      </c>
      <c r="H22">
        <v>682</v>
      </c>
      <c r="I22">
        <v>0</v>
      </c>
      <c r="J22">
        <v>12</v>
      </c>
      <c r="K22">
        <v>81</v>
      </c>
      <c r="L22">
        <v>0</v>
      </c>
      <c r="M22">
        <v>0</v>
      </c>
      <c r="N22">
        <v>0</v>
      </c>
      <c r="O22">
        <v>0</v>
      </c>
      <c r="P22">
        <v>0</v>
      </c>
      <c r="Q22">
        <v>0</v>
      </c>
      <c r="R22">
        <v>0</v>
      </c>
      <c r="S22">
        <v>0</v>
      </c>
      <c r="T22" s="13">
        <f t="shared" si="2"/>
        <v>7106</v>
      </c>
      <c r="U22">
        <v>0</v>
      </c>
      <c r="V22">
        <v>0</v>
      </c>
      <c r="W22">
        <v>0</v>
      </c>
      <c r="X22">
        <v>0</v>
      </c>
    </row>
    <row r="23" spans="1:24" ht="15" x14ac:dyDescent="0.25">
      <c r="A23" s="5" t="s">
        <v>22</v>
      </c>
      <c r="B23" s="6">
        <v>26</v>
      </c>
      <c r="C23" s="6" t="s">
        <v>65</v>
      </c>
      <c r="D23">
        <v>1940</v>
      </c>
      <c r="E23">
        <v>0</v>
      </c>
      <c r="F23">
        <v>53</v>
      </c>
      <c r="G23">
        <v>0</v>
      </c>
      <c r="H23">
        <v>477</v>
      </c>
      <c r="I23">
        <v>0</v>
      </c>
      <c r="J23">
        <v>3</v>
      </c>
      <c r="K23">
        <v>115</v>
      </c>
      <c r="L23">
        <v>0</v>
      </c>
      <c r="M23">
        <v>24</v>
      </c>
      <c r="N23">
        <v>0</v>
      </c>
      <c r="O23">
        <v>15</v>
      </c>
      <c r="P23">
        <v>0</v>
      </c>
      <c r="Q23">
        <v>0</v>
      </c>
      <c r="R23">
        <v>0</v>
      </c>
      <c r="S23">
        <v>0</v>
      </c>
      <c r="T23" s="13">
        <f t="shared" si="2"/>
        <v>2627</v>
      </c>
      <c r="U23">
        <v>0</v>
      </c>
      <c r="V23">
        <v>0</v>
      </c>
      <c r="W23">
        <v>0</v>
      </c>
      <c r="X23">
        <v>0</v>
      </c>
    </row>
    <row r="24" spans="1:24" ht="15" x14ac:dyDescent="0.25">
      <c r="A24" s="5" t="s">
        <v>22</v>
      </c>
      <c r="B24" s="6">
        <v>38</v>
      </c>
      <c r="C24" s="6" t="s">
        <v>66</v>
      </c>
      <c r="D24">
        <v>1077</v>
      </c>
      <c r="E24">
        <v>0</v>
      </c>
      <c r="F24">
        <v>30</v>
      </c>
      <c r="G24">
        <v>0</v>
      </c>
      <c r="H24">
        <v>84</v>
      </c>
      <c r="I24">
        <v>0</v>
      </c>
      <c r="J24">
        <v>0</v>
      </c>
      <c r="K24">
        <v>110</v>
      </c>
      <c r="L24">
        <v>0</v>
      </c>
      <c r="M24">
        <v>0</v>
      </c>
      <c r="N24">
        <v>0</v>
      </c>
      <c r="O24">
        <v>20</v>
      </c>
      <c r="P24">
        <v>0</v>
      </c>
      <c r="Q24">
        <v>0</v>
      </c>
      <c r="R24">
        <v>0</v>
      </c>
      <c r="S24">
        <v>0</v>
      </c>
      <c r="T24" s="13">
        <f t="shared" si="2"/>
        <v>1321</v>
      </c>
      <c r="U24">
        <v>0</v>
      </c>
      <c r="V24">
        <v>0</v>
      </c>
      <c r="W24">
        <v>0</v>
      </c>
      <c r="X24">
        <v>0</v>
      </c>
    </row>
    <row r="25" spans="1:24" ht="15" x14ac:dyDescent="0.25">
      <c r="A25" s="5" t="s">
        <v>22</v>
      </c>
      <c r="B25" s="6">
        <v>56</v>
      </c>
      <c r="C25" s="6" t="s">
        <v>67</v>
      </c>
      <c r="D25">
        <v>34</v>
      </c>
      <c r="E25">
        <v>0</v>
      </c>
      <c r="F25">
        <v>0</v>
      </c>
      <c r="G25">
        <v>0</v>
      </c>
      <c r="H25">
        <v>6</v>
      </c>
      <c r="I25">
        <v>0</v>
      </c>
      <c r="J25">
        <v>0</v>
      </c>
      <c r="K25">
        <v>0</v>
      </c>
      <c r="L25">
        <v>0</v>
      </c>
      <c r="M25">
        <v>0</v>
      </c>
      <c r="N25">
        <v>0</v>
      </c>
      <c r="O25">
        <v>0</v>
      </c>
      <c r="P25">
        <v>0</v>
      </c>
      <c r="Q25">
        <v>0</v>
      </c>
      <c r="R25">
        <v>0</v>
      </c>
      <c r="S25">
        <v>0</v>
      </c>
      <c r="T25" s="13">
        <f t="shared" si="2"/>
        <v>40</v>
      </c>
      <c r="U25">
        <v>0</v>
      </c>
      <c r="V25">
        <v>0</v>
      </c>
      <c r="W25">
        <v>0</v>
      </c>
      <c r="X25">
        <v>0</v>
      </c>
    </row>
    <row r="26" spans="1:24" ht="15" x14ac:dyDescent="0.25">
      <c r="A26" s="5" t="s">
        <v>22</v>
      </c>
      <c r="B26" s="6">
        <v>58</v>
      </c>
      <c r="C26" s="6" t="s">
        <v>68</v>
      </c>
      <c r="D26">
        <v>743</v>
      </c>
      <c r="E26">
        <v>0</v>
      </c>
      <c r="F26">
        <v>30</v>
      </c>
      <c r="G26">
        <v>0</v>
      </c>
      <c r="H26">
        <v>100</v>
      </c>
      <c r="I26">
        <v>0</v>
      </c>
      <c r="J26">
        <v>0</v>
      </c>
      <c r="K26">
        <v>0</v>
      </c>
      <c r="L26">
        <v>0</v>
      </c>
      <c r="M26">
        <v>0</v>
      </c>
      <c r="N26">
        <v>0</v>
      </c>
      <c r="O26">
        <v>0</v>
      </c>
      <c r="P26">
        <v>0</v>
      </c>
      <c r="Q26">
        <v>0</v>
      </c>
      <c r="R26">
        <v>0</v>
      </c>
      <c r="S26">
        <v>0</v>
      </c>
      <c r="T26" s="13">
        <f t="shared" si="2"/>
        <v>873</v>
      </c>
      <c r="U26">
        <v>0</v>
      </c>
      <c r="V26">
        <v>0</v>
      </c>
      <c r="W26">
        <v>0</v>
      </c>
      <c r="X26">
        <v>0</v>
      </c>
    </row>
    <row r="27" spans="1:24" ht="15" x14ac:dyDescent="0.25">
      <c r="A27" s="5" t="s">
        <v>22</v>
      </c>
      <c r="B27" s="6">
        <v>77</v>
      </c>
      <c r="C27" s="6" t="s">
        <v>69</v>
      </c>
      <c r="D27">
        <v>335</v>
      </c>
      <c r="E27">
        <v>0</v>
      </c>
      <c r="F27">
        <v>83</v>
      </c>
      <c r="G27">
        <v>0</v>
      </c>
      <c r="H27">
        <v>39</v>
      </c>
      <c r="I27">
        <v>0</v>
      </c>
      <c r="J27">
        <v>0</v>
      </c>
      <c r="K27">
        <v>0</v>
      </c>
      <c r="L27">
        <v>0</v>
      </c>
      <c r="M27">
        <v>0</v>
      </c>
      <c r="N27">
        <v>0</v>
      </c>
      <c r="O27">
        <v>0</v>
      </c>
      <c r="P27">
        <v>0</v>
      </c>
      <c r="Q27">
        <v>0</v>
      </c>
      <c r="R27">
        <v>0</v>
      </c>
      <c r="S27">
        <v>0</v>
      </c>
      <c r="T27" s="13">
        <f t="shared" si="2"/>
        <v>457</v>
      </c>
      <c r="U27">
        <v>0</v>
      </c>
      <c r="V27">
        <v>0</v>
      </c>
      <c r="W27">
        <v>0</v>
      </c>
      <c r="X27">
        <v>0</v>
      </c>
    </row>
    <row r="28" spans="1:24" s="11" customFormat="1" ht="15" x14ac:dyDescent="0.25">
      <c r="A28" s="5" t="s">
        <v>22</v>
      </c>
      <c r="B28" s="9"/>
      <c r="C28" s="10" t="s">
        <v>144</v>
      </c>
      <c r="D28" s="36">
        <f t="shared" ref="D28:X28" si="3">SUM(D19:D27)</f>
        <v>27702</v>
      </c>
      <c r="E28" s="36">
        <f t="shared" si="3"/>
        <v>3</v>
      </c>
      <c r="F28" s="36">
        <f t="shared" si="3"/>
        <v>3766</v>
      </c>
      <c r="G28" s="36">
        <f t="shared" si="3"/>
        <v>3</v>
      </c>
      <c r="H28" s="36">
        <f t="shared" si="3"/>
        <v>4109</v>
      </c>
      <c r="I28" s="36">
        <f t="shared" si="3"/>
        <v>0</v>
      </c>
      <c r="J28" s="36">
        <f t="shared" si="3"/>
        <v>74</v>
      </c>
      <c r="K28" s="36">
        <f t="shared" si="3"/>
        <v>662</v>
      </c>
      <c r="L28" s="36">
        <f t="shared" si="3"/>
        <v>33</v>
      </c>
      <c r="M28" s="36">
        <f t="shared" si="3"/>
        <v>208</v>
      </c>
      <c r="N28" s="36">
        <f t="shared" si="3"/>
        <v>9</v>
      </c>
      <c r="O28" s="36">
        <f t="shared" si="3"/>
        <v>35</v>
      </c>
      <c r="P28" s="36">
        <f t="shared" si="3"/>
        <v>0</v>
      </c>
      <c r="Q28" s="36">
        <f t="shared" si="3"/>
        <v>0</v>
      </c>
      <c r="R28" s="36">
        <f t="shared" si="3"/>
        <v>0</v>
      </c>
      <c r="S28" s="36">
        <f t="shared" si="3"/>
        <v>0</v>
      </c>
      <c r="T28" s="37">
        <f t="shared" si="3"/>
        <v>36604</v>
      </c>
      <c r="U28" s="36">
        <f t="shared" si="3"/>
        <v>0</v>
      </c>
      <c r="V28" s="36">
        <f t="shared" si="3"/>
        <v>0</v>
      </c>
      <c r="W28" s="36">
        <f t="shared" si="3"/>
        <v>3512</v>
      </c>
      <c r="X28" s="36">
        <f t="shared" si="3"/>
        <v>659</v>
      </c>
    </row>
    <row r="29" spans="1:24" ht="15" x14ac:dyDescent="0.25">
      <c r="A29" s="5" t="s">
        <v>23</v>
      </c>
      <c r="B29" s="6">
        <v>8</v>
      </c>
      <c r="C29" s="6" t="s">
        <v>70</v>
      </c>
      <c r="D29">
        <v>2896</v>
      </c>
      <c r="E29">
        <v>0</v>
      </c>
      <c r="F29">
        <v>168</v>
      </c>
      <c r="G29">
        <v>0</v>
      </c>
      <c r="H29">
        <v>0</v>
      </c>
      <c r="I29">
        <v>0</v>
      </c>
      <c r="J29">
        <v>0</v>
      </c>
      <c r="K29">
        <v>3927</v>
      </c>
      <c r="L29">
        <v>0</v>
      </c>
      <c r="M29">
        <v>628</v>
      </c>
      <c r="N29">
        <v>0</v>
      </c>
      <c r="O29">
        <v>0</v>
      </c>
      <c r="P29">
        <v>0</v>
      </c>
      <c r="Q29">
        <v>0</v>
      </c>
      <c r="R29">
        <v>0</v>
      </c>
      <c r="S29">
        <v>0</v>
      </c>
      <c r="T29" s="13">
        <f>SUM(D29:S29)</f>
        <v>7619</v>
      </c>
      <c r="U29">
        <v>0</v>
      </c>
      <c r="V29">
        <v>0</v>
      </c>
      <c r="W29">
        <v>0</v>
      </c>
      <c r="X29">
        <v>0</v>
      </c>
    </row>
    <row r="30" spans="1:24" ht="15" x14ac:dyDescent="0.25">
      <c r="A30" s="5" t="s">
        <v>24</v>
      </c>
      <c r="B30" s="6">
        <v>10</v>
      </c>
      <c r="C30" s="6" t="s">
        <v>71</v>
      </c>
      <c r="D30">
        <v>3103</v>
      </c>
      <c r="E30">
        <v>11</v>
      </c>
      <c r="F30">
        <v>555</v>
      </c>
      <c r="G30">
        <v>0</v>
      </c>
      <c r="H30">
        <v>0</v>
      </c>
      <c r="I30">
        <v>0</v>
      </c>
      <c r="J30">
        <v>2</v>
      </c>
      <c r="K30">
        <v>1751</v>
      </c>
      <c r="L30">
        <v>0</v>
      </c>
      <c r="M30">
        <v>1173</v>
      </c>
      <c r="N30">
        <v>0</v>
      </c>
      <c r="O30">
        <v>0</v>
      </c>
      <c r="P30">
        <v>0</v>
      </c>
      <c r="Q30">
        <v>18115</v>
      </c>
      <c r="R30">
        <v>0</v>
      </c>
      <c r="S30">
        <v>5192</v>
      </c>
      <c r="T30" s="13">
        <f>SUM(D30:S30)</f>
        <v>29902</v>
      </c>
      <c r="U30">
        <v>162</v>
      </c>
      <c r="V30">
        <v>306</v>
      </c>
      <c r="W30">
        <v>0</v>
      </c>
      <c r="X30">
        <v>0</v>
      </c>
    </row>
    <row r="31" spans="1:24" ht="15" x14ac:dyDescent="0.25">
      <c r="A31" s="5" t="s">
        <v>23</v>
      </c>
      <c r="B31" s="6">
        <v>12</v>
      </c>
      <c r="C31" s="6" t="s">
        <v>61</v>
      </c>
      <c r="D31">
        <v>8725</v>
      </c>
      <c r="E31">
        <v>288</v>
      </c>
      <c r="F31">
        <v>287</v>
      </c>
      <c r="G31">
        <v>6</v>
      </c>
      <c r="H31">
        <v>0</v>
      </c>
      <c r="I31">
        <v>0</v>
      </c>
      <c r="J31">
        <v>3</v>
      </c>
      <c r="K31">
        <v>1826</v>
      </c>
      <c r="L31">
        <v>0</v>
      </c>
      <c r="M31">
        <v>76</v>
      </c>
      <c r="N31">
        <v>0</v>
      </c>
      <c r="O31">
        <v>0</v>
      </c>
      <c r="P31">
        <v>0</v>
      </c>
      <c r="Q31">
        <v>0</v>
      </c>
      <c r="R31">
        <v>0</v>
      </c>
      <c r="S31">
        <v>0</v>
      </c>
      <c r="T31" s="13">
        <f t="shared" ref="T31:T48" si="4">SUM(D31:S31)</f>
        <v>11211</v>
      </c>
      <c r="U31">
        <v>0</v>
      </c>
      <c r="V31">
        <v>0</v>
      </c>
      <c r="W31">
        <v>2</v>
      </c>
      <c r="X31">
        <v>0</v>
      </c>
    </row>
    <row r="32" spans="1:24" ht="15" x14ac:dyDescent="0.25">
      <c r="A32" s="5" t="s">
        <v>23</v>
      </c>
      <c r="B32" s="6">
        <v>13</v>
      </c>
      <c r="C32" s="6" t="s">
        <v>51</v>
      </c>
      <c r="D32">
        <v>4608</v>
      </c>
      <c r="E32">
        <v>3</v>
      </c>
      <c r="F32">
        <v>240</v>
      </c>
      <c r="G32">
        <v>0</v>
      </c>
      <c r="H32">
        <v>0</v>
      </c>
      <c r="I32">
        <v>0</v>
      </c>
      <c r="J32">
        <v>12</v>
      </c>
      <c r="K32">
        <v>1714</v>
      </c>
      <c r="L32">
        <v>0</v>
      </c>
      <c r="M32">
        <v>617</v>
      </c>
      <c r="N32">
        <v>0</v>
      </c>
      <c r="O32">
        <v>0</v>
      </c>
      <c r="P32">
        <v>0</v>
      </c>
      <c r="Q32">
        <v>3</v>
      </c>
      <c r="R32">
        <v>0</v>
      </c>
      <c r="S32">
        <v>6</v>
      </c>
      <c r="T32" s="13">
        <f t="shared" si="4"/>
        <v>7203</v>
      </c>
      <c r="U32">
        <v>0</v>
      </c>
      <c r="V32">
        <v>0</v>
      </c>
      <c r="W32">
        <v>0</v>
      </c>
      <c r="X32">
        <v>0</v>
      </c>
    </row>
    <row r="33" spans="1:24" ht="15" x14ac:dyDescent="0.25">
      <c r="A33" s="5" t="s">
        <v>23</v>
      </c>
      <c r="B33" s="6">
        <v>14</v>
      </c>
      <c r="C33" s="6" t="s">
        <v>72</v>
      </c>
      <c r="D33">
        <v>1035</v>
      </c>
      <c r="E33">
        <v>0</v>
      </c>
      <c r="F33">
        <v>51</v>
      </c>
      <c r="G33">
        <v>0</v>
      </c>
      <c r="H33">
        <v>0</v>
      </c>
      <c r="I33">
        <v>0</v>
      </c>
      <c r="J33">
        <v>0</v>
      </c>
      <c r="K33">
        <v>13</v>
      </c>
      <c r="L33">
        <v>0</v>
      </c>
      <c r="M33">
        <v>55</v>
      </c>
      <c r="N33">
        <v>0</v>
      </c>
      <c r="O33">
        <v>0</v>
      </c>
      <c r="P33">
        <v>0</v>
      </c>
      <c r="Q33">
        <v>6382</v>
      </c>
      <c r="R33">
        <v>0</v>
      </c>
      <c r="S33">
        <v>3756</v>
      </c>
      <c r="T33" s="13">
        <f t="shared" si="4"/>
        <v>11292</v>
      </c>
      <c r="U33">
        <v>0</v>
      </c>
      <c r="V33">
        <v>18</v>
      </c>
      <c r="W33">
        <v>0</v>
      </c>
      <c r="X33">
        <v>0</v>
      </c>
    </row>
    <row r="34" spans="1:24" ht="15" x14ac:dyDescent="0.25">
      <c r="A34" s="5" t="s">
        <v>25</v>
      </c>
      <c r="B34" s="6">
        <v>18</v>
      </c>
      <c r="C34" s="6" t="s">
        <v>62</v>
      </c>
      <c r="D34">
        <v>52929</v>
      </c>
      <c r="E34">
        <v>49</v>
      </c>
      <c r="F34">
        <v>3460</v>
      </c>
      <c r="G34">
        <v>3</v>
      </c>
      <c r="H34">
        <v>0</v>
      </c>
      <c r="I34">
        <v>0</v>
      </c>
      <c r="J34">
        <v>76</v>
      </c>
      <c r="K34">
        <v>1408</v>
      </c>
      <c r="L34">
        <v>32</v>
      </c>
      <c r="M34">
        <v>617</v>
      </c>
      <c r="N34">
        <v>0</v>
      </c>
      <c r="O34">
        <v>0</v>
      </c>
      <c r="P34">
        <v>3</v>
      </c>
      <c r="Q34">
        <v>3</v>
      </c>
      <c r="R34">
        <v>0</v>
      </c>
      <c r="S34">
        <v>5</v>
      </c>
      <c r="T34" s="13">
        <f t="shared" si="4"/>
        <v>58585</v>
      </c>
      <c r="U34">
        <v>0</v>
      </c>
      <c r="V34">
        <v>0</v>
      </c>
      <c r="W34">
        <v>335</v>
      </c>
      <c r="X34">
        <v>0</v>
      </c>
    </row>
    <row r="35" spans="1:24" ht="15" x14ac:dyDescent="0.25">
      <c r="A35" s="5" t="s">
        <v>25</v>
      </c>
      <c r="B35" s="6">
        <v>19</v>
      </c>
      <c r="C35" s="6" t="s">
        <v>73</v>
      </c>
      <c r="D35">
        <v>717</v>
      </c>
      <c r="E35">
        <v>0</v>
      </c>
      <c r="F35">
        <v>33</v>
      </c>
      <c r="G35">
        <v>0</v>
      </c>
      <c r="H35">
        <v>0</v>
      </c>
      <c r="I35">
        <v>0</v>
      </c>
      <c r="J35">
        <v>0</v>
      </c>
      <c r="K35">
        <v>290</v>
      </c>
      <c r="L35">
        <v>0</v>
      </c>
      <c r="M35">
        <v>329</v>
      </c>
      <c r="N35">
        <v>0</v>
      </c>
      <c r="O35">
        <v>0</v>
      </c>
      <c r="P35">
        <v>0</v>
      </c>
      <c r="Q35">
        <v>0</v>
      </c>
      <c r="R35">
        <v>0</v>
      </c>
      <c r="S35">
        <v>0</v>
      </c>
      <c r="T35" s="13">
        <f t="shared" si="4"/>
        <v>1369</v>
      </c>
      <c r="U35">
        <v>12</v>
      </c>
      <c r="V35">
        <v>18</v>
      </c>
      <c r="W35">
        <v>0</v>
      </c>
      <c r="X35">
        <v>0</v>
      </c>
    </row>
    <row r="36" spans="1:24" ht="15" x14ac:dyDescent="0.25">
      <c r="A36" s="5" t="s">
        <v>25</v>
      </c>
      <c r="B36" s="6">
        <v>20</v>
      </c>
      <c r="C36" s="6" t="s">
        <v>63</v>
      </c>
      <c r="D36">
        <v>70024</v>
      </c>
      <c r="E36">
        <v>159</v>
      </c>
      <c r="F36">
        <v>4849</v>
      </c>
      <c r="G36">
        <v>27</v>
      </c>
      <c r="H36">
        <v>0</v>
      </c>
      <c r="I36">
        <v>0</v>
      </c>
      <c r="J36">
        <v>147</v>
      </c>
      <c r="K36">
        <v>1690</v>
      </c>
      <c r="L36">
        <v>13</v>
      </c>
      <c r="M36">
        <v>2516</v>
      </c>
      <c r="N36">
        <v>0</v>
      </c>
      <c r="O36">
        <v>0</v>
      </c>
      <c r="P36">
        <v>0</v>
      </c>
      <c r="Q36">
        <v>0</v>
      </c>
      <c r="R36">
        <v>0</v>
      </c>
      <c r="S36">
        <v>0</v>
      </c>
      <c r="T36" s="13">
        <f t="shared" si="4"/>
        <v>79425</v>
      </c>
      <c r="U36">
        <v>12</v>
      </c>
      <c r="V36">
        <v>30</v>
      </c>
      <c r="W36">
        <v>167</v>
      </c>
      <c r="X36">
        <v>0</v>
      </c>
    </row>
    <row r="37" spans="1:24" ht="15" x14ac:dyDescent="0.25">
      <c r="A37" s="5" t="s">
        <v>25</v>
      </c>
      <c r="B37" s="6">
        <v>24</v>
      </c>
      <c r="C37" s="6" t="s">
        <v>64</v>
      </c>
      <c r="D37">
        <v>21945</v>
      </c>
      <c r="E37">
        <v>0</v>
      </c>
      <c r="F37">
        <v>1535</v>
      </c>
      <c r="G37">
        <v>0</v>
      </c>
      <c r="H37">
        <v>0</v>
      </c>
      <c r="I37">
        <v>0</v>
      </c>
      <c r="J37">
        <v>30</v>
      </c>
      <c r="K37">
        <v>2565</v>
      </c>
      <c r="L37">
        <v>99</v>
      </c>
      <c r="M37">
        <v>636</v>
      </c>
      <c r="N37">
        <v>0</v>
      </c>
      <c r="O37">
        <v>0</v>
      </c>
      <c r="P37">
        <v>0</v>
      </c>
      <c r="Q37">
        <v>7.5</v>
      </c>
      <c r="R37">
        <v>0</v>
      </c>
      <c r="S37">
        <v>0</v>
      </c>
      <c r="T37" s="13">
        <f t="shared" si="4"/>
        <v>26817.5</v>
      </c>
      <c r="U37">
        <v>0</v>
      </c>
      <c r="V37">
        <v>0</v>
      </c>
      <c r="W37">
        <v>12</v>
      </c>
      <c r="X37">
        <v>0</v>
      </c>
    </row>
    <row r="38" spans="1:24" ht="15" x14ac:dyDescent="0.25">
      <c r="A38" s="5" t="s">
        <v>25</v>
      </c>
      <c r="B38" s="6">
        <v>26</v>
      </c>
      <c r="C38" s="6" t="s">
        <v>65</v>
      </c>
      <c r="D38">
        <v>7187</v>
      </c>
      <c r="E38">
        <v>0</v>
      </c>
      <c r="F38">
        <v>113</v>
      </c>
      <c r="G38">
        <v>0</v>
      </c>
      <c r="H38">
        <v>0</v>
      </c>
      <c r="I38">
        <v>0</v>
      </c>
      <c r="J38">
        <v>0</v>
      </c>
      <c r="K38">
        <v>1806</v>
      </c>
      <c r="L38">
        <v>0</v>
      </c>
      <c r="M38">
        <v>291</v>
      </c>
      <c r="N38">
        <v>0</v>
      </c>
      <c r="O38">
        <v>0</v>
      </c>
      <c r="P38">
        <v>0</v>
      </c>
      <c r="Q38">
        <v>0</v>
      </c>
      <c r="R38">
        <v>0</v>
      </c>
      <c r="S38">
        <v>0</v>
      </c>
      <c r="T38" s="13">
        <f t="shared" si="4"/>
        <v>9397</v>
      </c>
      <c r="U38">
        <v>18</v>
      </c>
      <c r="V38">
        <v>0</v>
      </c>
      <c r="W38">
        <v>3</v>
      </c>
      <c r="X38">
        <v>0</v>
      </c>
    </row>
    <row r="39" spans="1:24" ht="15" x14ac:dyDescent="0.25">
      <c r="A39" s="5" t="s">
        <v>25</v>
      </c>
      <c r="B39" s="6">
        <v>28</v>
      </c>
      <c r="C39" s="6" t="s">
        <v>74</v>
      </c>
      <c r="D39">
        <v>17197</v>
      </c>
      <c r="E39">
        <v>0</v>
      </c>
      <c r="F39">
        <v>756</v>
      </c>
      <c r="G39">
        <v>0</v>
      </c>
      <c r="H39">
        <v>0</v>
      </c>
      <c r="I39">
        <v>0</v>
      </c>
      <c r="J39">
        <v>7</v>
      </c>
      <c r="K39">
        <v>178</v>
      </c>
      <c r="L39">
        <v>0</v>
      </c>
      <c r="M39">
        <v>18</v>
      </c>
      <c r="N39">
        <v>0</v>
      </c>
      <c r="O39">
        <v>0</v>
      </c>
      <c r="P39">
        <v>0</v>
      </c>
      <c r="Q39">
        <v>0</v>
      </c>
      <c r="R39">
        <v>0</v>
      </c>
      <c r="S39">
        <v>0</v>
      </c>
      <c r="T39" s="13">
        <f t="shared" si="4"/>
        <v>18156</v>
      </c>
      <c r="U39">
        <v>0</v>
      </c>
      <c r="V39">
        <v>0</v>
      </c>
      <c r="W39">
        <v>18</v>
      </c>
      <c r="X39">
        <v>0</v>
      </c>
    </row>
    <row r="40" spans="1:24" ht="15" x14ac:dyDescent="0.25">
      <c r="A40" s="5" t="s">
        <v>25</v>
      </c>
      <c r="B40" s="6">
        <v>30</v>
      </c>
      <c r="C40" s="6" t="s">
        <v>75</v>
      </c>
      <c r="D40">
        <v>9162.5</v>
      </c>
      <c r="E40">
        <v>0</v>
      </c>
      <c r="F40">
        <v>330</v>
      </c>
      <c r="G40">
        <v>0</v>
      </c>
      <c r="H40">
        <v>0</v>
      </c>
      <c r="I40">
        <v>0</v>
      </c>
      <c r="J40">
        <v>6</v>
      </c>
      <c r="K40">
        <v>463.5</v>
      </c>
      <c r="L40">
        <v>0</v>
      </c>
      <c r="M40">
        <v>267</v>
      </c>
      <c r="N40">
        <v>0</v>
      </c>
      <c r="O40">
        <v>0</v>
      </c>
      <c r="P40">
        <v>0</v>
      </c>
      <c r="Q40">
        <v>0</v>
      </c>
      <c r="R40">
        <v>0</v>
      </c>
      <c r="S40">
        <v>0</v>
      </c>
      <c r="T40" s="13">
        <f t="shared" si="4"/>
        <v>10229</v>
      </c>
      <c r="U40">
        <v>0</v>
      </c>
      <c r="V40">
        <v>0</v>
      </c>
      <c r="W40">
        <v>6</v>
      </c>
      <c r="X40">
        <v>0</v>
      </c>
    </row>
    <row r="41" spans="1:24" ht="15" x14ac:dyDescent="0.25">
      <c r="A41" s="5" t="s">
        <v>25</v>
      </c>
      <c r="B41" s="6">
        <v>32</v>
      </c>
      <c r="C41" s="6" t="s">
        <v>76</v>
      </c>
      <c r="D41">
        <v>0</v>
      </c>
      <c r="E41">
        <v>0</v>
      </c>
      <c r="F41">
        <v>0</v>
      </c>
      <c r="G41">
        <v>0</v>
      </c>
      <c r="H41">
        <v>0</v>
      </c>
      <c r="I41">
        <v>0</v>
      </c>
      <c r="J41">
        <v>0</v>
      </c>
      <c r="K41">
        <v>3</v>
      </c>
      <c r="L41">
        <v>0</v>
      </c>
      <c r="M41">
        <v>0</v>
      </c>
      <c r="N41">
        <v>0</v>
      </c>
      <c r="O41">
        <v>0</v>
      </c>
      <c r="P41">
        <v>0</v>
      </c>
      <c r="Q41">
        <v>9724</v>
      </c>
      <c r="R41">
        <v>0</v>
      </c>
      <c r="S41">
        <v>1973</v>
      </c>
      <c r="T41" s="13">
        <f t="shared" si="4"/>
        <v>11700</v>
      </c>
      <c r="U41">
        <v>0</v>
      </c>
      <c r="V41">
        <v>0</v>
      </c>
      <c r="W41">
        <v>0</v>
      </c>
      <c r="X41">
        <v>0</v>
      </c>
    </row>
    <row r="42" spans="1:24" ht="15" x14ac:dyDescent="0.25">
      <c r="A42" s="5" t="s">
        <v>25</v>
      </c>
      <c r="B42" s="6">
        <v>34</v>
      </c>
      <c r="C42" s="6" t="s">
        <v>77</v>
      </c>
      <c r="D42">
        <v>26323</v>
      </c>
      <c r="E42">
        <v>318</v>
      </c>
      <c r="F42">
        <v>4626</v>
      </c>
      <c r="G42">
        <v>120</v>
      </c>
      <c r="H42">
        <v>0</v>
      </c>
      <c r="I42">
        <v>0</v>
      </c>
      <c r="J42">
        <v>18</v>
      </c>
      <c r="K42">
        <v>806</v>
      </c>
      <c r="L42">
        <v>18</v>
      </c>
      <c r="M42">
        <v>1803</v>
      </c>
      <c r="N42">
        <v>0</v>
      </c>
      <c r="O42">
        <v>0</v>
      </c>
      <c r="P42">
        <v>0</v>
      </c>
      <c r="Q42">
        <v>0</v>
      </c>
      <c r="R42">
        <v>0</v>
      </c>
      <c r="S42">
        <v>0</v>
      </c>
      <c r="T42" s="13">
        <f t="shared" si="4"/>
        <v>34032</v>
      </c>
      <c r="U42">
        <v>0</v>
      </c>
      <c r="V42">
        <v>0</v>
      </c>
      <c r="W42">
        <v>23</v>
      </c>
      <c r="X42">
        <v>0</v>
      </c>
    </row>
    <row r="43" spans="1:24" ht="15" x14ac:dyDescent="0.25">
      <c r="A43" s="5" t="s">
        <v>25</v>
      </c>
      <c r="B43" s="6">
        <v>36</v>
      </c>
      <c r="C43" s="6" t="s">
        <v>78</v>
      </c>
      <c r="D43">
        <v>8098</v>
      </c>
      <c r="E43">
        <v>3</v>
      </c>
      <c r="F43">
        <v>201</v>
      </c>
      <c r="G43">
        <v>0</v>
      </c>
      <c r="H43">
        <v>0</v>
      </c>
      <c r="I43">
        <v>0</v>
      </c>
      <c r="J43">
        <v>10</v>
      </c>
      <c r="K43">
        <v>1656</v>
      </c>
      <c r="L43">
        <v>0</v>
      </c>
      <c r="M43">
        <v>180</v>
      </c>
      <c r="N43">
        <v>0</v>
      </c>
      <c r="O43">
        <v>0</v>
      </c>
      <c r="P43">
        <v>0</v>
      </c>
      <c r="Q43">
        <v>0</v>
      </c>
      <c r="R43">
        <v>0</v>
      </c>
      <c r="S43">
        <v>0</v>
      </c>
      <c r="T43" s="13">
        <f t="shared" si="4"/>
        <v>10148</v>
      </c>
      <c r="U43">
        <v>0</v>
      </c>
      <c r="V43">
        <v>0</v>
      </c>
      <c r="W43">
        <v>3</v>
      </c>
      <c r="X43">
        <v>0</v>
      </c>
    </row>
    <row r="44" spans="1:24" ht="15" x14ac:dyDescent="0.25">
      <c r="A44" s="5" t="s">
        <v>25</v>
      </c>
      <c r="B44" s="6">
        <v>38</v>
      </c>
      <c r="C44" s="6" t="s">
        <v>66</v>
      </c>
      <c r="D44">
        <v>3136</v>
      </c>
      <c r="E44">
        <v>0</v>
      </c>
      <c r="F44">
        <v>20</v>
      </c>
      <c r="G44">
        <v>0</v>
      </c>
      <c r="H44">
        <v>0</v>
      </c>
      <c r="I44">
        <v>0</v>
      </c>
      <c r="J44">
        <v>15</v>
      </c>
      <c r="K44">
        <v>5559.5</v>
      </c>
      <c r="L44">
        <v>0</v>
      </c>
      <c r="M44">
        <v>658.5</v>
      </c>
      <c r="N44">
        <v>0</v>
      </c>
      <c r="O44">
        <v>0</v>
      </c>
      <c r="P44">
        <v>0</v>
      </c>
      <c r="Q44">
        <v>0</v>
      </c>
      <c r="R44">
        <v>0</v>
      </c>
      <c r="S44">
        <v>0</v>
      </c>
      <c r="T44" s="13">
        <f t="shared" si="4"/>
        <v>9389</v>
      </c>
      <c r="U44">
        <v>18</v>
      </c>
      <c r="V44">
        <v>6</v>
      </c>
      <c r="W44">
        <v>12</v>
      </c>
      <c r="X44">
        <v>0</v>
      </c>
    </row>
    <row r="45" spans="1:24" ht="15" x14ac:dyDescent="0.25">
      <c r="A45" s="5" t="s">
        <v>25</v>
      </c>
      <c r="B45" s="6">
        <v>45</v>
      </c>
      <c r="C45" s="6" t="s">
        <v>79</v>
      </c>
      <c r="D45">
        <v>8399</v>
      </c>
      <c r="E45">
        <v>109</v>
      </c>
      <c r="F45">
        <v>290</v>
      </c>
      <c r="G45">
        <v>6</v>
      </c>
      <c r="H45">
        <v>0</v>
      </c>
      <c r="I45">
        <v>0</v>
      </c>
      <c r="J45">
        <v>93</v>
      </c>
      <c r="K45">
        <v>1878</v>
      </c>
      <c r="L45">
        <v>42</v>
      </c>
      <c r="M45">
        <v>1529</v>
      </c>
      <c r="N45">
        <v>0</v>
      </c>
      <c r="O45">
        <v>0</v>
      </c>
      <c r="P45">
        <v>0</v>
      </c>
      <c r="Q45">
        <v>0</v>
      </c>
      <c r="R45">
        <v>0</v>
      </c>
      <c r="S45">
        <v>0</v>
      </c>
      <c r="T45" s="13">
        <f t="shared" si="4"/>
        <v>12346</v>
      </c>
      <c r="U45">
        <v>24</v>
      </c>
      <c r="V45">
        <v>36</v>
      </c>
      <c r="W45">
        <v>16</v>
      </c>
      <c r="X45">
        <v>0</v>
      </c>
    </row>
    <row r="46" spans="1:24" ht="15" x14ac:dyDescent="0.25">
      <c r="A46" s="5" t="s">
        <v>26</v>
      </c>
      <c r="B46" s="6">
        <v>46</v>
      </c>
      <c r="C46" s="6" t="s">
        <v>80</v>
      </c>
      <c r="D46">
        <v>17463</v>
      </c>
      <c r="E46">
        <v>0</v>
      </c>
      <c r="F46">
        <v>92</v>
      </c>
      <c r="G46">
        <v>0</v>
      </c>
      <c r="H46">
        <v>0</v>
      </c>
      <c r="I46">
        <v>0</v>
      </c>
      <c r="J46">
        <v>0</v>
      </c>
      <c r="K46">
        <v>390</v>
      </c>
      <c r="L46">
        <v>0</v>
      </c>
      <c r="M46">
        <v>8.5</v>
      </c>
      <c r="N46">
        <v>0</v>
      </c>
      <c r="O46">
        <v>0</v>
      </c>
      <c r="P46">
        <v>0</v>
      </c>
      <c r="Q46">
        <v>0</v>
      </c>
      <c r="R46">
        <v>0</v>
      </c>
      <c r="S46">
        <v>0</v>
      </c>
      <c r="T46" s="13">
        <f t="shared" si="4"/>
        <v>17953.5</v>
      </c>
      <c r="U46">
        <v>0</v>
      </c>
      <c r="V46">
        <v>0</v>
      </c>
      <c r="W46">
        <v>69</v>
      </c>
      <c r="X46">
        <v>0</v>
      </c>
    </row>
    <row r="47" spans="1:24" ht="15" x14ac:dyDescent="0.25">
      <c r="A47" s="5" t="s">
        <v>25</v>
      </c>
      <c r="B47" s="6">
        <v>58</v>
      </c>
      <c r="C47" s="6" t="s">
        <v>68</v>
      </c>
      <c r="D47">
        <v>0</v>
      </c>
      <c r="E47">
        <v>0</v>
      </c>
      <c r="F47">
        <v>0</v>
      </c>
      <c r="G47">
        <v>0</v>
      </c>
      <c r="H47">
        <v>0</v>
      </c>
      <c r="I47">
        <v>0</v>
      </c>
      <c r="J47">
        <v>0</v>
      </c>
      <c r="K47">
        <v>0</v>
      </c>
      <c r="L47">
        <v>0</v>
      </c>
      <c r="M47">
        <v>0</v>
      </c>
      <c r="N47">
        <v>0</v>
      </c>
      <c r="O47">
        <v>0</v>
      </c>
      <c r="P47">
        <v>0</v>
      </c>
      <c r="Q47">
        <v>0</v>
      </c>
      <c r="R47">
        <v>0</v>
      </c>
      <c r="S47">
        <v>0</v>
      </c>
      <c r="T47" s="13">
        <f t="shared" si="4"/>
        <v>0</v>
      </c>
      <c r="U47">
        <v>0</v>
      </c>
      <c r="V47">
        <v>0</v>
      </c>
      <c r="W47">
        <v>0</v>
      </c>
      <c r="X47">
        <v>0</v>
      </c>
    </row>
    <row r="48" spans="1:24" ht="15" x14ac:dyDescent="0.25">
      <c r="A48" s="5" t="s">
        <v>25</v>
      </c>
      <c r="B48" s="6">
        <v>60</v>
      </c>
      <c r="C48" s="6" t="s">
        <v>81</v>
      </c>
      <c r="D48">
        <v>2181</v>
      </c>
      <c r="E48">
        <v>0</v>
      </c>
      <c r="F48">
        <v>174</v>
      </c>
      <c r="G48">
        <v>0</v>
      </c>
      <c r="H48">
        <v>0</v>
      </c>
      <c r="I48">
        <v>0</v>
      </c>
      <c r="J48">
        <v>1</v>
      </c>
      <c r="K48">
        <v>0</v>
      </c>
      <c r="L48">
        <v>0</v>
      </c>
      <c r="M48">
        <v>0</v>
      </c>
      <c r="N48">
        <v>0</v>
      </c>
      <c r="O48">
        <v>0</v>
      </c>
      <c r="P48">
        <v>0</v>
      </c>
      <c r="Q48">
        <v>0</v>
      </c>
      <c r="R48">
        <v>0</v>
      </c>
      <c r="S48">
        <v>0</v>
      </c>
      <c r="T48" s="13">
        <f t="shared" si="4"/>
        <v>2356</v>
      </c>
      <c r="U48">
        <v>0</v>
      </c>
      <c r="V48">
        <v>0</v>
      </c>
      <c r="W48">
        <v>0</v>
      </c>
      <c r="X48">
        <v>0</v>
      </c>
    </row>
    <row r="49" spans="1:24" s="11" customFormat="1" ht="15" x14ac:dyDescent="0.25">
      <c r="A49" s="5" t="s">
        <v>23</v>
      </c>
      <c r="B49" s="9"/>
      <c r="C49" s="10" t="s">
        <v>172</v>
      </c>
      <c r="D49" s="36">
        <f t="shared" ref="D49:X49" si="5">SUM(D29:D48)</f>
        <v>265128.5</v>
      </c>
      <c r="E49" s="36">
        <f t="shared" si="5"/>
        <v>940</v>
      </c>
      <c r="F49" s="36">
        <f t="shared" si="5"/>
        <v>17780</v>
      </c>
      <c r="G49" s="36">
        <f t="shared" si="5"/>
        <v>162</v>
      </c>
      <c r="H49" s="36">
        <f t="shared" si="5"/>
        <v>0</v>
      </c>
      <c r="I49" s="36">
        <f t="shared" si="5"/>
        <v>0</v>
      </c>
      <c r="J49" s="36">
        <f t="shared" si="5"/>
        <v>420</v>
      </c>
      <c r="K49" s="36">
        <f t="shared" si="5"/>
        <v>27924</v>
      </c>
      <c r="L49" s="36">
        <f t="shared" si="5"/>
        <v>204</v>
      </c>
      <c r="M49" s="36">
        <f t="shared" si="5"/>
        <v>11402</v>
      </c>
      <c r="N49" s="36">
        <f t="shared" si="5"/>
        <v>0</v>
      </c>
      <c r="O49" s="36">
        <f t="shared" si="5"/>
        <v>0</v>
      </c>
      <c r="P49" s="36">
        <f t="shared" si="5"/>
        <v>3</v>
      </c>
      <c r="Q49" s="36">
        <f t="shared" si="5"/>
        <v>34234.5</v>
      </c>
      <c r="R49" s="36">
        <f t="shared" si="5"/>
        <v>0</v>
      </c>
      <c r="S49" s="36">
        <f t="shared" si="5"/>
        <v>10932</v>
      </c>
      <c r="T49" s="37">
        <f t="shared" si="5"/>
        <v>369130</v>
      </c>
      <c r="U49" s="36">
        <f t="shared" si="5"/>
        <v>246</v>
      </c>
      <c r="V49" s="36">
        <f t="shared" si="5"/>
        <v>414</v>
      </c>
      <c r="W49" s="36">
        <f t="shared" si="5"/>
        <v>666</v>
      </c>
      <c r="X49" s="36">
        <f t="shared" si="5"/>
        <v>0</v>
      </c>
    </row>
    <row r="50" spans="1:24" ht="15" x14ac:dyDescent="0.25">
      <c r="A50" s="5" t="s">
        <v>27</v>
      </c>
      <c r="B50" s="6">
        <v>5</v>
      </c>
      <c r="C50" s="6" t="s">
        <v>82</v>
      </c>
      <c r="D50">
        <v>14094</v>
      </c>
      <c r="E50">
        <v>0</v>
      </c>
      <c r="F50">
        <v>134</v>
      </c>
      <c r="G50">
        <v>0</v>
      </c>
      <c r="H50">
        <v>0</v>
      </c>
      <c r="I50">
        <v>0</v>
      </c>
      <c r="J50">
        <v>12</v>
      </c>
      <c r="K50">
        <v>0</v>
      </c>
      <c r="L50">
        <v>12</v>
      </c>
      <c r="M50">
        <v>0</v>
      </c>
      <c r="N50">
        <v>0</v>
      </c>
      <c r="O50">
        <v>0</v>
      </c>
      <c r="P50">
        <v>0</v>
      </c>
      <c r="Q50">
        <v>0</v>
      </c>
      <c r="R50">
        <v>0</v>
      </c>
      <c r="S50">
        <v>0</v>
      </c>
      <c r="T50" s="13">
        <f t="shared" ref="T50:T65" si="6">SUM(D50:S50)</f>
        <v>14252</v>
      </c>
      <c r="U50">
        <v>0</v>
      </c>
      <c r="V50">
        <v>0</v>
      </c>
      <c r="W50">
        <v>3406</v>
      </c>
      <c r="X50">
        <v>0</v>
      </c>
    </row>
    <row r="51" spans="1:24" ht="15" x14ac:dyDescent="0.25">
      <c r="A51" s="5" t="s">
        <v>27</v>
      </c>
      <c r="B51" s="6">
        <v>12</v>
      </c>
      <c r="C51" s="6" t="s">
        <v>83</v>
      </c>
      <c r="D51">
        <v>3822</v>
      </c>
      <c r="E51">
        <v>0</v>
      </c>
      <c r="F51">
        <v>10</v>
      </c>
      <c r="G51">
        <v>0</v>
      </c>
      <c r="H51">
        <v>0</v>
      </c>
      <c r="I51">
        <v>0</v>
      </c>
      <c r="J51">
        <v>12</v>
      </c>
      <c r="K51">
        <v>93</v>
      </c>
      <c r="L51">
        <v>3</v>
      </c>
      <c r="M51">
        <v>30</v>
      </c>
      <c r="N51">
        <v>0</v>
      </c>
      <c r="O51">
        <v>0</v>
      </c>
      <c r="P51">
        <v>0</v>
      </c>
      <c r="Q51">
        <v>0</v>
      </c>
      <c r="R51">
        <v>0</v>
      </c>
      <c r="S51">
        <v>0</v>
      </c>
      <c r="T51" s="13">
        <f t="shared" si="6"/>
        <v>3970</v>
      </c>
      <c r="U51">
        <v>0</v>
      </c>
      <c r="V51">
        <v>0</v>
      </c>
      <c r="W51">
        <v>0</v>
      </c>
      <c r="X51">
        <v>0</v>
      </c>
    </row>
    <row r="52" spans="1:24" ht="15" x14ac:dyDescent="0.25">
      <c r="A52" s="5" t="s">
        <v>27</v>
      </c>
      <c r="B52" s="6">
        <v>20</v>
      </c>
      <c r="C52" s="6" t="s">
        <v>63</v>
      </c>
      <c r="D52">
        <v>7099</v>
      </c>
      <c r="E52">
        <v>144</v>
      </c>
      <c r="F52">
        <v>133</v>
      </c>
      <c r="G52">
        <v>0</v>
      </c>
      <c r="H52">
        <v>0</v>
      </c>
      <c r="I52">
        <v>0</v>
      </c>
      <c r="J52">
        <v>17</v>
      </c>
      <c r="K52">
        <v>0</v>
      </c>
      <c r="L52">
        <v>0</v>
      </c>
      <c r="M52">
        <v>0</v>
      </c>
      <c r="N52">
        <v>0</v>
      </c>
      <c r="O52">
        <v>0</v>
      </c>
      <c r="P52">
        <v>0</v>
      </c>
      <c r="Q52">
        <v>0</v>
      </c>
      <c r="R52">
        <v>0</v>
      </c>
      <c r="S52">
        <v>0</v>
      </c>
      <c r="T52" s="13">
        <f t="shared" si="6"/>
        <v>7393</v>
      </c>
      <c r="U52">
        <v>0</v>
      </c>
      <c r="V52">
        <v>0</v>
      </c>
      <c r="W52">
        <v>1401</v>
      </c>
      <c r="X52">
        <v>0</v>
      </c>
    </row>
    <row r="53" spans="1:24" ht="15" x14ac:dyDescent="0.25">
      <c r="A53" s="5" t="s">
        <v>27</v>
      </c>
      <c r="B53" s="6">
        <v>24</v>
      </c>
      <c r="C53" s="6" t="s">
        <v>84</v>
      </c>
      <c r="D53">
        <v>3386</v>
      </c>
      <c r="E53">
        <v>0</v>
      </c>
      <c r="F53">
        <v>36</v>
      </c>
      <c r="G53">
        <v>0</v>
      </c>
      <c r="H53">
        <v>0</v>
      </c>
      <c r="I53">
        <v>0</v>
      </c>
      <c r="J53">
        <v>45</v>
      </c>
      <c r="K53">
        <v>318</v>
      </c>
      <c r="L53">
        <v>12</v>
      </c>
      <c r="M53">
        <v>162</v>
      </c>
      <c r="N53">
        <v>0</v>
      </c>
      <c r="O53">
        <v>0</v>
      </c>
      <c r="P53">
        <v>0</v>
      </c>
      <c r="Q53">
        <v>0</v>
      </c>
      <c r="R53">
        <v>0</v>
      </c>
      <c r="S53">
        <v>0</v>
      </c>
      <c r="T53" s="13">
        <f t="shared" si="6"/>
        <v>3959</v>
      </c>
      <c r="U53">
        <v>0</v>
      </c>
      <c r="V53">
        <v>0</v>
      </c>
      <c r="W53">
        <v>0</v>
      </c>
      <c r="X53">
        <v>0</v>
      </c>
    </row>
    <row r="54" spans="1:24" ht="15" x14ac:dyDescent="0.25">
      <c r="A54" s="5" t="s">
        <v>27</v>
      </c>
      <c r="B54" s="6">
        <v>26</v>
      </c>
      <c r="C54" s="6" t="s">
        <v>53</v>
      </c>
      <c r="D54">
        <v>1592</v>
      </c>
      <c r="E54">
        <v>6</v>
      </c>
      <c r="F54">
        <v>4</v>
      </c>
      <c r="G54">
        <v>0</v>
      </c>
      <c r="H54">
        <v>0</v>
      </c>
      <c r="I54">
        <v>0</v>
      </c>
      <c r="J54">
        <v>24</v>
      </c>
      <c r="K54">
        <v>60</v>
      </c>
      <c r="L54">
        <v>0</v>
      </c>
      <c r="M54">
        <v>0</v>
      </c>
      <c r="N54">
        <v>0</v>
      </c>
      <c r="O54">
        <v>0</v>
      </c>
      <c r="P54">
        <v>0</v>
      </c>
      <c r="Q54">
        <v>0</v>
      </c>
      <c r="R54">
        <v>0</v>
      </c>
      <c r="S54">
        <v>0</v>
      </c>
      <c r="T54" s="13">
        <f t="shared" si="6"/>
        <v>1686</v>
      </c>
      <c r="U54">
        <v>0</v>
      </c>
      <c r="V54">
        <v>0</v>
      </c>
      <c r="W54">
        <v>0</v>
      </c>
      <c r="X54">
        <v>0</v>
      </c>
    </row>
    <row r="55" spans="1:24" ht="15" x14ac:dyDescent="0.25">
      <c r="A55" s="5" t="s">
        <v>27</v>
      </c>
      <c r="B55" s="6">
        <v>52</v>
      </c>
      <c r="C55" s="6" t="s">
        <v>59</v>
      </c>
      <c r="D55">
        <v>2938</v>
      </c>
      <c r="E55">
        <v>0</v>
      </c>
      <c r="F55">
        <v>25</v>
      </c>
      <c r="G55">
        <v>0</v>
      </c>
      <c r="H55">
        <v>0</v>
      </c>
      <c r="I55">
        <v>0</v>
      </c>
      <c r="J55">
        <v>6</v>
      </c>
      <c r="K55">
        <v>0</v>
      </c>
      <c r="L55">
        <v>0</v>
      </c>
      <c r="M55">
        <v>0</v>
      </c>
      <c r="N55">
        <v>0</v>
      </c>
      <c r="O55">
        <v>0</v>
      </c>
      <c r="P55">
        <v>0</v>
      </c>
      <c r="Q55">
        <v>0</v>
      </c>
      <c r="R55">
        <v>0</v>
      </c>
      <c r="S55">
        <v>0</v>
      </c>
      <c r="T55" s="13">
        <f t="shared" si="6"/>
        <v>2969</v>
      </c>
      <c r="U55">
        <v>0</v>
      </c>
      <c r="V55">
        <v>0</v>
      </c>
      <c r="W55">
        <v>0</v>
      </c>
      <c r="X55">
        <v>0</v>
      </c>
    </row>
    <row r="56" spans="1:24" ht="15" x14ac:dyDescent="0.25">
      <c r="A56" s="5" t="s">
        <v>27</v>
      </c>
      <c r="B56" s="6">
        <v>56</v>
      </c>
      <c r="C56" s="6" t="s">
        <v>67</v>
      </c>
      <c r="D56">
        <v>15</v>
      </c>
      <c r="E56">
        <v>0</v>
      </c>
      <c r="F56">
        <v>0</v>
      </c>
      <c r="G56">
        <v>0</v>
      </c>
      <c r="H56">
        <v>0</v>
      </c>
      <c r="I56">
        <v>0</v>
      </c>
      <c r="J56">
        <v>0</v>
      </c>
      <c r="K56">
        <v>0</v>
      </c>
      <c r="L56">
        <v>0</v>
      </c>
      <c r="M56">
        <v>0</v>
      </c>
      <c r="N56">
        <v>0</v>
      </c>
      <c r="O56">
        <v>0</v>
      </c>
      <c r="P56">
        <v>0</v>
      </c>
      <c r="Q56">
        <v>0</v>
      </c>
      <c r="R56">
        <v>0</v>
      </c>
      <c r="S56">
        <v>0</v>
      </c>
      <c r="T56" s="13">
        <f t="shared" si="6"/>
        <v>15</v>
      </c>
      <c r="U56">
        <v>0</v>
      </c>
      <c r="V56">
        <v>0</v>
      </c>
      <c r="W56">
        <v>0</v>
      </c>
      <c r="X56">
        <v>0</v>
      </c>
    </row>
    <row r="57" spans="1:24" ht="15" x14ac:dyDescent="0.25">
      <c r="A57" s="5" t="s">
        <v>27</v>
      </c>
      <c r="B57" s="6">
        <v>77</v>
      </c>
      <c r="C57" s="6" t="s">
        <v>69</v>
      </c>
      <c r="D57">
        <v>1608</v>
      </c>
      <c r="E57">
        <v>0</v>
      </c>
      <c r="F57">
        <v>35</v>
      </c>
      <c r="G57">
        <v>0</v>
      </c>
      <c r="H57">
        <v>0</v>
      </c>
      <c r="I57">
        <v>0</v>
      </c>
      <c r="J57">
        <v>15</v>
      </c>
      <c r="K57">
        <v>0</v>
      </c>
      <c r="L57">
        <v>0</v>
      </c>
      <c r="M57">
        <v>0</v>
      </c>
      <c r="N57">
        <v>0</v>
      </c>
      <c r="O57">
        <v>0</v>
      </c>
      <c r="P57">
        <v>0</v>
      </c>
      <c r="Q57">
        <v>0</v>
      </c>
      <c r="R57">
        <v>0</v>
      </c>
      <c r="S57">
        <v>0</v>
      </c>
      <c r="T57" s="13">
        <f t="shared" si="6"/>
        <v>1658</v>
      </c>
      <c r="U57">
        <v>0</v>
      </c>
      <c r="V57">
        <v>0</v>
      </c>
      <c r="W57">
        <v>0</v>
      </c>
      <c r="X57">
        <v>0</v>
      </c>
    </row>
    <row r="58" spans="1:24" s="11" customFormat="1" ht="15" x14ac:dyDescent="0.25">
      <c r="A58" s="5" t="s">
        <v>27</v>
      </c>
      <c r="B58" s="9"/>
      <c r="C58" s="10" t="s">
        <v>146</v>
      </c>
      <c r="D58" s="36">
        <f t="shared" ref="D58:X58" si="7">SUM(D50:D57)</f>
        <v>34554</v>
      </c>
      <c r="E58" s="36">
        <f t="shared" si="7"/>
        <v>150</v>
      </c>
      <c r="F58" s="36">
        <f t="shared" si="7"/>
        <v>377</v>
      </c>
      <c r="G58" s="36">
        <f t="shared" si="7"/>
        <v>0</v>
      </c>
      <c r="H58" s="36">
        <f t="shared" si="7"/>
        <v>0</v>
      </c>
      <c r="I58" s="36">
        <f t="shared" si="7"/>
        <v>0</v>
      </c>
      <c r="J58" s="36">
        <f t="shared" si="7"/>
        <v>131</v>
      </c>
      <c r="K58" s="36">
        <f t="shared" si="7"/>
        <v>471</v>
      </c>
      <c r="L58" s="36">
        <f t="shared" si="7"/>
        <v>27</v>
      </c>
      <c r="M58" s="36">
        <f t="shared" si="7"/>
        <v>192</v>
      </c>
      <c r="N58" s="36">
        <f t="shared" si="7"/>
        <v>0</v>
      </c>
      <c r="O58" s="36">
        <f t="shared" si="7"/>
        <v>0</v>
      </c>
      <c r="P58" s="36">
        <f t="shared" si="7"/>
        <v>0</v>
      </c>
      <c r="Q58" s="36">
        <f t="shared" si="7"/>
        <v>0</v>
      </c>
      <c r="R58" s="36">
        <f t="shared" si="7"/>
        <v>0</v>
      </c>
      <c r="S58" s="36">
        <f t="shared" si="7"/>
        <v>0</v>
      </c>
      <c r="T58" s="37">
        <f t="shared" si="7"/>
        <v>35902</v>
      </c>
      <c r="U58" s="36">
        <f t="shared" si="7"/>
        <v>0</v>
      </c>
      <c r="V58" s="36">
        <f t="shared" si="7"/>
        <v>0</v>
      </c>
      <c r="W58" s="36">
        <f t="shared" si="7"/>
        <v>4807</v>
      </c>
      <c r="X58" s="36">
        <f t="shared" si="7"/>
        <v>0</v>
      </c>
    </row>
    <row r="59" spans="1:24" ht="15" x14ac:dyDescent="0.25">
      <c r="A59" s="5" t="s">
        <v>28</v>
      </c>
      <c r="B59" s="6">
        <v>4</v>
      </c>
      <c r="C59" s="6" t="s">
        <v>49</v>
      </c>
      <c r="D59">
        <v>27215</v>
      </c>
      <c r="E59">
        <v>40</v>
      </c>
      <c r="F59">
        <v>913</v>
      </c>
      <c r="G59">
        <v>0</v>
      </c>
      <c r="H59">
        <v>0</v>
      </c>
      <c r="I59">
        <v>0</v>
      </c>
      <c r="J59">
        <v>105</v>
      </c>
      <c r="K59">
        <v>134</v>
      </c>
      <c r="L59">
        <v>0</v>
      </c>
      <c r="M59">
        <v>0</v>
      </c>
      <c r="N59">
        <v>0</v>
      </c>
      <c r="O59">
        <v>0</v>
      </c>
      <c r="P59">
        <v>0</v>
      </c>
      <c r="Q59">
        <v>0</v>
      </c>
      <c r="R59">
        <v>0</v>
      </c>
      <c r="S59">
        <v>0</v>
      </c>
      <c r="T59" s="13">
        <f t="shared" si="6"/>
        <v>28407</v>
      </c>
      <c r="U59">
        <v>0</v>
      </c>
      <c r="V59">
        <v>0</v>
      </c>
      <c r="W59">
        <v>6448</v>
      </c>
      <c r="X59">
        <v>27</v>
      </c>
    </row>
    <row r="60" spans="1:24" ht="15" x14ac:dyDescent="0.25">
      <c r="A60" s="5" t="s">
        <v>28</v>
      </c>
      <c r="B60" s="6">
        <v>15</v>
      </c>
      <c r="C60" s="6" t="s">
        <v>85</v>
      </c>
      <c r="D60">
        <v>9316</v>
      </c>
      <c r="E60">
        <v>30</v>
      </c>
      <c r="F60">
        <v>258</v>
      </c>
      <c r="G60">
        <v>0</v>
      </c>
      <c r="H60">
        <v>0</v>
      </c>
      <c r="I60">
        <v>0</v>
      </c>
      <c r="J60">
        <v>3</v>
      </c>
      <c r="K60">
        <v>946</v>
      </c>
      <c r="L60">
        <v>0</v>
      </c>
      <c r="M60">
        <v>12</v>
      </c>
      <c r="N60">
        <v>0</v>
      </c>
      <c r="O60">
        <v>0</v>
      </c>
      <c r="P60">
        <v>0</v>
      </c>
      <c r="Q60">
        <v>0</v>
      </c>
      <c r="R60">
        <v>0</v>
      </c>
      <c r="S60">
        <v>0</v>
      </c>
      <c r="T60" s="13">
        <f t="shared" si="6"/>
        <v>10565</v>
      </c>
      <c r="U60">
        <v>0</v>
      </c>
      <c r="V60">
        <v>0</v>
      </c>
      <c r="W60">
        <v>105</v>
      </c>
      <c r="X60">
        <v>0</v>
      </c>
    </row>
    <row r="61" spans="1:24" ht="15" x14ac:dyDescent="0.25">
      <c r="A61" s="5" t="s">
        <v>28</v>
      </c>
      <c r="B61" s="6">
        <v>24</v>
      </c>
      <c r="C61" s="6" t="s">
        <v>84</v>
      </c>
      <c r="D61">
        <v>4284</v>
      </c>
      <c r="E61">
        <v>0</v>
      </c>
      <c r="F61">
        <v>84</v>
      </c>
      <c r="G61">
        <v>0</v>
      </c>
      <c r="H61">
        <v>0</v>
      </c>
      <c r="I61">
        <v>0</v>
      </c>
      <c r="J61">
        <v>6</v>
      </c>
      <c r="K61">
        <v>801</v>
      </c>
      <c r="L61">
        <v>0</v>
      </c>
      <c r="M61">
        <v>27</v>
      </c>
      <c r="N61">
        <v>0</v>
      </c>
      <c r="O61">
        <v>0</v>
      </c>
      <c r="P61">
        <v>0</v>
      </c>
      <c r="Q61">
        <v>0</v>
      </c>
      <c r="R61">
        <v>0</v>
      </c>
      <c r="S61">
        <v>0</v>
      </c>
      <c r="T61" s="13">
        <f t="shared" si="6"/>
        <v>5202</v>
      </c>
      <c r="U61">
        <v>0</v>
      </c>
      <c r="V61">
        <v>0</v>
      </c>
      <c r="W61">
        <v>63</v>
      </c>
      <c r="X61">
        <v>0</v>
      </c>
    </row>
    <row r="62" spans="1:24" ht="15" x14ac:dyDescent="0.25">
      <c r="A62" s="5" t="s">
        <v>28</v>
      </c>
      <c r="B62" s="6">
        <v>26</v>
      </c>
      <c r="C62" s="6" t="s">
        <v>53</v>
      </c>
      <c r="D62">
        <v>2126</v>
      </c>
      <c r="E62">
        <v>0</v>
      </c>
      <c r="F62">
        <v>53</v>
      </c>
      <c r="G62">
        <v>0</v>
      </c>
      <c r="H62">
        <v>0</v>
      </c>
      <c r="I62">
        <v>0</v>
      </c>
      <c r="J62">
        <v>10</v>
      </c>
      <c r="K62">
        <v>291</v>
      </c>
      <c r="L62">
        <v>0</v>
      </c>
      <c r="M62">
        <v>15</v>
      </c>
      <c r="N62">
        <v>0</v>
      </c>
      <c r="O62">
        <v>0</v>
      </c>
      <c r="P62">
        <v>0</v>
      </c>
      <c r="Q62">
        <v>0</v>
      </c>
      <c r="R62">
        <v>0</v>
      </c>
      <c r="S62">
        <v>0</v>
      </c>
      <c r="T62" s="13">
        <f t="shared" si="6"/>
        <v>2495</v>
      </c>
      <c r="U62">
        <v>0</v>
      </c>
      <c r="V62">
        <v>0</v>
      </c>
      <c r="W62">
        <v>62</v>
      </c>
      <c r="X62">
        <v>0</v>
      </c>
    </row>
    <row r="63" spans="1:24" ht="15" x14ac:dyDescent="0.25">
      <c r="A63" s="5" t="s">
        <v>28</v>
      </c>
      <c r="B63" s="6">
        <v>52</v>
      </c>
      <c r="C63" s="6" t="s">
        <v>59</v>
      </c>
      <c r="D63">
        <v>121</v>
      </c>
      <c r="E63">
        <v>0</v>
      </c>
      <c r="F63">
        <v>0</v>
      </c>
      <c r="G63">
        <v>0</v>
      </c>
      <c r="H63">
        <v>0</v>
      </c>
      <c r="I63">
        <v>0</v>
      </c>
      <c r="J63">
        <v>2</v>
      </c>
      <c r="K63">
        <v>0</v>
      </c>
      <c r="L63">
        <v>0</v>
      </c>
      <c r="M63">
        <v>0</v>
      </c>
      <c r="N63">
        <v>0</v>
      </c>
      <c r="O63">
        <v>0</v>
      </c>
      <c r="P63">
        <v>0</v>
      </c>
      <c r="Q63">
        <v>0</v>
      </c>
      <c r="R63">
        <v>0</v>
      </c>
      <c r="S63">
        <v>0</v>
      </c>
      <c r="T63" s="13">
        <f t="shared" si="6"/>
        <v>123</v>
      </c>
      <c r="U63">
        <v>0</v>
      </c>
      <c r="V63">
        <v>0</v>
      </c>
      <c r="W63">
        <v>0</v>
      </c>
      <c r="X63">
        <v>0</v>
      </c>
    </row>
    <row r="64" spans="1:24" ht="15" x14ac:dyDescent="0.25">
      <c r="A64" s="5" t="s">
        <v>28</v>
      </c>
      <c r="B64" s="6">
        <v>58</v>
      </c>
      <c r="C64" s="6" t="s">
        <v>68</v>
      </c>
      <c r="D64">
        <v>40</v>
      </c>
      <c r="E64">
        <v>0</v>
      </c>
      <c r="F64">
        <v>0</v>
      </c>
      <c r="G64">
        <v>0</v>
      </c>
      <c r="H64">
        <v>0</v>
      </c>
      <c r="I64">
        <v>0</v>
      </c>
      <c r="J64">
        <v>0</v>
      </c>
      <c r="K64">
        <v>0</v>
      </c>
      <c r="L64">
        <v>0</v>
      </c>
      <c r="M64">
        <v>0</v>
      </c>
      <c r="N64">
        <v>0</v>
      </c>
      <c r="O64">
        <v>0</v>
      </c>
      <c r="P64">
        <v>0</v>
      </c>
      <c r="Q64">
        <v>0</v>
      </c>
      <c r="R64">
        <v>0</v>
      </c>
      <c r="S64">
        <v>0</v>
      </c>
      <c r="T64" s="13">
        <f t="shared" si="6"/>
        <v>40</v>
      </c>
      <c r="U64">
        <v>0</v>
      </c>
      <c r="V64">
        <v>0</v>
      </c>
      <c r="W64">
        <v>0</v>
      </c>
      <c r="X64">
        <v>0</v>
      </c>
    </row>
    <row r="65" spans="1:24" ht="15" x14ac:dyDescent="0.25">
      <c r="A65" s="5" t="s">
        <v>28</v>
      </c>
      <c r="B65" s="6">
        <v>77</v>
      </c>
      <c r="C65" s="6" t="s">
        <v>69</v>
      </c>
      <c r="D65">
        <v>1317</v>
      </c>
      <c r="E65">
        <v>0</v>
      </c>
      <c r="F65">
        <v>47</v>
      </c>
      <c r="G65">
        <v>0</v>
      </c>
      <c r="H65">
        <v>0</v>
      </c>
      <c r="I65">
        <v>0</v>
      </c>
      <c r="J65">
        <v>24</v>
      </c>
      <c r="K65">
        <v>18</v>
      </c>
      <c r="L65">
        <v>0</v>
      </c>
      <c r="M65">
        <v>0</v>
      </c>
      <c r="N65">
        <v>0</v>
      </c>
      <c r="O65">
        <v>0</v>
      </c>
      <c r="P65">
        <v>0</v>
      </c>
      <c r="Q65">
        <v>0</v>
      </c>
      <c r="R65">
        <v>0</v>
      </c>
      <c r="S65">
        <v>0</v>
      </c>
      <c r="T65" s="13">
        <f t="shared" si="6"/>
        <v>1406</v>
      </c>
      <c r="U65">
        <v>0</v>
      </c>
      <c r="V65">
        <v>0</v>
      </c>
      <c r="W65">
        <v>3</v>
      </c>
      <c r="X65">
        <v>0</v>
      </c>
    </row>
    <row r="66" spans="1:24" s="11" customFormat="1" ht="15" x14ac:dyDescent="0.25">
      <c r="A66" s="5" t="s">
        <v>28</v>
      </c>
      <c r="B66" s="9"/>
      <c r="C66" s="10" t="s">
        <v>147</v>
      </c>
      <c r="D66" s="36">
        <f>SUM(D59:D65)</f>
        <v>44419</v>
      </c>
      <c r="E66" s="36">
        <f t="shared" ref="E66:X66" si="8">SUM(E59:E65)</f>
        <v>70</v>
      </c>
      <c r="F66" s="36">
        <f t="shared" si="8"/>
        <v>1355</v>
      </c>
      <c r="G66" s="36">
        <f t="shared" si="8"/>
        <v>0</v>
      </c>
      <c r="H66" s="36">
        <f t="shared" si="8"/>
        <v>0</v>
      </c>
      <c r="I66" s="36">
        <f t="shared" si="8"/>
        <v>0</v>
      </c>
      <c r="J66" s="36">
        <f t="shared" si="8"/>
        <v>150</v>
      </c>
      <c r="K66" s="36">
        <f t="shared" si="8"/>
        <v>2190</v>
      </c>
      <c r="L66" s="36">
        <f t="shared" si="8"/>
        <v>0</v>
      </c>
      <c r="M66" s="36">
        <f t="shared" si="8"/>
        <v>54</v>
      </c>
      <c r="N66" s="36">
        <f t="shared" si="8"/>
        <v>0</v>
      </c>
      <c r="O66" s="36">
        <f t="shared" si="8"/>
        <v>0</v>
      </c>
      <c r="P66" s="36">
        <f t="shared" si="8"/>
        <v>0</v>
      </c>
      <c r="Q66" s="36">
        <f t="shared" si="8"/>
        <v>0</v>
      </c>
      <c r="R66" s="36">
        <f t="shared" si="8"/>
        <v>0</v>
      </c>
      <c r="S66" s="36">
        <f t="shared" si="8"/>
        <v>0</v>
      </c>
      <c r="T66" s="37">
        <f t="shared" si="8"/>
        <v>48238</v>
      </c>
      <c r="U66" s="36">
        <f t="shared" si="8"/>
        <v>0</v>
      </c>
      <c r="V66" s="36">
        <f t="shared" si="8"/>
        <v>0</v>
      </c>
      <c r="W66" s="36">
        <f t="shared" si="8"/>
        <v>6681</v>
      </c>
      <c r="X66" s="36">
        <f t="shared" si="8"/>
        <v>27</v>
      </c>
    </row>
    <row r="67" spans="1:24" ht="15" x14ac:dyDescent="0.25">
      <c r="A67" s="5" t="s">
        <v>29</v>
      </c>
      <c r="B67" s="6">
        <v>4</v>
      </c>
      <c r="C67" s="6" t="s">
        <v>49</v>
      </c>
      <c r="D67">
        <v>31154</v>
      </c>
      <c r="E67">
        <v>6</v>
      </c>
      <c r="F67">
        <v>1846</v>
      </c>
      <c r="G67">
        <v>0</v>
      </c>
      <c r="H67">
        <v>0</v>
      </c>
      <c r="I67">
        <v>0</v>
      </c>
      <c r="J67">
        <v>36</v>
      </c>
      <c r="K67">
        <v>450</v>
      </c>
      <c r="L67">
        <v>60</v>
      </c>
      <c r="M67">
        <v>162</v>
      </c>
      <c r="N67">
        <v>0</v>
      </c>
      <c r="O67">
        <v>0</v>
      </c>
      <c r="P67">
        <v>0</v>
      </c>
      <c r="Q67">
        <v>0</v>
      </c>
      <c r="R67">
        <v>0</v>
      </c>
      <c r="S67">
        <v>0</v>
      </c>
      <c r="T67" s="13">
        <f t="shared" ref="T67:T75" si="9">SUM(D67:S67)</f>
        <v>33714</v>
      </c>
      <c r="U67">
        <v>0</v>
      </c>
      <c r="V67">
        <v>0</v>
      </c>
      <c r="W67">
        <v>5767</v>
      </c>
      <c r="X67">
        <v>116</v>
      </c>
    </row>
    <row r="68" spans="1:24" ht="15" x14ac:dyDescent="0.25">
      <c r="A68" s="5" t="s">
        <v>29</v>
      </c>
      <c r="B68" s="6">
        <v>17</v>
      </c>
      <c r="C68" s="6" t="s">
        <v>86</v>
      </c>
      <c r="D68">
        <v>5773</v>
      </c>
      <c r="E68">
        <v>0</v>
      </c>
      <c r="F68">
        <v>294</v>
      </c>
      <c r="G68">
        <v>0</v>
      </c>
      <c r="H68">
        <v>0</v>
      </c>
      <c r="I68">
        <v>0</v>
      </c>
      <c r="J68">
        <v>0</v>
      </c>
      <c r="K68">
        <v>1095</v>
      </c>
      <c r="L68">
        <v>0</v>
      </c>
      <c r="M68">
        <v>61</v>
      </c>
      <c r="N68">
        <v>0</v>
      </c>
      <c r="O68">
        <v>0</v>
      </c>
      <c r="P68">
        <v>0</v>
      </c>
      <c r="Q68">
        <v>0</v>
      </c>
      <c r="R68">
        <v>0</v>
      </c>
      <c r="S68">
        <v>0</v>
      </c>
      <c r="T68" s="13">
        <f t="shared" si="9"/>
        <v>7223</v>
      </c>
      <c r="U68">
        <v>0</v>
      </c>
      <c r="V68">
        <v>0</v>
      </c>
      <c r="W68">
        <v>13</v>
      </c>
      <c r="X68">
        <v>0</v>
      </c>
    </row>
    <row r="69" spans="1:24" ht="15" x14ac:dyDescent="0.25">
      <c r="A69" s="5" t="s">
        <v>29</v>
      </c>
      <c r="B69" s="6">
        <v>24</v>
      </c>
      <c r="C69" s="6" t="s">
        <v>84</v>
      </c>
      <c r="D69">
        <v>8221</v>
      </c>
      <c r="E69">
        <v>0</v>
      </c>
      <c r="F69">
        <v>697</v>
      </c>
      <c r="G69">
        <v>0</v>
      </c>
      <c r="H69">
        <v>0</v>
      </c>
      <c r="I69">
        <v>0</v>
      </c>
      <c r="J69">
        <v>12</v>
      </c>
      <c r="K69">
        <v>508.5</v>
      </c>
      <c r="L69">
        <v>0</v>
      </c>
      <c r="M69">
        <v>184.5</v>
      </c>
      <c r="N69">
        <v>0</v>
      </c>
      <c r="O69">
        <v>0</v>
      </c>
      <c r="P69">
        <v>0</v>
      </c>
      <c r="Q69">
        <v>0</v>
      </c>
      <c r="R69">
        <v>0</v>
      </c>
      <c r="S69">
        <v>0</v>
      </c>
      <c r="T69" s="13">
        <f t="shared" si="9"/>
        <v>9623</v>
      </c>
      <c r="U69">
        <v>0</v>
      </c>
      <c r="V69">
        <v>0</v>
      </c>
      <c r="W69">
        <v>251</v>
      </c>
      <c r="X69">
        <v>0</v>
      </c>
    </row>
    <row r="70" spans="1:24" ht="15" x14ac:dyDescent="0.25">
      <c r="A70" s="5" t="s">
        <v>29</v>
      </c>
      <c r="B70" s="6">
        <v>26</v>
      </c>
      <c r="C70" s="6" t="s">
        <v>53</v>
      </c>
      <c r="D70">
        <v>4346</v>
      </c>
      <c r="E70">
        <v>0</v>
      </c>
      <c r="F70">
        <v>170</v>
      </c>
      <c r="G70">
        <v>0</v>
      </c>
      <c r="H70">
        <v>0</v>
      </c>
      <c r="I70">
        <v>0</v>
      </c>
      <c r="J70">
        <v>36</v>
      </c>
      <c r="K70">
        <v>751</v>
      </c>
      <c r="L70">
        <v>3</v>
      </c>
      <c r="M70">
        <v>55</v>
      </c>
      <c r="N70">
        <v>0</v>
      </c>
      <c r="O70">
        <v>0</v>
      </c>
      <c r="P70">
        <v>0</v>
      </c>
      <c r="Q70">
        <v>0</v>
      </c>
      <c r="R70">
        <v>0</v>
      </c>
      <c r="S70">
        <v>0</v>
      </c>
      <c r="T70" s="13">
        <f t="shared" si="9"/>
        <v>5361</v>
      </c>
      <c r="U70">
        <v>0</v>
      </c>
      <c r="V70">
        <v>0</v>
      </c>
      <c r="W70">
        <v>204</v>
      </c>
      <c r="X70">
        <v>0</v>
      </c>
    </row>
    <row r="71" spans="1:24" ht="15" x14ac:dyDescent="0.25">
      <c r="A71" s="5" t="s">
        <v>29</v>
      </c>
      <c r="B71" s="6">
        <v>43</v>
      </c>
      <c r="C71" s="6" t="s">
        <v>87</v>
      </c>
      <c r="D71">
        <v>7772</v>
      </c>
      <c r="E71">
        <v>0</v>
      </c>
      <c r="F71">
        <v>455</v>
      </c>
      <c r="G71">
        <v>0</v>
      </c>
      <c r="H71">
        <v>0</v>
      </c>
      <c r="I71">
        <v>0</v>
      </c>
      <c r="J71">
        <v>11</v>
      </c>
      <c r="K71">
        <v>36</v>
      </c>
      <c r="L71">
        <v>7</v>
      </c>
      <c r="M71">
        <v>27</v>
      </c>
      <c r="N71">
        <v>0</v>
      </c>
      <c r="O71">
        <v>0</v>
      </c>
      <c r="P71">
        <v>0</v>
      </c>
      <c r="Q71">
        <v>0</v>
      </c>
      <c r="R71">
        <v>0</v>
      </c>
      <c r="S71">
        <v>0</v>
      </c>
      <c r="T71" s="13">
        <f t="shared" si="9"/>
        <v>8308</v>
      </c>
      <c r="U71">
        <v>0</v>
      </c>
      <c r="V71">
        <v>0</v>
      </c>
      <c r="W71">
        <v>369</v>
      </c>
      <c r="X71">
        <v>47</v>
      </c>
    </row>
    <row r="72" spans="1:24" ht="15" x14ac:dyDescent="0.25">
      <c r="A72" s="5" t="s">
        <v>29</v>
      </c>
      <c r="B72" s="6">
        <v>52</v>
      </c>
      <c r="C72" s="6" t="s">
        <v>59</v>
      </c>
      <c r="D72">
        <v>82</v>
      </c>
      <c r="E72">
        <v>0</v>
      </c>
      <c r="F72">
        <v>0</v>
      </c>
      <c r="G72">
        <v>0</v>
      </c>
      <c r="H72">
        <v>0</v>
      </c>
      <c r="I72">
        <v>0</v>
      </c>
      <c r="J72">
        <v>0</v>
      </c>
      <c r="K72">
        <v>0</v>
      </c>
      <c r="L72">
        <v>0</v>
      </c>
      <c r="M72">
        <v>0</v>
      </c>
      <c r="N72">
        <v>0</v>
      </c>
      <c r="O72">
        <v>0</v>
      </c>
      <c r="P72">
        <v>0</v>
      </c>
      <c r="Q72">
        <v>0</v>
      </c>
      <c r="R72">
        <v>0</v>
      </c>
      <c r="S72">
        <v>0</v>
      </c>
      <c r="T72" s="13">
        <f t="shared" si="9"/>
        <v>82</v>
      </c>
      <c r="U72">
        <v>0</v>
      </c>
      <c r="V72">
        <v>0</v>
      </c>
      <c r="W72">
        <v>0</v>
      </c>
      <c r="X72">
        <v>0</v>
      </c>
    </row>
    <row r="73" spans="1:24" ht="15" x14ac:dyDescent="0.25">
      <c r="A73" s="5" t="s">
        <v>29</v>
      </c>
      <c r="B73" s="6">
        <v>56</v>
      </c>
      <c r="C73" s="6" t="s">
        <v>67</v>
      </c>
      <c r="D73">
        <v>32</v>
      </c>
      <c r="E73">
        <v>0</v>
      </c>
      <c r="F73">
        <v>0</v>
      </c>
      <c r="G73">
        <v>0</v>
      </c>
      <c r="H73">
        <v>0</v>
      </c>
      <c r="I73">
        <v>0</v>
      </c>
      <c r="J73">
        <v>0</v>
      </c>
      <c r="K73">
        <v>0</v>
      </c>
      <c r="L73">
        <v>0</v>
      </c>
      <c r="M73">
        <v>0</v>
      </c>
      <c r="N73">
        <v>0</v>
      </c>
      <c r="O73">
        <v>0</v>
      </c>
      <c r="P73">
        <v>0</v>
      </c>
      <c r="Q73">
        <v>0</v>
      </c>
      <c r="R73">
        <v>0</v>
      </c>
      <c r="S73">
        <v>0</v>
      </c>
      <c r="T73" s="13">
        <f t="shared" si="9"/>
        <v>32</v>
      </c>
      <c r="U73">
        <v>0</v>
      </c>
      <c r="V73">
        <v>0</v>
      </c>
      <c r="W73">
        <v>0</v>
      </c>
      <c r="X73">
        <v>0</v>
      </c>
    </row>
    <row r="74" spans="1:24" ht="15" x14ac:dyDescent="0.25">
      <c r="A74" s="5" t="s">
        <v>29</v>
      </c>
      <c r="B74" s="6">
        <v>58</v>
      </c>
      <c r="C74" s="6" t="s">
        <v>68</v>
      </c>
      <c r="D74">
        <v>96</v>
      </c>
      <c r="E74">
        <v>0</v>
      </c>
      <c r="F74">
        <v>9</v>
      </c>
      <c r="G74">
        <v>0</v>
      </c>
      <c r="H74">
        <v>0</v>
      </c>
      <c r="I74">
        <v>0</v>
      </c>
      <c r="J74">
        <v>0</v>
      </c>
      <c r="K74">
        <v>0</v>
      </c>
      <c r="L74">
        <v>0</v>
      </c>
      <c r="M74">
        <v>0</v>
      </c>
      <c r="N74">
        <v>0</v>
      </c>
      <c r="O74">
        <v>0</v>
      </c>
      <c r="P74">
        <v>0</v>
      </c>
      <c r="Q74">
        <v>0</v>
      </c>
      <c r="R74">
        <v>0</v>
      </c>
      <c r="S74">
        <v>0</v>
      </c>
      <c r="T74" s="13">
        <f t="shared" si="9"/>
        <v>105</v>
      </c>
      <c r="U74">
        <v>0</v>
      </c>
      <c r="V74">
        <v>0</v>
      </c>
      <c r="W74">
        <v>0</v>
      </c>
      <c r="X74">
        <v>0</v>
      </c>
    </row>
    <row r="75" spans="1:24" ht="15" x14ac:dyDescent="0.25">
      <c r="A75" s="5" t="s">
        <v>29</v>
      </c>
      <c r="B75" s="6">
        <v>77</v>
      </c>
      <c r="C75" s="6" t="s">
        <v>69</v>
      </c>
      <c r="D75">
        <v>1855</v>
      </c>
      <c r="E75">
        <v>0</v>
      </c>
      <c r="F75">
        <v>82</v>
      </c>
      <c r="G75">
        <v>0</v>
      </c>
      <c r="H75">
        <v>0</v>
      </c>
      <c r="I75">
        <v>0</v>
      </c>
      <c r="J75">
        <v>6</v>
      </c>
      <c r="K75">
        <v>3</v>
      </c>
      <c r="L75">
        <v>0</v>
      </c>
      <c r="M75">
        <v>0</v>
      </c>
      <c r="N75">
        <v>0</v>
      </c>
      <c r="O75">
        <v>0</v>
      </c>
      <c r="P75">
        <v>0</v>
      </c>
      <c r="Q75">
        <v>0</v>
      </c>
      <c r="R75">
        <v>0</v>
      </c>
      <c r="S75">
        <v>0</v>
      </c>
      <c r="T75" s="13">
        <f t="shared" si="9"/>
        <v>1946</v>
      </c>
      <c r="U75">
        <v>0</v>
      </c>
      <c r="V75">
        <v>0</v>
      </c>
      <c r="W75">
        <v>18</v>
      </c>
      <c r="X75">
        <v>0</v>
      </c>
    </row>
    <row r="76" spans="1:24" s="11" customFormat="1" ht="15" x14ac:dyDescent="0.25">
      <c r="A76" s="5" t="s">
        <v>29</v>
      </c>
      <c r="B76" s="9"/>
      <c r="C76" s="10" t="s">
        <v>148</v>
      </c>
      <c r="D76" s="36">
        <f t="shared" ref="D76:X76" si="10">SUM(D67:D75)</f>
        <v>59331</v>
      </c>
      <c r="E76" s="36">
        <f t="shared" si="10"/>
        <v>6</v>
      </c>
      <c r="F76" s="36">
        <f t="shared" si="10"/>
        <v>3553</v>
      </c>
      <c r="G76" s="36">
        <f t="shared" si="10"/>
        <v>0</v>
      </c>
      <c r="H76" s="36">
        <f t="shared" si="10"/>
        <v>0</v>
      </c>
      <c r="I76" s="36">
        <f t="shared" si="10"/>
        <v>0</v>
      </c>
      <c r="J76" s="36">
        <f t="shared" si="10"/>
        <v>101</v>
      </c>
      <c r="K76" s="36">
        <f t="shared" si="10"/>
        <v>2843.5</v>
      </c>
      <c r="L76" s="36">
        <f t="shared" si="10"/>
        <v>70</v>
      </c>
      <c r="M76" s="36">
        <f t="shared" si="10"/>
        <v>489.5</v>
      </c>
      <c r="N76" s="36">
        <f t="shared" si="10"/>
        <v>0</v>
      </c>
      <c r="O76" s="36">
        <f t="shared" si="10"/>
        <v>0</v>
      </c>
      <c r="P76" s="36">
        <f t="shared" si="10"/>
        <v>0</v>
      </c>
      <c r="Q76" s="36">
        <f t="shared" si="10"/>
        <v>0</v>
      </c>
      <c r="R76" s="36">
        <f t="shared" si="10"/>
        <v>0</v>
      </c>
      <c r="S76" s="36">
        <f t="shared" si="10"/>
        <v>0</v>
      </c>
      <c r="T76" s="37">
        <f t="shared" si="10"/>
        <v>66394</v>
      </c>
      <c r="U76" s="36">
        <f t="shared" si="10"/>
        <v>0</v>
      </c>
      <c r="V76" s="36">
        <f t="shared" si="10"/>
        <v>0</v>
      </c>
      <c r="W76" s="36">
        <f t="shared" si="10"/>
        <v>6622</v>
      </c>
      <c r="X76" s="36">
        <f t="shared" si="10"/>
        <v>163</v>
      </c>
    </row>
    <row r="77" spans="1:24" ht="15" x14ac:dyDescent="0.25">
      <c r="A77" s="5" t="s">
        <v>30</v>
      </c>
      <c r="B77" s="6">
        <v>6</v>
      </c>
      <c r="C77" s="6" t="s">
        <v>88</v>
      </c>
      <c r="D77">
        <v>10869.5</v>
      </c>
      <c r="E77">
        <v>0</v>
      </c>
      <c r="F77">
        <v>136</v>
      </c>
      <c r="G77">
        <v>1</v>
      </c>
      <c r="H77">
        <v>3969</v>
      </c>
      <c r="I77">
        <v>1</v>
      </c>
      <c r="J77">
        <v>3</v>
      </c>
      <c r="K77">
        <v>6</v>
      </c>
      <c r="L77">
        <v>0</v>
      </c>
      <c r="M77">
        <v>0</v>
      </c>
      <c r="N77">
        <v>0</v>
      </c>
      <c r="O77">
        <v>0</v>
      </c>
      <c r="P77">
        <v>0</v>
      </c>
      <c r="Q77">
        <v>0</v>
      </c>
      <c r="R77">
        <v>0</v>
      </c>
      <c r="S77">
        <v>0</v>
      </c>
      <c r="T77" s="13">
        <f t="shared" ref="T77:T85" si="11">SUM(D77:S77)</f>
        <v>14985.5</v>
      </c>
      <c r="U77">
        <v>0</v>
      </c>
      <c r="V77">
        <v>0</v>
      </c>
      <c r="W77">
        <v>807</v>
      </c>
      <c r="X77">
        <v>0</v>
      </c>
    </row>
    <row r="78" spans="1:24" ht="15" x14ac:dyDescent="0.25">
      <c r="A78" s="5" t="s">
        <v>30</v>
      </c>
      <c r="B78" s="6">
        <v>12</v>
      </c>
      <c r="C78" s="6" t="s">
        <v>83</v>
      </c>
      <c r="D78">
        <v>1371</v>
      </c>
      <c r="E78">
        <v>0</v>
      </c>
      <c r="F78">
        <v>18</v>
      </c>
      <c r="G78">
        <v>0</v>
      </c>
      <c r="H78">
        <v>655</v>
      </c>
      <c r="I78">
        <v>0</v>
      </c>
      <c r="J78">
        <v>0</v>
      </c>
      <c r="K78">
        <v>0</v>
      </c>
      <c r="L78">
        <v>0</v>
      </c>
      <c r="M78">
        <v>0</v>
      </c>
      <c r="N78">
        <v>0</v>
      </c>
      <c r="O78">
        <v>0</v>
      </c>
      <c r="P78">
        <v>0</v>
      </c>
      <c r="Q78">
        <v>0</v>
      </c>
      <c r="R78">
        <v>0</v>
      </c>
      <c r="S78">
        <v>0</v>
      </c>
      <c r="T78" s="13">
        <f t="shared" si="11"/>
        <v>2044</v>
      </c>
      <c r="U78">
        <v>0</v>
      </c>
      <c r="V78">
        <v>0</v>
      </c>
      <c r="W78">
        <v>0</v>
      </c>
      <c r="X78">
        <v>0</v>
      </c>
    </row>
    <row r="79" spans="1:24" ht="15" x14ac:dyDescent="0.25">
      <c r="A79" s="5" t="s">
        <v>30</v>
      </c>
      <c r="B79" s="6">
        <v>22</v>
      </c>
      <c r="C79" s="6" t="s">
        <v>89</v>
      </c>
      <c r="D79">
        <v>11365.5</v>
      </c>
      <c r="E79">
        <v>0</v>
      </c>
      <c r="F79">
        <v>214</v>
      </c>
      <c r="G79">
        <v>0</v>
      </c>
      <c r="H79">
        <v>4246.5</v>
      </c>
      <c r="I79">
        <v>0</v>
      </c>
      <c r="J79">
        <v>3</v>
      </c>
      <c r="K79">
        <v>6</v>
      </c>
      <c r="L79">
        <v>0</v>
      </c>
      <c r="M79">
        <v>0</v>
      </c>
      <c r="N79">
        <v>3</v>
      </c>
      <c r="O79">
        <v>5</v>
      </c>
      <c r="P79">
        <v>0</v>
      </c>
      <c r="Q79">
        <v>0</v>
      </c>
      <c r="R79">
        <v>0</v>
      </c>
      <c r="S79">
        <v>0</v>
      </c>
      <c r="T79" s="13">
        <f t="shared" si="11"/>
        <v>15843</v>
      </c>
      <c r="U79">
        <v>0</v>
      </c>
      <c r="V79">
        <v>0</v>
      </c>
      <c r="W79">
        <v>794</v>
      </c>
      <c r="X79">
        <v>0</v>
      </c>
    </row>
    <row r="80" spans="1:24" ht="15" x14ac:dyDescent="0.25">
      <c r="A80" s="5" t="s">
        <v>30</v>
      </c>
      <c r="B80" s="6">
        <v>23</v>
      </c>
      <c r="C80" s="6" t="s">
        <v>90</v>
      </c>
      <c r="D80">
        <v>7603</v>
      </c>
      <c r="E80">
        <v>0</v>
      </c>
      <c r="F80">
        <v>174</v>
      </c>
      <c r="G80">
        <v>0</v>
      </c>
      <c r="H80">
        <v>3041</v>
      </c>
      <c r="I80">
        <v>0</v>
      </c>
      <c r="J80">
        <v>0</v>
      </c>
      <c r="K80">
        <v>0</v>
      </c>
      <c r="L80">
        <v>0</v>
      </c>
      <c r="M80">
        <v>0</v>
      </c>
      <c r="N80">
        <v>3</v>
      </c>
      <c r="O80">
        <v>0</v>
      </c>
      <c r="P80">
        <v>0</v>
      </c>
      <c r="Q80">
        <v>0</v>
      </c>
      <c r="R80">
        <v>0</v>
      </c>
      <c r="S80">
        <v>0</v>
      </c>
      <c r="T80" s="13">
        <f t="shared" si="11"/>
        <v>10821</v>
      </c>
      <c r="U80">
        <v>0</v>
      </c>
      <c r="V80">
        <v>0</v>
      </c>
      <c r="W80">
        <v>315</v>
      </c>
      <c r="X80">
        <v>0</v>
      </c>
    </row>
    <row r="81" spans="1:24" ht="15" x14ac:dyDescent="0.25">
      <c r="A81" s="5" t="s">
        <v>30</v>
      </c>
      <c r="B81" s="6">
        <v>24</v>
      </c>
      <c r="C81" s="6" t="s">
        <v>84</v>
      </c>
      <c r="D81">
        <v>5693</v>
      </c>
      <c r="E81">
        <v>0</v>
      </c>
      <c r="F81">
        <v>109</v>
      </c>
      <c r="G81">
        <v>0</v>
      </c>
      <c r="H81">
        <v>2270</v>
      </c>
      <c r="I81">
        <v>0</v>
      </c>
      <c r="J81">
        <v>0</v>
      </c>
      <c r="K81">
        <v>377.5</v>
      </c>
      <c r="L81">
        <v>0</v>
      </c>
      <c r="M81">
        <v>0</v>
      </c>
      <c r="N81">
        <v>3</v>
      </c>
      <c r="O81">
        <v>463.5</v>
      </c>
      <c r="P81">
        <v>0</v>
      </c>
      <c r="Q81">
        <v>0</v>
      </c>
      <c r="R81">
        <v>0</v>
      </c>
      <c r="S81">
        <v>0</v>
      </c>
      <c r="T81" s="13">
        <f t="shared" si="11"/>
        <v>8916</v>
      </c>
      <c r="U81">
        <v>0</v>
      </c>
      <c r="V81">
        <v>0</v>
      </c>
      <c r="W81">
        <v>33</v>
      </c>
      <c r="X81">
        <v>0</v>
      </c>
    </row>
    <row r="82" spans="1:24" ht="15" x14ac:dyDescent="0.25">
      <c r="A82" s="5" t="s">
        <v>30</v>
      </c>
      <c r="B82" s="6">
        <v>26</v>
      </c>
      <c r="C82" s="6" t="s">
        <v>53</v>
      </c>
      <c r="D82">
        <v>2166.5</v>
      </c>
      <c r="E82">
        <v>0</v>
      </c>
      <c r="F82">
        <v>25</v>
      </c>
      <c r="G82">
        <v>0</v>
      </c>
      <c r="H82">
        <v>847.5</v>
      </c>
      <c r="I82">
        <v>0</v>
      </c>
      <c r="J82">
        <v>0</v>
      </c>
      <c r="K82">
        <v>498</v>
      </c>
      <c r="L82">
        <v>0</v>
      </c>
      <c r="M82">
        <v>9</v>
      </c>
      <c r="N82">
        <v>0</v>
      </c>
      <c r="O82">
        <v>459</v>
      </c>
      <c r="P82">
        <v>0</v>
      </c>
      <c r="Q82">
        <v>0</v>
      </c>
      <c r="R82">
        <v>0</v>
      </c>
      <c r="S82">
        <v>0</v>
      </c>
      <c r="T82" s="13">
        <f t="shared" si="11"/>
        <v>4005</v>
      </c>
      <c r="U82">
        <v>0</v>
      </c>
      <c r="V82">
        <v>0</v>
      </c>
      <c r="W82">
        <v>42</v>
      </c>
      <c r="X82">
        <v>0</v>
      </c>
    </row>
    <row r="83" spans="1:24" ht="15" x14ac:dyDescent="0.25">
      <c r="A83" s="5" t="s">
        <v>30</v>
      </c>
      <c r="B83" s="6">
        <v>52</v>
      </c>
      <c r="C83" s="6" t="s">
        <v>59</v>
      </c>
      <c r="D83">
        <v>1285</v>
      </c>
      <c r="E83">
        <v>0</v>
      </c>
      <c r="F83">
        <v>23</v>
      </c>
      <c r="G83">
        <v>0</v>
      </c>
      <c r="H83">
        <v>479</v>
      </c>
      <c r="I83">
        <v>0</v>
      </c>
      <c r="J83">
        <v>0</v>
      </c>
      <c r="K83">
        <v>68</v>
      </c>
      <c r="L83">
        <v>0</v>
      </c>
      <c r="M83">
        <v>0</v>
      </c>
      <c r="N83">
        <v>0</v>
      </c>
      <c r="O83">
        <v>41</v>
      </c>
      <c r="P83">
        <v>0</v>
      </c>
      <c r="Q83">
        <v>0</v>
      </c>
      <c r="R83">
        <v>0</v>
      </c>
      <c r="S83">
        <v>0</v>
      </c>
      <c r="T83" s="13">
        <f t="shared" si="11"/>
        <v>1896</v>
      </c>
      <c r="U83">
        <v>0</v>
      </c>
      <c r="V83">
        <v>0</v>
      </c>
      <c r="W83">
        <v>6</v>
      </c>
      <c r="X83">
        <v>0</v>
      </c>
    </row>
    <row r="84" spans="1:24" ht="15" x14ac:dyDescent="0.25">
      <c r="A84" s="5" t="s">
        <v>30</v>
      </c>
      <c r="B84" s="6">
        <v>56</v>
      </c>
      <c r="C84" s="6" t="s">
        <v>67</v>
      </c>
      <c r="D84">
        <v>40</v>
      </c>
      <c r="E84">
        <v>0</v>
      </c>
      <c r="F84">
        <v>3</v>
      </c>
      <c r="G84">
        <v>0</v>
      </c>
      <c r="H84">
        <v>22</v>
      </c>
      <c r="I84">
        <v>0</v>
      </c>
      <c r="J84">
        <v>0</v>
      </c>
      <c r="K84">
        <v>0</v>
      </c>
      <c r="L84">
        <v>0</v>
      </c>
      <c r="M84">
        <v>0</v>
      </c>
      <c r="N84">
        <v>0</v>
      </c>
      <c r="O84">
        <v>0</v>
      </c>
      <c r="P84">
        <v>0</v>
      </c>
      <c r="Q84">
        <v>0</v>
      </c>
      <c r="R84">
        <v>0</v>
      </c>
      <c r="S84">
        <v>0</v>
      </c>
      <c r="T84" s="13">
        <f t="shared" si="11"/>
        <v>65</v>
      </c>
      <c r="U84">
        <v>0</v>
      </c>
      <c r="V84">
        <v>0</v>
      </c>
      <c r="W84">
        <v>0</v>
      </c>
      <c r="X84">
        <v>0</v>
      </c>
    </row>
    <row r="85" spans="1:24" ht="15" x14ac:dyDescent="0.25">
      <c r="A85" s="5" t="s">
        <v>30</v>
      </c>
      <c r="B85" s="6">
        <v>77</v>
      </c>
      <c r="C85" s="6" t="s">
        <v>69</v>
      </c>
      <c r="D85">
        <v>1449</v>
      </c>
      <c r="E85">
        <v>0</v>
      </c>
      <c r="F85">
        <v>22</v>
      </c>
      <c r="G85">
        <v>0</v>
      </c>
      <c r="H85">
        <v>791</v>
      </c>
      <c r="I85">
        <v>0</v>
      </c>
      <c r="J85">
        <v>3</v>
      </c>
      <c r="K85">
        <v>9</v>
      </c>
      <c r="L85">
        <v>0</v>
      </c>
      <c r="M85">
        <v>0</v>
      </c>
      <c r="N85">
        <v>3</v>
      </c>
      <c r="O85">
        <v>21</v>
      </c>
      <c r="P85">
        <v>0</v>
      </c>
      <c r="Q85">
        <v>0</v>
      </c>
      <c r="R85">
        <v>0</v>
      </c>
      <c r="S85">
        <v>0</v>
      </c>
      <c r="T85" s="13">
        <f t="shared" si="11"/>
        <v>2298</v>
      </c>
      <c r="U85">
        <v>0</v>
      </c>
      <c r="V85">
        <v>0</v>
      </c>
      <c r="W85">
        <v>6</v>
      </c>
      <c r="X85">
        <v>0</v>
      </c>
    </row>
    <row r="86" spans="1:24" s="11" customFormat="1" ht="15" x14ac:dyDescent="0.25">
      <c r="A86" s="5" t="s">
        <v>30</v>
      </c>
      <c r="B86" s="15"/>
      <c r="C86" s="10" t="s">
        <v>149</v>
      </c>
      <c r="D86" s="36">
        <f t="shared" ref="D86:X86" si="12">SUM(D77:D85)</f>
        <v>41842.5</v>
      </c>
      <c r="E86" s="36">
        <f t="shared" si="12"/>
        <v>0</v>
      </c>
      <c r="F86" s="36">
        <f t="shared" si="12"/>
        <v>724</v>
      </c>
      <c r="G86" s="36">
        <f t="shared" si="12"/>
        <v>1</v>
      </c>
      <c r="H86" s="36">
        <f t="shared" si="12"/>
        <v>16321</v>
      </c>
      <c r="I86" s="36">
        <f t="shared" si="12"/>
        <v>1</v>
      </c>
      <c r="J86" s="36">
        <f t="shared" si="12"/>
        <v>9</v>
      </c>
      <c r="K86" s="36">
        <f t="shared" si="12"/>
        <v>964.5</v>
      </c>
      <c r="L86" s="36">
        <f t="shared" si="12"/>
        <v>0</v>
      </c>
      <c r="M86" s="36">
        <f t="shared" si="12"/>
        <v>9</v>
      </c>
      <c r="N86" s="36">
        <f t="shared" si="12"/>
        <v>12</v>
      </c>
      <c r="O86" s="36">
        <f t="shared" si="12"/>
        <v>989.5</v>
      </c>
      <c r="P86" s="36">
        <f t="shared" si="12"/>
        <v>0</v>
      </c>
      <c r="Q86" s="36">
        <f t="shared" si="12"/>
        <v>0</v>
      </c>
      <c r="R86" s="36">
        <f t="shared" si="12"/>
        <v>0</v>
      </c>
      <c r="S86" s="36">
        <f t="shared" si="12"/>
        <v>0</v>
      </c>
      <c r="T86" s="37">
        <f t="shared" si="12"/>
        <v>60873.5</v>
      </c>
      <c r="U86" s="36">
        <f t="shared" si="12"/>
        <v>0</v>
      </c>
      <c r="V86" s="36">
        <f t="shared" si="12"/>
        <v>0</v>
      </c>
      <c r="W86" s="36">
        <f t="shared" si="12"/>
        <v>2003</v>
      </c>
      <c r="X86" s="36">
        <f t="shared" si="12"/>
        <v>0</v>
      </c>
    </row>
    <row r="87" spans="1:24" x14ac:dyDescent="0.2">
      <c r="A87" s="16"/>
      <c r="B87" s="17"/>
      <c r="C87" s="16"/>
      <c r="D87" s="16"/>
      <c r="E87" s="16"/>
      <c r="F87" s="16"/>
      <c r="G87" s="16"/>
      <c r="H87" s="16"/>
      <c r="I87" s="16"/>
      <c r="J87" s="16"/>
      <c r="K87" s="16"/>
      <c r="L87" s="16"/>
      <c r="M87" s="16"/>
      <c r="N87" s="16"/>
      <c r="O87" s="16"/>
      <c r="P87" s="16"/>
      <c r="Q87" s="16"/>
      <c r="R87" s="16"/>
      <c r="S87" s="16"/>
      <c r="T87" s="16"/>
      <c r="U87" s="16"/>
      <c r="V87" s="16"/>
    </row>
    <row r="88" spans="1:24" x14ac:dyDescent="0.2">
      <c r="A88" s="16"/>
      <c r="B88" s="16"/>
      <c r="C88" s="16"/>
      <c r="D88" s="16"/>
      <c r="E88" s="16"/>
      <c r="F88" s="16"/>
      <c r="G88" s="16"/>
      <c r="H88" s="16"/>
      <c r="I88" s="16"/>
      <c r="J88" s="16"/>
      <c r="K88" s="16"/>
      <c r="L88" s="16"/>
      <c r="M88" s="16"/>
      <c r="N88" s="16"/>
      <c r="O88" s="16"/>
      <c r="P88" s="16"/>
      <c r="Q88" s="16"/>
      <c r="R88" s="16"/>
      <c r="S88" s="16"/>
      <c r="T88" s="16"/>
      <c r="U88" s="16"/>
      <c r="V88"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8"/>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19" width="9.5703125"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173</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s="38">
        <v>150689</v>
      </c>
      <c r="E7" s="38">
        <v>130</v>
      </c>
      <c r="F7" s="38">
        <v>75204</v>
      </c>
      <c r="G7" s="38">
        <v>51</v>
      </c>
      <c r="H7" s="38">
        <v>0</v>
      </c>
      <c r="I7" s="38">
        <v>0</v>
      </c>
      <c r="J7" s="38">
        <v>144</v>
      </c>
      <c r="K7" s="38">
        <v>2885</v>
      </c>
      <c r="L7" s="38">
        <v>365</v>
      </c>
      <c r="M7" s="38">
        <v>14861.5</v>
      </c>
      <c r="N7" s="38">
        <v>0</v>
      </c>
      <c r="O7" s="38">
        <v>0</v>
      </c>
      <c r="P7" s="38">
        <v>0</v>
      </c>
      <c r="Q7" s="38">
        <v>0</v>
      </c>
      <c r="R7" s="38">
        <v>0</v>
      </c>
      <c r="S7" s="38">
        <v>0</v>
      </c>
      <c r="T7" s="8">
        <f t="shared" ref="T7:T17" si="0">SUM(D7:S7)</f>
        <v>244329.5</v>
      </c>
      <c r="U7" s="38">
        <v>420</v>
      </c>
      <c r="V7" s="38">
        <v>3258</v>
      </c>
      <c r="W7" s="38">
        <v>9591</v>
      </c>
      <c r="X7" s="38">
        <v>251</v>
      </c>
    </row>
    <row r="8" spans="1:24" ht="15" x14ac:dyDescent="0.25">
      <c r="A8" s="5" t="s">
        <v>21</v>
      </c>
      <c r="B8" s="6">
        <v>10</v>
      </c>
      <c r="C8" s="6" t="s">
        <v>50</v>
      </c>
      <c r="D8" s="38">
        <v>3812</v>
      </c>
      <c r="E8" s="38">
        <v>0</v>
      </c>
      <c r="F8" s="38">
        <v>702</v>
      </c>
      <c r="G8" s="38">
        <v>0</v>
      </c>
      <c r="H8" s="38">
        <v>0</v>
      </c>
      <c r="I8" s="38">
        <v>0</v>
      </c>
      <c r="J8" s="38">
        <v>0</v>
      </c>
      <c r="K8" s="38">
        <v>21</v>
      </c>
      <c r="L8" s="38">
        <v>0</v>
      </c>
      <c r="M8" s="38">
        <v>136</v>
      </c>
      <c r="N8" s="38">
        <v>0</v>
      </c>
      <c r="O8" s="38">
        <v>0</v>
      </c>
      <c r="P8" s="38">
        <v>0</v>
      </c>
      <c r="Q8" s="38">
        <v>0</v>
      </c>
      <c r="R8" s="38">
        <v>0</v>
      </c>
      <c r="S8" s="38">
        <v>0</v>
      </c>
      <c r="T8" s="8">
        <f t="shared" si="0"/>
        <v>4671</v>
      </c>
      <c r="U8" s="38">
        <v>12</v>
      </c>
      <c r="V8" s="38">
        <v>12</v>
      </c>
      <c r="W8" s="38">
        <v>0</v>
      </c>
      <c r="X8" s="38">
        <v>0</v>
      </c>
    </row>
    <row r="9" spans="1:24" ht="15" x14ac:dyDescent="0.25">
      <c r="A9" s="5" t="s">
        <v>21</v>
      </c>
      <c r="B9" s="6">
        <v>13</v>
      </c>
      <c r="C9" s="6" t="s">
        <v>51</v>
      </c>
      <c r="D9" s="38">
        <v>26688</v>
      </c>
      <c r="E9" s="38">
        <v>9</v>
      </c>
      <c r="F9" s="38">
        <v>11894</v>
      </c>
      <c r="G9" s="38">
        <v>12</v>
      </c>
      <c r="H9" s="38">
        <v>0</v>
      </c>
      <c r="I9" s="38">
        <v>0</v>
      </c>
      <c r="J9" s="38">
        <v>12</v>
      </c>
      <c r="K9" s="38">
        <v>1542</v>
      </c>
      <c r="L9" s="38">
        <v>25</v>
      </c>
      <c r="M9" s="38">
        <v>1596</v>
      </c>
      <c r="N9" s="38">
        <v>0</v>
      </c>
      <c r="O9" s="38">
        <v>0</v>
      </c>
      <c r="P9" s="38">
        <v>0</v>
      </c>
      <c r="Q9" s="38">
        <v>0</v>
      </c>
      <c r="R9" s="38">
        <v>0</v>
      </c>
      <c r="S9" s="38">
        <v>0</v>
      </c>
      <c r="T9" s="8">
        <f t="shared" si="0"/>
        <v>41778</v>
      </c>
      <c r="U9" s="38">
        <v>72</v>
      </c>
      <c r="V9" s="38">
        <v>156</v>
      </c>
      <c r="W9" s="38">
        <v>0</v>
      </c>
      <c r="X9" s="38">
        <v>0</v>
      </c>
    </row>
    <row r="10" spans="1:24" ht="15" x14ac:dyDescent="0.25">
      <c r="A10" s="5" t="s">
        <v>21</v>
      </c>
      <c r="B10" s="6">
        <v>24</v>
      </c>
      <c r="C10" s="6" t="s">
        <v>52</v>
      </c>
      <c r="D10" s="38">
        <v>31161.5</v>
      </c>
      <c r="E10" s="38">
        <v>1.5</v>
      </c>
      <c r="F10" s="38">
        <v>56550.5</v>
      </c>
      <c r="G10" s="38">
        <v>3</v>
      </c>
      <c r="H10" s="38">
        <v>0</v>
      </c>
      <c r="I10" s="38">
        <v>0</v>
      </c>
      <c r="J10" s="38">
        <v>2</v>
      </c>
      <c r="K10" s="38">
        <v>3281</v>
      </c>
      <c r="L10" s="38">
        <v>3</v>
      </c>
      <c r="M10" s="38">
        <v>13789.5</v>
      </c>
      <c r="N10" s="38">
        <v>0</v>
      </c>
      <c r="O10" s="38">
        <v>0</v>
      </c>
      <c r="P10" s="38">
        <v>0</v>
      </c>
      <c r="Q10" s="38">
        <v>0</v>
      </c>
      <c r="R10" s="38">
        <v>0</v>
      </c>
      <c r="S10" s="38">
        <v>0</v>
      </c>
      <c r="T10" s="8">
        <f t="shared" si="0"/>
        <v>104792</v>
      </c>
      <c r="U10" s="38">
        <v>6</v>
      </c>
      <c r="V10" s="38">
        <v>66</v>
      </c>
      <c r="W10" s="38">
        <v>221</v>
      </c>
      <c r="X10" s="38">
        <v>51</v>
      </c>
    </row>
    <row r="11" spans="1:24" ht="15" x14ac:dyDescent="0.25">
      <c r="A11" s="5" t="s">
        <v>21</v>
      </c>
      <c r="B11" s="6">
        <v>26</v>
      </c>
      <c r="C11" s="6" t="s">
        <v>53</v>
      </c>
      <c r="D11" s="38">
        <v>10949</v>
      </c>
      <c r="E11" s="38">
        <v>361</v>
      </c>
      <c r="F11" s="38">
        <v>4140</v>
      </c>
      <c r="G11" s="38">
        <v>91</v>
      </c>
      <c r="H11" s="38">
        <v>0</v>
      </c>
      <c r="I11" s="38">
        <v>0</v>
      </c>
      <c r="J11" s="38">
        <v>86</v>
      </c>
      <c r="K11" s="38">
        <v>2950</v>
      </c>
      <c r="L11" s="38">
        <v>54</v>
      </c>
      <c r="M11" s="38">
        <v>3150</v>
      </c>
      <c r="N11" s="38">
        <v>0</v>
      </c>
      <c r="O11" s="38">
        <v>0</v>
      </c>
      <c r="P11" s="38">
        <v>0</v>
      </c>
      <c r="Q11" s="38">
        <v>0</v>
      </c>
      <c r="R11" s="38">
        <v>0</v>
      </c>
      <c r="S11" s="38">
        <v>0</v>
      </c>
      <c r="T11" s="8">
        <f t="shared" si="0"/>
        <v>21781</v>
      </c>
      <c r="U11" s="38">
        <v>288</v>
      </c>
      <c r="V11" s="38">
        <v>516</v>
      </c>
      <c r="W11" s="38">
        <v>0</v>
      </c>
      <c r="X11" s="38">
        <v>0</v>
      </c>
    </row>
    <row r="12" spans="1:24" ht="15" x14ac:dyDescent="0.25">
      <c r="A12" s="5" t="s">
        <v>21</v>
      </c>
      <c r="B12" s="6">
        <v>32</v>
      </c>
      <c r="C12" s="6" t="s">
        <v>54</v>
      </c>
      <c r="D12" s="38">
        <v>0</v>
      </c>
      <c r="E12" s="38">
        <v>0</v>
      </c>
      <c r="F12" s="38">
        <v>0</v>
      </c>
      <c r="G12" s="38">
        <v>0</v>
      </c>
      <c r="H12" s="38">
        <v>0</v>
      </c>
      <c r="I12" s="38">
        <v>0</v>
      </c>
      <c r="J12" s="38">
        <v>0</v>
      </c>
      <c r="K12" s="38">
        <v>31</v>
      </c>
      <c r="L12" s="38">
        <v>0</v>
      </c>
      <c r="M12" s="38">
        <v>745</v>
      </c>
      <c r="N12" s="38">
        <v>0</v>
      </c>
      <c r="O12" s="38">
        <v>0</v>
      </c>
      <c r="P12" s="38">
        <v>0</v>
      </c>
      <c r="Q12" s="38">
        <v>3133</v>
      </c>
      <c r="R12" s="38">
        <v>0</v>
      </c>
      <c r="S12" s="38">
        <v>3931</v>
      </c>
      <c r="T12" s="8">
        <f t="shared" si="0"/>
        <v>7840</v>
      </c>
      <c r="U12" s="38">
        <v>0</v>
      </c>
      <c r="V12" s="38">
        <v>0</v>
      </c>
      <c r="W12" s="38">
        <v>0</v>
      </c>
      <c r="X12" s="38">
        <v>0</v>
      </c>
    </row>
    <row r="13" spans="1:24" ht="15" x14ac:dyDescent="0.25">
      <c r="A13" s="5" t="s">
        <v>21</v>
      </c>
      <c r="B13" s="6">
        <v>36</v>
      </c>
      <c r="C13" s="6" t="s">
        <v>55</v>
      </c>
      <c r="D13" s="38">
        <v>19700.5</v>
      </c>
      <c r="E13" s="38">
        <v>184</v>
      </c>
      <c r="F13" s="38">
        <v>10476</v>
      </c>
      <c r="G13" s="38">
        <v>57</v>
      </c>
      <c r="H13" s="38">
        <v>0</v>
      </c>
      <c r="I13" s="38">
        <v>0</v>
      </c>
      <c r="J13" s="38">
        <v>3</v>
      </c>
      <c r="K13" s="38">
        <v>1806</v>
      </c>
      <c r="L13" s="38">
        <v>0</v>
      </c>
      <c r="M13" s="38">
        <v>3279</v>
      </c>
      <c r="N13" s="38">
        <v>0</v>
      </c>
      <c r="O13" s="38">
        <v>0</v>
      </c>
      <c r="P13" s="38">
        <v>0</v>
      </c>
      <c r="Q13" s="38">
        <v>15</v>
      </c>
      <c r="R13" s="38">
        <v>0</v>
      </c>
      <c r="S13" s="38">
        <v>3</v>
      </c>
      <c r="T13" s="8">
        <f t="shared" si="0"/>
        <v>35523.5</v>
      </c>
      <c r="U13" s="38">
        <v>24</v>
      </c>
      <c r="V13" s="38">
        <v>192</v>
      </c>
      <c r="W13" s="38">
        <v>0</v>
      </c>
      <c r="X13" s="38">
        <v>0</v>
      </c>
    </row>
    <row r="14" spans="1:24" ht="15" x14ac:dyDescent="0.25">
      <c r="A14" s="5" t="s">
        <v>21</v>
      </c>
      <c r="B14" s="6">
        <v>42</v>
      </c>
      <c r="C14" s="6" t="s">
        <v>56</v>
      </c>
      <c r="D14" s="38">
        <v>6890</v>
      </c>
      <c r="E14" s="38">
        <v>3</v>
      </c>
      <c r="F14" s="38">
        <v>10977</v>
      </c>
      <c r="G14" s="38">
        <v>51</v>
      </c>
      <c r="H14" s="38">
        <v>0</v>
      </c>
      <c r="I14" s="38">
        <v>0</v>
      </c>
      <c r="J14" s="38">
        <v>95</v>
      </c>
      <c r="K14" s="38">
        <v>530</v>
      </c>
      <c r="L14" s="38">
        <v>943</v>
      </c>
      <c r="M14" s="38">
        <v>4691</v>
      </c>
      <c r="N14" s="38">
        <v>0</v>
      </c>
      <c r="O14" s="38">
        <v>0</v>
      </c>
      <c r="P14" s="38">
        <v>0</v>
      </c>
      <c r="Q14" s="38">
        <v>2</v>
      </c>
      <c r="R14" s="38">
        <v>0</v>
      </c>
      <c r="S14" s="38">
        <v>0</v>
      </c>
      <c r="T14" s="8">
        <f t="shared" si="0"/>
        <v>24182</v>
      </c>
      <c r="U14" s="38">
        <v>72</v>
      </c>
      <c r="V14" s="38">
        <v>390</v>
      </c>
      <c r="W14" s="38">
        <v>6</v>
      </c>
      <c r="X14" s="38">
        <v>0</v>
      </c>
    </row>
    <row r="15" spans="1:24" ht="15" x14ac:dyDescent="0.25">
      <c r="A15" s="5" t="s">
        <v>21</v>
      </c>
      <c r="B15" s="6">
        <v>44</v>
      </c>
      <c r="C15" s="6" t="s">
        <v>57</v>
      </c>
      <c r="D15" s="38">
        <v>24</v>
      </c>
      <c r="E15" s="38">
        <v>0</v>
      </c>
      <c r="F15" s="38">
        <v>6</v>
      </c>
      <c r="G15" s="38">
        <v>0</v>
      </c>
      <c r="H15" s="38">
        <v>0</v>
      </c>
      <c r="I15" s="38">
        <v>0</v>
      </c>
      <c r="J15" s="38">
        <v>0</v>
      </c>
      <c r="K15" s="38">
        <v>9</v>
      </c>
      <c r="L15" s="38">
        <v>0</v>
      </c>
      <c r="M15" s="38">
        <v>210</v>
      </c>
      <c r="N15" s="38">
        <v>0</v>
      </c>
      <c r="O15" s="38">
        <v>0</v>
      </c>
      <c r="P15" s="38">
        <v>0</v>
      </c>
      <c r="Q15" s="38">
        <v>2663.5</v>
      </c>
      <c r="R15" s="38">
        <v>0</v>
      </c>
      <c r="S15" s="38">
        <v>3050.5</v>
      </c>
      <c r="T15" s="8">
        <f t="shared" si="0"/>
        <v>5963</v>
      </c>
      <c r="U15" s="38">
        <v>6</v>
      </c>
      <c r="V15" s="38">
        <v>48</v>
      </c>
      <c r="W15" s="38">
        <v>0</v>
      </c>
      <c r="X15" s="38">
        <v>0</v>
      </c>
    </row>
    <row r="16" spans="1:24" ht="15" x14ac:dyDescent="0.25">
      <c r="A16" s="5" t="s">
        <v>21</v>
      </c>
      <c r="B16" s="6">
        <v>45</v>
      </c>
      <c r="C16" s="6" t="s">
        <v>58</v>
      </c>
      <c r="D16" s="38">
        <v>12906</v>
      </c>
      <c r="E16" s="38">
        <v>42</v>
      </c>
      <c r="F16" s="38">
        <v>7825.5</v>
      </c>
      <c r="G16" s="38">
        <v>21</v>
      </c>
      <c r="H16" s="38">
        <v>0</v>
      </c>
      <c r="I16" s="38">
        <v>0</v>
      </c>
      <c r="J16" s="38">
        <v>3</v>
      </c>
      <c r="K16" s="38">
        <v>1594.5</v>
      </c>
      <c r="L16" s="38">
        <v>0</v>
      </c>
      <c r="M16" s="38">
        <v>6471.5</v>
      </c>
      <c r="N16" s="38">
        <v>0</v>
      </c>
      <c r="O16" s="38">
        <v>0</v>
      </c>
      <c r="P16" s="38">
        <v>0</v>
      </c>
      <c r="Q16" s="38">
        <v>0</v>
      </c>
      <c r="R16" s="38">
        <v>4</v>
      </c>
      <c r="S16" s="38">
        <v>0</v>
      </c>
      <c r="T16" s="8">
        <f t="shared" si="0"/>
        <v>28867.5</v>
      </c>
      <c r="U16" s="38">
        <v>36</v>
      </c>
      <c r="V16" s="38">
        <v>264</v>
      </c>
      <c r="W16" s="38">
        <v>20</v>
      </c>
      <c r="X16" s="38">
        <v>0</v>
      </c>
    </row>
    <row r="17" spans="1:24" ht="15" x14ac:dyDescent="0.25">
      <c r="A17" s="5" t="s">
        <v>21</v>
      </c>
      <c r="B17" s="6">
        <v>52</v>
      </c>
      <c r="C17" s="6" t="s">
        <v>59</v>
      </c>
      <c r="D17" s="38">
        <v>9308</v>
      </c>
      <c r="E17" s="38">
        <v>0</v>
      </c>
      <c r="F17" s="38">
        <v>7379</v>
      </c>
      <c r="G17" s="38">
        <v>0</v>
      </c>
      <c r="H17" s="38">
        <v>0</v>
      </c>
      <c r="I17" s="38">
        <v>0</v>
      </c>
      <c r="J17" s="38">
        <v>0</v>
      </c>
      <c r="K17" s="38">
        <v>0</v>
      </c>
      <c r="L17" s="38">
        <v>0</v>
      </c>
      <c r="M17" s="38">
        <v>0</v>
      </c>
      <c r="N17" s="38">
        <v>0</v>
      </c>
      <c r="O17" s="38">
        <v>0</v>
      </c>
      <c r="P17" s="38">
        <v>0</v>
      </c>
      <c r="Q17" s="38">
        <v>0</v>
      </c>
      <c r="R17" s="38">
        <v>0</v>
      </c>
      <c r="S17" s="38">
        <v>0</v>
      </c>
      <c r="T17" s="8">
        <f t="shared" si="0"/>
        <v>16687</v>
      </c>
      <c r="U17" s="38">
        <v>0</v>
      </c>
      <c r="V17" s="38">
        <v>0</v>
      </c>
      <c r="W17" s="38">
        <v>0</v>
      </c>
      <c r="X17" s="38">
        <v>0</v>
      </c>
    </row>
    <row r="18" spans="1:24" s="11" customFormat="1" ht="15" x14ac:dyDescent="0.25">
      <c r="A18" s="5" t="s">
        <v>21</v>
      </c>
      <c r="B18" s="9"/>
      <c r="C18" s="10" t="s">
        <v>174</v>
      </c>
      <c r="D18" s="36">
        <f t="shared" ref="D18:X18" si="1">SUM(D7:D17)</f>
        <v>272128</v>
      </c>
      <c r="E18" s="36">
        <f t="shared" si="1"/>
        <v>730.5</v>
      </c>
      <c r="F18" s="36">
        <f t="shared" si="1"/>
        <v>185154</v>
      </c>
      <c r="G18" s="36">
        <f t="shared" si="1"/>
        <v>286</v>
      </c>
      <c r="H18" s="36">
        <f t="shared" si="1"/>
        <v>0</v>
      </c>
      <c r="I18" s="36">
        <f t="shared" si="1"/>
        <v>0</v>
      </c>
      <c r="J18" s="36">
        <f t="shared" si="1"/>
        <v>345</v>
      </c>
      <c r="K18" s="36">
        <f t="shared" si="1"/>
        <v>14649.5</v>
      </c>
      <c r="L18" s="36">
        <f t="shared" si="1"/>
        <v>1390</v>
      </c>
      <c r="M18" s="36">
        <f t="shared" si="1"/>
        <v>48929.5</v>
      </c>
      <c r="N18" s="36">
        <f t="shared" si="1"/>
        <v>0</v>
      </c>
      <c r="O18" s="36">
        <f t="shared" si="1"/>
        <v>0</v>
      </c>
      <c r="P18" s="36">
        <f t="shared" si="1"/>
        <v>0</v>
      </c>
      <c r="Q18" s="36">
        <f t="shared" si="1"/>
        <v>5813.5</v>
      </c>
      <c r="R18" s="36">
        <f t="shared" si="1"/>
        <v>4</v>
      </c>
      <c r="S18" s="36">
        <f t="shared" si="1"/>
        <v>6984.5</v>
      </c>
      <c r="T18" s="37">
        <f t="shared" si="1"/>
        <v>536414.5</v>
      </c>
      <c r="U18" s="36">
        <f t="shared" si="1"/>
        <v>936</v>
      </c>
      <c r="V18" s="36">
        <f t="shared" si="1"/>
        <v>4902</v>
      </c>
      <c r="W18" s="36">
        <f t="shared" si="1"/>
        <v>9838</v>
      </c>
      <c r="X18" s="36">
        <f t="shared" si="1"/>
        <v>302</v>
      </c>
    </row>
    <row r="19" spans="1:24" ht="15" x14ac:dyDescent="0.25">
      <c r="A19" s="5" t="s">
        <v>22</v>
      </c>
      <c r="B19" s="6">
        <v>12</v>
      </c>
      <c r="C19" s="6" t="s">
        <v>61</v>
      </c>
      <c r="D19" s="38">
        <v>2428</v>
      </c>
      <c r="E19" s="38">
        <v>0</v>
      </c>
      <c r="F19" s="38">
        <v>62</v>
      </c>
      <c r="G19" s="38">
        <v>0</v>
      </c>
      <c r="H19" s="38">
        <v>682</v>
      </c>
      <c r="I19" s="38">
        <v>0</v>
      </c>
      <c r="J19" s="38">
        <v>0</v>
      </c>
      <c r="K19" s="38">
        <v>246</v>
      </c>
      <c r="L19" s="38">
        <v>0</v>
      </c>
      <c r="M19" s="38">
        <v>6</v>
      </c>
      <c r="N19" s="38">
        <v>0</v>
      </c>
      <c r="O19" s="38">
        <v>0</v>
      </c>
      <c r="P19" s="38">
        <v>0</v>
      </c>
      <c r="Q19" s="38">
        <v>0</v>
      </c>
      <c r="R19" s="38">
        <v>0</v>
      </c>
      <c r="S19" s="38">
        <v>0</v>
      </c>
      <c r="T19" s="13">
        <f t="shared" ref="T19:T27" si="2">SUM(D19:S19)</f>
        <v>3424</v>
      </c>
      <c r="U19" s="38">
        <v>0</v>
      </c>
      <c r="V19" s="38">
        <v>0</v>
      </c>
      <c r="W19" s="38">
        <v>0</v>
      </c>
      <c r="X19" s="38">
        <v>0</v>
      </c>
    </row>
    <row r="20" spans="1:24" ht="15" x14ac:dyDescent="0.25">
      <c r="A20" s="5" t="s">
        <v>22</v>
      </c>
      <c r="B20" s="6">
        <v>18</v>
      </c>
      <c r="C20" s="6" t="s">
        <v>62</v>
      </c>
      <c r="D20" s="38">
        <v>10412</v>
      </c>
      <c r="E20" s="38">
        <v>0</v>
      </c>
      <c r="F20" s="38">
        <v>1303</v>
      </c>
      <c r="G20" s="38">
        <v>0</v>
      </c>
      <c r="H20" s="38">
        <v>1155</v>
      </c>
      <c r="I20" s="38">
        <v>0</v>
      </c>
      <c r="J20" s="38">
        <v>19</v>
      </c>
      <c r="K20" s="38">
        <v>87</v>
      </c>
      <c r="L20" s="38">
        <v>0</v>
      </c>
      <c r="M20" s="38">
        <v>168</v>
      </c>
      <c r="N20" s="38">
        <v>0</v>
      </c>
      <c r="O20" s="38">
        <v>0</v>
      </c>
      <c r="P20" s="38">
        <v>0</v>
      </c>
      <c r="Q20" s="38">
        <v>0</v>
      </c>
      <c r="R20" s="38">
        <v>0</v>
      </c>
      <c r="S20" s="38">
        <v>0</v>
      </c>
      <c r="T20" s="13">
        <f t="shared" si="2"/>
        <v>13144</v>
      </c>
      <c r="U20" s="38">
        <v>0</v>
      </c>
      <c r="V20" s="38">
        <v>0</v>
      </c>
      <c r="W20" s="38">
        <v>1716</v>
      </c>
      <c r="X20" s="38">
        <v>75</v>
      </c>
    </row>
    <row r="21" spans="1:24" ht="15" x14ac:dyDescent="0.25">
      <c r="A21" s="5" t="s">
        <v>22</v>
      </c>
      <c r="B21" s="6">
        <v>20</v>
      </c>
      <c r="C21" s="6" t="s">
        <v>63</v>
      </c>
      <c r="D21" s="38">
        <v>3875</v>
      </c>
      <c r="E21" s="38">
        <v>0</v>
      </c>
      <c r="F21" s="38">
        <v>1262</v>
      </c>
      <c r="G21" s="38">
        <v>0</v>
      </c>
      <c r="H21" s="38">
        <v>584</v>
      </c>
      <c r="I21" s="38">
        <v>0</v>
      </c>
      <c r="J21" s="38">
        <v>17</v>
      </c>
      <c r="K21" s="38">
        <v>54</v>
      </c>
      <c r="L21" s="38">
        <v>27</v>
      </c>
      <c r="M21" s="38">
        <v>105</v>
      </c>
      <c r="N21" s="38">
        <v>0</v>
      </c>
      <c r="O21" s="38">
        <v>3</v>
      </c>
      <c r="P21" s="38">
        <v>0</v>
      </c>
      <c r="Q21" s="38">
        <v>0</v>
      </c>
      <c r="R21" s="38">
        <v>0</v>
      </c>
      <c r="S21" s="38">
        <v>0</v>
      </c>
      <c r="T21" s="13">
        <f t="shared" si="2"/>
        <v>5927</v>
      </c>
      <c r="U21" s="38">
        <v>0</v>
      </c>
      <c r="V21" s="38">
        <v>0</v>
      </c>
      <c r="W21" s="38">
        <v>100</v>
      </c>
      <c r="X21" s="38">
        <v>9</v>
      </c>
    </row>
    <row r="22" spans="1:24" ht="15" x14ac:dyDescent="0.25">
      <c r="A22" s="5" t="s">
        <v>22</v>
      </c>
      <c r="B22" s="6">
        <v>24</v>
      </c>
      <c r="C22" s="6" t="s">
        <v>64</v>
      </c>
      <c r="D22" s="38">
        <v>5468</v>
      </c>
      <c r="E22" s="38">
        <v>0</v>
      </c>
      <c r="F22" s="38">
        <v>856</v>
      </c>
      <c r="G22" s="38">
        <v>0</v>
      </c>
      <c r="H22" s="38">
        <v>732</v>
      </c>
      <c r="I22" s="38">
        <v>0</v>
      </c>
      <c r="J22" s="38">
        <v>0</v>
      </c>
      <c r="K22" s="38">
        <v>63</v>
      </c>
      <c r="L22" s="38">
        <v>0</v>
      </c>
      <c r="M22" s="38">
        <v>3</v>
      </c>
      <c r="N22" s="38">
        <v>0</v>
      </c>
      <c r="O22" s="38">
        <v>0</v>
      </c>
      <c r="P22" s="38">
        <v>0</v>
      </c>
      <c r="Q22" s="38">
        <v>0</v>
      </c>
      <c r="R22" s="38">
        <v>0</v>
      </c>
      <c r="S22" s="38">
        <v>0</v>
      </c>
      <c r="T22" s="13">
        <f t="shared" si="2"/>
        <v>7122</v>
      </c>
      <c r="U22" s="38">
        <v>0</v>
      </c>
      <c r="V22" s="38">
        <v>0</v>
      </c>
      <c r="W22" s="38">
        <v>0</v>
      </c>
      <c r="X22" s="38">
        <v>0</v>
      </c>
    </row>
    <row r="23" spans="1:24" ht="15" x14ac:dyDescent="0.25">
      <c r="A23" s="5" t="s">
        <v>22</v>
      </c>
      <c r="B23" s="6">
        <v>26</v>
      </c>
      <c r="C23" s="6" t="s">
        <v>65</v>
      </c>
      <c r="D23" s="38">
        <v>2002</v>
      </c>
      <c r="E23" s="38">
        <v>0</v>
      </c>
      <c r="F23" s="38">
        <v>56</v>
      </c>
      <c r="G23" s="38">
        <v>0</v>
      </c>
      <c r="H23" s="38">
        <v>492</v>
      </c>
      <c r="I23" s="38">
        <v>0</v>
      </c>
      <c r="J23" s="38">
        <v>2</v>
      </c>
      <c r="K23" s="38">
        <v>126</v>
      </c>
      <c r="L23" s="38">
        <v>0</v>
      </c>
      <c r="M23" s="38">
        <v>13</v>
      </c>
      <c r="N23" s="38">
        <v>3</v>
      </c>
      <c r="O23" s="38">
        <v>11</v>
      </c>
      <c r="P23" s="38">
        <v>0</v>
      </c>
      <c r="Q23" s="38">
        <v>0</v>
      </c>
      <c r="R23" s="38">
        <v>0</v>
      </c>
      <c r="S23" s="38">
        <v>0</v>
      </c>
      <c r="T23" s="13">
        <f t="shared" si="2"/>
        <v>2705</v>
      </c>
      <c r="U23" s="38">
        <v>0</v>
      </c>
      <c r="V23" s="38">
        <v>0</v>
      </c>
      <c r="W23" s="38">
        <v>0</v>
      </c>
      <c r="X23" s="38">
        <v>0</v>
      </c>
    </row>
    <row r="24" spans="1:24" ht="15" x14ac:dyDescent="0.25">
      <c r="A24" s="5" t="s">
        <v>22</v>
      </c>
      <c r="B24" s="6">
        <v>38</v>
      </c>
      <c r="C24" s="6" t="s">
        <v>66</v>
      </c>
      <c r="D24" s="38">
        <v>924</v>
      </c>
      <c r="E24" s="38">
        <v>0</v>
      </c>
      <c r="F24" s="38">
        <v>21</v>
      </c>
      <c r="G24" s="38">
        <v>0</v>
      </c>
      <c r="H24" s="38">
        <v>86</v>
      </c>
      <c r="I24" s="38">
        <v>0</v>
      </c>
      <c r="J24" s="38">
        <v>3</v>
      </c>
      <c r="K24" s="38">
        <v>96</v>
      </c>
      <c r="L24" s="38">
        <v>0</v>
      </c>
      <c r="M24" s="38">
        <v>0</v>
      </c>
      <c r="N24" s="38">
        <v>0</v>
      </c>
      <c r="O24" s="38">
        <v>15</v>
      </c>
      <c r="P24" s="38">
        <v>0</v>
      </c>
      <c r="Q24" s="38">
        <v>0</v>
      </c>
      <c r="R24" s="38">
        <v>0</v>
      </c>
      <c r="S24" s="38">
        <v>0</v>
      </c>
      <c r="T24" s="13">
        <f t="shared" si="2"/>
        <v>1145</v>
      </c>
      <c r="U24" s="38">
        <v>0</v>
      </c>
      <c r="V24" s="38">
        <v>0</v>
      </c>
      <c r="W24" s="38">
        <v>0</v>
      </c>
      <c r="X24" s="38">
        <v>0</v>
      </c>
    </row>
    <row r="25" spans="1:24" ht="15" x14ac:dyDescent="0.25">
      <c r="A25" s="5" t="s">
        <v>22</v>
      </c>
      <c r="B25" s="6">
        <v>56</v>
      </c>
      <c r="C25" s="6" t="s">
        <v>67</v>
      </c>
      <c r="D25" s="38">
        <v>24</v>
      </c>
      <c r="E25" s="38">
        <v>0</v>
      </c>
      <c r="F25" s="38">
        <v>0</v>
      </c>
      <c r="G25" s="38">
        <v>0</v>
      </c>
      <c r="H25" s="38">
        <v>3</v>
      </c>
      <c r="I25" s="38">
        <v>0</v>
      </c>
      <c r="J25" s="38">
        <v>0</v>
      </c>
      <c r="K25" s="38">
        <v>0</v>
      </c>
      <c r="L25" s="38">
        <v>0</v>
      </c>
      <c r="M25" s="38">
        <v>0</v>
      </c>
      <c r="N25" s="38">
        <v>0</v>
      </c>
      <c r="O25" s="38">
        <v>0</v>
      </c>
      <c r="P25" s="38">
        <v>0</v>
      </c>
      <c r="Q25" s="38">
        <v>0</v>
      </c>
      <c r="R25" s="38">
        <v>0</v>
      </c>
      <c r="S25" s="38">
        <v>0</v>
      </c>
      <c r="T25" s="13">
        <f t="shared" si="2"/>
        <v>27</v>
      </c>
      <c r="U25" s="38">
        <v>0</v>
      </c>
      <c r="V25" s="38">
        <v>0</v>
      </c>
      <c r="W25" s="38">
        <v>0</v>
      </c>
      <c r="X25" s="38">
        <v>0</v>
      </c>
    </row>
    <row r="26" spans="1:24" ht="15" x14ac:dyDescent="0.25">
      <c r="A26" s="5" t="s">
        <v>22</v>
      </c>
      <c r="B26" s="6">
        <v>58</v>
      </c>
      <c r="C26" s="6" t="s">
        <v>68</v>
      </c>
      <c r="D26" s="38">
        <v>161</v>
      </c>
      <c r="E26" s="38">
        <v>0</v>
      </c>
      <c r="F26" s="38">
        <v>17</v>
      </c>
      <c r="G26" s="38">
        <v>0</v>
      </c>
      <c r="H26" s="38">
        <v>22</v>
      </c>
      <c r="I26" s="38">
        <v>0</v>
      </c>
      <c r="J26" s="38">
        <v>0</v>
      </c>
      <c r="K26" s="38">
        <v>0</v>
      </c>
      <c r="L26" s="38">
        <v>0</v>
      </c>
      <c r="M26" s="38">
        <v>0</v>
      </c>
      <c r="N26" s="38">
        <v>0</v>
      </c>
      <c r="O26" s="38">
        <v>0</v>
      </c>
      <c r="P26" s="38">
        <v>0</v>
      </c>
      <c r="Q26" s="38">
        <v>0</v>
      </c>
      <c r="R26" s="38">
        <v>0</v>
      </c>
      <c r="S26" s="38">
        <v>0</v>
      </c>
      <c r="T26" s="13">
        <f t="shared" si="2"/>
        <v>200</v>
      </c>
      <c r="U26" s="38">
        <v>0</v>
      </c>
      <c r="V26" s="38">
        <v>0</v>
      </c>
      <c r="W26" s="38">
        <v>0</v>
      </c>
      <c r="X26" s="38">
        <v>0</v>
      </c>
    </row>
    <row r="27" spans="1:24" ht="15" x14ac:dyDescent="0.25">
      <c r="A27" s="5" t="s">
        <v>22</v>
      </c>
      <c r="B27" s="6">
        <v>77</v>
      </c>
      <c r="C27" s="6" t="s">
        <v>69</v>
      </c>
      <c r="D27" s="38">
        <v>355</v>
      </c>
      <c r="E27" s="38">
        <v>0</v>
      </c>
      <c r="F27" s="38">
        <v>76</v>
      </c>
      <c r="G27" s="38">
        <v>0</v>
      </c>
      <c r="H27" s="38">
        <v>42</v>
      </c>
      <c r="I27" s="38">
        <v>0</v>
      </c>
      <c r="J27" s="38">
        <v>0</v>
      </c>
      <c r="K27" s="38">
        <v>0</v>
      </c>
      <c r="L27" s="38">
        <v>4</v>
      </c>
      <c r="M27" s="38">
        <v>0</v>
      </c>
      <c r="N27" s="38">
        <v>0</v>
      </c>
      <c r="O27" s="38">
        <v>0</v>
      </c>
      <c r="P27" s="38">
        <v>0</v>
      </c>
      <c r="Q27" s="38">
        <v>0</v>
      </c>
      <c r="R27" s="38">
        <v>0</v>
      </c>
      <c r="S27" s="38">
        <v>0</v>
      </c>
      <c r="T27" s="13">
        <f t="shared" si="2"/>
        <v>477</v>
      </c>
      <c r="U27" s="38">
        <v>0</v>
      </c>
      <c r="V27" s="38">
        <v>0</v>
      </c>
      <c r="W27" s="38">
        <v>0</v>
      </c>
      <c r="X27" s="38">
        <v>0</v>
      </c>
    </row>
    <row r="28" spans="1:24" s="11" customFormat="1" ht="15" x14ac:dyDescent="0.25">
      <c r="A28" s="5" t="s">
        <v>22</v>
      </c>
      <c r="B28" s="9"/>
      <c r="C28" s="10" t="s">
        <v>175</v>
      </c>
      <c r="D28" s="36">
        <f t="shared" ref="D28:X28" si="3">SUM(D19:D27)</f>
        <v>25649</v>
      </c>
      <c r="E28" s="36">
        <f t="shared" si="3"/>
        <v>0</v>
      </c>
      <c r="F28" s="36">
        <f t="shared" si="3"/>
        <v>3653</v>
      </c>
      <c r="G28" s="36">
        <f t="shared" si="3"/>
        <v>0</v>
      </c>
      <c r="H28" s="36">
        <f t="shared" si="3"/>
        <v>3798</v>
      </c>
      <c r="I28" s="36">
        <f t="shared" si="3"/>
        <v>0</v>
      </c>
      <c r="J28" s="36">
        <f t="shared" si="3"/>
        <v>41</v>
      </c>
      <c r="K28" s="36">
        <f t="shared" si="3"/>
        <v>672</v>
      </c>
      <c r="L28" s="36">
        <f t="shared" si="3"/>
        <v>31</v>
      </c>
      <c r="M28" s="36">
        <f t="shared" si="3"/>
        <v>295</v>
      </c>
      <c r="N28" s="36">
        <f t="shared" si="3"/>
        <v>3</v>
      </c>
      <c r="O28" s="36">
        <f t="shared" si="3"/>
        <v>29</v>
      </c>
      <c r="P28" s="36">
        <f t="shared" si="3"/>
        <v>0</v>
      </c>
      <c r="Q28" s="36">
        <f t="shared" si="3"/>
        <v>0</v>
      </c>
      <c r="R28" s="36">
        <f t="shared" si="3"/>
        <v>0</v>
      </c>
      <c r="S28" s="36">
        <f t="shared" si="3"/>
        <v>0</v>
      </c>
      <c r="T28" s="37">
        <f t="shared" si="3"/>
        <v>34171</v>
      </c>
      <c r="U28" s="36">
        <f t="shared" si="3"/>
        <v>0</v>
      </c>
      <c r="V28" s="36">
        <f t="shared" si="3"/>
        <v>0</v>
      </c>
      <c r="W28" s="36">
        <f t="shared" si="3"/>
        <v>1816</v>
      </c>
      <c r="X28" s="36">
        <f t="shared" si="3"/>
        <v>84</v>
      </c>
    </row>
    <row r="29" spans="1:24" ht="15" x14ac:dyDescent="0.25">
      <c r="A29" s="5" t="s">
        <v>23</v>
      </c>
      <c r="B29" s="6">
        <v>8</v>
      </c>
      <c r="C29" s="6" t="s">
        <v>70</v>
      </c>
      <c r="D29" s="38">
        <v>2642</v>
      </c>
      <c r="E29" s="38">
        <v>0</v>
      </c>
      <c r="F29" s="38">
        <v>161</v>
      </c>
      <c r="G29" s="38">
        <v>0</v>
      </c>
      <c r="H29" s="38">
        <v>0</v>
      </c>
      <c r="I29" s="38">
        <v>0</v>
      </c>
      <c r="J29" s="38">
        <v>0</v>
      </c>
      <c r="K29" s="38">
        <v>3903.5</v>
      </c>
      <c r="L29" s="38">
        <v>0</v>
      </c>
      <c r="M29" s="38">
        <v>649.5</v>
      </c>
      <c r="N29" s="38">
        <v>0</v>
      </c>
      <c r="O29" s="38">
        <v>0</v>
      </c>
      <c r="P29" s="38">
        <v>0</v>
      </c>
      <c r="Q29" s="38">
        <v>0</v>
      </c>
      <c r="R29" s="38">
        <v>0</v>
      </c>
      <c r="S29" s="38">
        <v>0</v>
      </c>
      <c r="T29" s="13">
        <f t="shared" ref="T29:T48" si="4">SUM(D29:S29)</f>
        <v>7356</v>
      </c>
      <c r="U29" s="38">
        <v>0</v>
      </c>
      <c r="V29" s="38">
        <v>0</v>
      </c>
      <c r="W29" s="38">
        <v>0</v>
      </c>
      <c r="X29" s="38">
        <v>0</v>
      </c>
    </row>
    <row r="30" spans="1:24" ht="15" x14ac:dyDescent="0.25">
      <c r="A30" s="5" t="s">
        <v>24</v>
      </c>
      <c r="B30" s="6">
        <v>10</v>
      </c>
      <c r="C30" s="6" t="s">
        <v>71</v>
      </c>
      <c r="D30" s="38">
        <v>2989</v>
      </c>
      <c r="E30" s="38">
        <v>10</v>
      </c>
      <c r="F30" s="38">
        <v>824</v>
      </c>
      <c r="G30" s="38">
        <v>0</v>
      </c>
      <c r="H30" s="38">
        <v>0</v>
      </c>
      <c r="I30" s="38">
        <v>0</v>
      </c>
      <c r="J30" s="38">
        <v>4</v>
      </c>
      <c r="K30" s="38">
        <v>1123</v>
      </c>
      <c r="L30" s="38">
        <v>0</v>
      </c>
      <c r="M30" s="38">
        <v>976</v>
      </c>
      <c r="N30" s="38">
        <v>0</v>
      </c>
      <c r="O30" s="38">
        <v>0</v>
      </c>
      <c r="P30" s="38">
        <v>0</v>
      </c>
      <c r="Q30" s="38">
        <v>23192</v>
      </c>
      <c r="R30" s="38">
        <v>0</v>
      </c>
      <c r="S30" s="38">
        <v>6861</v>
      </c>
      <c r="T30" s="13">
        <f t="shared" si="4"/>
        <v>35979</v>
      </c>
      <c r="U30" s="38">
        <v>192</v>
      </c>
      <c r="V30" s="38">
        <v>288</v>
      </c>
      <c r="W30" s="38">
        <v>0</v>
      </c>
      <c r="X30" s="38">
        <v>0</v>
      </c>
    </row>
    <row r="31" spans="1:24" ht="15" x14ac:dyDescent="0.25">
      <c r="A31" s="5" t="s">
        <v>23</v>
      </c>
      <c r="B31" s="6">
        <v>12</v>
      </c>
      <c r="C31" s="6" t="s">
        <v>61</v>
      </c>
      <c r="D31" s="38">
        <v>9270</v>
      </c>
      <c r="E31" s="38">
        <v>123</v>
      </c>
      <c r="F31" s="38">
        <v>305</v>
      </c>
      <c r="G31" s="38">
        <v>3</v>
      </c>
      <c r="H31" s="38">
        <v>0</v>
      </c>
      <c r="I31" s="38">
        <v>0</v>
      </c>
      <c r="J31" s="38">
        <v>0</v>
      </c>
      <c r="K31" s="38">
        <v>1695</v>
      </c>
      <c r="L31" s="38">
        <v>0</v>
      </c>
      <c r="M31" s="38">
        <v>79</v>
      </c>
      <c r="N31" s="38">
        <v>0</v>
      </c>
      <c r="O31" s="38">
        <v>0</v>
      </c>
      <c r="P31" s="38">
        <v>0</v>
      </c>
      <c r="Q31" s="38">
        <v>0</v>
      </c>
      <c r="R31" s="38">
        <v>0</v>
      </c>
      <c r="S31" s="38">
        <v>0</v>
      </c>
      <c r="T31" s="13">
        <f t="shared" si="4"/>
        <v>11475</v>
      </c>
      <c r="U31" s="38">
        <v>0</v>
      </c>
      <c r="V31" s="38">
        <v>0</v>
      </c>
      <c r="W31" s="38">
        <v>0</v>
      </c>
      <c r="X31" s="38">
        <v>0</v>
      </c>
    </row>
    <row r="32" spans="1:24" ht="15" x14ac:dyDescent="0.25">
      <c r="A32" s="5" t="s">
        <v>23</v>
      </c>
      <c r="B32" s="6">
        <v>13</v>
      </c>
      <c r="C32" s="6" t="s">
        <v>51</v>
      </c>
      <c r="D32" s="38">
        <v>4721</v>
      </c>
      <c r="E32" s="38">
        <v>3</v>
      </c>
      <c r="F32" s="38">
        <v>300</v>
      </c>
      <c r="G32" s="38">
        <v>0</v>
      </c>
      <c r="H32" s="38">
        <v>0</v>
      </c>
      <c r="I32" s="38">
        <v>0</v>
      </c>
      <c r="J32" s="38">
        <v>6</v>
      </c>
      <c r="K32" s="38">
        <v>1813</v>
      </c>
      <c r="L32" s="38">
        <v>0</v>
      </c>
      <c r="M32" s="38">
        <v>587</v>
      </c>
      <c r="N32" s="38">
        <v>0</v>
      </c>
      <c r="O32" s="38">
        <v>0</v>
      </c>
      <c r="P32" s="38">
        <v>0</v>
      </c>
      <c r="Q32" s="38">
        <v>1</v>
      </c>
      <c r="R32" s="38">
        <v>0</v>
      </c>
      <c r="S32" s="38">
        <v>0</v>
      </c>
      <c r="T32" s="13">
        <f t="shared" si="4"/>
        <v>7431</v>
      </c>
      <c r="U32" s="38">
        <v>0</v>
      </c>
      <c r="V32" s="38">
        <v>0</v>
      </c>
      <c r="W32" s="38">
        <v>0</v>
      </c>
      <c r="X32" s="38">
        <v>0</v>
      </c>
    </row>
    <row r="33" spans="1:24" ht="15" x14ac:dyDescent="0.25">
      <c r="A33" s="5" t="s">
        <v>23</v>
      </c>
      <c r="B33" s="6">
        <v>14</v>
      </c>
      <c r="C33" s="6" t="s">
        <v>72</v>
      </c>
      <c r="D33" s="38">
        <v>827</v>
      </c>
      <c r="E33" s="38">
        <v>0</v>
      </c>
      <c r="F33" s="38">
        <v>45</v>
      </c>
      <c r="G33" s="38">
        <v>0</v>
      </c>
      <c r="H33" s="38">
        <v>0</v>
      </c>
      <c r="I33" s="38">
        <v>0</v>
      </c>
      <c r="J33" s="38">
        <v>0</v>
      </c>
      <c r="K33" s="38">
        <v>7</v>
      </c>
      <c r="L33" s="38">
        <v>0</v>
      </c>
      <c r="M33" s="38">
        <v>74</v>
      </c>
      <c r="N33" s="38">
        <v>0</v>
      </c>
      <c r="O33" s="38">
        <v>0</v>
      </c>
      <c r="P33" s="38">
        <v>0</v>
      </c>
      <c r="Q33" s="38">
        <v>6531.5</v>
      </c>
      <c r="R33" s="38">
        <v>0</v>
      </c>
      <c r="S33" s="38">
        <v>4226.5</v>
      </c>
      <c r="T33" s="13">
        <f t="shared" si="4"/>
        <v>11711</v>
      </c>
      <c r="U33" s="38">
        <v>6</v>
      </c>
      <c r="V33" s="38">
        <v>12</v>
      </c>
      <c r="W33" s="38">
        <v>0</v>
      </c>
      <c r="X33" s="38">
        <v>0</v>
      </c>
    </row>
    <row r="34" spans="1:24" ht="15" x14ac:dyDescent="0.25">
      <c r="A34" s="5" t="s">
        <v>25</v>
      </c>
      <c r="B34" s="6">
        <v>18</v>
      </c>
      <c r="C34" s="6" t="s">
        <v>62</v>
      </c>
      <c r="D34" s="38">
        <v>48989</v>
      </c>
      <c r="E34" s="38">
        <v>49</v>
      </c>
      <c r="F34" s="38">
        <v>2980</v>
      </c>
      <c r="G34" s="38">
        <v>0</v>
      </c>
      <c r="H34" s="38">
        <v>0</v>
      </c>
      <c r="I34" s="38">
        <v>0</v>
      </c>
      <c r="J34" s="38">
        <v>42</v>
      </c>
      <c r="K34" s="38">
        <v>1207</v>
      </c>
      <c r="L34" s="38">
        <v>3</v>
      </c>
      <c r="M34" s="38">
        <v>599</v>
      </c>
      <c r="N34" s="38">
        <v>0</v>
      </c>
      <c r="O34" s="38">
        <v>0</v>
      </c>
      <c r="P34" s="38">
        <v>0</v>
      </c>
      <c r="Q34" s="38">
        <v>0</v>
      </c>
      <c r="R34" s="38">
        <v>0</v>
      </c>
      <c r="S34" s="38">
        <v>3</v>
      </c>
      <c r="T34" s="13">
        <f t="shared" si="4"/>
        <v>53872</v>
      </c>
      <c r="U34" s="38">
        <v>0</v>
      </c>
      <c r="V34" s="38">
        <v>0</v>
      </c>
      <c r="W34" s="38">
        <v>298</v>
      </c>
      <c r="X34" s="38">
        <v>0</v>
      </c>
    </row>
    <row r="35" spans="1:24" ht="15" x14ac:dyDescent="0.25">
      <c r="A35" s="5" t="s">
        <v>25</v>
      </c>
      <c r="B35" s="6">
        <v>19</v>
      </c>
      <c r="C35" s="6" t="s">
        <v>73</v>
      </c>
      <c r="D35" s="38">
        <v>636</v>
      </c>
      <c r="E35" s="38">
        <v>0</v>
      </c>
      <c r="F35" s="38">
        <v>15</v>
      </c>
      <c r="G35" s="38">
        <v>0</v>
      </c>
      <c r="H35" s="38">
        <v>0</v>
      </c>
      <c r="I35" s="38">
        <v>0</v>
      </c>
      <c r="J35" s="38">
        <v>0</v>
      </c>
      <c r="K35" s="38">
        <v>272</v>
      </c>
      <c r="L35" s="38">
        <v>0</v>
      </c>
      <c r="M35" s="38">
        <v>361</v>
      </c>
      <c r="N35" s="38">
        <v>0</v>
      </c>
      <c r="O35" s="38">
        <v>0</v>
      </c>
      <c r="P35" s="38">
        <v>0</v>
      </c>
      <c r="Q35" s="38">
        <v>0</v>
      </c>
      <c r="R35" s="38">
        <v>0</v>
      </c>
      <c r="S35" s="38">
        <v>0</v>
      </c>
      <c r="T35" s="13">
        <f t="shared" si="4"/>
        <v>1284</v>
      </c>
      <c r="U35" s="38">
        <v>12</v>
      </c>
      <c r="V35" s="38">
        <v>6</v>
      </c>
      <c r="W35" s="38">
        <v>0</v>
      </c>
      <c r="X35" s="38">
        <v>0</v>
      </c>
    </row>
    <row r="36" spans="1:24" ht="15" x14ac:dyDescent="0.25">
      <c r="A36" s="5" t="s">
        <v>25</v>
      </c>
      <c r="B36" s="6">
        <v>20</v>
      </c>
      <c r="C36" s="6" t="s">
        <v>63</v>
      </c>
      <c r="D36" s="38">
        <v>60351</v>
      </c>
      <c r="E36" s="38">
        <v>180</v>
      </c>
      <c r="F36" s="38">
        <v>4568</v>
      </c>
      <c r="G36" s="38">
        <v>15</v>
      </c>
      <c r="H36" s="38">
        <v>0</v>
      </c>
      <c r="I36" s="38">
        <v>0</v>
      </c>
      <c r="J36" s="38">
        <v>105</v>
      </c>
      <c r="K36" s="38">
        <v>1441</v>
      </c>
      <c r="L36" s="38">
        <v>39</v>
      </c>
      <c r="M36" s="38">
        <v>2102</v>
      </c>
      <c r="N36" s="38">
        <v>0</v>
      </c>
      <c r="O36" s="38">
        <v>0</v>
      </c>
      <c r="P36" s="38">
        <v>12</v>
      </c>
      <c r="Q36" s="38">
        <v>0</v>
      </c>
      <c r="R36" s="38">
        <v>9</v>
      </c>
      <c r="S36" s="38">
        <v>0</v>
      </c>
      <c r="T36" s="13">
        <f t="shared" si="4"/>
        <v>68822</v>
      </c>
      <c r="U36" s="38">
        <v>12</v>
      </c>
      <c r="V36" s="38">
        <v>24</v>
      </c>
      <c r="W36" s="38">
        <v>107</v>
      </c>
      <c r="X36" s="38">
        <v>0</v>
      </c>
    </row>
    <row r="37" spans="1:24" ht="15" x14ac:dyDescent="0.25">
      <c r="A37" s="5" t="s">
        <v>25</v>
      </c>
      <c r="B37" s="6">
        <v>24</v>
      </c>
      <c r="C37" s="6" t="s">
        <v>64</v>
      </c>
      <c r="D37" s="38">
        <v>18687</v>
      </c>
      <c r="E37" s="38">
        <v>3</v>
      </c>
      <c r="F37" s="38">
        <v>1360</v>
      </c>
      <c r="G37" s="38">
        <v>0</v>
      </c>
      <c r="H37" s="38">
        <v>0</v>
      </c>
      <c r="I37" s="38">
        <v>0</v>
      </c>
      <c r="J37" s="38">
        <v>39</v>
      </c>
      <c r="K37" s="38">
        <v>2688.5</v>
      </c>
      <c r="L37" s="38">
        <v>72</v>
      </c>
      <c r="M37" s="38">
        <v>718</v>
      </c>
      <c r="N37" s="38">
        <v>0</v>
      </c>
      <c r="O37" s="38">
        <v>0</v>
      </c>
      <c r="P37" s="38">
        <v>0</v>
      </c>
      <c r="Q37" s="38">
        <v>0</v>
      </c>
      <c r="R37" s="38">
        <v>0</v>
      </c>
      <c r="S37" s="38">
        <v>0</v>
      </c>
      <c r="T37" s="13">
        <f t="shared" si="4"/>
        <v>23567.5</v>
      </c>
      <c r="U37" s="38">
        <v>0</v>
      </c>
      <c r="V37" s="38">
        <v>0</v>
      </c>
      <c r="W37" s="38">
        <v>9</v>
      </c>
      <c r="X37" s="38">
        <v>0</v>
      </c>
    </row>
    <row r="38" spans="1:24" ht="15" x14ac:dyDescent="0.25">
      <c r="A38" s="5" t="s">
        <v>25</v>
      </c>
      <c r="B38" s="6">
        <v>26</v>
      </c>
      <c r="C38" s="6" t="s">
        <v>65</v>
      </c>
      <c r="D38" s="38">
        <v>7500</v>
      </c>
      <c r="E38" s="38">
        <v>0</v>
      </c>
      <c r="F38" s="38">
        <v>73</v>
      </c>
      <c r="G38" s="38">
        <v>0</v>
      </c>
      <c r="H38" s="38">
        <v>0</v>
      </c>
      <c r="I38" s="38">
        <v>0</v>
      </c>
      <c r="J38" s="38">
        <v>0</v>
      </c>
      <c r="K38" s="38">
        <v>1466</v>
      </c>
      <c r="L38" s="38">
        <v>0</v>
      </c>
      <c r="M38" s="38">
        <v>259</v>
      </c>
      <c r="N38" s="38">
        <v>0</v>
      </c>
      <c r="O38" s="38">
        <v>0</v>
      </c>
      <c r="P38" s="38">
        <v>0</v>
      </c>
      <c r="Q38" s="38">
        <v>0</v>
      </c>
      <c r="R38" s="38">
        <v>0</v>
      </c>
      <c r="S38" s="38">
        <v>0</v>
      </c>
      <c r="T38" s="13">
        <f t="shared" si="4"/>
        <v>9298</v>
      </c>
      <c r="U38" s="38">
        <v>24</v>
      </c>
      <c r="V38" s="38">
        <v>0</v>
      </c>
      <c r="W38" s="38">
        <v>0</v>
      </c>
      <c r="X38" s="38">
        <v>0</v>
      </c>
    </row>
    <row r="39" spans="1:24" ht="15" x14ac:dyDescent="0.25">
      <c r="A39" s="5" t="s">
        <v>25</v>
      </c>
      <c r="B39" s="6">
        <v>28</v>
      </c>
      <c r="C39" s="6" t="s">
        <v>74</v>
      </c>
      <c r="D39" s="38">
        <v>17552</v>
      </c>
      <c r="E39" s="38">
        <v>6</v>
      </c>
      <c r="F39" s="38">
        <v>821</v>
      </c>
      <c r="G39" s="38">
        <v>0</v>
      </c>
      <c r="H39" s="38">
        <v>0</v>
      </c>
      <c r="I39" s="38">
        <v>0</v>
      </c>
      <c r="J39" s="38">
        <v>14</v>
      </c>
      <c r="K39" s="38">
        <v>228</v>
      </c>
      <c r="L39" s="38">
        <v>0</v>
      </c>
      <c r="M39" s="38">
        <v>21</v>
      </c>
      <c r="N39" s="38">
        <v>0</v>
      </c>
      <c r="O39" s="38">
        <v>0</v>
      </c>
      <c r="P39" s="38">
        <v>0</v>
      </c>
      <c r="Q39" s="38">
        <v>0</v>
      </c>
      <c r="R39" s="38">
        <v>0</v>
      </c>
      <c r="S39" s="38">
        <v>0</v>
      </c>
      <c r="T39" s="13">
        <f t="shared" si="4"/>
        <v>18642</v>
      </c>
      <c r="U39" s="38">
        <v>0</v>
      </c>
      <c r="V39" s="38">
        <v>0</v>
      </c>
      <c r="W39" s="38">
        <v>3</v>
      </c>
      <c r="X39" s="38">
        <v>0</v>
      </c>
    </row>
    <row r="40" spans="1:24" ht="15" x14ac:dyDescent="0.25">
      <c r="A40" s="5" t="s">
        <v>25</v>
      </c>
      <c r="B40" s="6">
        <v>30</v>
      </c>
      <c r="C40" s="6" t="s">
        <v>75</v>
      </c>
      <c r="D40" s="38">
        <v>8406</v>
      </c>
      <c r="E40" s="38">
        <v>0</v>
      </c>
      <c r="F40" s="38">
        <v>384</v>
      </c>
      <c r="G40" s="38">
        <v>0</v>
      </c>
      <c r="H40" s="38">
        <v>0</v>
      </c>
      <c r="I40" s="38">
        <v>0</v>
      </c>
      <c r="J40" s="38">
        <v>6</v>
      </c>
      <c r="K40" s="38">
        <v>550</v>
      </c>
      <c r="L40" s="38">
        <v>3</v>
      </c>
      <c r="M40" s="38">
        <v>243</v>
      </c>
      <c r="N40" s="38">
        <v>0</v>
      </c>
      <c r="O40" s="38">
        <v>0</v>
      </c>
      <c r="P40" s="38">
        <v>0</v>
      </c>
      <c r="Q40" s="38">
        <v>0</v>
      </c>
      <c r="R40" s="38">
        <v>0</v>
      </c>
      <c r="S40" s="38">
        <v>0</v>
      </c>
      <c r="T40" s="13">
        <f t="shared" si="4"/>
        <v>9592</v>
      </c>
      <c r="U40" s="38">
        <v>0</v>
      </c>
      <c r="V40" s="38">
        <v>0</v>
      </c>
      <c r="W40" s="38">
        <v>15</v>
      </c>
      <c r="X40" s="38">
        <v>0</v>
      </c>
    </row>
    <row r="41" spans="1:24" ht="15" x14ac:dyDescent="0.25">
      <c r="A41" s="5" t="s">
        <v>25</v>
      </c>
      <c r="B41" s="6">
        <v>32</v>
      </c>
      <c r="C41" s="6" t="s">
        <v>76</v>
      </c>
      <c r="D41" s="38">
        <v>0</v>
      </c>
      <c r="E41" s="38">
        <v>0</v>
      </c>
      <c r="F41" s="38">
        <v>0</v>
      </c>
      <c r="G41" s="38">
        <v>0</v>
      </c>
      <c r="H41" s="38">
        <v>0</v>
      </c>
      <c r="I41" s="38">
        <v>0</v>
      </c>
      <c r="J41" s="38">
        <v>0</v>
      </c>
      <c r="K41" s="38">
        <v>7</v>
      </c>
      <c r="L41" s="38">
        <v>0</v>
      </c>
      <c r="M41" s="38">
        <v>0</v>
      </c>
      <c r="N41" s="38">
        <v>0</v>
      </c>
      <c r="O41" s="38">
        <v>0</v>
      </c>
      <c r="P41" s="38">
        <v>0</v>
      </c>
      <c r="Q41" s="38">
        <v>8500</v>
      </c>
      <c r="R41" s="38">
        <v>0</v>
      </c>
      <c r="S41" s="38">
        <v>1795</v>
      </c>
      <c r="T41" s="13">
        <f t="shared" si="4"/>
        <v>10302</v>
      </c>
      <c r="U41" s="38">
        <v>0</v>
      </c>
      <c r="V41" s="38">
        <v>0</v>
      </c>
      <c r="W41" s="38">
        <v>0</v>
      </c>
      <c r="X41" s="38">
        <v>0</v>
      </c>
    </row>
    <row r="42" spans="1:24" ht="15" x14ac:dyDescent="0.25">
      <c r="A42" s="5" t="s">
        <v>25</v>
      </c>
      <c r="B42" s="6">
        <v>34</v>
      </c>
      <c r="C42" s="6" t="s">
        <v>77</v>
      </c>
      <c r="D42" s="38">
        <v>25110</v>
      </c>
      <c r="E42" s="38">
        <v>552</v>
      </c>
      <c r="F42" s="38">
        <v>4246</v>
      </c>
      <c r="G42" s="38">
        <v>210</v>
      </c>
      <c r="H42" s="38">
        <v>0</v>
      </c>
      <c r="I42" s="38">
        <v>0</v>
      </c>
      <c r="J42" s="38">
        <v>36</v>
      </c>
      <c r="K42" s="38">
        <v>840</v>
      </c>
      <c r="L42" s="38">
        <v>35</v>
      </c>
      <c r="M42" s="38">
        <v>1812</v>
      </c>
      <c r="N42" s="38">
        <v>0</v>
      </c>
      <c r="O42" s="38">
        <v>0</v>
      </c>
      <c r="P42" s="38">
        <v>0</v>
      </c>
      <c r="Q42" s="38">
        <v>0</v>
      </c>
      <c r="R42" s="38">
        <v>0</v>
      </c>
      <c r="S42" s="38">
        <v>0</v>
      </c>
      <c r="T42" s="13">
        <f t="shared" si="4"/>
        <v>32841</v>
      </c>
      <c r="U42" s="38">
        <v>0</v>
      </c>
      <c r="V42" s="38">
        <v>0</v>
      </c>
      <c r="W42" s="38">
        <v>22</v>
      </c>
      <c r="X42" s="38">
        <v>0</v>
      </c>
    </row>
    <row r="43" spans="1:24" ht="15" x14ac:dyDescent="0.25">
      <c r="A43" s="5" t="s">
        <v>25</v>
      </c>
      <c r="B43" s="6">
        <v>36</v>
      </c>
      <c r="C43" s="6" t="s">
        <v>78</v>
      </c>
      <c r="D43" s="38">
        <v>7887</v>
      </c>
      <c r="E43" s="38">
        <v>0</v>
      </c>
      <c r="F43" s="38">
        <v>289</v>
      </c>
      <c r="G43" s="38">
        <v>0</v>
      </c>
      <c r="H43" s="38">
        <v>0</v>
      </c>
      <c r="I43" s="38">
        <v>0</v>
      </c>
      <c r="J43" s="38">
        <v>1</v>
      </c>
      <c r="K43" s="38">
        <v>1456</v>
      </c>
      <c r="L43" s="38">
        <v>0</v>
      </c>
      <c r="M43" s="38">
        <v>139</v>
      </c>
      <c r="N43" s="38">
        <v>0</v>
      </c>
      <c r="O43" s="38">
        <v>0</v>
      </c>
      <c r="P43" s="38">
        <v>0</v>
      </c>
      <c r="Q43" s="38">
        <v>2</v>
      </c>
      <c r="R43" s="38">
        <v>0</v>
      </c>
      <c r="S43" s="38">
        <v>0</v>
      </c>
      <c r="T43" s="13">
        <f t="shared" si="4"/>
        <v>9774</v>
      </c>
      <c r="U43" s="38">
        <v>0</v>
      </c>
      <c r="V43" s="38">
        <v>0</v>
      </c>
      <c r="W43" s="38">
        <v>0</v>
      </c>
      <c r="X43" s="38">
        <v>0</v>
      </c>
    </row>
    <row r="44" spans="1:24" ht="15" x14ac:dyDescent="0.25">
      <c r="A44" s="5" t="s">
        <v>25</v>
      </c>
      <c r="B44" s="6">
        <v>38</v>
      </c>
      <c r="C44" s="6" t="s">
        <v>66</v>
      </c>
      <c r="D44" s="38">
        <v>3656</v>
      </c>
      <c r="E44" s="38">
        <v>0</v>
      </c>
      <c r="F44" s="38">
        <v>24</v>
      </c>
      <c r="G44" s="38">
        <v>0</v>
      </c>
      <c r="H44" s="38">
        <v>0</v>
      </c>
      <c r="I44" s="38">
        <v>0</v>
      </c>
      <c r="J44" s="38">
        <v>18</v>
      </c>
      <c r="K44" s="38">
        <v>5653</v>
      </c>
      <c r="L44" s="38">
        <v>0</v>
      </c>
      <c r="M44" s="38">
        <v>705</v>
      </c>
      <c r="N44" s="38">
        <v>0</v>
      </c>
      <c r="O44" s="38">
        <v>0</v>
      </c>
      <c r="P44" s="38">
        <v>0</v>
      </c>
      <c r="Q44" s="38">
        <v>0</v>
      </c>
      <c r="R44" s="38">
        <v>0</v>
      </c>
      <c r="S44" s="38">
        <v>0</v>
      </c>
      <c r="T44" s="13">
        <f t="shared" si="4"/>
        <v>10056</v>
      </c>
      <c r="U44" s="38">
        <v>18</v>
      </c>
      <c r="V44" s="38">
        <v>12</v>
      </c>
      <c r="W44" s="38">
        <v>0</v>
      </c>
      <c r="X44" s="38">
        <v>0</v>
      </c>
    </row>
    <row r="45" spans="1:24" ht="15" x14ac:dyDescent="0.25">
      <c r="A45" s="5" t="s">
        <v>25</v>
      </c>
      <c r="B45" s="6">
        <v>45</v>
      </c>
      <c r="C45" s="6" t="s">
        <v>79</v>
      </c>
      <c r="D45" s="38">
        <v>8209</v>
      </c>
      <c r="E45" s="38">
        <v>98</v>
      </c>
      <c r="F45" s="38">
        <v>301</v>
      </c>
      <c r="G45" s="38">
        <v>3</v>
      </c>
      <c r="H45" s="38">
        <v>0</v>
      </c>
      <c r="I45" s="38">
        <v>0</v>
      </c>
      <c r="J45" s="38">
        <v>62</v>
      </c>
      <c r="K45" s="38">
        <v>1929</v>
      </c>
      <c r="L45" s="38">
        <v>18</v>
      </c>
      <c r="M45" s="38">
        <v>1511</v>
      </c>
      <c r="N45" s="38">
        <v>0</v>
      </c>
      <c r="O45" s="38">
        <v>0</v>
      </c>
      <c r="P45" s="38">
        <v>0</v>
      </c>
      <c r="Q45" s="38">
        <v>0</v>
      </c>
      <c r="R45" s="38">
        <v>0</v>
      </c>
      <c r="S45" s="38">
        <v>0</v>
      </c>
      <c r="T45" s="13">
        <f t="shared" si="4"/>
        <v>12131</v>
      </c>
      <c r="U45" s="38">
        <v>12</v>
      </c>
      <c r="V45" s="38">
        <v>30</v>
      </c>
      <c r="W45" s="38">
        <v>6</v>
      </c>
      <c r="X45" s="38">
        <v>0</v>
      </c>
    </row>
    <row r="46" spans="1:24" ht="15" x14ac:dyDescent="0.25">
      <c r="A46" s="5" t="s">
        <v>26</v>
      </c>
      <c r="B46" s="6">
        <v>46</v>
      </c>
      <c r="C46" s="6" t="s">
        <v>80</v>
      </c>
      <c r="D46" s="38">
        <v>15706</v>
      </c>
      <c r="E46" s="38">
        <v>0</v>
      </c>
      <c r="F46" s="38">
        <v>87</v>
      </c>
      <c r="G46" s="38">
        <v>0</v>
      </c>
      <c r="H46" s="38">
        <v>0</v>
      </c>
      <c r="I46" s="38">
        <v>0</v>
      </c>
      <c r="J46" s="38">
        <v>0</v>
      </c>
      <c r="K46" s="38">
        <v>405</v>
      </c>
      <c r="L46" s="38">
        <v>0</v>
      </c>
      <c r="M46" s="38">
        <v>8.5</v>
      </c>
      <c r="N46" s="38">
        <v>0</v>
      </c>
      <c r="O46" s="38">
        <v>0</v>
      </c>
      <c r="P46" s="38">
        <v>0</v>
      </c>
      <c r="Q46" s="38">
        <v>0</v>
      </c>
      <c r="R46" s="38">
        <v>0</v>
      </c>
      <c r="S46" s="38">
        <v>0</v>
      </c>
      <c r="T46" s="13">
        <f t="shared" si="4"/>
        <v>16206.5</v>
      </c>
      <c r="U46" s="38">
        <v>0</v>
      </c>
      <c r="V46" s="38">
        <v>0</v>
      </c>
      <c r="W46" s="38">
        <v>119</v>
      </c>
      <c r="X46" s="38">
        <v>0</v>
      </c>
    </row>
    <row r="47" spans="1:24" ht="15" x14ac:dyDescent="0.25">
      <c r="A47" s="5" t="s">
        <v>25</v>
      </c>
      <c r="B47" s="6">
        <v>58</v>
      </c>
      <c r="C47" s="6" t="s">
        <v>68</v>
      </c>
      <c r="D47" s="38">
        <v>0</v>
      </c>
      <c r="E47" s="38">
        <v>0</v>
      </c>
      <c r="F47" s="38">
        <v>0</v>
      </c>
      <c r="G47" s="38">
        <v>0</v>
      </c>
      <c r="H47" s="38">
        <v>0</v>
      </c>
      <c r="I47" s="38">
        <v>0</v>
      </c>
      <c r="J47" s="38">
        <v>0</v>
      </c>
      <c r="K47" s="38">
        <v>0</v>
      </c>
      <c r="L47" s="38">
        <v>0</v>
      </c>
      <c r="M47" s="38">
        <v>0</v>
      </c>
      <c r="N47" s="38">
        <v>0</v>
      </c>
      <c r="O47" s="38">
        <v>0</v>
      </c>
      <c r="P47" s="38">
        <v>0</v>
      </c>
      <c r="Q47" s="38">
        <v>0</v>
      </c>
      <c r="R47" s="38">
        <v>0</v>
      </c>
      <c r="S47" s="38">
        <v>0</v>
      </c>
      <c r="T47" s="13">
        <f t="shared" si="4"/>
        <v>0</v>
      </c>
      <c r="U47" s="38">
        <v>0</v>
      </c>
      <c r="V47" s="38">
        <v>0</v>
      </c>
      <c r="W47" s="38">
        <v>0</v>
      </c>
      <c r="X47" s="38">
        <v>0</v>
      </c>
    </row>
    <row r="48" spans="1:24" ht="15" x14ac:dyDescent="0.25">
      <c r="A48" s="5" t="s">
        <v>25</v>
      </c>
      <c r="B48" s="6">
        <v>60</v>
      </c>
      <c r="C48" s="6" t="s">
        <v>81</v>
      </c>
      <c r="D48" s="38">
        <v>465</v>
      </c>
      <c r="E48" s="38">
        <v>0</v>
      </c>
      <c r="F48" s="38">
        <v>49</v>
      </c>
      <c r="G48" s="38">
        <v>0</v>
      </c>
      <c r="H48" s="38">
        <v>0</v>
      </c>
      <c r="I48" s="38">
        <v>0</v>
      </c>
      <c r="J48" s="38">
        <v>0</v>
      </c>
      <c r="K48" s="38">
        <v>0</v>
      </c>
      <c r="L48" s="38">
        <v>0</v>
      </c>
      <c r="M48" s="38">
        <v>0</v>
      </c>
      <c r="N48" s="38">
        <v>0</v>
      </c>
      <c r="O48" s="38">
        <v>0</v>
      </c>
      <c r="P48" s="38">
        <v>0</v>
      </c>
      <c r="Q48" s="38">
        <v>0</v>
      </c>
      <c r="R48" s="38">
        <v>0</v>
      </c>
      <c r="S48" s="38">
        <v>0</v>
      </c>
      <c r="T48" s="13">
        <f t="shared" si="4"/>
        <v>514</v>
      </c>
      <c r="U48" s="38">
        <v>0</v>
      </c>
      <c r="V48" s="38">
        <v>0</v>
      </c>
      <c r="W48" s="38">
        <v>0</v>
      </c>
      <c r="X48" s="38">
        <v>0</v>
      </c>
    </row>
    <row r="49" spans="1:24" s="11" customFormat="1" ht="15" x14ac:dyDescent="0.25">
      <c r="A49" s="5" t="s">
        <v>23</v>
      </c>
      <c r="B49" s="9"/>
      <c r="C49" s="10" t="s">
        <v>180</v>
      </c>
      <c r="D49" s="36">
        <f t="shared" ref="D49:X49" si="5">SUM(D29:D48)</f>
        <v>243603</v>
      </c>
      <c r="E49" s="36">
        <f t="shared" si="5"/>
        <v>1024</v>
      </c>
      <c r="F49" s="36">
        <f t="shared" si="5"/>
        <v>16832</v>
      </c>
      <c r="G49" s="36">
        <f t="shared" si="5"/>
        <v>231</v>
      </c>
      <c r="H49" s="36">
        <f t="shared" si="5"/>
        <v>0</v>
      </c>
      <c r="I49" s="36">
        <f t="shared" si="5"/>
        <v>0</v>
      </c>
      <c r="J49" s="36">
        <f t="shared" si="5"/>
        <v>333</v>
      </c>
      <c r="K49" s="36">
        <f t="shared" si="5"/>
        <v>26684</v>
      </c>
      <c r="L49" s="36">
        <f t="shared" si="5"/>
        <v>170</v>
      </c>
      <c r="M49" s="36">
        <f t="shared" si="5"/>
        <v>10844</v>
      </c>
      <c r="N49" s="36">
        <f t="shared" si="5"/>
        <v>0</v>
      </c>
      <c r="O49" s="36">
        <f t="shared" si="5"/>
        <v>0</v>
      </c>
      <c r="P49" s="36">
        <f t="shared" si="5"/>
        <v>12</v>
      </c>
      <c r="Q49" s="36">
        <f t="shared" si="5"/>
        <v>38226.5</v>
      </c>
      <c r="R49" s="36">
        <f t="shared" si="5"/>
        <v>9</v>
      </c>
      <c r="S49" s="36">
        <f t="shared" si="5"/>
        <v>12885.5</v>
      </c>
      <c r="T49" s="37">
        <f t="shared" si="5"/>
        <v>350854</v>
      </c>
      <c r="U49" s="36">
        <f t="shared" si="5"/>
        <v>276</v>
      </c>
      <c r="V49" s="36">
        <f t="shared" si="5"/>
        <v>372</v>
      </c>
      <c r="W49" s="36">
        <f t="shared" si="5"/>
        <v>579</v>
      </c>
      <c r="X49" s="36">
        <f t="shared" si="5"/>
        <v>0</v>
      </c>
    </row>
    <row r="50" spans="1:24" ht="15" x14ac:dyDescent="0.25">
      <c r="A50" s="5" t="s">
        <v>27</v>
      </c>
      <c r="B50" s="6">
        <v>5</v>
      </c>
      <c r="C50" s="6" t="s">
        <v>82</v>
      </c>
      <c r="D50" s="38">
        <v>12200</v>
      </c>
      <c r="E50" s="38">
        <v>0</v>
      </c>
      <c r="F50" s="38">
        <v>98</v>
      </c>
      <c r="G50" s="38">
        <v>0</v>
      </c>
      <c r="H50" s="38">
        <v>0</v>
      </c>
      <c r="I50" s="38">
        <v>0</v>
      </c>
      <c r="J50" s="38">
        <v>12</v>
      </c>
      <c r="K50" s="38">
        <v>0</v>
      </c>
      <c r="L50" s="38">
        <v>18</v>
      </c>
      <c r="M50" s="38">
        <v>0</v>
      </c>
      <c r="N50" s="38">
        <v>0</v>
      </c>
      <c r="O50" s="38">
        <v>0</v>
      </c>
      <c r="P50" s="38">
        <v>0</v>
      </c>
      <c r="Q50" s="38">
        <v>0</v>
      </c>
      <c r="R50" s="38">
        <v>0</v>
      </c>
      <c r="S50" s="38">
        <v>0</v>
      </c>
      <c r="T50" s="13">
        <f t="shared" ref="T50:T65" si="6">SUM(D50:S50)</f>
        <v>12328</v>
      </c>
      <c r="U50" s="38">
        <v>0</v>
      </c>
      <c r="V50" s="38">
        <v>0</v>
      </c>
      <c r="W50" s="38">
        <v>2454</v>
      </c>
      <c r="X50" s="38">
        <v>3</v>
      </c>
    </row>
    <row r="51" spans="1:24" ht="15" x14ac:dyDescent="0.25">
      <c r="A51" s="5" t="s">
        <v>27</v>
      </c>
      <c r="B51" s="6">
        <v>12</v>
      </c>
      <c r="C51" s="6" t="s">
        <v>83</v>
      </c>
      <c r="D51" s="38">
        <v>3837</v>
      </c>
      <c r="E51" s="38">
        <v>0</v>
      </c>
      <c r="F51" s="38">
        <v>21</v>
      </c>
      <c r="G51" s="38">
        <v>0</v>
      </c>
      <c r="H51" s="38">
        <v>0</v>
      </c>
      <c r="I51" s="38">
        <v>0</v>
      </c>
      <c r="J51" s="38">
        <v>6</v>
      </c>
      <c r="K51" s="38">
        <v>328</v>
      </c>
      <c r="L51" s="38">
        <v>0</v>
      </c>
      <c r="M51" s="38">
        <v>72</v>
      </c>
      <c r="N51" s="38">
        <v>0</v>
      </c>
      <c r="O51" s="38">
        <v>0</v>
      </c>
      <c r="P51" s="38">
        <v>0</v>
      </c>
      <c r="Q51" s="38">
        <v>0</v>
      </c>
      <c r="R51" s="38">
        <v>0</v>
      </c>
      <c r="S51" s="38">
        <v>0</v>
      </c>
      <c r="T51" s="13">
        <f t="shared" si="6"/>
        <v>4264</v>
      </c>
      <c r="U51" s="38">
        <v>0</v>
      </c>
      <c r="V51" s="38">
        <v>0</v>
      </c>
      <c r="W51" s="38">
        <v>0</v>
      </c>
      <c r="X51" s="38">
        <v>0</v>
      </c>
    </row>
    <row r="52" spans="1:24" ht="15" x14ac:dyDescent="0.25">
      <c r="A52" s="5" t="s">
        <v>27</v>
      </c>
      <c r="B52" s="6">
        <v>20</v>
      </c>
      <c r="C52" s="6" t="s">
        <v>63</v>
      </c>
      <c r="D52" s="38">
        <v>5879</v>
      </c>
      <c r="E52" s="38">
        <v>0</v>
      </c>
      <c r="F52" s="38">
        <v>83</v>
      </c>
      <c r="G52" s="38">
        <v>0</v>
      </c>
      <c r="H52" s="38">
        <v>0</v>
      </c>
      <c r="I52" s="38">
        <v>0</v>
      </c>
      <c r="J52" s="38">
        <v>31</v>
      </c>
      <c r="K52" s="38">
        <v>0</v>
      </c>
      <c r="L52" s="38">
        <v>0</v>
      </c>
      <c r="M52" s="38">
        <v>0</v>
      </c>
      <c r="N52" s="38">
        <v>0</v>
      </c>
      <c r="O52" s="38">
        <v>0</v>
      </c>
      <c r="P52" s="38">
        <v>0</v>
      </c>
      <c r="Q52" s="38">
        <v>0</v>
      </c>
      <c r="R52" s="38">
        <v>0</v>
      </c>
      <c r="S52" s="38">
        <v>0</v>
      </c>
      <c r="T52" s="13">
        <f t="shared" si="6"/>
        <v>5993</v>
      </c>
      <c r="U52" s="38">
        <v>0</v>
      </c>
      <c r="V52" s="38">
        <v>0</v>
      </c>
      <c r="W52" s="38">
        <v>0</v>
      </c>
      <c r="X52" s="38">
        <v>0</v>
      </c>
    </row>
    <row r="53" spans="1:24" ht="15" x14ac:dyDescent="0.25">
      <c r="A53" s="5" t="s">
        <v>27</v>
      </c>
      <c r="B53" s="6">
        <v>24</v>
      </c>
      <c r="C53" s="6" t="s">
        <v>84</v>
      </c>
      <c r="D53" s="38">
        <v>3462</v>
      </c>
      <c r="E53" s="38">
        <v>0</v>
      </c>
      <c r="F53" s="38">
        <v>54</v>
      </c>
      <c r="G53" s="38">
        <v>0</v>
      </c>
      <c r="H53" s="38">
        <v>0</v>
      </c>
      <c r="I53" s="38">
        <v>0</v>
      </c>
      <c r="J53" s="38">
        <v>42</v>
      </c>
      <c r="K53" s="38">
        <v>366</v>
      </c>
      <c r="L53" s="38">
        <v>30</v>
      </c>
      <c r="M53" s="38">
        <v>144</v>
      </c>
      <c r="N53" s="38">
        <v>0</v>
      </c>
      <c r="O53" s="38">
        <v>0</v>
      </c>
      <c r="P53" s="38">
        <v>0</v>
      </c>
      <c r="Q53" s="38">
        <v>0</v>
      </c>
      <c r="R53" s="38">
        <v>0</v>
      </c>
      <c r="S53" s="38">
        <v>0</v>
      </c>
      <c r="T53" s="13">
        <f t="shared" si="6"/>
        <v>4098</v>
      </c>
      <c r="U53" s="38">
        <v>0</v>
      </c>
      <c r="V53" s="38">
        <v>0</v>
      </c>
      <c r="W53" s="38">
        <v>0</v>
      </c>
      <c r="X53" s="38">
        <v>0</v>
      </c>
    </row>
    <row r="54" spans="1:24" ht="15" x14ac:dyDescent="0.25">
      <c r="A54" s="5" t="s">
        <v>27</v>
      </c>
      <c r="B54" s="6">
        <v>26</v>
      </c>
      <c r="C54" s="6" t="s">
        <v>53</v>
      </c>
      <c r="D54" s="38">
        <v>1432</v>
      </c>
      <c r="E54" s="38">
        <v>6</v>
      </c>
      <c r="F54" s="38">
        <v>3</v>
      </c>
      <c r="G54" s="38">
        <v>0</v>
      </c>
      <c r="H54" s="38">
        <v>0</v>
      </c>
      <c r="I54" s="38">
        <v>0</v>
      </c>
      <c r="J54" s="38">
        <v>3</v>
      </c>
      <c r="K54" s="38">
        <v>84</v>
      </c>
      <c r="L54" s="38">
        <v>0</v>
      </c>
      <c r="M54" s="38">
        <v>0</v>
      </c>
      <c r="N54" s="38">
        <v>0</v>
      </c>
      <c r="O54" s="38">
        <v>0</v>
      </c>
      <c r="P54" s="38">
        <v>0</v>
      </c>
      <c r="Q54" s="38">
        <v>0</v>
      </c>
      <c r="R54" s="38">
        <v>0</v>
      </c>
      <c r="S54" s="38">
        <v>0</v>
      </c>
      <c r="T54" s="13">
        <f t="shared" si="6"/>
        <v>1528</v>
      </c>
      <c r="U54" s="38">
        <v>0</v>
      </c>
      <c r="V54" s="38">
        <v>0</v>
      </c>
      <c r="W54" s="38">
        <v>0</v>
      </c>
      <c r="X54" s="38">
        <v>0</v>
      </c>
    </row>
    <row r="55" spans="1:24" ht="15" x14ac:dyDescent="0.25">
      <c r="A55" s="5" t="s">
        <v>27</v>
      </c>
      <c r="B55" s="6">
        <v>52</v>
      </c>
      <c r="C55" s="6" t="s">
        <v>59</v>
      </c>
      <c r="D55" s="38">
        <v>2595</v>
      </c>
      <c r="E55" s="38">
        <v>0</v>
      </c>
      <c r="F55" s="38">
        <v>26</v>
      </c>
      <c r="G55" s="38">
        <v>0</v>
      </c>
      <c r="H55" s="38">
        <v>0</v>
      </c>
      <c r="I55" s="38">
        <v>0</v>
      </c>
      <c r="J55" s="38">
        <v>0</v>
      </c>
      <c r="K55" s="38">
        <v>0</v>
      </c>
      <c r="L55" s="38">
        <v>0</v>
      </c>
      <c r="M55" s="38">
        <v>0</v>
      </c>
      <c r="N55" s="38">
        <v>0</v>
      </c>
      <c r="O55" s="38">
        <v>0</v>
      </c>
      <c r="P55" s="38">
        <v>0</v>
      </c>
      <c r="Q55" s="38">
        <v>0</v>
      </c>
      <c r="R55" s="38">
        <v>0</v>
      </c>
      <c r="S55" s="38">
        <v>0</v>
      </c>
      <c r="T55" s="13">
        <f t="shared" si="6"/>
        <v>2621</v>
      </c>
      <c r="U55" s="38">
        <v>0</v>
      </c>
      <c r="V55" s="38">
        <v>0</v>
      </c>
      <c r="W55" s="38">
        <v>0</v>
      </c>
      <c r="X55" s="38">
        <v>0</v>
      </c>
    </row>
    <row r="56" spans="1:24" ht="15" x14ac:dyDescent="0.25">
      <c r="A56" s="5" t="s">
        <v>27</v>
      </c>
      <c r="B56" s="6">
        <v>56</v>
      </c>
      <c r="C56" s="6" t="s">
        <v>67</v>
      </c>
      <c r="D56" s="38">
        <v>30</v>
      </c>
      <c r="E56" s="38">
        <v>0</v>
      </c>
      <c r="F56" s="38">
        <v>0</v>
      </c>
      <c r="G56" s="38">
        <v>0</v>
      </c>
      <c r="H56" s="38">
        <v>0</v>
      </c>
      <c r="I56" s="38">
        <v>0</v>
      </c>
      <c r="J56" s="38">
        <v>0</v>
      </c>
      <c r="K56" s="38">
        <v>0</v>
      </c>
      <c r="L56" s="38">
        <v>0</v>
      </c>
      <c r="M56" s="38">
        <v>0</v>
      </c>
      <c r="N56" s="38">
        <v>0</v>
      </c>
      <c r="O56" s="38">
        <v>0</v>
      </c>
      <c r="P56" s="38">
        <v>0</v>
      </c>
      <c r="Q56" s="38">
        <v>0</v>
      </c>
      <c r="R56" s="38">
        <v>0</v>
      </c>
      <c r="S56" s="38">
        <v>0</v>
      </c>
      <c r="T56" s="13">
        <f t="shared" si="6"/>
        <v>30</v>
      </c>
      <c r="U56" s="38">
        <v>0</v>
      </c>
      <c r="V56" s="38">
        <v>0</v>
      </c>
      <c r="W56" s="38">
        <v>0</v>
      </c>
      <c r="X56" s="38">
        <v>0</v>
      </c>
    </row>
    <row r="57" spans="1:24" ht="15" x14ac:dyDescent="0.25">
      <c r="A57" s="5" t="s">
        <v>27</v>
      </c>
      <c r="B57" s="6">
        <v>77</v>
      </c>
      <c r="C57" s="6" t="s">
        <v>69</v>
      </c>
      <c r="D57" s="38">
        <v>1631</v>
      </c>
      <c r="E57" s="38">
        <v>0</v>
      </c>
      <c r="F57" s="38">
        <v>17</v>
      </c>
      <c r="G57" s="38">
        <v>0</v>
      </c>
      <c r="H57" s="38">
        <v>0</v>
      </c>
      <c r="I57" s="38">
        <v>0</v>
      </c>
      <c r="J57" s="38">
        <v>18</v>
      </c>
      <c r="K57" s="38">
        <v>0</v>
      </c>
      <c r="L57" s="38">
        <v>0</v>
      </c>
      <c r="M57" s="38">
        <v>0</v>
      </c>
      <c r="N57" s="38">
        <v>0</v>
      </c>
      <c r="O57" s="38">
        <v>0</v>
      </c>
      <c r="P57" s="38">
        <v>0</v>
      </c>
      <c r="Q57" s="38">
        <v>0</v>
      </c>
      <c r="R57" s="38">
        <v>0</v>
      </c>
      <c r="S57" s="38">
        <v>0</v>
      </c>
      <c r="T57" s="13">
        <f t="shared" si="6"/>
        <v>1666</v>
      </c>
      <c r="U57" s="38">
        <v>0</v>
      </c>
      <c r="V57" s="38">
        <v>0</v>
      </c>
      <c r="W57" s="38">
        <v>3</v>
      </c>
      <c r="X57" s="38">
        <v>0</v>
      </c>
    </row>
    <row r="58" spans="1:24" s="11" customFormat="1" ht="15" x14ac:dyDescent="0.25">
      <c r="A58" s="5" t="s">
        <v>27</v>
      </c>
      <c r="B58" s="9"/>
      <c r="C58" s="10" t="s">
        <v>176</v>
      </c>
      <c r="D58" s="36">
        <f t="shared" ref="D58:X58" si="7">SUM(D50:D57)</f>
        <v>31066</v>
      </c>
      <c r="E58" s="36">
        <f t="shared" si="7"/>
        <v>6</v>
      </c>
      <c r="F58" s="36">
        <f t="shared" si="7"/>
        <v>302</v>
      </c>
      <c r="G58" s="36">
        <f t="shared" si="7"/>
        <v>0</v>
      </c>
      <c r="H58" s="36">
        <f t="shared" si="7"/>
        <v>0</v>
      </c>
      <c r="I58" s="36">
        <f t="shared" si="7"/>
        <v>0</v>
      </c>
      <c r="J58" s="36">
        <f t="shared" si="7"/>
        <v>112</v>
      </c>
      <c r="K58" s="36">
        <f t="shared" si="7"/>
        <v>778</v>
      </c>
      <c r="L58" s="36">
        <f t="shared" si="7"/>
        <v>48</v>
      </c>
      <c r="M58" s="36">
        <f t="shared" si="7"/>
        <v>216</v>
      </c>
      <c r="N58" s="36">
        <f t="shared" si="7"/>
        <v>0</v>
      </c>
      <c r="O58" s="36">
        <f t="shared" si="7"/>
        <v>0</v>
      </c>
      <c r="P58" s="36">
        <f t="shared" si="7"/>
        <v>0</v>
      </c>
      <c r="Q58" s="36">
        <f t="shared" si="7"/>
        <v>0</v>
      </c>
      <c r="R58" s="36">
        <f t="shared" si="7"/>
        <v>0</v>
      </c>
      <c r="S58" s="36">
        <f t="shared" si="7"/>
        <v>0</v>
      </c>
      <c r="T58" s="37">
        <f t="shared" si="7"/>
        <v>32528</v>
      </c>
      <c r="U58" s="36">
        <f t="shared" si="7"/>
        <v>0</v>
      </c>
      <c r="V58" s="36">
        <f t="shared" si="7"/>
        <v>0</v>
      </c>
      <c r="W58" s="36">
        <f t="shared" si="7"/>
        <v>2457</v>
      </c>
      <c r="X58" s="36">
        <f t="shared" si="7"/>
        <v>3</v>
      </c>
    </row>
    <row r="59" spans="1:24" ht="15" x14ac:dyDescent="0.25">
      <c r="A59" s="5" t="s">
        <v>28</v>
      </c>
      <c r="B59" s="6">
        <v>4</v>
      </c>
      <c r="C59" s="6" t="s">
        <v>49</v>
      </c>
      <c r="D59" s="38">
        <v>23515</v>
      </c>
      <c r="E59" s="38">
        <v>10</v>
      </c>
      <c r="F59" s="38">
        <v>702</v>
      </c>
      <c r="G59" s="38">
        <v>0</v>
      </c>
      <c r="H59" s="38">
        <v>0</v>
      </c>
      <c r="I59" s="38">
        <v>0</v>
      </c>
      <c r="J59" s="38">
        <v>67</v>
      </c>
      <c r="K59" s="38">
        <v>154</v>
      </c>
      <c r="L59" s="38">
        <v>0</v>
      </c>
      <c r="M59" s="38">
        <v>0</v>
      </c>
      <c r="N59" s="38">
        <v>0</v>
      </c>
      <c r="O59" s="38">
        <v>0</v>
      </c>
      <c r="P59" s="38">
        <v>0</v>
      </c>
      <c r="Q59" s="38">
        <v>0</v>
      </c>
      <c r="R59" s="38">
        <v>0</v>
      </c>
      <c r="S59" s="38">
        <v>0</v>
      </c>
      <c r="T59" s="13">
        <f t="shared" si="6"/>
        <v>24448</v>
      </c>
      <c r="U59" s="38">
        <v>0</v>
      </c>
      <c r="V59" s="38">
        <v>0</v>
      </c>
      <c r="W59" s="38">
        <v>3553</v>
      </c>
      <c r="X59" s="38">
        <v>9</v>
      </c>
    </row>
    <row r="60" spans="1:24" ht="15" x14ac:dyDescent="0.25">
      <c r="A60" s="5" t="s">
        <v>28</v>
      </c>
      <c r="B60" s="6">
        <v>15</v>
      </c>
      <c r="C60" s="6" t="s">
        <v>85</v>
      </c>
      <c r="D60" s="38">
        <v>8947</v>
      </c>
      <c r="E60" s="38">
        <v>30</v>
      </c>
      <c r="F60" s="38">
        <v>148</v>
      </c>
      <c r="G60" s="38">
        <v>0</v>
      </c>
      <c r="H60" s="38">
        <v>0</v>
      </c>
      <c r="I60" s="38">
        <v>0</v>
      </c>
      <c r="J60" s="38">
        <v>0</v>
      </c>
      <c r="K60" s="38">
        <v>1015</v>
      </c>
      <c r="L60" s="38">
        <v>0</v>
      </c>
      <c r="M60" s="38">
        <v>6</v>
      </c>
      <c r="N60" s="38">
        <v>0</v>
      </c>
      <c r="O60" s="38">
        <v>0</v>
      </c>
      <c r="P60" s="38">
        <v>0</v>
      </c>
      <c r="Q60" s="38">
        <v>0</v>
      </c>
      <c r="R60" s="38">
        <v>0</v>
      </c>
      <c r="S60" s="38">
        <v>0</v>
      </c>
      <c r="T60" s="13">
        <f t="shared" si="6"/>
        <v>10146</v>
      </c>
      <c r="U60" s="38">
        <v>0</v>
      </c>
      <c r="V60" s="38">
        <v>0</v>
      </c>
      <c r="W60" s="38">
        <v>132</v>
      </c>
      <c r="X60" s="38">
        <v>0</v>
      </c>
    </row>
    <row r="61" spans="1:24" ht="15" x14ac:dyDescent="0.25">
      <c r="A61" s="5" t="s">
        <v>28</v>
      </c>
      <c r="B61" s="6">
        <v>24</v>
      </c>
      <c r="C61" s="6" t="s">
        <v>84</v>
      </c>
      <c r="D61" s="38">
        <v>4315</v>
      </c>
      <c r="E61" s="38">
        <v>0</v>
      </c>
      <c r="F61" s="38">
        <v>113</v>
      </c>
      <c r="G61" s="38">
        <v>0</v>
      </c>
      <c r="H61" s="38">
        <v>0</v>
      </c>
      <c r="I61" s="38">
        <v>0</v>
      </c>
      <c r="J61" s="38">
        <v>6</v>
      </c>
      <c r="K61" s="38">
        <v>609</v>
      </c>
      <c r="L61" s="38">
        <v>0</v>
      </c>
      <c r="M61" s="38">
        <v>21</v>
      </c>
      <c r="N61" s="38">
        <v>0</v>
      </c>
      <c r="O61" s="38">
        <v>0</v>
      </c>
      <c r="P61" s="38">
        <v>0</v>
      </c>
      <c r="Q61" s="38">
        <v>0</v>
      </c>
      <c r="R61" s="38">
        <v>0</v>
      </c>
      <c r="S61" s="38">
        <v>0</v>
      </c>
      <c r="T61" s="13">
        <f t="shared" si="6"/>
        <v>5064</v>
      </c>
      <c r="U61" s="38">
        <v>0</v>
      </c>
      <c r="V61" s="38">
        <v>0</v>
      </c>
      <c r="W61" s="38">
        <v>69</v>
      </c>
      <c r="X61" s="38">
        <v>0</v>
      </c>
    </row>
    <row r="62" spans="1:24" ht="15" x14ac:dyDescent="0.25">
      <c r="A62" s="5" t="s">
        <v>28</v>
      </c>
      <c r="B62" s="6">
        <v>26</v>
      </c>
      <c r="C62" s="6" t="s">
        <v>53</v>
      </c>
      <c r="D62" s="38">
        <v>2070</v>
      </c>
      <c r="E62" s="38">
        <v>6</v>
      </c>
      <c r="F62" s="38">
        <v>32</v>
      </c>
      <c r="G62" s="38">
        <v>0</v>
      </c>
      <c r="H62" s="38">
        <v>0</v>
      </c>
      <c r="I62" s="38">
        <v>0</v>
      </c>
      <c r="J62" s="38">
        <v>23</v>
      </c>
      <c r="K62" s="38">
        <v>261</v>
      </c>
      <c r="L62" s="38">
        <v>0</v>
      </c>
      <c r="M62" s="38">
        <v>12</v>
      </c>
      <c r="N62" s="38">
        <v>0</v>
      </c>
      <c r="O62" s="38">
        <v>0</v>
      </c>
      <c r="P62" s="38">
        <v>0</v>
      </c>
      <c r="Q62" s="38">
        <v>0</v>
      </c>
      <c r="R62" s="38">
        <v>0</v>
      </c>
      <c r="S62" s="38">
        <v>0</v>
      </c>
      <c r="T62" s="13">
        <f t="shared" si="6"/>
        <v>2404</v>
      </c>
      <c r="U62" s="38">
        <v>0</v>
      </c>
      <c r="V62" s="38">
        <v>0</v>
      </c>
      <c r="W62" s="38">
        <v>6</v>
      </c>
      <c r="X62" s="38">
        <v>0</v>
      </c>
    </row>
    <row r="63" spans="1:24" ht="15" x14ac:dyDescent="0.25">
      <c r="A63" s="5" t="s">
        <v>28</v>
      </c>
      <c r="B63" s="6">
        <v>52</v>
      </c>
      <c r="C63" s="6" t="s">
        <v>59</v>
      </c>
      <c r="D63" s="38">
        <v>143</v>
      </c>
      <c r="E63" s="38">
        <v>0</v>
      </c>
      <c r="F63" s="38">
        <v>7</v>
      </c>
      <c r="G63" s="38">
        <v>0</v>
      </c>
      <c r="H63" s="38">
        <v>0</v>
      </c>
      <c r="I63" s="38">
        <v>0</v>
      </c>
      <c r="J63" s="38">
        <v>0</v>
      </c>
      <c r="K63" s="38">
        <v>0</v>
      </c>
      <c r="L63" s="38">
        <v>0</v>
      </c>
      <c r="M63" s="38">
        <v>0</v>
      </c>
      <c r="N63" s="38">
        <v>0</v>
      </c>
      <c r="O63" s="38">
        <v>0</v>
      </c>
      <c r="P63" s="38">
        <v>0</v>
      </c>
      <c r="Q63" s="38">
        <v>0</v>
      </c>
      <c r="R63" s="38">
        <v>0</v>
      </c>
      <c r="S63" s="38">
        <v>0</v>
      </c>
      <c r="T63" s="13">
        <f t="shared" si="6"/>
        <v>150</v>
      </c>
      <c r="U63" s="38">
        <v>0</v>
      </c>
      <c r="V63" s="38">
        <v>0</v>
      </c>
      <c r="W63" s="38">
        <v>0</v>
      </c>
      <c r="X63" s="38">
        <v>0</v>
      </c>
    </row>
    <row r="64" spans="1:24" ht="15" x14ac:dyDescent="0.25">
      <c r="A64" s="5" t="s">
        <v>28</v>
      </c>
      <c r="B64" s="6">
        <v>58</v>
      </c>
      <c r="C64" s="6" t="s">
        <v>68</v>
      </c>
      <c r="D64" s="38">
        <v>42</v>
      </c>
      <c r="E64" s="38">
        <v>0</v>
      </c>
      <c r="F64" s="38">
        <v>0</v>
      </c>
      <c r="G64" s="38">
        <v>0</v>
      </c>
      <c r="H64" s="38">
        <v>0</v>
      </c>
      <c r="I64" s="38">
        <v>0</v>
      </c>
      <c r="J64" s="38">
        <v>0</v>
      </c>
      <c r="K64" s="38">
        <v>0</v>
      </c>
      <c r="L64" s="38">
        <v>0</v>
      </c>
      <c r="M64" s="38">
        <v>0</v>
      </c>
      <c r="N64" s="38">
        <v>0</v>
      </c>
      <c r="O64" s="38">
        <v>0</v>
      </c>
      <c r="P64" s="38">
        <v>0</v>
      </c>
      <c r="Q64" s="38">
        <v>0</v>
      </c>
      <c r="R64" s="38">
        <v>0</v>
      </c>
      <c r="S64" s="38">
        <v>0</v>
      </c>
      <c r="T64" s="13">
        <f t="shared" si="6"/>
        <v>42</v>
      </c>
      <c r="U64" s="38">
        <v>0</v>
      </c>
      <c r="V64" s="38">
        <v>0</v>
      </c>
      <c r="W64" s="38">
        <v>0</v>
      </c>
      <c r="X64" s="38">
        <v>0</v>
      </c>
    </row>
    <row r="65" spans="1:24" ht="15" x14ac:dyDescent="0.25">
      <c r="A65" s="5" t="s">
        <v>28</v>
      </c>
      <c r="B65" s="6">
        <v>77</v>
      </c>
      <c r="C65" s="6" t="s">
        <v>69</v>
      </c>
      <c r="D65" s="38">
        <v>1052</v>
      </c>
      <c r="E65" s="38">
        <v>3</v>
      </c>
      <c r="F65" s="38">
        <v>36</v>
      </c>
      <c r="G65" s="38">
        <v>0</v>
      </c>
      <c r="H65" s="38">
        <v>0</v>
      </c>
      <c r="I65" s="38">
        <v>0</v>
      </c>
      <c r="J65" s="38">
        <v>9</v>
      </c>
      <c r="K65" s="38">
        <v>9</v>
      </c>
      <c r="L65" s="38">
        <v>0</v>
      </c>
      <c r="M65" s="38">
        <v>0</v>
      </c>
      <c r="N65" s="38">
        <v>0</v>
      </c>
      <c r="O65" s="38">
        <v>0</v>
      </c>
      <c r="P65" s="38">
        <v>0</v>
      </c>
      <c r="Q65" s="38">
        <v>0</v>
      </c>
      <c r="R65" s="38">
        <v>0</v>
      </c>
      <c r="S65" s="38">
        <v>0</v>
      </c>
      <c r="T65" s="13">
        <f t="shared" si="6"/>
        <v>1109</v>
      </c>
      <c r="U65" s="38">
        <v>0</v>
      </c>
      <c r="V65" s="38">
        <v>0</v>
      </c>
      <c r="W65" s="38">
        <v>0</v>
      </c>
      <c r="X65" s="38">
        <v>0</v>
      </c>
    </row>
    <row r="66" spans="1:24" s="11" customFormat="1" ht="15" x14ac:dyDescent="0.25">
      <c r="A66" s="5" t="s">
        <v>28</v>
      </c>
      <c r="B66" s="9"/>
      <c r="C66" s="10" t="s">
        <v>177</v>
      </c>
      <c r="D66" s="36">
        <f>SUM(D59:D65)</f>
        <v>40084</v>
      </c>
      <c r="E66" s="36">
        <f t="shared" ref="E66:X66" si="8">SUM(E59:E65)</f>
        <v>49</v>
      </c>
      <c r="F66" s="36">
        <f t="shared" si="8"/>
        <v>1038</v>
      </c>
      <c r="G66" s="36">
        <f t="shared" si="8"/>
        <v>0</v>
      </c>
      <c r="H66" s="36">
        <f t="shared" si="8"/>
        <v>0</v>
      </c>
      <c r="I66" s="36">
        <f t="shared" si="8"/>
        <v>0</v>
      </c>
      <c r="J66" s="36">
        <f t="shared" si="8"/>
        <v>105</v>
      </c>
      <c r="K66" s="36">
        <f t="shared" si="8"/>
        <v>2048</v>
      </c>
      <c r="L66" s="36">
        <f t="shared" si="8"/>
        <v>0</v>
      </c>
      <c r="M66" s="36">
        <f t="shared" si="8"/>
        <v>39</v>
      </c>
      <c r="N66" s="36">
        <f t="shared" si="8"/>
        <v>0</v>
      </c>
      <c r="O66" s="36">
        <f t="shared" si="8"/>
        <v>0</v>
      </c>
      <c r="P66" s="36">
        <f t="shared" si="8"/>
        <v>0</v>
      </c>
      <c r="Q66" s="36">
        <f t="shared" si="8"/>
        <v>0</v>
      </c>
      <c r="R66" s="36">
        <f t="shared" si="8"/>
        <v>0</v>
      </c>
      <c r="S66" s="36">
        <f t="shared" si="8"/>
        <v>0</v>
      </c>
      <c r="T66" s="37">
        <f t="shared" si="8"/>
        <v>43363</v>
      </c>
      <c r="U66" s="36">
        <f t="shared" si="8"/>
        <v>0</v>
      </c>
      <c r="V66" s="36">
        <f t="shared" si="8"/>
        <v>0</v>
      </c>
      <c r="W66" s="36">
        <f t="shared" si="8"/>
        <v>3760</v>
      </c>
      <c r="X66" s="36">
        <f t="shared" si="8"/>
        <v>9</v>
      </c>
    </row>
    <row r="67" spans="1:24" ht="15" x14ac:dyDescent="0.25">
      <c r="A67" s="5" t="s">
        <v>29</v>
      </c>
      <c r="B67" s="6">
        <v>4</v>
      </c>
      <c r="C67" s="6" t="s">
        <v>49</v>
      </c>
      <c r="D67" s="38">
        <v>26486</v>
      </c>
      <c r="E67" s="38">
        <v>12</v>
      </c>
      <c r="F67" s="38">
        <v>1739</v>
      </c>
      <c r="G67" s="38">
        <v>3</v>
      </c>
      <c r="H67" s="38">
        <v>0</v>
      </c>
      <c r="I67" s="38">
        <v>0</v>
      </c>
      <c r="J67" s="38">
        <v>33</v>
      </c>
      <c r="K67" s="38">
        <v>421</v>
      </c>
      <c r="L67" s="38">
        <v>40</v>
      </c>
      <c r="M67" s="38">
        <v>164</v>
      </c>
      <c r="N67" s="38">
        <v>0</v>
      </c>
      <c r="O67" s="38">
        <v>0</v>
      </c>
      <c r="P67" s="38">
        <v>0</v>
      </c>
      <c r="Q67" s="38">
        <v>0</v>
      </c>
      <c r="R67" s="38">
        <v>0</v>
      </c>
      <c r="S67" s="38">
        <v>0</v>
      </c>
      <c r="T67" s="13">
        <f t="shared" ref="T67:T75" si="9">SUM(D67:S67)</f>
        <v>28898</v>
      </c>
      <c r="U67" s="38">
        <v>0</v>
      </c>
      <c r="V67" s="38">
        <v>0</v>
      </c>
      <c r="W67" s="38">
        <v>2924</v>
      </c>
      <c r="X67" s="38">
        <v>147</v>
      </c>
    </row>
    <row r="68" spans="1:24" ht="15" x14ac:dyDescent="0.25">
      <c r="A68" s="5" t="s">
        <v>29</v>
      </c>
      <c r="B68" s="6">
        <v>17</v>
      </c>
      <c r="C68" s="6" t="s">
        <v>86</v>
      </c>
      <c r="D68" s="38">
        <v>5954</v>
      </c>
      <c r="E68" s="38">
        <v>6</v>
      </c>
      <c r="F68" s="38">
        <v>307</v>
      </c>
      <c r="G68" s="38">
        <v>3</v>
      </c>
      <c r="H68" s="38">
        <v>0</v>
      </c>
      <c r="I68" s="38">
        <v>0</v>
      </c>
      <c r="J68" s="38">
        <v>6</v>
      </c>
      <c r="K68" s="38">
        <v>1120</v>
      </c>
      <c r="L68" s="38">
        <v>0</v>
      </c>
      <c r="M68" s="38">
        <v>41</v>
      </c>
      <c r="N68" s="38">
        <v>0</v>
      </c>
      <c r="O68" s="38">
        <v>0</v>
      </c>
      <c r="P68" s="38">
        <v>0</v>
      </c>
      <c r="Q68" s="38">
        <v>0</v>
      </c>
      <c r="R68" s="38">
        <v>0</v>
      </c>
      <c r="S68" s="38">
        <v>0</v>
      </c>
      <c r="T68" s="13">
        <f t="shared" si="9"/>
        <v>7437</v>
      </c>
      <c r="U68" s="38">
        <v>0</v>
      </c>
      <c r="V68" s="38">
        <v>0</v>
      </c>
      <c r="W68" s="38">
        <v>0</v>
      </c>
      <c r="X68" s="38">
        <v>0</v>
      </c>
    </row>
    <row r="69" spans="1:24" ht="15" x14ac:dyDescent="0.25">
      <c r="A69" s="5" t="s">
        <v>29</v>
      </c>
      <c r="B69" s="6">
        <v>24</v>
      </c>
      <c r="C69" s="6" t="s">
        <v>84</v>
      </c>
      <c r="D69" s="38">
        <v>7561</v>
      </c>
      <c r="E69" s="38">
        <v>0</v>
      </c>
      <c r="F69" s="38">
        <v>636</v>
      </c>
      <c r="G69" s="38">
        <v>0</v>
      </c>
      <c r="H69" s="38">
        <v>0</v>
      </c>
      <c r="I69" s="38">
        <v>0</v>
      </c>
      <c r="J69" s="38">
        <v>9</v>
      </c>
      <c r="K69" s="38">
        <v>423</v>
      </c>
      <c r="L69" s="38">
        <v>0</v>
      </c>
      <c r="M69" s="38">
        <v>153</v>
      </c>
      <c r="N69" s="38">
        <v>0</v>
      </c>
      <c r="O69" s="38">
        <v>0</v>
      </c>
      <c r="P69" s="38">
        <v>0</v>
      </c>
      <c r="Q69" s="38">
        <v>0</v>
      </c>
      <c r="R69" s="38">
        <v>0</v>
      </c>
      <c r="S69" s="38">
        <v>0</v>
      </c>
      <c r="T69" s="13">
        <f t="shared" si="9"/>
        <v>8782</v>
      </c>
      <c r="U69" s="38">
        <v>0</v>
      </c>
      <c r="V69" s="38">
        <v>0</v>
      </c>
      <c r="W69" s="38">
        <v>52</v>
      </c>
      <c r="X69" s="38">
        <v>0</v>
      </c>
    </row>
    <row r="70" spans="1:24" ht="15" x14ac:dyDescent="0.25">
      <c r="A70" s="5" t="s">
        <v>29</v>
      </c>
      <c r="B70" s="6">
        <v>26</v>
      </c>
      <c r="C70" s="6" t="s">
        <v>53</v>
      </c>
      <c r="D70" s="38">
        <v>3351</v>
      </c>
      <c r="E70" s="38">
        <v>0</v>
      </c>
      <c r="F70" s="38">
        <v>81</v>
      </c>
      <c r="G70" s="38">
        <v>0</v>
      </c>
      <c r="H70" s="38">
        <v>0</v>
      </c>
      <c r="I70" s="38">
        <v>0</v>
      </c>
      <c r="J70" s="38">
        <v>0</v>
      </c>
      <c r="K70" s="38">
        <v>592</v>
      </c>
      <c r="L70" s="38">
        <v>0</v>
      </c>
      <c r="M70" s="38">
        <v>53</v>
      </c>
      <c r="N70" s="38">
        <v>0</v>
      </c>
      <c r="O70" s="38">
        <v>0</v>
      </c>
      <c r="P70" s="38">
        <v>0</v>
      </c>
      <c r="Q70" s="38">
        <v>0</v>
      </c>
      <c r="R70" s="38">
        <v>0</v>
      </c>
      <c r="S70" s="38">
        <v>0</v>
      </c>
      <c r="T70" s="13">
        <f t="shared" si="9"/>
        <v>4077</v>
      </c>
      <c r="U70" s="38">
        <v>0</v>
      </c>
      <c r="V70" s="38">
        <v>0</v>
      </c>
      <c r="W70" s="38">
        <v>15</v>
      </c>
      <c r="X70" s="38">
        <v>0</v>
      </c>
    </row>
    <row r="71" spans="1:24" ht="15" x14ac:dyDescent="0.25">
      <c r="A71" s="5" t="s">
        <v>29</v>
      </c>
      <c r="B71" s="6">
        <v>43</v>
      </c>
      <c r="C71" s="6" t="s">
        <v>87</v>
      </c>
      <c r="D71" s="38">
        <v>7246</v>
      </c>
      <c r="E71" s="38">
        <v>0</v>
      </c>
      <c r="F71" s="38">
        <v>424</v>
      </c>
      <c r="G71" s="38">
        <v>0</v>
      </c>
      <c r="H71" s="38">
        <v>0</v>
      </c>
      <c r="I71" s="38">
        <v>0</v>
      </c>
      <c r="J71" s="38">
        <v>2</v>
      </c>
      <c r="K71" s="38">
        <v>61</v>
      </c>
      <c r="L71" s="38">
        <v>2</v>
      </c>
      <c r="M71" s="38">
        <v>34</v>
      </c>
      <c r="N71" s="38">
        <v>0</v>
      </c>
      <c r="O71" s="38">
        <v>0</v>
      </c>
      <c r="P71" s="38">
        <v>0</v>
      </c>
      <c r="Q71" s="38">
        <v>0</v>
      </c>
      <c r="R71" s="38">
        <v>0</v>
      </c>
      <c r="S71" s="38">
        <v>0</v>
      </c>
      <c r="T71" s="13">
        <f t="shared" si="9"/>
        <v>7769</v>
      </c>
      <c r="U71" s="38">
        <v>0</v>
      </c>
      <c r="V71" s="38">
        <v>0</v>
      </c>
      <c r="W71" s="38">
        <v>283</v>
      </c>
      <c r="X71" s="38">
        <v>9</v>
      </c>
    </row>
    <row r="72" spans="1:24" ht="15" x14ac:dyDescent="0.25">
      <c r="A72" s="5" t="s">
        <v>29</v>
      </c>
      <c r="B72" s="6">
        <v>52</v>
      </c>
      <c r="C72" s="6" t="s">
        <v>59</v>
      </c>
      <c r="D72" s="38">
        <v>111</v>
      </c>
      <c r="E72" s="38">
        <v>0</v>
      </c>
      <c r="F72" s="38">
        <v>0</v>
      </c>
      <c r="G72" s="38">
        <v>0</v>
      </c>
      <c r="H72" s="38">
        <v>0</v>
      </c>
      <c r="I72" s="38">
        <v>0</v>
      </c>
      <c r="J72" s="38">
        <v>0</v>
      </c>
      <c r="K72" s="38">
        <v>0</v>
      </c>
      <c r="L72" s="38">
        <v>0</v>
      </c>
      <c r="M72" s="38">
        <v>0</v>
      </c>
      <c r="N72" s="38">
        <v>0</v>
      </c>
      <c r="O72" s="38">
        <v>0</v>
      </c>
      <c r="P72" s="38">
        <v>0</v>
      </c>
      <c r="Q72" s="38">
        <v>0</v>
      </c>
      <c r="R72" s="38">
        <v>0</v>
      </c>
      <c r="S72" s="38">
        <v>0</v>
      </c>
      <c r="T72" s="13">
        <f t="shared" si="9"/>
        <v>111</v>
      </c>
      <c r="U72" s="38">
        <v>0</v>
      </c>
      <c r="V72" s="38">
        <v>0</v>
      </c>
      <c r="W72" s="38">
        <v>0</v>
      </c>
      <c r="X72" s="38">
        <v>0</v>
      </c>
    </row>
    <row r="73" spans="1:24" ht="15" x14ac:dyDescent="0.25">
      <c r="A73" s="5" t="s">
        <v>29</v>
      </c>
      <c r="B73" s="6">
        <v>56</v>
      </c>
      <c r="C73" s="6" t="s">
        <v>67</v>
      </c>
      <c r="D73" s="38">
        <v>15</v>
      </c>
      <c r="E73" s="38">
        <v>0</v>
      </c>
      <c r="F73" s="38">
        <v>0</v>
      </c>
      <c r="G73" s="38">
        <v>0</v>
      </c>
      <c r="H73" s="38">
        <v>0</v>
      </c>
      <c r="I73" s="38">
        <v>0</v>
      </c>
      <c r="J73" s="38">
        <v>0</v>
      </c>
      <c r="K73" s="38">
        <v>0</v>
      </c>
      <c r="L73" s="38">
        <v>0</v>
      </c>
      <c r="M73" s="38">
        <v>0</v>
      </c>
      <c r="N73" s="38">
        <v>0</v>
      </c>
      <c r="O73" s="38">
        <v>0</v>
      </c>
      <c r="P73" s="38">
        <v>0</v>
      </c>
      <c r="Q73" s="38">
        <v>0</v>
      </c>
      <c r="R73" s="38">
        <v>0</v>
      </c>
      <c r="S73" s="38">
        <v>0</v>
      </c>
      <c r="T73" s="13">
        <f t="shared" si="9"/>
        <v>15</v>
      </c>
      <c r="U73" s="38">
        <v>0</v>
      </c>
      <c r="V73" s="38">
        <v>0</v>
      </c>
      <c r="W73" s="38">
        <v>0</v>
      </c>
      <c r="X73" s="38">
        <v>0</v>
      </c>
    </row>
    <row r="74" spans="1:24" ht="15" x14ac:dyDescent="0.25">
      <c r="A74" s="5" t="s">
        <v>29</v>
      </c>
      <c r="B74" s="6">
        <v>58</v>
      </c>
      <c r="C74" s="6" t="s">
        <v>68</v>
      </c>
      <c r="D74" s="38">
        <v>105</v>
      </c>
      <c r="E74" s="38">
        <v>0</v>
      </c>
      <c r="F74" s="38">
        <v>6</v>
      </c>
      <c r="G74" s="38">
        <v>0</v>
      </c>
      <c r="H74" s="38">
        <v>0</v>
      </c>
      <c r="I74" s="38">
        <v>0</v>
      </c>
      <c r="J74" s="38">
        <v>0</v>
      </c>
      <c r="K74" s="38">
        <v>0</v>
      </c>
      <c r="L74" s="38">
        <v>0</v>
      </c>
      <c r="M74" s="38">
        <v>0</v>
      </c>
      <c r="N74" s="38">
        <v>0</v>
      </c>
      <c r="O74" s="38">
        <v>0</v>
      </c>
      <c r="P74" s="38">
        <v>0</v>
      </c>
      <c r="Q74" s="38">
        <v>0</v>
      </c>
      <c r="R74" s="38">
        <v>0</v>
      </c>
      <c r="S74" s="38">
        <v>0</v>
      </c>
      <c r="T74" s="13">
        <f t="shared" si="9"/>
        <v>111</v>
      </c>
      <c r="U74" s="38">
        <v>0</v>
      </c>
      <c r="V74" s="38">
        <v>0</v>
      </c>
      <c r="W74" s="38">
        <v>0</v>
      </c>
      <c r="X74" s="38">
        <v>0</v>
      </c>
    </row>
    <row r="75" spans="1:24" ht="15" x14ac:dyDescent="0.25">
      <c r="A75" s="5" t="s">
        <v>29</v>
      </c>
      <c r="B75" s="6">
        <v>77</v>
      </c>
      <c r="C75" s="6" t="s">
        <v>69</v>
      </c>
      <c r="D75" s="38">
        <v>1596</v>
      </c>
      <c r="E75" s="38">
        <v>0</v>
      </c>
      <c r="F75" s="38">
        <v>62</v>
      </c>
      <c r="G75" s="38">
        <v>0</v>
      </c>
      <c r="H75" s="38">
        <v>0</v>
      </c>
      <c r="I75" s="38">
        <v>0</v>
      </c>
      <c r="J75" s="38">
        <v>3</v>
      </c>
      <c r="K75" s="38">
        <v>0</v>
      </c>
      <c r="L75" s="38">
        <v>0</v>
      </c>
      <c r="M75" s="38">
        <v>0</v>
      </c>
      <c r="N75" s="38">
        <v>0</v>
      </c>
      <c r="O75" s="38">
        <v>0</v>
      </c>
      <c r="P75" s="38">
        <v>0</v>
      </c>
      <c r="Q75" s="38">
        <v>0</v>
      </c>
      <c r="R75" s="38">
        <v>0</v>
      </c>
      <c r="S75" s="38">
        <v>0</v>
      </c>
      <c r="T75" s="13">
        <f t="shared" si="9"/>
        <v>1661</v>
      </c>
      <c r="U75" s="38">
        <v>0</v>
      </c>
      <c r="V75" s="38">
        <v>0</v>
      </c>
      <c r="W75" s="38">
        <v>3</v>
      </c>
      <c r="X75" s="38">
        <v>0</v>
      </c>
    </row>
    <row r="76" spans="1:24" s="11" customFormat="1" ht="15" x14ac:dyDescent="0.25">
      <c r="A76" s="5" t="s">
        <v>29</v>
      </c>
      <c r="B76" s="9"/>
      <c r="C76" s="10" t="s">
        <v>178</v>
      </c>
      <c r="D76" s="36">
        <f t="shared" ref="D76:X76" si="10">SUM(D67:D75)</f>
        <v>52425</v>
      </c>
      <c r="E76" s="36">
        <f t="shared" si="10"/>
        <v>18</v>
      </c>
      <c r="F76" s="36">
        <f t="shared" si="10"/>
        <v>3255</v>
      </c>
      <c r="G76" s="36">
        <f t="shared" si="10"/>
        <v>6</v>
      </c>
      <c r="H76" s="36">
        <f t="shared" si="10"/>
        <v>0</v>
      </c>
      <c r="I76" s="36">
        <f t="shared" si="10"/>
        <v>0</v>
      </c>
      <c r="J76" s="36">
        <f t="shared" si="10"/>
        <v>53</v>
      </c>
      <c r="K76" s="36">
        <f t="shared" si="10"/>
        <v>2617</v>
      </c>
      <c r="L76" s="36">
        <f t="shared" si="10"/>
        <v>42</v>
      </c>
      <c r="M76" s="36">
        <f t="shared" si="10"/>
        <v>445</v>
      </c>
      <c r="N76" s="36">
        <f t="shared" si="10"/>
        <v>0</v>
      </c>
      <c r="O76" s="36">
        <f t="shared" si="10"/>
        <v>0</v>
      </c>
      <c r="P76" s="36">
        <f t="shared" si="10"/>
        <v>0</v>
      </c>
      <c r="Q76" s="36">
        <f t="shared" si="10"/>
        <v>0</v>
      </c>
      <c r="R76" s="36">
        <f t="shared" si="10"/>
        <v>0</v>
      </c>
      <c r="S76" s="36">
        <f t="shared" si="10"/>
        <v>0</v>
      </c>
      <c r="T76" s="37">
        <f t="shared" si="10"/>
        <v>58861</v>
      </c>
      <c r="U76" s="36">
        <f t="shared" si="10"/>
        <v>0</v>
      </c>
      <c r="V76" s="36">
        <f t="shared" si="10"/>
        <v>0</v>
      </c>
      <c r="W76" s="36">
        <f t="shared" si="10"/>
        <v>3277</v>
      </c>
      <c r="X76" s="36">
        <f t="shared" si="10"/>
        <v>156</v>
      </c>
    </row>
    <row r="77" spans="1:24" ht="15" x14ac:dyDescent="0.25">
      <c r="A77" s="5" t="s">
        <v>30</v>
      </c>
      <c r="B77" s="6">
        <v>6</v>
      </c>
      <c r="C77" s="6" t="s">
        <v>88</v>
      </c>
      <c r="D77" s="38">
        <v>8676.5</v>
      </c>
      <c r="E77" s="38">
        <v>0</v>
      </c>
      <c r="F77" s="38">
        <v>81</v>
      </c>
      <c r="G77" s="38">
        <v>1</v>
      </c>
      <c r="H77" s="38">
        <v>3294</v>
      </c>
      <c r="I77" s="38">
        <v>1</v>
      </c>
      <c r="J77" s="38">
        <v>0</v>
      </c>
      <c r="K77" s="38">
        <v>0</v>
      </c>
      <c r="L77" s="38">
        <v>0</v>
      </c>
      <c r="M77" s="38">
        <v>0</v>
      </c>
      <c r="N77" s="38">
        <v>0</v>
      </c>
      <c r="O77" s="38">
        <v>0</v>
      </c>
      <c r="P77" s="38">
        <v>0</v>
      </c>
      <c r="Q77" s="38">
        <v>0</v>
      </c>
      <c r="R77" s="38">
        <v>0</v>
      </c>
      <c r="S77" s="38">
        <v>0</v>
      </c>
      <c r="T77" s="13">
        <f t="shared" ref="T77:T85" si="11">SUM(D77:S77)</f>
        <v>12053.5</v>
      </c>
      <c r="U77" s="38">
        <v>0</v>
      </c>
      <c r="V77" s="38">
        <v>0</v>
      </c>
      <c r="W77" s="38">
        <v>435</v>
      </c>
      <c r="X77" s="38">
        <v>0</v>
      </c>
    </row>
    <row r="78" spans="1:24" ht="15" x14ac:dyDescent="0.25">
      <c r="A78" s="5" t="s">
        <v>30</v>
      </c>
      <c r="B78" s="6">
        <v>12</v>
      </c>
      <c r="C78" s="6" t="s">
        <v>83</v>
      </c>
      <c r="D78" s="38">
        <v>1651</v>
      </c>
      <c r="E78" s="38">
        <v>0</v>
      </c>
      <c r="F78" s="38">
        <v>21</v>
      </c>
      <c r="G78" s="38">
        <v>0</v>
      </c>
      <c r="H78" s="38">
        <v>772</v>
      </c>
      <c r="I78" s="38">
        <v>0</v>
      </c>
      <c r="J78" s="38">
        <v>0</v>
      </c>
      <c r="K78" s="38">
        <v>0</v>
      </c>
      <c r="L78" s="38">
        <v>0</v>
      </c>
      <c r="M78" s="38">
        <v>0</v>
      </c>
      <c r="N78" s="38">
        <v>0</v>
      </c>
      <c r="O78" s="38">
        <v>0</v>
      </c>
      <c r="P78" s="38">
        <v>0</v>
      </c>
      <c r="Q78" s="38">
        <v>0</v>
      </c>
      <c r="R78" s="38">
        <v>0</v>
      </c>
      <c r="S78" s="38">
        <v>0</v>
      </c>
      <c r="T78" s="13">
        <f t="shared" si="11"/>
        <v>2444</v>
      </c>
      <c r="U78" s="38">
        <v>0</v>
      </c>
      <c r="V78" s="38">
        <v>0</v>
      </c>
      <c r="W78" s="38">
        <v>0</v>
      </c>
      <c r="X78" s="38">
        <v>0</v>
      </c>
    </row>
    <row r="79" spans="1:24" ht="15" x14ac:dyDescent="0.25">
      <c r="A79" s="5" t="s">
        <v>30</v>
      </c>
      <c r="B79" s="6">
        <v>22</v>
      </c>
      <c r="C79" s="6" t="s">
        <v>89</v>
      </c>
      <c r="D79" s="38">
        <v>10355.5</v>
      </c>
      <c r="E79" s="38">
        <v>0</v>
      </c>
      <c r="F79" s="38">
        <v>174</v>
      </c>
      <c r="G79" s="38">
        <v>0</v>
      </c>
      <c r="H79" s="38">
        <v>3772</v>
      </c>
      <c r="I79" s="38">
        <v>0</v>
      </c>
      <c r="J79" s="38">
        <v>0</v>
      </c>
      <c r="K79" s="38">
        <v>6</v>
      </c>
      <c r="L79" s="38">
        <v>0</v>
      </c>
      <c r="M79" s="38">
        <v>0</v>
      </c>
      <c r="N79" s="38">
        <v>0</v>
      </c>
      <c r="O79" s="38">
        <v>0</v>
      </c>
      <c r="P79" s="38">
        <v>0</v>
      </c>
      <c r="Q79" s="38">
        <v>0</v>
      </c>
      <c r="R79" s="38">
        <v>0</v>
      </c>
      <c r="S79" s="38">
        <v>0</v>
      </c>
      <c r="T79" s="13">
        <f t="shared" si="11"/>
        <v>14307.5</v>
      </c>
      <c r="U79" s="38">
        <v>0</v>
      </c>
      <c r="V79" s="38">
        <v>0</v>
      </c>
      <c r="W79" s="38">
        <v>454</v>
      </c>
      <c r="X79" s="38">
        <v>0</v>
      </c>
    </row>
    <row r="80" spans="1:24" ht="15" x14ac:dyDescent="0.25">
      <c r="A80" s="5" t="s">
        <v>30</v>
      </c>
      <c r="B80" s="6">
        <v>23</v>
      </c>
      <c r="C80" s="6" t="s">
        <v>90</v>
      </c>
      <c r="D80" s="38">
        <v>6488</v>
      </c>
      <c r="E80" s="38">
        <v>0</v>
      </c>
      <c r="F80" s="38">
        <v>99</v>
      </c>
      <c r="G80" s="38">
        <v>0</v>
      </c>
      <c r="H80" s="38">
        <v>2790</v>
      </c>
      <c r="I80" s="38">
        <v>0</v>
      </c>
      <c r="J80" s="38">
        <v>0</v>
      </c>
      <c r="K80" s="38">
        <v>6</v>
      </c>
      <c r="L80" s="38">
        <v>0</v>
      </c>
      <c r="M80" s="38">
        <v>0</v>
      </c>
      <c r="N80" s="38">
        <v>3</v>
      </c>
      <c r="O80" s="38">
        <v>0</v>
      </c>
      <c r="P80" s="38">
        <v>0</v>
      </c>
      <c r="Q80" s="38">
        <v>0</v>
      </c>
      <c r="R80" s="38">
        <v>0</v>
      </c>
      <c r="S80" s="38">
        <v>0</v>
      </c>
      <c r="T80" s="13">
        <f t="shared" si="11"/>
        <v>9386</v>
      </c>
      <c r="U80" s="38">
        <v>0</v>
      </c>
      <c r="V80" s="38">
        <v>0</v>
      </c>
      <c r="W80" s="38">
        <v>57</v>
      </c>
      <c r="X80" s="38">
        <v>0</v>
      </c>
    </row>
    <row r="81" spans="1:24" ht="15" x14ac:dyDescent="0.25">
      <c r="A81" s="5" t="s">
        <v>30</v>
      </c>
      <c r="B81" s="6">
        <v>24</v>
      </c>
      <c r="C81" s="6" t="s">
        <v>84</v>
      </c>
      <c r="D81" s="38">
        <v>5846.5</v>
      </c>
      <c r="E81" s="38">
        <v>0</v>
      </c>
      <c r="F81" s="38">
        <v>123.5</v>
      </c>
      <c r="G81" s="38">
        <v>0</v>
      </c>
      <c r="H81" s="38">
        <v>2250</v>
      </c>
      <c r="I81" s="38">
        <v>0</v>
      </c>
      <c r="J81" s="38">
        <v>9</v>
      </c>
      <c r="K81" s="38">
        <v>333</v>
      </c>
      <c r="L81" s="38">
        <v>0</v>
      </c>
      <c r="M81" s="38">
        <v>0</v>
      </c>
      <c r="N81" s="38">
        <v>6</v>
      </c>
      <c r="O81" s="38">
        <v>410</v>
      </c>
      <c r="P81" s="38">
        <v>0</v>
      </c>
      <c r="Q81" s="38">
        <v>0</v>
      </c>
      <c r="R81" s="38">
        <v>0</v>
      </c>
      <c r="S81" s="38">
        <v>0</v>
      </c>
      <c r="T81" s="13">
        <f t="shared" si="11"/>
        <v>8978</v>
      </c>
      <c r="U81" s="38">
        <v>0</v>
      </c>
      <c r="V81" s="38">
        <v>0</v>
      </c>
      <c r="W81" s="38">
        <v>147</v>
      </c>
      <c r="X81" s="38">
        <v>0</v>
      </c>
    </row>
    <row r="82" spans="1:24" ht="15" x14ac:dyDescent="0.25">
      <c r="A82" s="5" t="s">
        <v>30</v>
      </c>
      <c r="B82" s="6">
        <v>26</v>
      </c>
      <c r="C82" s="6" t="s">
        <v>53</v>
      </c>
      <c r="D82" s="38">
        <v>2449</v>
      </c>
      <c r="E82" s="38">
        <v>0</v>
      </c>
      <c r="F82" s="38">
        <v>35</v>
      </c>
      <c r="G82" s="38">
        <v>0</v>
      </c>
      <c r="H82" s="38">
        <v>746.5</v>
      </c>
      <c r="I82" s="38">
        <v>0</v>
      </c>
      <c r="J82" s="38">
        <v>0</v>
      </c>
      <c r="K82" s="38">
        <v>489</v>
      </c>
      <c r="L82" s="38">
        <v>0</v>
      </c>
      <c r="M82" s="38">
        <v>24</v>
      </c>
      <c r="N82" s="38">
        <v>0</v>
      </c>
      <c r="O82" s="38">
        <v>435</v>
      </c>
      <c r="P82" s="38">
        <v>0</v>
      </c>
      <c r="Q82" s="38">
        <v>0</v>
      </c>
      <c r="R82" s="38">
        <v>0</v>
      </c>
      <c r="S82" s="38">
        <v>0</v>
      </c>
      <c r="T82" s="13">
        <f t="shared" si="11"/>
        <v>4178.5</v>
      </c>
      <c r="U82" s="38">
        <v>0</v>
      </c>
      <c r="V82" s="38">
        <v>0</v>
      </c>
      <c r="W82" s="38">
        <v>0</v>
      </c>
      <c r="X82" s="38">
        <v>0</v>
      </c>
    </row>
    <row r="83" spans="1:24" ht="15" x14ac:dyDescent="0.25">
      <c r="A83" s="5" t="s">
        <v>30</v>
      </c>
      <c r="B83" s="6">
        <v>52</v>
      </c>
      <c r="C83" s="6" t="s">
        <v>59</v>
      </c>
      <c r="D83" s="38">
        <v>832</v>
      </c>
      <c r="E83" s="38">
        <v>0</v>
      </c>
      <c r="F83" s="38">
        <v>16</v>
      </c>
      <c r="G83" s="38">
        <v>0</v>
      </c>
      <c r="H83" s="38">
        <v>415</v>
      </c>
      <c r="I83" s="38">
        <v>0</v>
      </c>
      <c r="J83" s="38">
        <v>0</v>
      </c>
      <c r="K83" s="38">
        <v>90</v>
      </c>
      <c r="L83" s="38">
        <v>0</v>
      </c>
      <c r="M83" s="38">
        <v>0</v>
      </c>
      <c r="N83" s="38">
        <v>0</v>
      </c>
      <c r="O83" s="38">
        <v>39</v>
      </c>
      <c r="P83" s="38">
        <v>0</v>
      </c>
      <c r="Q83" s="38">
        <v>0</v>
      </c>
      <c r="R83" s="38">
        <v>0</v>
      </c>
      <c r="S83" s="38">
        <v>0</v>
      </c>
      <c r="T83" s="13">
        <f t="shared" si="11"/>
        <v>1392</v>
      </c>
      <c r="U83" s="38">
        <v>0</v>
      </c>
      <c r="V83" s="38">
        <v>0</v>
      </c>
      <c r="W83" s="38">
        <v>1</v>
      </c>
      <c r="X83" s="38">
        <v>0</v>
      </c>
    </row>
    <row r="84" spans="1:24" ht="15" x14ac:dyDescent="0.25">
      <c r="A84" s="5" t="s">
        <v>30</v>
      </c>
      <c r="B84" s="6">
        <v>56</v>
      </c>
      <c r="C84" s="6" t="s">
        <v>67</v>
      </c>
      <c r="D84" s="38">
        <v>21</v>
      </c>
      <c r="E84" s="38">
        <v>0</v>
      </c>
      <c r="F84" s="38">
        <v>0</v>
      </c>
      <c r="G84" s="38">
        <v>0</v>
      </c>
      <c r="H84" s="38">
        <v>18</v>
      </c>
      <c r="I84" s="38">
        <v>0</v>
      </c>
      <c r="J84" s="38">
        <v>0</v>
      </c>
      <c r="K84" s="38">
        <v>0</v>
      </c>
      <c r="L84" s="38">
        <v>0</v>
      </c>
      <c r="M84" s="38">
        <v>0</v>
      </c>
      <c r="N84" s="38">
        <v>0</v>
      </c>
      <c r="O84" s="38">
        <v>0</v>
      </c>
      <c r="P84" s="38">
        <v>0</v>
      </c>
      <c r="Q84" s="38">
        <v>0</v>
      </c>
      <c r="R84" s="38">
        <v>0</v>
      </c>
      <c r="S84" s="38">
        <v>0</v>
      </c>
      <c r="T84" s="13">
        <f t="shared" si="11"/>
        <v>39</v>
      </c>
      <c r="U84" s="38">
        <v>0</v>
      </c>
      <c r="V84" s="38">
        <v>0</v>
      </c>
      <c r="W84" s="38">
        <v>0</v>
      </c>
      <c r="X84" s="38">
        <v>0</v>
      </c>
    </row>
    <row r="85" spans="1:24" ht="15" x14ac:dyDescent="0.25">
      <c r="A85" s="5" t="s">
        <v>30</v>
      </c>
      <c r="B85" s="6">
        <v>77</v>
      </c>
      <c r="C85" s="6" t="s">
        <v>69</v>
      </c>
      <c r="D85" s="38">
        <v>1231</v>
      </c>
      <c r="E85" s="38">
        <v>0</v>
      </c>
      <c r="F85" s="38">
        <v>22</v>
      </c>
      <c r="G85" s="38">
        <v>0</v>
      </c>
      <c r="H85" s="38">
        <v>680</v>
      </c>
      <c r="I85" s="38">
        <v>0</v>
      </c>
      <c r="J85" s="38">
        <v>7</v>
      </c>
      <c r="K85" s="38">
        <v>3</v>
      </c>
      <c r="L85" s="38">
        <v>0</v>
      </c>
      <c r="M85" s="38">
        <v>0</v>
      </c>
      <c r="N85" s="38">
        <v>0</v>
      </c>
      <c r="O85" s="38">
        <v>0</v>
      </c>
      <c r="P85" s="38">
        <v>0</v>
      </c>
      <c r="Q85" s="38">
        <v>0</v>
      </c>
      <c r="R85" s="38">
        <v>0</v>
      </c>
      <c r="S85" s="38">
        <v>0</v>
      </c>
      <c r="T85" s="13">
        <f t="shared" si="11"/>
        <v>1943</v>
      </c>
      <c r="U85" s="38">
        <v>0</v>
      </c>
      <c r="V85" s="38">
        <v>0</v>
      </c>
      <c r="W85" s="38">
        <v>6</v>
      </c>
      <c r="X85" s="38">
        <v>0</v>
      </c>
    </row>
    <row r="86" spans="1:24" s="11" customFormat="1" ht="15" x14ac:dyDescent="0.25">
      <c r="A86" s="5" t="s">
        <v>30</v>
      </c>
      <c r="B86" s="15"/>
      <c r="C86" s="10" t="s">
        <v>179</v>
      </c>
      <c r="D86" s="36">
        <f t="shared" ref="D86:X86" si="12">SUM(D77:D85)</f>
        <v>37550.5</v>
      </c>
      <c r="E86" s="36">
        <f t="shared" si="12"/>
        <v>0</v>
      </c>
      <c r="F86" s="36">
        <f t="shared" si="12"/>
        <v>571.5</v>
      </c>
      <c r="G86" s="36">
        <f t="shared" si="12"/>
        <v>1</v>
      </c>
      <c r="H86" s="36">
        <f t="shared" si="12"/>
        <v>14737.5</v>
      </c>
      <c r="I86" s="36">
        <f t="shared" si="12"/>
        <v>1</v>
      </c>
      <c r="J86" s="36">
        <f t="shared" si="12"/>
        <v>16</v>
      </c>
      <c r="K86" s="36">
        <f t="shared" si="12"/>
        <v>927</v>
      </c>
      <c r="L86" s="36">
        <f t="shared" si="12"/>
        <v>0</v>
      </c>
      <c r="M86" s="36">
        <f t="shared" si="12"/>
        <v>24</v>
      </c>
      <c r="N86" s="36">
        <f t="shared" si="12"/>
        <v>9</v>
      </c>
      <c r="O86" s="36">
        <f t="shared" si="12"/>
        <v>884</v>
      </c>
      <c r="P86" s="36">
        <f t="shared" si="12"/>
        <v>0</v>
      </c>
      <c r="Q86" s="36">
        <f t="shared" si="12"/>
        <v>0</v>
      </c>
      <c r="R86" s="36">
        <f t="shared" si="12"/>
        <v>0</v>
      </c>
      <c r="S86" s="36">
        <f t="shared" si="12"/>
        <v>0</v>
      </c>
      <c r="T86" s="37">
        <f t="shared" si="12"/>
        <v>54721.5</v>
      </c>
      <c r="U86" s="36">
        <f t="shared" si="12"/>
        <v>0</v>
      </c>
      <c r="V86" s="36">
        <f t="shared" si="12"/>
        <v>0</v>
      </c>
      <c r="W86" s="36">
        <f t="shared" si="12"/>
        <v>1100</v>
      </c>
      <c r="X86" s="36">
        <f t="shared" si="12"/>
        <v>0</v>
      </c>
    </row>
    <row r="87" spans="1:24" x14ac:dyDescent="0.2">
      <c r="A87" s="16"/>
      <c r="B87" s="17"/>
      <c r="C87" s="16"/>
      <c r="D87" s="16"/>
      <c r="E87" s="16"/>
      <c r="F87" s="16"/>
      <c r="G87" s="16"/>
      <c r="H87" s="16"/>
      <c r="I87" s="16"/>
      <c r="J87" s="16"/>
      <c r="K87" s="16"/>
      <c r="L87" s="16"/>
      <c r="M87" s="16"/>
      <c r="N87" s="16"/>
      <c r="O87" s="16"/>
      <c r="P87" s="16"/>
      <c r="Q87" s="16"/>
      <c r="R87" s="16"/>
      <c r="S87" s="16"/>
      <c r="T87" s="16"/>
      <c r="U87" s="16"/>
      <c r="V87" s="16"/>
    </row>
    <row r="88" spans="1:24" x14ac:dyDescent="0.2">
      <c r="A88" s="16"/>
      <c r="B88" s="16"/>
      <c r="C88" s="16"/>
      <c r="D88" s="16"/>
      <c r="E88" s="16"/>
      <c r="F88" s="16"/>
      <c r="G88" s="16"/>
      <c r="H88" s="16"/>
      <c r="I88" s="16"/>
      <c r="J88" s="16"/>
      <c r="K88" s="16"/>
      <c r="L88" s="16"/>
      <c r="M88" s="16"/>
      <c r="N88" s="16"/>
      <c r="O88" s="16"/>
      <c r="P88" s="16"/>
      <c r="Q88" s="16"/>
      <c r="R88" s="16"/>
      <c r="S88" s="16"/>
      <c r="T88" s="16"/>
      <c r="U88" s="16"/>
      <c r="V88"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4"/>
  <sheetViews>
    <sheetView workbookViewId="0">
      <selection activeCell="T7" sqref="T7"/>
    </sheetView>
  </sheetViews>
  <sheetFormatPr defaultRowHeight="12.75" x14ac:dyDescent="0.2"/>
  <cols>
    <col min="1" max="1" width="8" bestFit="1" customWidth="1"/>
    <col min="2" max="2" width="7.5703125" bestFit="1" customWidth="1"/>
    <col min="3" max="3" width="28.5703125" bestFit="1" customWidth="1"/>
    <col min="4" max="4" width="9.28515625" bestFit="1" customWidth="1"/>
    <col min="5" max="5" width="9" bestFit="1" customWidth="1"/>
    <col min="6" max="6" width="10.7109375" bestFit="1" customWidth="1"/>
    <col min="7" max="7" width="10.42578125" bestFit="1" customWidth="1"/>
    <col min="8" max="8" width="9.28515625" bestFit="1" customWidth="1"/>
    <col min="9" max="9" width="9" bestFit="1" customWidth="1"/>
    <col min="10" max="10" width="8.7109375" bestFit="1" customWidth="1"/>
    <col min="11" max="11" width="8.42578125" bestFit="1" customWidth="1"/>
    <col min="12" max="12" width="10.140625" bestFit="1" customWidth="1"/>
    <col min="13" max="13" width="9.85546875" bestFit="1" customWidth="1"/>
    <col min="14" max="14" width="8.7109375" bestFit="1" customWidth="1"/>
    <col min="15" max="15" width="8.42578125" bestFit="1" customWidth="1"/>
    <col min="16" max="16" width="8.5703125" bestFit="1" customWidth="1"/>
    <col min="17" max="17" width="8.28515625" bestFit="1" customWidth="1"/>
    <col min="18" max="18" width="10" bestFit="1" customWidth="1"/>
    <col min="19" max="19" width="9.7109375" bestFit="1" customWidth="1"/>
    <col min="20" max="20" width="14.85546875" bestFit="1" customWidth="1"/>
    <col min="21" max="21" width="7" bestFit="1" customWidth="1"/>
    <col min="22" max="22" width="7.5703125" bestFit="1" customWidth="1"/>
    <col min="23" max="23" width="6.42578125" bestFit="1" customWidth="1"/>
    <col min="24" max="24" width="6.28515625" bestFit="1"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181</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v>7363</v>
      </c>
      <c r="E7">
        <v>0</v>
      </c>
      <c r="F7">
        <v>4500</v>
      </c>
      <c r="G7">
        <v>0</v>
      </c>
      <c r="H7">
        <v>0</v>
      </c>
      <c r="I7">
        <v>0</v>
      </c>
      <c r="J7">
        <v>558</v>
      </c>
      <c r="K7">
        <v>0</v>
      </c>
      <c r="L7">
        <v>2168</v>
      </c>
      <c r="M7">
        <v>0</v>
      </c>
      <c r="N7">
        <v>0</v>
      </c>
      <c r="O7">
        <v>0</v>
      </c>
      <c r="P7">
        <v>0</v>
      </c>
      <c r="Q7">
        <v>0</v>
      </c>
      <c r="R7">
        <v>0</v>
      </c>
      <c r="S7">
        <v>0</v>
      </c>
      <c r="T7" s="13">
        <f>SUM(D7:S7)</f>
        <v>14589</v>
      </c>
      <c r="U7">
        <v>0</v>
      </c>
      <c r="V7">
        <v>228</v>
      </c>
      <c r="W7">
        <v>4</v>
      </c>
      <c r="X7">
        <v>3</v>
      </c>
    </row>
    <row r="8" spans="1:24" ht="15" x14ac:dyDescent="0.25">
      <c r="A8" s="5" t="s">
        <v>21</v>
      </c>
      <c r="B8" s="6">
        <v>10</v>
      </c>
      <c r="C8" s="6" t="s">
        <v>50</v>
      </c>
      <c r="D8">
        <v>0</v>
      </c>
      <c r="E8">
        <v>0</v>
      </c>
      <c r="F8">
        <v>0</v>
      </c>
      <c r="G8">
        <v>0</v>
      </c>
      <c r="H8">
        <v>0</v>
      </c>
      <c r="I8">
        <v>0</v>
      </c>
      <c r="J8">
        <v>6</v>
      </c>
      <c r="K8">
        <v>0</v>
      </c>
      <c r="L8">
        <v>12</v>
      </c>
      <c r="M8">
        <v>0</v>
      </c>
      <c r="N8">
        <v>0</v>
      </c>
      <c r="O8">
        <v>0</v>
      </c>
      <c r="P8">
        <v>0</v>
      </c>
      <c r="Q8">
        <v>0</v>
      </c>
      <c r="R8">
        <v>0</v>
      </c>
      <c r="S8">
        <v>0</v>
      </c>
      <c r="T8" s="13">
        <f t="shared" ref="T8:T71" si="0">SUM(D8:S8)</f>
        <v>18</v>
      </c>
      <c r="U8">
        <v>0</v>
      </c>
      <c r="V8">
        <v>0</v>
      </c>
      <c r="W8">
        <v>0</v>
      </c>
      <c r="X8">
        <v>0</v>
      </c>
    </row>
    <row r="9" spans="1:24" ht="15" x14ac:dyDescent="0.25">
      <c r="A9" s="5" t="s">
        <v>21</v>
      </c>
      <c r="B9" s="6">
        <v>13</v>
      </c>
      <c r="C9" s="6" t="s">
        <v>51</v>
      </c>
      <c r="D9">
        <v>2378</v>
      </c>
      <c r="E9">
        <v>0</v>
      </c>
      <c r="F9">
        <v>1184</v>
      </c>
      <c r="G9">
        <v>0</v>
      </c>
      <c r="H9">
        <v>0</v>
      </c>
      <c r="I9">
        <v>0</v>
      </c>
      <c r="J9">
        <v>254</v>
      </c>
      <c r="K9">
        <v>0</v>
      </c>
      <c r="L9">
        <v>236</v>
      </c>
      <c r="M9">
        <v>0</v>
      </c>
      <c r="N9">
        <v>0</v>
      </c>
      <c r="O9">
        <v>0</v>
      </c>
      <c r="P9">
        <v>0</v>
      </c>
      <c r="Q9">
        <v>0</v>
      </c>
      <c r="R9">
        <v>0</v>
      </c>
      <c r="S9">
        <v>0</v>
      </c>
      <c r="T9" s="13">
        <f t="shared" si="0"/>
        <v>4052</v>
      </c>
      <c r="U9">
        <v>0</v>
      </c>
      <c r="V9">
        <v>0</v>
      </c>
      <c r="W9">
        <v>0</v>
      </c>
      <c r="X9">
        <v>0</v>
      </c>
    </row>
    <row r="10" spans="1:24" ht="15" x14ac:dyDescent="0.25">
      <c r="A10" s="5" t="s">
        <v>21</v>
      </c>
      <c r="B10" s="6">
        <v>24</v>
      </c>
      <c r="C10" s="6" t="s">
        <v>52</v>
      </c>
      <c r="D10">
        <v>1698.5</v>
      </c>
      <c r="E10">
        <v>0</v>
      </c>
      <c r="F10">
        <v>4190.5</v>
      </c>
      <c r="G10">
        <v>0</v>
      </c>
      <c r="H10">
        <v>0</v>
      </c>
      <c r="I10">
        <v>0</v>
      </c>
      <c r="J10">
        <v>48</v>
      </c>
      <c r="K10">
        <v>0</v>
      </c>
      <c r="L10">
        <v>219</v>
      </c>
      <c r="M10">
        <v>0</v>
      </c>
      <c r="N10">
        <v>0</v>
      </c>
      <c r="O10">
        <v>0</v>
      </c>
      <c r="P10">
        <v>0</v>
      </c>
      <c r="Q10">
        <v>0</v>
      </c>
      <c r="R10">
        <v>3</v>
      </c>
      <c r="S10">
        <v>0</v>
      </c>
      <c r="T10" s="13">
        <f t="shared" si="0"/>
        <v>6159</v>
      </c>
      <c r="U10">
        <v>6</v>
      </c>
      <c r="V10">
        <v>60</v>
      </c>
      <c r="W10">
        <v>0</v>
      </c>
      <c r="X10">
        <v>0</v>
      </c>
    </row>
    <row r="11" spans="1:24" ht="15" x14ac:dyDescent="0.25">
      <c r="A11" s="5" t="s">
        <v>21</v>
      </c>
      <c r="B11" s="6">
        <v>26</v>
      </c>
      <c r="C11" s="6" t="s">
        <v>53</v>
      </c>
      <c r="D11">
        <v>265</v>
      </c>
      <c r="E11">
        <v>0</v>
      </c>
      <c r="F11">
        <v>85</v>
      </c>
      <c r="G11">
        <v>0</v>
      </c>
      <c r="H11">
        <v>0</v>
      </c>
      <c r="I11">
        <v>0</v>
      </c>
      <c r="J11">
        <v>1017</v>
      </c>
      <c r="K11">
        <v>0</v>
      </c>
      <c r="L11">
        <v>656</v>
      </c>
      <c r="M11">
        <v>0</v>
      </c>
      <c r="N11">
        <v>0</v>
      </c>
      <c r="O11">
        <v>0</v>
      </c>
      <c r="P11">
        <v>0</v>
      </c>
      <c r="Q11">
        <v>0</v>
      </c>
      <c r="R11">
        <v>0</v>
      </c>
      <c r="S11">
        <v>0</v>
      </c>
      <c r="T11" s="13">
        <f t="shared" si="0"/>
        <v>2023</v>
      </c>
      <c r="U11">
        <v>90</v>
      </c>
      <c r="V11">
        <v>144</v>
      </c>
      <c r="W11">
        <v>0</v>
      </c>
      <c r="X11">
        <v>0</v>
      </c>
    </row>
    <row r="12" spans="1:24" ht="15" x14ac:dyDescent="0.25">
      <c r="A12" s="5" t="s">
        <v>21</v>
      </c>
      <c r="B12" s="6">
        <v>32</v>
      </c>
      <c r="C12" s="6" t="s">
        <v>54</v>
      </c>
      <c r="D12">
        <v>0</v>
      </c>
      <c r="E12">
        <v>0</v>
      </c>
      <c r="F12">
        <v>0</v>
      </c>
      <c r="G12">
        <v>0</v>
      </c>
      <c r="H12">
        <v>0</v>
      </c>
      <c r="I12">
        <v>0</v>
      </c>
      <c r="J12">
        <v>13</v>
      </c>
      <c r="K12">
        <v>0</v>
      </c>
      <c r="L12">
        <v>58</v>
      </c>
      <c r="M12">
        <v>0</v>
      </c>
      <c r="N12">
        <v>0</v>
      </c>
      <c r="O12">
        <v>0</v>
      </c>
      <c r="P12">
        <v>139</v>
      </c>
      <c r="Q12">
        <v>0</v>
      </c>
      <c r="R12">
        <v>180</v>
      </c>
      <c r="S12">
        <v>0</v>
      </c>
      <c r="T12" s="13">
        <f t="shared" si="0"/>
        <v>390</v>
      </c>
      <c r="U12">
        <v>0</v>
      </c>
      <c r="V12">
        <v>0</v>
      </c>
      <c r="W12">
        <v>0</v>
      </c>
      <c r="X12">
        <v>0</v>
      </c>
    </row>
    <row r="13" spans="1:24" ht="15" x14ac:dyDescent="0.25">
      <c r="A13" s="5" t="s">
        <v>21</v>
      </c>
      <c r="B13" s="6">
        <v>36</v>
      </c>
      <c r="C13" s="6" t="s">
        <v>55</v>
      </c>
      <c r="D13">
        <v>1044</v>
      </c>
      <c r="E13">
        <v>0</v>
      </c>
      <c r="F13">
        <v>787</v>
      </c>
      <c r="G13">
        <v>0</v>
      </c>
      <c r="H13">
        <v>0</v>
      </c>
      <c r="I13">
        <v>0</v>
      </c>
      <c r="J13">
        <v>250</v>
      </c>
      <c r="K13">
        <v>0</v>
      </c>
      <c r="L13">
        <v>344</v>
      </c>
      <c r="M13">
        <v>0</v>
      </c>
      <c r="N13">
        <v>0</v>
      </c>
      <c r="O13">
        <v>0</v>
      </c>
      <c r="P13">
        <v>0</v>
      </c>
      <c r="Q13">
        <v>0</v>
      </c>
      <c r="R13">
        <v>0</v>
      </c>
      <c r="S13">
        <v>0</v>
      </c>
      <c r="T13" s="13">
        <f t="shared" si="0"/>
        <v>2425</v>
      </c>
      <c r="U13">
        <v>0</v>
      </c>
      <c r="V13">
        <v>24</v>
      </c>
      <c r="W13">
        <v>0</v>
      </c>
      <c r="X13">
        <v>0</v>
      </c>
    </row>
    <row r="14" spans="1:24" ht="15" x14ac:dyDescent="0.25">
      <c r="A14" s="5" t="s">
        <v>21</v>
      </c>
      <c r="B14" s="6">
        <v>42</v>
      </c>
      <c r="C14" s="6" t="s">
        <v>56</v>
      </c>
      <c r="D14">
        <v>86</v>
      </c>
      <c r="E14">
        <v>0</v>
      </c>
      <c r="F14">
        <v>61</v>
      </c>
      <c r="G14">
        <v>0</v>
      </c>
      <c r="H14">
        <v>0</v>
      </c>
      <c r="I14">
        <v>0</v>
      </c>
      <c r="J14">
        <v>3</v>
      </c>
      <c r="K14">
        <v>0</v>
      </c>
      <c r="L14">
        <v>38</v>
      </c>
      <c r="M14">
        <v>0</v>
      </c>
      <c r="N14">
        <v>0</v>
      </c>
      <c r="O14">
        <v>0</v>
      </c>
      <c r="P14">
        <v>0</v>
      </c>
      <c r="Q14">
        <v>0</v>
      </c>
      <c r="R14">
        <v>0</v>
      </c>
      <c r="S14">
        <v>0</v>
      </c>
      <c r="T14" s="13">
        <f t="shared" si="0"/>
        <v>188</v>
      </c>
      <c r="U14">
        <v>0</v>
      </c>
      <c r="V14">
        <v>0</v>
      </c>
      <c r="W14">
        <v>0</v>
      </c>
      <c r="X14">
        <v>0</v>
      </c>
    </row>
    <row r="15" spans="1:24" ht="15" x14ac:dyDescent="0.25">
      <c r="A15" s="5" t="s">
        <v>21</v>
      </c>
      <c r="B15" s="6">
        <v>44</v>
      </c>
      <c r="C15" s="6" t="s">
        <v>57</v>
      </c>
      <c r="D15">
        <v>0</v>
      </c>
      <c r="E15">
        <v>0</v>
      </c>
      <c r="F15">
        <v>0</v>
      </c>
      <c r="G15">
        <v>0</v>
      </c>
      <c r="H15">
        <v>0</v>
      </c>
      <c r="I15">
        <v>0</v>
      </c>
      <c r="J15">
        <v>12</v>
      </c>
      <c r="K15">
        <v>0</v>
      </c>
      <c r="L15">
        <v>64</v>
      </c>
      <c r="M15">
        <v>0</v>
      </c>
      <c r="N15">
        <v>0</v>
      </c>
      <c r="O15">
        <v>0</v>
      </c>
      <c r="P15">
        <v>444.5</v>
      </c>
      <c r="Q15">
        <v>0</v>
      </c>
      <c r="R15">
        <v>379.5</v>
      </c>
      <c r="S15">
        <v>0</v>
      </c>
      <c r="T15" s="13">
        <f t="shared" si="0"/>
        <v>900</v>
      </c>
      <c r="U15">
        <v>0</v>
      </c>
      <c r="V15">
        <v>0</v>
      </c>
      <c r="W15">
        <v>0</v>
      </c>
      <c r="X15">
        <v>0</v>
      </c>
    </row>
    <row r="16" spans="1:24" ht="15" x14ac:dyDescent="0.25">
      <c r="A16" s="5" t="s">
        <v>21</v>
      </c>
      <c r="B16" s="6">
        <v>45</v>
      </c>
      <c r="C16" s="6" t="s">
        <v>58</v>
      </c>
      <c r="D16">
        <v>1455.5</v>
      </c>
      <c r="E16">
        <v>0</v>
      </c>
      <c r="F16">
        <v>1232</v>
      </c>
      <c r="G16">
        <v>0</v>
      </c>
      <c r="H16">
        <v>0</v>
      </c>
      <c r="I16">
        <v>0</v>
      </c>
      <c r="J16">
        <v>224.5</v>
      </c>
      <c r="K16">
        <v>0</v>
      </c>
      <c r="L16">
        <v>670.5</v>
      </c>
      <c r="M16">
        <v>0</v>
      </c>
      <c r="N16">
        <v>0</v>
      </c>
      <c r="O16">
        <v>0</v>
      </c>
      <c r="P16">
        <v>0</v>
      </c>
      <c r="Q16">
        <v>0</v>
      </c>
      <c r="R16">
        <v>0</v>
      </c>
      <c r="S16">
        <v>0</v>
      </c>
      <c r="T16" s="13">
        <f t="shared" si="0"/>
        <v>3582.5</v>
      </c>
      <c r="U16">
        <v>0</v>
      </c>
      <c r="V16">
        <v>0</v>
      </c>
      <c r="W16">
        <v>0</v>
      </c>
      <c r="X16">
        <v>4</v>
      </c>
    </row>
    <row r="17" spans="1:24" ht="15" x14ac:dyDescent="0.25">
      <c r="A17" s="5" t="s">
        <v>21</v>
      </c>
      <c r="B17" s="6">
        <v>52</v>
      </c>
      <c r="C17" s="6" t="s">
        <v>59</v>
      </c>
      <c r="D17">
        <v>1101</v>
      </c>
      <c r="E17">
        <v>0</v>
      </c>
      <c r="F17">
        <v>589</v>
      </c>
      <c r="G17">
        <v>0</v>
      </c>
      <c r="H17">
        <v>0</v>
      </c>
      <c r="I17">
        <v>0</v>
      </c>
      <c r="J17">
        <v>3</v>
      </c>
      <c r="K17">
        <v>0</v>
      </c>
      <c r="L17">
        <v>6</v>
      </c>
      <c r="M17">
        <v>0</v>
      </c>
      <c r="N17">
        <v>0</v>
      </c>
      <c r="O17">
        <v>0</v>
      </c>
      <c r="P17">
        <v>0</v>
      </c>
      <c r="Q17">
        <v>0</v>
      </c>
      <c r="R17">
        <v>0</v>
      </c>
      <c r="S17">
        <v>0</v>
      </c>
      <c r="T17" s="13">
        <f t="shared" si="0"/>
        <v>1699</v>
      </c>
      <c r="U17">
        <v>0</v>
      </c>
      <c r="V17">
        <v>0</v>
      </c>
      <c r="W17">
        <v>0</v>
      </c>
      <c r="X17">
        <v>0</v>
      </c>
    </row>
    <row r="18" spans="1:24" ht="15" x14ac:dyDescent="0.25">
      <c r="A18" s="5" t="s">
        <v>21</v>
      </c>
      <c r="B18" s="6">
        <v>89</v>
      </c>
      <c r="C18" s="6" t="s">
        <v>60</v>
      </c>
      <c r="D18">
        <v>0</v>
      </c>
      <c r="E18">
        <v>0</v>
      </c>
      <c r="F18">
        <v>0</v>
      </c>
      <c r="G18">
        <v>0</v>
      </c>
      <c r="H18">
        <v>0</v>
      </c>
      <c r="I18">
        <v>0</v>
      </c>
      <c r="J18">
        <v>0</v>
      </c>
      <c r="K18">
        <v>0</v>
      </c>
      <c r="L18">
        <v>0</v>
      </c>
      <c r="M18">
        <v>0</v>
      </c>
      <c r="N18">
        <v>0</v>
      </c>
      <c r="O18">
        <v>0</v>
      </c>
      <c r="P18">
        <v>0</v>
      </c>
      <c r="Q18">
        <v>0</v>
      </c>
      <c r="R18">
        <v>0</v>
      </c>
      <c r="S18">
        <v>0</v>
      </c>
      <c r="T18" s="13">
        <f t="shared" si="0"/>
        <v>0</v>
      </c>
      <c r="U18">
        <v>0</v>
      </c>
      <c r="V18">
        <v>0</v>
      </c>
      <c r="W18">
        <v>0</v>
      </c>
      <c r="X18">
        <v>0</v>
      </c>
    </row>
    <row r="19" spans="1:24" s="11" customFormat="1" ht="15" x14ac:dyDescent="0.25">
      <c r="A19" s="5" t="s">
        <v>21</v>
      </c>
      <c r="B19" s="9"/>
      <c r="C19" s="10" t="s">
        <v>174</v>
      </c>
      <c r="D19" s="36">
        <f t="shared" ref="D19:X19" si="1">SUM(D7:D18)</f>
        <v>15391</v>
      </c>
      <c r="E19" s="36">
        <f t="shared" si="1"/>
        <v>0</v>
      </c>
      <c r="F19" s="36">
        <f t="shared" si="1"/>
        <v>12628.5</v>
      </c>
      <c r="G19" s="36">
        <f t="shared" si="1"/>
        <v>0</v>
      </c>
      <c r="H19" s="36">
        <f t="shared" si="1"/>
        <v>0</v>
      </c>
      <c r="I19" s="36">
        <f t="shared" si="1"/>
        <v>0</v>
      </c>
      <c r="J19" s="36">
        <f t="shared" si="1"/>
        <v>2388.5</v>
      </c>
      <c r="K19" s="36">
        <f t="shared" si="1"/>
        <v>0</v>
      </c>
      <c r="L19" s="36">
        <f t="shared" si="1"/>
        <v>4471.5</v>
      </c>
      <c r="M19" s="36">
        <f t="shared" si="1"/>
        <v>0</v>
      </c>
      <c r="N19" s="36">
        <f t="shared" si="1"/>
        <v>0</v>
      </c>
      <c r="O19" s="36">
        <f t="shared" si="1"/>
        <v>0</v>
      </c>
      <c r="P19" s="36">
        <f t="shared" si="1"/>
        <v>583.5</v>
      </c>
      <c r="Q19" s="36">
        <f t="shared" si="1"/>
        <v>0</v>
      </c>
      <c r="R19" s="36">
        <f t="shared" si="1"/>
        <v>562.5</v>
      </c>
      <c r="S19" s="36">
        <f t="shared" si="1"/>
        <v>0</v>
      </c>
      <c r="T19" s="37">
        <f t="shared" si="1"/>
        <v>36025.5</v>
      </c>
      <c r="U19" s="36">
        <f t="shared" si="1"/>
        <v>96</v>
      </c>
      <c r="V19" s="36">
        <f t="shared" si="1"/>
        <v>456</v>
      </c>
      <c r="W19" s="36">
        <f t="shared" si="1"/>
        <v>4</v>
      </c>
      <c r="X19" s="36">
        <f t="shared" si="1"/>
        <v>7</v>
      </c>
    </row>
    <row r="20" spans="1:24" ht="15" x14ac:dyDescent="0.25">
      <c r="A20" s="5" t="s">
        <v>22</v>
      </c>
      <c r="B20" s="6">
        <v>12</v>
      </c>
      <c r="C20" s="6" t="s">
        <v>61</v>
      </c>
      <c r="D20">
        <v>447</v>
      </c>
      <c r="E20">
        <v>0</v>
      </c>
      <c r="F20">
        <v>22</v>
      </c>
      <c r="G20">
        <v>0</v>
      </c>
      <c r="H20">
        <v>79</v>
      </c>
      <c r="I20">
        <v>0</v>
      </c>
      <c r="J20">
        <v>207</v>
      </c>
      <c r="K20">
        <v>0</v>
      </c>
      <c r="L20">
        <v>6</v>
      </c>
      <c r="M20">
        <v>0</v>
      </c>
      <c r="N20">
        <v>0</v>
      </c>
      <c r="O20">
        <v>0</v>
      </c>
      <c r="P20">
        <v>0</v>
      </c>
      <c r="Q20">
        <v>0</v>
      </c>
      <c r="R20">
        <v>0</v>
      </c>
      <c r="S20">
        <v>0</v>
      </c>
      <c r="T20" s="13">
        <f t="shared" si="0"/>
        <v>761</v>
      </c>
      <c r="U20">
        <v>0</v>
      </c>
      <c r="V20">
        <v>0</v>
      </c>
      <c r="W20">
        <v>0</v>
      </c>
      <c r="X20">
        <v>0</v>
      </c>
    </row>
    <row r="21" spans="1:24" ht="15" x14ac:dyDescent="0.25">
      <c r="A21" s="5" t="s">
        <v>22</v>
      </c>
      <c r="B21" s="6">
        <v>18</v>
      </c>
      <c r="C21" s="6" t="s">
        <v>62</v>
      </c>
      <c r="D21">
        <v>1937</v>
      </c>
      <c r="E21">
        <v>0</v>
      </c>
      <c r="F21">
        <v>543</v>
      </c>
      <c r="G21">
        <v>0</v>
      </c>
      <c r="H21">
        <v>172</v>
      </c>
      <c r="I21">
        <v>0</v>
      </c>
      <c r="J21">
        <v>57</v>
      </c>
      <c r="K21">
        <v>0</v>
      </c>
      <c r="L21">
        <v>128</v>
      </c>
      <c r="M21">
        <v>0</v>
      </c>
      <c r="N21">
        <v>0</v>
      </c>
      <c r="O21">
        <v>0</v>
      </c>
      <c r="P21">
        <v>0</v>
      </c>
      <c r="Q21">
        <v>0</v>
      </c>
      <c r="R21">
        <v>0</v>
      </c>
      <c r="S21">
        <v>0</v>
      </c>
      <c r="T21" s="13">
        <f t="shared" si="0"/>
        <v>2837</v>
      </c>
      <c r="U21">
        <v>0</v>
      </c>
      <c r="V21">
        <v>0</v>
      </c>
      <c r="W21">
        <v>11</v>
      </c>
      <c r="X21">
        <v>0</v>
      </c>
    </row>
    <row r="22" spans="1:24" ht="15" x14ac:dyDescent="0.25">
      <c r="A22" s="5" t="s">
        <v>22</v>
      </c>
      <c r="B22" s="6">
        <v>20</v>
      </c>
      <c r="C22" s="6" t="s">
        <v>63</v>
      </c>
      <c r="D22">
        <v>998</v>
      </c>
      <c r="E22">
        <v>0</v>
      </c>
      <c r="F22">
        <v>623</v>
      </c>
      <c r="G22">
        <v>0</v>
      </c>
      <c r="H22">
        <v>65</v>
      </c>
      <c r="I22">
        <v>0</v>
      </c>
      <c r="J22">
        <v>96</v>
      </c>
      <c r="K22">
        <v>0</v>
      </c>
      <c r="L22">
        <v>129</v>
      </c>
      <c r="M22">
        <v>0</v>
      </c>
      <c r="N22">
        <v>6</v>
      </c>
      <c r="O22">
        <v>0</v>
      </c>
      <c r="P22">
        <v>0</v>
      </c>
      <c r="Q22">
        <v>0</v>
      </c>
      <c r="R22">
        <v>0</v>
      </c>
      <c r="S22">
        <v>0</v>
      </c>
      <c r="T22" s="13">
        <f t="shared" si="0"/>
        <v>1917</v>
      </c>
      <c r="U22">
        <v>0</v>
      </c>
      <c r="V22">
        <v>0</v>
      </c>
      <c r="W22">
        <v>8</v>
      </c>
      <c r="X22">
        <v>3</v>
      </c>
    </row>
    <row r="23" spans="1:24" ht="15" x14ac:dyDescent="0.25">
      <c r="A23" s="5" t="s">
        <v>22</v>
      </c>
      <c r="B23" s="6">
        <v>24</v>
      </c>
      <c r="C23" s="6" t="s">
        <v>64</v>
      </c>
      <c r="D23">
        <v>1725</v>
      </c>
      <c r="E23">
        <v>0</v>
      </c>
      <c r="F23">
        <v>720</v>
      </c>
      <c r="G23">
        <v>0</v>
      </c>
      <c r="H23">
        <v>132</v>
      </c>
      <c r="I23">
        <v>0</v>
      </c>
      <c r="J23">
        <v>63</v>
      </c>
      <c r="K23">
        <v>0</v>
      </c>
      <c r="L23">
        <v>0</v>
      </c>
      <c r="M23">
        <v>0</v>
      </c>
      <c r="N23">
        <v>0</v>
      </c>
      <c r="O23">
        <v>0</v>
      </c>
      <c r="P23">
        <v>0</v>
      </c>
      <c r="Q23">
        <v>0</v>
      </c>
      <c r="R23">
        <v>0</v>
      </c>
      <c r="S23">
        <v>0</v>
      </c>
      <c r="T23" s="13">
        <f t="shared" si="0"/>
        <v>2640</v>
      </c>
      <c r="U23">
        <v>0</v>
      </c>
      <c r="V23">
        <v>0</v>
      </c>
      <c r="W23">
        <v>0</v>
      </c>
      <c r="X23">
        <v>0</v>
      </c>
    </row>
    <row r="24" spans="1:24" ht="15" x14ac:dyDescent="0.25">
      <c r="A24" s="5" t="s">
        <v>22</v>
      </c>
      <c r="B24" s="6">
        <v>26</v>
      </c>
      <c r="C24" s="6" t="s">
        <v>65</v>
      </c>
      <c r="D24">
        <v>169</v>
      </c>
      <c r="E24">
        <v>0</v>
      </c>
      <c r="F24">
        <v>14</v>
      </c>
      <c r="G24">
        <v>0</v>
      </c>
      <c r="H24">
        <v>32</v>
      </c>
      <c r="I24">
        <v>0</v>
      </c>
      <c r="J24">
        <v>81</v>
      </c>
      <c r="K24">
        <v>0</v>
      </c>
      <c r="L24">
        <v>12</v>
      </c>
      <c r="M24">
        <v>0</v>
      </c>
      <c r="N24">
        <v>9</v>
      </c>
      <c r="O24">
        <v>0</v>
      </c>
      <c r="P24">
        <v>0</v>
      </c>
      <c r="Q24">
        <v>0</v>
      </c>
      <c r="R24">
        <v>0</v>
      </c>
      <c r="S24">
        <v>0</v>
      </c>
      <c r="T24" s="13">
        <f t="shared" si="0"/>
        <v>317</v>
      </c>
      <c r="U24">
        <v>0</v>
      </c>
      <c r="V24">
        <v>0</v>
      </c>
      <c r="W24">
        <v>0</v>
      </c>
      <c r="X24">
        <v>0</v>
      </c>
    </row>
    <row r="25" spans="1:24" ht="15" x14ac:dyDescent="0.25">
      <c r="A25" s="5" t="s">
        <v>22</v>
      </c>
      <c r="B25" s="6">
        <v>38</v>
      </c>
      <c r="C25" s="6" t="s">
        <v>66</v>
      </c>
      <c r="D25">
        <v>0</v>
      </c>
      <c r="E25">
        <v>0</v>
      </c>
      <c r="F25">
        <v>0</v>
      </c>
      <c r="G25">
        <v>0</v>
      </c>
      <c r="H25">
        <v>0</v>
      </c>
      <c r="I25">
        <v>0</v>
      </c>
      <c r="J25">
        <v>0</v>
      </c>
      <c r="K25">
        <v>0</v>
      </c>
      <c r="L25">
        <v>0</v>
      </c>
      <c r="M25">
        <v>0</v>
      </c>
      <c r="N25">
        <v>3</v>
      </c>
      <c r="O25">
        <v>0</v>
      </c>
      <c r="P25">
        <v>0</v>
      </c>
      <c r="Q25">
        <v>0</v>
      </c>
      <c r="R25">
        <v>0</v>
      </c>
      <c r="S25">
        <v>0</v>
      </c>
      <c r="T25" s="13">
        <f t="shared" si="0"/>
        <v>3</v>
      </c>
      <c r="U25">
        <v>0</v>
      </c>
      <c r="V25">
        <v>0</v>
      </c>
      <c r="W25">
        <v>0</v>
      </c>
      <c r="X25">
        <v>0</v>
      </c>
    </row>
    <row r="26" spans="1:24" ht="15" x14ac:dyDescent="0.25">
      <c r="A26" s="5" t="s">
        <v>22</v>
      </c>
      <c r="B26" s="6">
        <v>56</v>
      </c>
      <c r="C26" s="6" t="s">
        <v>67</v>
      </c>
      <c r="D26">
        <v>3</v>
      </c>
      <c r="E26">
        <v>0</v>
      </c>
      <c r="F26">
        <v>0</v>
      </c>
      <c r="G26">
        <v>0</v>
      </c>
      <c r="H26">
        <v>0</v>
      </c>
      <c r="I26">
        <v>0</v>
      </c>
      <c r="J26">
        <v>0</v>
      </c>
      <c r="K26">
        <v>0</v>
      </c>
      <c r="L26">
        <v>0</v>
      </c>
      <c r="M26">
        <v>0</v>
      </c>
      <c r="N26">
        <v>0</v>
      </c>
      <c r="O26">
        <v>0</v>
      </c>
      <c r="P26">
        <v>0</v>
      </c>
      <c r="Q26">
        <v>0</v>
      </c>
      <c r="R26">
        <v>0</v>
      </c>
      <c r="S26">
        <v>0</v>
      </c>
      <c r="T26" s="13">
        <f t="shared" si="0"/>
        <v>3</v>
      </c>
      <c r="U26">
        <v>0</v>
      </c>
      <c r="V26">
        <v>0</v>
      </c>
      <c r="W26">
        <v>0</v>
      </c>
      <c r="X26">
        <v>0</v>
      </c>
    </row>
    <row r="27" spans="1:24" ht="15" x14ac:dyDescent="0.25">
      <c r="A27" s="5" t="s">
        <v>22</v>
      </c>
      <c r="B27" s="6">
        <v>58</v>
      </c>
      <c r="C27" s="6" t="s">
        <v>68</v>
      </c>
      <c r="D27">
        <v>10</v>
      </c>
      <c r="E27">
        <v>0</v>
      </c>
      <c r="F27">
        <v>4</v>
      </c>
      <c r="G27">
        <v>0</v>
      </c>
      <c r="H27">
        <v>3</v>
      </c>
      <c r="I27">
        <v>0</v>
      </c>
      <c r="J27">
        <v>0</v>
      </c>
      <c r="K27">
        <v>0</v>
      </c>
      <c r="L27">
        <v>0</v>
      </c>
      <c r="M27">
        <v>0</v>
      </c>
      <c r="N27">
        <v>0</v>
      </c>
      <c r="O27">
        <v>0</v>
      </c>
      <c r="P27">
        <v>0</v>
      </c>
      <c r="Q27">
        <v>0</v>
      </c>
      <c r="R27">
        <v>0</v>
      </c>
      <c r="S27">
        <v>0</v>
      </c>
      <c r="T27" s="13">
        <f t="shared" si="0"/>
        <v>17</v>
      </c>
      <c r="U27">
        <v>0</v>
      </c>
      <c r="V27">
        <v>0</v>
      </c>
      <c r="W27">
        <v>0</v>
      </c>
      <c r="X27">
        <v>0</v>
      </c>
    </row>
    <row r="28" spans="1:24" ht="15" x14ac:dyDescent="0.25">
      <c r="A28" s="5" t="s">
        <v>22</v>
      </c>
      <c r="B28" s="6">
        <v>77</v>
      </c>
      <c r="C28" s="6" t="s">
        <v>69</v>
      </c>
      <c r="D28">
        <v>124</v>
      </c>
      <c r="E28">
        <v>0</v>
      </c>
      <c r="F28">
        <v>112</v>
      </c>
      <c r="G28">
        <v>0</v>
      </c>
      <c r="H28">
        <v>9</v>
      </c>
      <c r="I28">
        <v>0</v>
      </c>
      <c r="J28">
        <v>0</v>
      </c>
      <c r="K28">
        <v>0</v>
      </c>
      <c r="L28">
        <v>0</v>
      </c>
      <c r="M28">
        <v>0</v>
      </c>
      <c r="N28">
        <v>0</v>
      </c>
      <c r="O28">
        <v>0</v>
      </c>
      <c r="P28">
        <v>0</v>
      </c>
      <c r="Q28">
        <v>0</v>
      </c>
      <c r="R28">
        <v>0</v>
      </c>
      <c r="S28">
        <v>0</v>
      </c>
      <c r="T28" s="13">
        <f t="shared" si="0"/>
        <v>245</v>
      </c>
      <c r="U28">
        <v>0</v>
      </c>
      <c r="V28">
        <v>0</v>
      </c>
      <c r="W28">
        <v>0</v>
      </c>
      <c r="X28">
        <v>0</v>
      </c>
    </row>
    <row r="29" spans="1:24" s="11" customFormat="1" ht="15" x14ac:dyDescent="0.25">
      <c r="A29" s="5" t="s">
        <v>22</v>
      </c>
      <c r="B29" s="9"/>
      <c r="C29" s="10" t="s">
        <v>175</v>
      </c>
      <c r="D29" s="36">
        <f t="shared" ref="D29:X29" si="2">SUM(D20:D28)</f>
        <v>5413</v>
      </c>
      <c r="E29" s="36">
        <f t="shared" si="2"/>
        <v>0</v>
      </c>
      <c r="F29" s="36">
        <f t="shared" si="2"/>
        <v>2038</v>
      </c>
      <c r="G29" s="36">
        <f t="shared" si="2"/>
        <v>0</v>
      </c>
      <c r="H29" s="36">
        <f t="shared" si="2"/>
        <v>492</v>
      </c>
      <c r="I29" s="36">
        <f t="shared" si="2"/>
        <v>0</v>
      </c>
      <c r="J29" s="36">
        <f t="shared" si="2"/>
        <v>504</v>
      </c>
      <c r="K29" s="36">
        <f t="shared" si="2"/>
        <v>0</v>
      </c>
      <c r="L29" s="36">
        <f t="shared" si="2"/>
        <v>275</v>
      </c>
      <c r="M29" s="36">
        <f t="shared" si="2"/>
        <v>0</v>
      </c>
      <c r="N29" s="36">
        <f t="shared" si="2"/>
        <v>18</v>
      </c>
      <c r="O29" s="36">
        <f t="shared" si="2"/>
        <v>0</v>
      </c>
      <c r="P29" s="36">
        <f t="shared" si="2"/>
        <v>0</v>
      </c>
      <c r="Q29" s="36">
        <f t="shared" si="2"/>
        <v>0</v>
      </c>
      <c r="R29" s="36">
        <f t="shared" si="2"/>
        <v>0</v>
      </c>
      <c r="S29" s="36">
        <f t="shared" si="2"/>
        <v>0</v>
      </c>
      <c r="T29" s="37">
        <f t="shared" si="2"/>
        <v>8740</v>
      </c>
      <c r="U29" s="36">
        <f t="shared" si="2"/>
        <v>0</v>
      </c>
      <c r="V29" s="36">
        <f t="shared" si="2"/>
        <v>0</v>
      </c>
      <c r="W29" s="36">
        <f t="shared" si="2"/>
        <v>19</v>
      </c>
      <c r="X29" s="36">
        <f t="shared" si="2"/>
        <v>3</v>
      </c>
    </row>
    <row r="30" spans="1:24" ht="15" x14ac:dyDescent="0.25">
      <c r="A30" s="5" t="s">
        <v>23</v>
      </c>
      <c r="B30" s="6">
        <v>8</v>
      </c>
      <c r="C30" s="6" t="s">
        <v>70</v>
      </c>
      <c r="D30">
        <v>681</v>
      </c>
      <c r="E30">
        <v>0</v>
      </c>
      <c r="F30">
        <v>12</v>
      </c>
      <c r="G30">
        <v>0</v>
      </c>
      <c r="H30">
        <v>0</v>
      </c>
      <c r="I30">
        <v>0</v>
      </c>
      <c r="J30">
        <v>2014</v>
      </c>
      <c r="K30">
        <v>0</v>
      </c>
      <c r="L30">
        <v>474.5</v>
      </c>
      <c r="M30">
        <v>0</v>
      </c>
      <c r="N30">
        <v>0</v>
      </c>
      <c r="O30">
        <v>0</v>
      </c>
      <c r="P30">
        <v>0</v>
      </c>
      <c r="Q30">
        <v>0</v>
      </c>
      <c r="R30">
        <v>0</v>
      </c>
      <c r="S30">
        <v>0</v>
      </c>
      <c r="T30" s="13">
        <f t="shared" si="0"/>
        <v>3181.5</v>
      </c>
      <c r="U30">
        <v>0</v>
      </c>
      <c r="V30">
        <v>0</v>
      </c>
      <c r="W30">
        <v>0</v>
      </c>
      <c r="X30">
        <v>0</v>
      </c>
    </row>
    <row r="31" spans="1:24" ht="15" x14ac:dyDescent="0.25">
      <c r="A31" s="5" t="s">
        <v>24</v>
      </c>
      <c r="B31" s="6">
        <v>10</v>
      </c>
      <c r="C31" s="6" t="s">
        <v>71</v>
      </c>
      <c r="D31">
        <v>527</v>
      </c>
      <c r="E31">
        <v>0</v>
      </c>
      <c r="F31">
        <v>224</v>
      </c>
      <c r="G31">
        <v>0</v>
      </c>
      <c r="H31">
        <v>0</v>
      </c>
      <c r="I31">
        <v>0</v>
      </c>
      <c r="J31">
        <v>579</v>
      </c>
      <c r="K31">
        <v>0</v>
      </c>
      <c r="L31">
        <v>596</v>
      </c>
      <c r="M31">
        <v>0</v>
      </c>
      <c r="N31">
        <v>0</v>
      </c>
      <c r="O31">
        <v>0</v>
      </c>
      <c r="P31">
        <v>6444</v>
      </c>
      <c r="Q31">
        <v>0</v>
      </c>
      <c r="R31">
        <v>1872</v>
      </c>
      <c r="S31">
        <v>0</v>
      </c>
      <c r="T31" s="13">
        <f t="shared" si="0"/>
        <v>10242</v>
      </c>
      <c r="U31">
        <v>0</v>
      </c>
      <c r="V31">
        <v>0</v>
      </c>
      <c r="W31">
        <v>0</v>
      </c>
      <c r="X31">
        <v>0</v>
      </c>
    </row>
    <row r="32" spans="1:24" ht="15" x14ac:dyDescent="0.25">
      <c r="A32" s="5" t="s">
        <v>23</v>
      </c>
      <c r="B32" s="6">
        <v>12</v>
      </c>
      <c r="C32" s="6" t="s">
        <v>61</v>
      </c>
      <c r="D32">
        <v>1542</v>
      </c>
      <c r="E32">
        <v>0</v>
      </c>
      <c r="F32">
        <v>63</v>
      </c>
      <c r="G32">
        <v>0</v>
      </c>
      <c r="H32">
        <v>0</v>
      </c>
      <c r="I32">
        <v>0</v>
      </c>
      <c r="J32">
        <v>899</v>
      </c>
      <c r="K32">
        <v>0</v>
      </c>
      <c r="L32">
        <v>31</v>
      </c>
      <c r="M32">
        <v>0</v>
      </c>
      <c r="N32">
        <v>0</v>
      </c>
      <c r="O32">
        <v>0</v>
      </c>
      <c r="P32">
        <v>0</v>
      </c>
      <c r="Q32">
        <v>0</v>
      </c>
      <c r="R32">
        <v>0</v>
      </c>
      <c r="S32">
        <v>0</v>
      </c>
      <c r="T32" s="13">
        <f t="shared" si="0"/>
        <v>2535</v>
      </c>
      <c r="U32">
        <v>0</v>
      </c>
      <c r="V32">
        <v>0</v>
      </c>
      <c r="W32">
        <v>0</v>
      </c>
      <c r="X32">
        <v>0</v>
      </c>
    </row>
    <row r="33" spans="1:24" ht="15" x14ac:dyDescent="0.25">
      <c r="A33" s="5" t="s">
        <v>23</v>
      </c>
      <c r="B33" s="6">
        <v>13</v>
      </c>
      <c r="C33" s="6" t="s">
        <v>51</v>
      </c>
      <c r="D33">
        <v>366</v>
      </c>
      <c r="E33">
        <v>0</v>
      </c>
      <c r="F33">
        <v>63</v>
      </c>
      <c r="G33">
        <v>0</v>
      </c>
      <c r="H33">
        <v>0</v>
      </c>
      <c r="I33">
        <v>0</v>
      </c>
      <c r="J33">
        <v>505</v>
      </c>
      <c r="K33">
        <v>0</v>
      </c>
      <c r="L33">
        <v>91</v>
      </c>
      <c r="M33">
        <v>0</v>
      </c>
      <c r="N33">
        <v>0</v>
      </c>
      <c r="O33">
        <v>0</v>
      </c>
      <c r="P33">
        <v>0</v>
      </c>
      <c r="Q33">
        <v>0</v>
      </c>
      <c r="R33">
        <v>0</v>
      </c>
      <c r="S33">
        <v>0</v>
      </c>
      <c r="T33" s="13">
        <f t="shared" si="0"/>
        <v>1025</v>
      </c>
      <c r="U33">
        <v>0</v>
      </c>
      <c r="V33">
        <v>0</v>
      </c>
      <c r="W33">
        <v>0</v>
      </c>
      <c r="X33">
        <v>0</v>
      </c>
    </row>
    <row r="34" spans="1:24" ht="15" x14ac:dyDescent="0.25">
      <c r="A34" s="5" t="s">
        <v>23</v>
      </c>
      <c r="B34" s="6">
        <v>14</v>
      </c>
      <c r="C34" s="6" t="s">
        <v>72</v>
      </c>
      <c r="D34">
        <v>159</v>
      </c>
      <c r="E34">
        <v>0</v>
      </c>
      <c r="F34">
        <v>7</v>
      </c>
      <c r="G34">
        <v>0</v>
      </c>
      <c r="H34">
        <v>0</v>
      </c>
      <c r="I34">
        <v>0</v>
      </c>
      <c r="J34">
        <v>8</v>
      </c>
      <c r="K34">
        <v>0</v>
      </c>
      <c r="L34">
        <v>42</v>
      </c>
      <c r="M34">
        <v>0</v>
      </c>
      <c r="N34">
        <v>0</v>
      </c>
      <c r="O34">
        <v>0</v>
      </c>
      <c r="P34">
        <v>1063</v>
      </c>
      <c r="Q34">
        <v>0</v>
      </c>
      <c r="R34">
        <v>704</v>
      </c>
      <c r="S34">
        <v>0</v>
      </c>
      <c r="T34" s="13">
        <f t="shared" si="0"/>
        <v>1983</v>
      </c>
      <c r="U34">
        <v>0</v>
      </c>
      <c r="V34">
        <v>0</v>
      </c>
      <c r="W34">
        <v>0</v>
      </c>
      <c r="X34">
        <v>0</v>
      </c>
    </row>
    <row r="35" spans="1:24" ht="15" x14ac:dyDescent="0.25">
      <c r="A35" s="5" t="s">
        <v>25</v>
      </c>
      <c r="B35" s="6">
        <v>18</v>
      </c>
      <c r="C35" s="6" t="s">
        <v>62</v>
      </c>
      <c r="D35">
        <v>4031</v>
      </c>
      <c r="E35">
        <v>0</v>
      </c>
      <c r="F35">
        <v>343</v>
      </c>
      <c r="G35">
        <v>0</v>
      </c>
      <c r="H35">
        <v>0</v>
      </c>
      <c r="I35">
        <v>0</v>
      </c>
      <c r="J35">
        <v>196</v>
      </c>
      <c r="K35">
        <v>0</v>
      </c>
      <c r="L35">
        <v>35</v>
      </c>
      <c r="M35">
        <v>0</v>
      </c>
      <c r="N35">
        <v>0</v>
      </c>
      <c r="O35">
        <v>0</v>
      </c>
      <c r="P35">
        <v>3</v>
      </c>
      <c r="Q35">
        <v>0</v>
      </c>
      <c r="R35">
        <v>0</v>
      </c>
      <c r="S35">
        <v>0</v>
      </c>
      <c r="T35" s="13">
        <f t="shared" si="0"/>
        <v>4608</v>
      </c>
      <c r="U35">
        <v>0</v>
      </c>
      <c r="V35">
        <v>0</v>
      </c>
      <c r="W35">
        <v>85</v>
      </c>
      <c r="X35">
        <v>0</v>
      </c>
    </row>
    <row r="36" spans="1:24" ht="15" x14ac:dyDescent="0.25">
      <c r="A36" s="5" t="s">
        <v>25</v>
      </c>
      <c r="B36" s="6">
        <v>19</v>
      </c>
      <c r="C36" s="6" t="s">
        <v>73</v>
      </c>
      <c r="D36">
        <v>72</v>
      </c>
      <c r="E36">
        <v>0</v>
      </c>
      <c r="F36">
        <v>6</v>
      </c>
      <c r="G36">
        <v>0</v>
      </c>
      <c r="H36">
        <v>0</v>
      </c>
      <c r="I36">
        <v>0</v>
      </c>
      <c r="J36">
        <v>117</v>
      </c>
      <c r="K36">
        <v>0</v>
      </c>
      <c r="L36">
        <v>81</v>
      </c>
      <c r="M36">
        <v>0</v>
      </c>
      <c r="N36">
        <v>0</v>
      </c>
      <c r="O36">
        <v>0</v>
      </c>
      <c r="P36">
        <v>0</v>
      </c>
      <c r="Q36">
        <v>0</v>
      </c>
      <c r="R36">
        <v>0</v>
      </c>
      <c r="S36">
        <v>0</v>
      </c>
      <c r="T36" s="13">
        <f t="shared" si="0"/>
        <v>276</v>
      </c>
      <c r="U36">
        <v>0</v>
      </c>
      <c r="V36">
        <v>0</v>
      </c>
      <c r="W36">
        <v>0</v>
      </c>
      <c r="X36">
        <v>0</v>
      </c>
    </row>
    <row r="37" spans="1:24" ht="15" x14ac:dyDescent="0.25">
      <c r="A37" s="5" t="s">
        <v>25</v>
      </c>
      <c r="B37" s="6">
        <v>20</v>
      </c>
      <c r="C37" s="6" t="s">
        <v>63</v>
      </c>
      <c r="D37">
        <v>6341</v>
      </c>
      <c r="E37">
        <v>0</v>
      </c>
      <c r="F37">
        <v>451</v>
      </c>
      <c r="G37">
        <v>0</v>
      </c>
      <c r="H37">
        <v>0</v>
      </c>
      <c r="I37">
        <v>0</v>
      </c>
      <c r="J37">
        <v>141</v>
      </c>
      <c r="K37">
        <v>0</v>
      </c>
      <c r="L37">
        <v>162</v>
      </c>
      <c r="M37">
        <v>0</v>
      </c>
      <c r="N37">
        <v>0</v>
      </c>
      <c r="O37">
        <v>0</v>
      </c>
      <c r="P37">
        <v>0</v>
      </c>
      <c r="Q37">
        <v>0</v>
      </c>
      <c r="R37">
        <v>0</v>
      </c>
      <c r="S37">
        <v>0</v>
      </c>
      <c r="T37" s="13">
        <f t="shared" si="0"/>
        <v>7095</v>
      </c>
      <c r="U37">
        <v>0</v>
      </c>
      <c r="V37">
        <v>0</v>
      </c>
      <c r="W37">
        <v>41</v>
      </c>
      <c r="X37">
        <v>0</v>
      </c>
    </row>
    <row r="38" spans="1:24" ht="15" x14ac:dyDescent="0.25">
      <c r="A38" s="5" t="s">
        <v>25</v>
      </c>
      <c r="B38" s="6">
        <v>24</v>
      </c>
      <c r="C38" s="6" t="s">
        <v>64</v>
      </c>
      <c r="D38">
        <v>1913</v>
      </c>
      <c r="E38">
        <v>0</v>
      </c>
      <c r="F38">
        <v>259</v>
      </c>
      <c r="G38">
        <v>0</v>
      </c>
      <c r="H38">
        <v>0</v>
      </c>
      <c r="I38">
        <v>0</v>
      </c>
      <c r="J38">
        <v>919.5</v>
      </c>
      <c r="K38">
        <v>0</v>
      </c>
      <c r="L38">
        <v>60</v>
      </c>
      <c r="M38">
        <v>0</v>
      </c>
      <c r="N38">
        <v>0</v>
      </c>
      <c r="O38">
        <v>0</v>
      </c>
      <c r="P38">
        <v>0</v>
      </c>
      <c r="Q38">
        <v>0</v>
      </c>
      <c r="R38">
        <v>0</v>
      </c>
      <c r="S38">
        <v>0</v>
      </c>
      <c r="T38" s="13">
        <f t="shared" si="0"/>
        <v>3151.5</v>
      </c>
      <c r="U38">
        <v>0</v>
      </c>
      <c r="V38">
        <v>0</v>
      </c>
      <c r="W38">
        <v>1</v>
      </c>
      <c r="X38">
        <v>0</v>
      </c>
    </row>
    <row r="39" spans="1:24" ht="15" x14ac:dyDescent="0.25">
      <c r="A39" s="5" t="s">
        <v>25</v>
      </c>
      <c r="B39" s="6">
        <v>26</v>
      </c>
      <c r="C39" s="6" t="s">
        <v>65</v>
      </c>
      <c r="D39">
        <v>288</v>
      </c>
      <c r="E39">
        <v>0</v>
      </c>
      <c r="F39">
        <v>0</v>
      </c>
      <c r="G39">
        <v>0</v>
      </c>
      <c r="H39">
        <v>0</v>
      </c>
      <c r="I39">
        <v>0</v>
      </c>
      <c r="J39">
        <v>1079</v>
      </c>
      <c r="K39">
        <v>0</v>
      </c>
      <c r="L39">
        <v>84</v>
      </c>
      <c r="M39">
        <v>0</v>
      </c>
      <c r="N39">
        <v>0</v>
      </c>
      <c r="O39">
        <v>0</v>
      </c>
      <c r="P39">
        <v>0</v>
      </c>
      <c r="Q39">
        <v>0</v>
      </c>
      <c r="R39">
        <v>0</v>
      </c>
      <c r="S39">
        <v>0</v>
      </c>
      <c r="T39" s="13">
        <f t="shared" si="0"/>
        <v>1451</v>
      </c>
      <c r="U39">
        <v>0</v>
      </c>
      <c r="V39">
        <v>0</v>
      </c>
      <c r="W39">
        <v>0</v>
      </c>
      <c r="X39">
        <v>0</v>
      </c>
    </row>
    <row r="40" spans="1:24" ht="15" x14ac:dyDescent="0.25">
      <c r="A40" s="5" t="s">
        <v>25</v>
      </c>
      <c r="B40" s="6">
        <v>28</v>
      </c>
      <c r="C40" s="6" t="s">
        <v>74</v>
      </c>
      <c r="D40">
        <v>2565</v>
      </c>
      <c r="E40">
        <v>0</v>
      </c>
      <c r="F40">
        <v>95</v>
      </c>
      <c r="G40">
        <v>0</v>
      </c>
      <c r="H40">
        <v>0</v>
      </c>
      <c r="I40">
        <v>0</v>
      </c>
      <c r="J40">
        <v>64</v>
      </c>
      <c r="K40">
        <v>0</v>
      </c>
      <c r="L40">
        <v>14</v>
      </c>
      <c r="M40">
        <v>0</v>
      </c>
      <c r="N40">
        <v>0</v>
      </c>
      <c r="O40">
        <v>0</v>
      </c>
      <c r="P40">
        <v>0</v>
      </c>
      <c r="Q40">
        <v>0</v>
      </c>
      <c r="R40">
        <v>0</v>
      </c>
      <c r="S40">
        <v>0</v>
      </c>
      <c r="T40" s="13">
        <f t="shared" si="0"/>
        <v>2738</v>
      </c>
      <c r="U40">
        <v>0</v>
      </c>
      <c r="V40">
        <v>0</v>
      </c>
      <c r="W40">
        <v>0</v>
      </c>
      <c r="X40">
        <v>0</v>
      </c>
    </row>
    <row r="41" spans="1:24" ht="15" x14ac:dyDescent="0.25">
      <c r="A41" s="5" t="s">
        <v>25</v>
      </c>
      <c r="B41" s="6">
        <v>30</v>
      </c>
      <c r="C41" s="6" t="s">
        <v>75</v>
      </c>
      <c r="D41">
        <v>489</v>
      </c>
      <c r="E41">
        <v>0</v>
      </c>
      <c r="F41">
        <v>21</v>
      </c>
      <c r="G41">
        <v>0</v>
      </c>
      <c r="H41">
        <v>0</v>
      </c>
      <c r="I41">
        <v>0</v>
      </c>
      <c r="J41">
        <v>42</v>
      </c>
      <c r="K41">
        <v>0</v>
      </c>
      <c r="L41">
        <v>4</v>
      </c>
      <c r="M41">
        <v>0</v>
      </c>
      <c r="N41">
        <v>0</v>
      </c>
      <c r="O41">
        <v>0</v>
      </c>
      <c r="P41">
        <v>0</v>
      </c>
      <c r="Q41">
        <v>0</v>
      </c>
      <c r="R41">
        <v>0</v>
      </c>
      <c r="S41">
        <v>0</v>
      </c>
      <c r="T41" s="13">
        <f t="shared" si="0"/>
        <v>556</v>
      </c>
      <c r="U41">
        <v>0</v>
      </c>
      <c r="V41">
        <v>0</v>
      </c>
      <c r="W41">
        <v>0</v>
      </c>
      <c r="X41">
        <v>0</v>
      </c>
    </row>
    <row r="42" spans="1:24" ht="15" x14ac:dyDescent="0.25">
      <c r="A42" s="5" t="s">
        <v>25</v>
      </c>
      <c r="B42" s="6">
        <v>32</v>
      </c>
      <c r="C42" s="6" t="s">
        <v>76</v>
      </c>
      <c r="D42">
        <v>0</v>
      </c>
      <c r="E42">
        <v>0</v>
      </c>
      <c r="F42">
        <v>0</v>
      </c>
      <c r="G42">
        <v>0</v>
      </c>
      <c r="H42">
        <v>0</v>
      </c>
      <c r="I42">
        <v>0</v>
      </c>
      <c r="J42">
        <v>12</v>
      </c>
      <c r="K42">
        <v>0</v>
      </c>
      <c r="L42">
        <v>8</v>
      </c>
      <c r="M42">
        <v>0</v>
      </c>
      <c r="N42">
        <v>0</v>
      </c>
      <c r="O42">
        <v>0</v>
      </c>
      <c r="P42">
        <v>1327</v>
      </c>
      <c r="Q42">
        <v>0</v>
      </c>
      <c r="R42">
        <v>195</v>
      </c>
      <c r="S42">
        <v>0</v>
      </c>
      <c r="T42" s="13">
        <f t="shared" si="0"/>
        <v>1542</v>
      </c>
      <c r="U42">
        <v>0</v>
      </c>
      <c r="V42">
        <v>0</v>
      </c>
      <c r="W42">
        <v>0</v>
      </c>
      <c r="X42">
        <v>0</v>
      </c>
    </row>
    <row r="43" spans="1:24" ht="15" x14ac:dyDescent="0.25">
      <c r="A43" s="5" t="s">
        <v>25</v>
      </c>
      <c r="B43" s="6">
        <v>34</v>
      </c>
      <c r="C43" s="6" t="s">
        <v>77</v>
      </c>
      <c r="D43">
        <v>2769</v>
      </c>
      <c r="E43">
        <v>0</v>
      </c>
      <c r="F43">
        <v>396</v>
      </c>
      <c r="G43">
        <v>0</v>
      </c>
      <c r="H43">
        <v>0</v>
      </c>
      <c r="I43">
        <v>0</v>
      </c>
      <c r="J43">
        <v>164</v>
      </c>
      <c r="K43">
        <v>0</v>
      </c>
      <c r="L43">
        <v>98</v>
      </c>
      <c r="M43">
        <v>0</v>
      </c>
      <c r="N43">
        <v>0</v>
      </c>
      <c r="O43">
        <v>0</v>
      </c>
      <c r="P43">
        <v>0</v>
      </c>
      <c r="Q43">
        <v>0</v>
      </c>
      <c r="R43">
        <v>0</v>
      </c>
      <c r="S43">
        <v>0</v>
      </c>
      <c r="T43" s="13">
        <f t="shared" si="0"/>
        <v>3427</v>
      </c>
      <c r="U43">
        <v>0</v>
      </c>
      <c r="V43">
        <v>0</v>
      </c>
      <c r="W43">
        <v>16</v>
      </c>
      <c r="X43">
        <v>0</v>
      </c>
    </row>
    <row r="44" spans="1:24" ht="15" x14ac:dyDescent="0.25">
      <c r="A44" s="5" t="s">
        <v>25</v>
      </c>
      <c r="B44" s="6">
        <v>36</v>
      </c>
      <c r="C44" s="6" t="s">
        <v>78</v>
      </c>
      <c r="D44">
        <v>582</v>
      </c>
      <c r="E44">
        <v>0</v>
      </c>
      <c r="F44">
        <v>81</v>
      </c>
      <c r="G44">
        <v>0</v>
      </c>
      <c r="H44">
        <v>0</v>
      </c>
      <c r="I44">
        <v>0</v>
      </c>
      <c r="J44">
        <v>267</v>
      </c>
      <c r="K44">
        <v>0</v>
      </c>
      <c r="L44">
        <v>21</v>
      </c>
      <c r="M44">
        <v>0</v>
      </c>
      <c r="N44">
        <v>0</v>
      </c>
      <c r="O44">
        <v>0</v>
      </c>
      <c r="P44">
        <v>0</v>
      </c>
      <c r="Q44">
        <v>0</v>
      </c>
      <c r="R44">
        <v>0</v>
      </c>
      <c r="S44">
        <v>0</v>
      </c>
      <c r="T44" s="13">
        <f t="shared" si="0"/>
        <v>951</v>
      </c>
      <c r="U44">
        <v>0</v>
      </c>
      <c r="V44">
        <v>0</v>
      </c>
      <c r="W44">
        <v>0</v>
      </c>
      <c r="X44">
        <v>0</v>
      </c>
    </row>
    <row r="45" spans="1:24" ht="15" x14ac:dyDescent="0.25">
      <c r="A45" s="5" t="s">
        <v>25</v>
      </c>
      <c r="B45" s="6">
        <v>38</v>
      </c>
      <c r="C45" s="6" t="s">
        <v>66</v>
      </c>
      <c r="D45">
        <v>252</v>
      </c>
      <c r="E45">
        <v>0</v>
      </c>
      <c r="F45">
        <v>6</v>
      </c>
      <c r="G45">
        <v>0</v>
      </c>
      <c r="H45">
        <v>0</v>
      </c>
      <c r="I45">
        <v>0</v>
      </c>
      <c r="J45">
        <v>1949</v>
      </c>
      <c r="K45">
        <v>0</v>
      </c>
      <c r="L45">
        <v>523</v>
      </c>
      <c r="M45">
        <v>0</v>
      </c>
      <c r="N45">
        <v>0</v>
      </c>
      <c r="O45">
        <v>0</v>
      </c>
      <c r="P45">
        <v>0</v>
      </c>
      <c r="Q45">
        <v>0</v>
      </c>
      <c r="R45">
        <v>0</v>
      </c>
      <c r="S45">
        <v>0</v>
      </c>
      <c r="T45" s="13">
        <f t="shared" si="0"/>
        <v>2730</v>
      </c>
      <c r="U45">
        <v>0</v>
      </c>
      <c r="V45">
        <v>0</v>
      </c>
      <c r="W45">
        <v>0</v>
      </c>
      <c r="X45">
        <v>0</v>
      </c>
    </row>
    <row r="46" spans="1:24" ht="15" x14ac:dyDescent="0.25">
      <c r="A46" s="5" t="s">
        <v>25</v>
      </c>
      <c r="B46" s="6">
        <v>45</v>
      </c>
      <c r="C46" s="6" t="s">
        <v>79</v>
      </c>
      <c r="D46">
        <v>1105</v>
      </c>
      <c r="E46">
        <v>0</v>
      </c>
      <c r="F46">
        <v>109</v>
      </c>
      <c r="G46">
        <v>0</v>
      </c>
      <c r="H46">
        <v>0</v>
      </c>
      <c r="I46">
        <v>0</v>
      </c>
      <c r="J46">
        <v>453</v>
      </c>
      <c r="K46">
        <v>0</v>
      </c>
      <c r="L46">
        <v>234</v>
      </c>
      <c r="M46">
        <v>0</v>
      </c>
      <c r="N46">
        <v>0</v>
      </c>
      <c r="O46">
        <v>0</v>
      </c>
      <c r="P46">
        <v>0</v>
      </c>
      <c r="Q46">
        <v>0</v>
      </c>
      <c r="R46">
        <v>0</v>
      </c>
      <c r="S46">
        <v>0</v>
      </c>
      <c r="T46" s="13">
        <f t="shared" si="0"/>
        <v>1901</v>
      </c>
      <c r="U46">
        <v>0</v>
      </c>
      <c r="V46">
        <v>0</v>
      </c>
      <c r="W46">
        <v>0</v>
      </c>
      <c r="X46">
        <v>0</v>
      </c>
    </row>
    <row r="47" spans="1:24" ht="15" x14ac:dyDescent="0.25">
      <c r="A47" s="5" t="s">
        <v>26</v>
      </c>
      <c r="B47" s="6">
        <v>46</v>
      </c>
      <c r="C47" s="6" t="s">
        <v>80</v>
      </c>
      <c r="D47">
        <v>1880</v>
      </c>
      <c r="E47">
        <v>0</v>
      </c>
      <c r="F47">
        <v>21</v>
      </c>
      <c r="G47">
        <v>0</v>
      </c>
      <c r="H47">
        <v>0</v>
      </c>
      <c r="I47">
        <v>0</v>
      </c>
      <c r="J47">
        <v>298.5</v>
      </c>
      <c r="K47">
        <v>0</v>
      </c>
      <c r="L47">
        <v>7.5</v>
      </c>
      <c r="M47">
        <v>0</v>
      </c>
      <c r="N47">
        <v>0</v>
      </c>
      <c r="O47">
        <v>0</v>
      </c>
      <c r="P47">
        <v>0</v>
      </c>
      <c r="Q47">
        <v>0</v>
      </c>
      <c r="R47">
        <v>0</v>
      </c>
      <c r="S47">
        <v>0</v>
      </c>
      <c r="T47" s="13">
        <f t="shared" si="0"/>
        <v>2207</v>
      </c>
      <c r="U47">
        <v>0</v>
      </c>
      <c r="V47">
        <v>0</v>
      </c>
      <c r="W47">
        <v>18</v>
      </c>
      <c r="X47">
        <v>0</v>
      </c>
    </row>
    <row r="48" spans="1:24" ht="15" x14ac:dyDescent="0.25">
      <c r="A48" s="5" t="s">
        <v>25</v>
      </c>
      <c r="B48" s="6">
        <v>58</v>
      </c>
      <c r="C48" s="6" t="s">
        <v>68</v>
      </c>
      <c r="D48">
        <v>0</v>
      </c>
      <c r="E48">
        <v>0</v>
      </c>
      <c r="F48">
        <v>0</v>
      </c>
      <c r="G48">
        <v>0</v>
      </c>
      <c r="H48">
        <v>0</v>
      </c>
      <c r="I48">
        <v>0</v>
      </c>
      <c r="J48">
        <v>0</v>
      </c>
      <c r="K48">
        <v>0</v>
      </c>
      <c r="L48">
        <v>0</v>
      </c>
      <c r="M48">
        <v>0</v>
      </c>
      <c r="N48">
        <v>0</v>
      </c>
      <c r="O48">
        <v>0</v>
      </c>
      <c r="P48">
        <v>0</v>
      </c>
      <c r="Q48">
        <v>0</v>
      </c>
      <c r="R48">
        <v>0</v>
      </c>
      <c r="S48">
        <v>0</v>
      </c>
      <c r="T48" s="13">
        <f t="shared" si="0"/>
        <v>0</v>
      </c>
      <c r="U48">
        <v>0</v>
      </c>
      <c r="V48">
        <v>0</v>
      </c>
      <c r="W48">
        <v>0</v>
      </c>
      <c r="X48">
        <v>0</v>
      </c>
    </row>
    <row r="49" spans="1:24" s="11" customFormat="1" ht="15" x14ac:dyDescent="0.25">
      <c r="A49" s="5" t="s">
        <v>23</v>
      </c>
      <c r="B49" s="9"/>
      <c r="C49" s="10" t="s">
        <v>182</v>
      </c>
      <c r="D49" s="36">
        <f t="shared" ref="D49:X49" si="3">SUM(D30:D48)</f>
        <v>25562</v>
      </c>
      <c r="E49" s="36">
        <f t="shared" si="3"/>
        <v>0</v>
      </c>
      <c r="F49" s="36">
        <f t="shared" si="3"/>
        <v>2157</v>
      </c>
      <c r="G49" s="36">
        <f t="shared" si="3"/>
        <v>0</v>
      </c>
      <c r="H49" s="36">
        <f t="shared" si="3"/>
        <v>0</v>
      </c>
      <c r="I49" s="36">
        <f t="shared" si="3"/>
        <v>0</v>
      </c>
      <c r="J49" s="36">
        <f t="shared" si="3"/>
        <v>9707</v>
      </c>
      <c r="K49" s="36">
        <f t="shared" si="3"/>
        <v>0</v>
      </c>
      <c r="L49" s="36">
        <f t="shared" si="3"/>
        <v>2566</v>
      </c>
      <c r="M49" s="36">
        <f t="shared" si="3"/>
        <v>0</v>
      </c>
      <c r="N49" s="36">
        <f t="shared" si="3"/>
        <v>0</v>
      </c>
      <c r="O49" s="36">
        <f t="shared" si="3"/>
        <v>0</v>
      </c>
      <c r="P49" s="36">
        <f t="shared" si="3"/>
        <v>8837</v>
      </c>
      <c r="Q49" s="36">
        <f t="shared" si="3"/>
        <v>0</v>
      </c>
      <c r="R49" s="36">
        <f t="shared" si="3"/>
        <v>2771</v>
      </c>
      <c r="S49" s="36">
        <f t="shared" si="3"/>
        <v>0</v>
      </c>
      <c r="T49" s="37">
        <f t="shared" si="3"/>
        <v>51600</v>
      </c>
      <c r="U49" s="36">
        <f t="shared" si="3"/>
        <v>0</v>
      </c>
      <c r="V49" s="36">
        <f t="shared" si="3"/>
        <v>0</v>
      </c>
      <c r="W49" s="36">
        <f t="shared" si="3"/>
        <v>161</v>
      </c>
      <c r="X49" s="36">
        <f t="shared" si="3"/>
        <v>0</v>
      </c>
    </row>
    <row r="50" spans="1:24" ht="15" x14ac:dyDescent="0.25">
      <c r="A50" s="5" t="s">
        <v>27</v>
      </c>
      <c r="B50" s="6">
        <v>5</v>
      </c>
      <c r="C50" s="6" t="s">
        <v>82</v>
      </c>
      <c r="D50">
        <v>1276</v>
      </c>
      <c r="E50">
        <v>0</v>
      </c>
      <c r="F50">
        <v>27</v>
      </c>
      <c r="G50">
        <v>0</v>
      </c>
      <c r="H50">
        <v>0</v>
      </c>
      <c r="I50">
        <v>0</v>
      </c>
      <c r="J50">
        <v>12</v>
      </c>
      <c r="K50">
        <v>0</v>
      </c>
      <c r="L50">
        <v>0</v>
      </c>
      <c r="M50">
        <v>0</v>
      </c>
      <c r="N50">
        <v>0</v>
      </c>
      <c r="O50">
        <v>0</v>
      </c>
      <c r="P50">
        <v>0</v>
      </c>
      <c r="Q50">
        <v>0</v>
      </c>
      <c r="R50">
        <v>0</v>
      </c>
      <c r="S50">
        <v>0</v>
      </c>
      <c r="T50" s="13">
        <f t="shared" si="0"/>
        <v>1315</v>
      </c>
      <c r="U50">
        <v>0</v>
      </c>
      <c r="V50">
        <v>0</v>
      </c>
      <c r="W50">
        <v>3</v>
      </c>
      <c r="X50">
        <v>0</v>
      </c>
    </row>
    <row r="51" spans="1:24" ht="15" x14ac:dyDescent="0.25">
      <c r="A51" s="5" t="s">
        <v>27</v>
      </c>
      <c r="B51" s="6">
        <v>12</v>
      </c>
      <c r="C51" s="6" t="s">
        <v>83</v>
      </c>
      <c r="D51">
        <v>526</v>
      </c>
      <c r="E51">
        <v>0</v>
      </c>
      <c r="F51">
        <v>0</v>
      </c>
      <c r="G51">
        <v>0</v>
      </c>
      <c r="H51">
        <v>0</v>
      </c>
      <c r="I51">
        <v>0</v>
      </c>
      <c r="J51">
        <v>186</v>
      </c>
      <c r="K51">
        <v>0</v>
      </c>
      <c r="L51">
        <v>45</v>
      </c>
      <c r="M51">
        <v>0</v>
      </c>
      <c r="N51">
        <v>0</v>
      </c>
      <c r="O51">
        <v>0</v>
      </c>
      <c r="P51">
        <v>0</v>
      </c>
      <c r="Q51">
        <v>0</v>
      </c>
      <c r="R51">
        <v>0</v>
      </c>
      <c r="S51">
        <v>0</v>
      </c>
      <c r="T51" s="13">
        <f t="shared" si="0"/>
        <v>757</v>
      </c>
      <c r="U51">
        <v>0</v>
      </c>
      <c r="V51">
        <v>0</v>
      </c>
      <c r="W51">
        <v>0</v>
      </c>
      <c r="X51">
        <v>0</v>
      </c>
    </row>
    <row r="52" spans="1:24" ht="15" x14ac:dyDescent="0.25">
      <c r="A52" s="5" t="s">
        <v>27</v>
      </c>
      <c r="B52" s="6">
        <v>20</v>
      </c>
      <c r="C52" s="6" t="s">
        <v>63</v>
      </c>
      <c r="D52">
        <v>678</v>
      </c>
      <c r="E52">
        <v>0</v>
      </c>
      <c r="F52">
        <v>8</v>
      </c>
      <c r="G52">
        <v>0</v>
      </c>
      <c r="H52">
        <v>0</v>
      </c>
      <c r="I52">
        <v>0</v>
      </c>
      <c r="J52">
        <v>0</v>
      </c>
      <c r="K52">
        <v>0</v>
      </c>
      <c r="L52">
        <v>0</v>
      </c>
      <c r="M52">
        <v>0</v>
      </c>
      <c r="N52">
        <v>0</v>
      </c>
      <c r="O52">
        <v>0</v>
      </c>
      <c r="P52">
        <v>0</v>
      </c>
      <c r="Q52">
        <v>0</v>
      </c>
      <c r="R52">
        <v>0</v>
      </c>
      <c r="S52">
        <v>0</v>
      </c>
      <c r="T52" s="13">
        <f t="shared" si="0"/>
        <v>686</v>
      </c>
      <c r="U52">
        <v>0</v>
      </c>
      <c r="V52">
        <v>0</v>
      </c>
      <c r="W52">
        <v>0</v>
      </c>
      <c r="X52">
        <v>0</v>
      </c>
    </row>
    <row r="53" spans="1:24" ht="15" x14ac:dyDescent="0.25">
      <c r="A53" s="5" t="s">
        <v>27</v>
      </c>
      <c r="B53" s="6">
        <v>24</v>
      </c>
      <c r="C53" s="6" t="s">
        <v>84</v>
      </c>
      <c r="D53">
        <v>603</v>
      </c>
      <c r="E53">
        <v>0</v>
      </c>
      <c r="F53">
        <v>81</v>
      </c>
      <c r="G53">
        <v>0</v>
      </c>
      <c r="H53">
        <v>0</v>
      </c>
      <c r="I53">
        <v>0</v>
      </c>
      <c r="J53">
        <v>219</v>
      </c>
      <c r="K53">
        <v>0</v>
      </c>
      <c r="L53">
        <v>30</v>
      </c>
      <c r="M53">
        <v>0</v>
      </c>
      <c r="N53">
        <v>0</v>
      </c>
      <c r="O53">
        <v>0</v>
      </c>
      <c r="P53">
        <v>0</v>
      </c>
      <c r="Q53">
        <v>0</v>
      </c>
      <c r="R53">
        <v>0</v>
      </c>
      <c r="S53">
        <v>0</v>
      </c>
      <c r="T53" s="13">
        <f t="shared" si="0"/>
        <v>933</v>
      </c>
      <c r="U53">
        <v>0</v>
      </c>
      <c r="V53">
        <v>0</v>
      </c>
      <c r="W53">
        <v>0</v>
      </c>
      <c r="X53">
        <v>0</v>
      </c>
    </row>
    <row r="54" spans="1:24" ht="15" x14ac:dyDescent="0.25">
      <c r="A54" s="5" t="s">
        <v>27</v>
      </c>
      <c r="B54" s="6">
        <v>26</v>
      </c>
      <c r="C54" s="6" t="s">
        <v>53</v>
      </c>
      <c r="D54">
        <v>85</v>
      </c>
      <c r="E54">
        <v>0</v>
      </c>
      <c r="F54">
        <v>3</v>
      </c>
      <c r="G54">
        <v>0</v>
      </c>
      <c r="H54">
        <v>0</v>
      </c>
      <c r="I54">
        <v>0</v>
      </c>
      <c r="J54">
        <v>36</v>
      </c>
      <c r="K54">
        <v>0</v>
      </c>
      <c r="L54">
        <v>0</v>
      </c>
      <c r="M54">
        <v>0</v>
      </c>
      <c r="N54">
        <v>0</v>
      </c>
      <c r="O54">
        <v>0</v>
      </c>
      <c r="P54">
        <v>0</v>
      </c>
      <c r="Q54">
        <v>0</v>
      </c>
      <c r="R54">
        <v>0</v>
      </c>
      <c r="S54">
        <v>0</v>
      </c>
      <c r="T54" s="13">
        <f t="shared" si="0"/>
        <v>124</v>
      </c>
      <c r="U54">
        <v>0</v>
      </c>
      <c r="V54">
        <v>0</v>
      </c>
      <c r="W54">
        <v>0</v>
      </c>
      <c r="X54">
        <v>0</v>
      </c>
    </row>
    <row r="55" spans="1:24" ht="15" x14ac:dyDescent="0.25">
      <c r="A55" s="5" t="s">
        <v>27</v>
      </c>
      <c r="B55" s="6">
        <v>52</v>
      </c>
      <c r="C55" s="6" t="s">
        <v>59</v>
      </c>
      <c r="D55">
        <v>454</v>
      </c>
      <c r="E55">
        <v>0</v>
      </c>
      <c r="F55">
        <v>0</v>
      </c>
      <c r="G55">
        <v>0</v>
      </c>
      <c r="H55">
        <v>0</v>
      </c>
      <c r="I55">
        <v>0</v>
      </c>
      <c r="J55">
        <v>3</v>
      </c>
      <c r="K55">
        <v>0</v>
      </c>
      <c r="L55">
        <v>0</v>
      </c>
      <c r="M55">
        <v>0</v>
      </c>
      <c r="N55">
        <v>0</v>
      </c>
      <c r="O55">
        <v>0</v>
      </c>
      <c r="P55">
        <v>0</v>
      </c>
      <c r="Q55">
        <v>0</v>
      </c>
      <c r="R55">
        <v>0</v>
      </c>
      <c r="S55">
        <v>0</v>
      </c>
      <c r="T55" s="13">
        <f t="shared" si="0"/>
        <v>457</v>
      </c>
      <c r="U55">
        <v>0</v>
      </c>
      <c r="V55">
        <v>0</v>
      </c>
      <c r="W55">
        <v>0</v>
      </c>
      <c r="X55">
        <v>0</v>
      </c>
    </row>
    <row r="56" spans="1:24" ht="15" x14ac:dyDescent="0.25">
      <c r="A56" s="5" t="s">
        <v>27</v>
      </c>
      <c r="B56" s="6">
        <v>77</v>
      </c>
      <c r="C56" s="6" t="s">
        <v>69</v>
      </c>
      <c r="D56">
        <v>200</v>
      </c>
      <c r="E56">
        <v>0</v>
      </c>
      <c r="F56">
        <v>15</v>
      </c>
      <c r="G56">
        <v>0</v>
      </c>
      <c r="H56">
        <v>0</v>
      </c>
      <c r="I56">
        <v>0</v>
      </c>
      <c r="J56">
        <v>0</v>
      </c>
      <c r="K56">
        <v>0</v>
      </c>
      <c r="L56">
        <v>0</v>
      </c>
      <c r="M56">
        <v>0</v>
      </c>
      <c r="N56">
        <v>0</v>
      </c>
      <c r="O56">
        <v>0</v>
      </c>
      <c r="P56">
        <v>0</v>
      </c>
      <c r="Q56">
        <v>0</v>
      </c>
      <c r="R56">
        <v>0</v>
      </c>
      <c r="S56">
        <v>0</v>
      </c>
      <c r="T56" s="13">
        <f t="shared" si="0"/>
        <v>215</v>
      </c>
      <c r="U56">
        <v>0</v>
      </c>
      <c r="V56">
        <v>0</v>
      </c>
      <c r="W56">
        <v>0</v>
      </c>
      <c r="X56">
        <v>0</v>
      </c>
    </row>
    <row r="57" spans="1:24" s="11" customFormat="1" ht="15" x14ac:dyDescent="0.25">
      <c r="A57" s="5" t="s">
        <v>27</v>
      </c>
      <c r="B57" s="9"/>
      <c r="C57" s="10" t="s">
        <v>176</v>
      </c>
      <c r="D57" s="36">
        <f t="shared" ref="D57:X57" si="4">SUM(D50:D56)</f>
        <v>3822</v>
      </c>
      <c r="E57" s="36">
        <f t="shared" si="4"/>
        <v>0</v>
      </c>
      <c r="F57" s="36">
        <f t="shared" si="4"/>
        <v>134</v>
      </c>
      <c r="G57" s="36">
        <f t="shared" si="4"/>
        <v>0</v>
      </c>
      <c r="H57" s="36">
        <f t="shared" si="4"/>
        <v>0</v>
      </c>
      <c r="I57" s="36">
        <f t="shared" si="4"/>
        <v>0</v>
      </c>
      <c r="J57" s="36">
        <f t="shared" si="4"/>
        <v>456</v>
      </c>
      <c r="K57" s="36">
        <f t="shared" si="4"/>
        <v>0</v>
      </c>
      <c r="L57" s="36">
        <f t="shared" si="4"/>
        <v>75</v>
      </c>
      <c r="M57" s="36">
        <f t="shared" si="4"/>
        <v>0</v>
      </c>
      <c r="N57" s="36">
        <f t="shared" si="4"/>
        <v>0</v>
      </c>
      <c r="O57" s="36">
        <f t="shared" si="4"/>
        <v>0</v>
      </c>
      <c r="P57" s="36">
        <f t="shared" si="4"/>
        <v>0</v>
      </c>
      <c r="Q57" s="36">
        <f t="shared" si="4"/>
        <v>0</v>
      </c>
      <c r="R57" s="36">
        <f t="shared" si="4"/>
        <v>0</v>
      </c>
      <c r="S57" s="36">
        <f t="shared" si="4"/>
        <v>0</v>
      </c>
      <c r="T57" s="37">
        <f t="shared" si="4"/>
        <v>4487</v>
      </c>
      <c r="U57" s="36">
        <f t="shared" si="4"/>
        <v>0</v>
      </c>
      <c r="V57" s="36">
        <f t="shared" si="4"/>
        <v>0</v>
      </c>
      <c r="W57" s="36">
        <f t="shared" si="4"/>
        <v>3</v>
      </c>
      <c r="X57" s="36">
        <f t="shared" si="4"/>
        <v>0</v>
      </c>
    </row>
    <row r="58" spans="1:24" ht="15" x14ac:dyDescent="0.25">
      <c r="A58" s="5" t="s">
        <v>28</v>
      </c>
      <c r="B58" s="6">
        <v>4</v>
      </c>
      <c r="C58" s="6" t="s">
        <v>49</v>
      </c>
      <c r="D58">
        <v>3497</v>
      </c>
      <c r="E58">
        <v>0</v>
      </c>
      <c r="F58">
        <v>107</v>
      </c>
      <c r="G58">
        <v>0</v>
      </c>
      <c r="H58">
        <v>0</v>
      </c>
      <c r="I58">
        <v>0</v>
      </c>
      <c r="J58">
        <v>39</v>
      </c>
      <c r="K58">
        <v>0</v>
      </c>
      <c r="L58">
        <v>0</v>
      </c>
      <c r="M58">
        <v>0</v>
      </c>
      <c r="N58">
        <v>0</v>
      </c>
      <c r="O58">
        <v>0</v>
      </c>
      <c r="P58">
        <v>0</v>
      </c>
      <c r="Q58">
        <v>0</v>
      </c>
      <c r="R58">
        <v>0</v>
      </c>
      <c r="S58">
        <v>0</v>
      </c>
      <c r="T58" s="13">
        <f t="shared" si="0"/>
        <v>3643</v>
      </c>
      <c r="U58">
        <v>0</v>
      </c>
      <c r="V58">
        <v>0</v>
      </c>
      <c r="W58">
        <v>6</v>
      </c>
      <c r="X58">
        <v>0</v>
      </c>
    </row>
    <row r="59" spans="1:24" ht="15" x14ac:dyDescent="0.25">
      <c r="A59" s="5" t="s">
        <v>28</v>
      </c>
      <c r="B59" s="6">
        <v>15</v>
      </c>
      <c r="C59" s="6" t="s">
        <v>85</v>
      </c>
      <c r="D59">
        <v>1346</v>
      </c>
      <c r="E59">
        <v>0</v>
      </c>
      <c r="F59">
        <v>24</v>
      </c>
      <c r="G59">
        <v>0</v>
      </c>
      <c r="H59">
        <v>0</v>
      </c>
      <c r="I59">
        <v>0</v>
      </c>
      <c r="J59">
        <v>301</v>
      </c>
      <c r="K59">
        <v>0</v>
      </c>
      <c r="L59">
        <v>3</v>
      </c>
      <c r="M59">
        <v>0</v>
      </c>
      <c r="N59">
        <v>0</v>
      </c>
      <c r="O59">
        <v>0</v>
      </c>
      <c r="P59">
        <v>0</v>
      </c>
      <c r="Q59">
        <v>0</v>
      </c>
      <c r="R59">
        <v>0</v>
      </c>
      <c r="S59">
        <v>0</v>
      </c>
      <c r="T59" s="13">
        <f t="shared" si="0"/>
        <v>1674</v>
      </c>
      <c r="U59">
        <v>0</v>
      </c>
      <c r="V59">
        <v>0</v>
      </c>
      <c r="W59">
        <v>0</v>
      </c>
      <c r="X59">
        <v>0</v>
      </c>
    </row>
    <row r="60" spans="1:24" ht="15" x14ac:dyDescent="0.25">
      <c r="A60" s="5" t="s">
        <v>28</v>
      </c>
      <c r="B60" s="6">
        <v>24</v>
      </c>
      <c r="C60" s="6" t="s">
        <v>84</v>
      </c>
      <c r="D60">
        <v>544</v>
      </c>
      <c r="E60">
        <v>0</v>
      </c>
      <c r="F60">
        <v>78</v>
      </c>
      <c r="G60">
        <v>0</v>
      </c>
      <c r="H60">
        <v>0</v>
      </c>
      <c r="I60">
        <v>0</v>
      </c>
      <c r="J60">
        <v>102</v>
      </c>
      <c r="K60">
        <v>0</v>
      </c>
      <c r="L60">
        <v>6</v>
      </c>
      <c r="M60">
        <v>0</v>
      </c>
      <c r="N60">
        <v>0</v>
      </c>
      <c r="O60">
        <v>0</v>
      </c>
      <c r="P60">
        <v>0</v>
      </c>
      <c r="Q60">
        <v>0</v>
      </c>
      <c r="R60">
        <v>0</v>
      </c>
      <c r="S60">
        <v>0</v>
      </c>
      <c r="T60" s="13">
        <f t="shared" si="0"/>
        <v>730</v>
      </c>
      <c r="U60">
        <v>0</v>
      </c>
      <c r="V60">
        <v>0</v>
      </c>
      <c r="W60">
        <v>0</v>
      </c>
      <c r="X60">
        <v>0</v>
      </c>
    </row>
    <row r="61" spans="1:24" ht="15" x14ac:dyDescent="0.25">
      <c r="A61" s="5" t="s">
        <v>28</v>
      </c>
      <c r="B61" s="6">
        <v>26</v>
      </c>
      <c r="C61" s="6" t="s">
        <v>53</v>
      </c>
      <c r="D61">
        <v>255</v>
      </c>
      <c r="E61">
        <v>0</v>
      </c>
      <c r="F61">
        <v>18</v>
      </c>
      <c r="G61">
        <v>0</v>
      </c>
      <c r="H61">
        <v>0</v>
      </c>
      <c r="I61">
        <v>0</v>
      </c>
      <c r="J61">
        <v>97</v>
      </c>
      <c r="K61">
        <v>0</v>
      </c>
      <c r="L61">
        <v>0</v>
      </c>
      <c r="M61">
        <v>0</v>
      </c>
      <c r="N61">
        <v>0</v>
      </c>
      <c r="O61">
        <v>0</v>
      </c>
      <c r="P61">
        <v>0</v>
      </c>
      <c r="Q61">
        <v>0</v>
      </c>
      <c r="R61">
        <v>0</v>
      </c>
      <c r="S61">
        <v>0</v>
      </c>
      <c r="T61" s="13">
        <f t="shared" si="0"/>
        <v>370</v>
      </c>
      <c r="U61">
        <v>0</v>
      </c>
      <c r="V61">
        <v>0</v>
      </c>
      <c r="W61">
        <v>0</v>
      </c>
      <c r="X61">
        <v>0</v>
      </c>
    </row>
    <row r="62" spans="1:24" ht="15" x14ac:dyDescent="0.25">
      <c r="A62" s="5" t="s">
        <v>28</v>
      </c>
      <c r="B62" s="6">
        <v>52</v>
      </c>
      <c r="C62" s="6" t="s">
        <v>59</v>
      </c>
      <c r="D62">
        <v>21</v>
      </c>
      <c r="E62">
        <v>0</v>
      </c>
      <c r="F62">
        <v>0</v>
      </c>
      <c r="G62">
        <v>0</v>
      </c>
      <c r="H62">
        <v>0</v>
      </c>
      <c r="I62">
        <v>0</v>
      </c>
      <c r="J62">
        <v>0</v>
      </c>
      <c r="K62">
        <v>0</v>
      </c>
      <c r="L62">
        <v>0</v>
      </c>
      <c r="M62">
        <v>0</v>
      </c>
      <c r="N62">
        <v>0</v>
      </c>
      <c r="O62">
        <v>0</v>
      </c>
      <c r="P62">
        <v>0</v>
      </c>
      <c r="Q62">
        <v>0</v>
      </c>
      <c r="R62">
        <v>0</v>
      </c>
      <c r="S62">
        <v>0</v>
      </c>
      <c r="T62" s="13">
        <f t="shared" si="0"/>
        <v>21</v>
      </c>
      <c r="U62">
        <v>0</v>
      </c>
      <c r="V62">
        <v>0</v>
      </c>
      <c r="W62">
        <v>0</v>
      </c>
      <c r="X62">
        <v>0</v>
      </c>
    </row>
    <row r="63" spans="1:24" ht="15" x14ac:dyDescent="0.25">
      <c r="A63" s="5" t="s">
        <v>28</v>
      </c>
      <c r="B63" s="6">
        <v>77</v>
      </c>
      <c r="C63" s="6" t="s">
        <v>69</v>
      </c>
      <c r="D63">
        <v>90</v>
      </c>
      <c r="E63">
        <v>0</v>
      </c>
      <c r="F63">
        <v>15</v>
      </c>
      <c r="G63">
        <v>0</v>
      </c>
      <c r="H63">
        <v>0</v>
      </c>
      <c r="I63">
        <v>0</v>
      </c>
      <c r="J63">
        <v>0</v>
      </c>
      <c r="K63">
        <v>0</v>
      </c>
      <c r="L63">
        <v>0</v>
      </c>
      <c r="M63">
        <v>0</v>
      </c>
      <c r="N63">
        <v>0</v>
      </c>
      <c r="O63">
        <v>0</v>
      </c>
      <c r="P63">
        <v>0</v>
      </c>
      <c r="Q63">
        <v>0</v>
      </c>
      <c r="R63">
        <v>0</v>
      </c>
      <c r="S63">
        <v>0</v>
      </c>
      <c r="T63" s="13">
        <f t="shared" si="0"/>
        <v>105</v>
      </c>
      <c r="U63">
        <v>0</v>
      </c>
      <c r="V63">
        <v>0</v>
      </c>
      <c r="W63">
        <v>0</v>
      </c>
      <c r="X63">
        <v>0</v>
      </c>
    </row>
    <row r="64" spans="1:24" s="11" customFormat="1" ht="15" x14ac:dyDescent="0.25">
      <c r="A64" s="5" t="s">
        <v>28</v>
      </c>
      <c r="B64" s="9"/>
      <c r="C64" s="10" t="s">
        <v>177</v>
      </c>
      <c r="D64" s="36">
        <f t="shared" ref="D64:X64" si="5">SUM(D58:D63)</f>
        <v>5753</v>
      </c>
      <c r="E64" s="36">
        <f t="shared" si="5"/>
        <v>0</v>
      </c>
      <c r="F64" s="36">
        <f t="shared" si="5"/>
        <v>242</v>
      </c>
      <c r="G64" s="36">
        <f t="shared" si="5"/>
        <v>0</v>
      </c>
      <c r="H64" s="36">
        <f t="shared" si="5"/>
        <v>0</v>
      </c>
      <c r="I64" s="36">
        <f t="shared" si="5"/>
        <v>0</v>
      </c>
      <c r="J64" s="36">
        <f t="shared" si="5"/>
        <v>539</v>
      </c>
      <c r="K64" s="36">
        <f t="shared" si="5"/>
        <v>0</v>
      </c>
      <c r="L64" s="36">
        <f t="shared" si="5"/>
        <v>9</v>
      </c>
      <c r="M64" s="36">
        <f t="shared" si="5"/>
        <v>0</v>
      </c>
      <c r="N64" s="36">
        <f t="shared" si="5"/>
        <v>0</v>
      </c>
      <c r="O64" s="36">
        <f t="shared" si="5"/>
        <v>0</v>
      </c>
      <c r="P64" s="36">
        <f t="shared" si="5"/>
        <v>0</v>
      </c>
      <c r="Q64" s="36">
        <f t="shared" si="5"/>
        <v>0</v>
      </c>
      <c r="R64" s="36">
        <f t="shared" si="5"/>
        <v>0</v>
      </c>
      <c r="S64" s="36">
        <f t="shared" si="5"/>
        <v>0</v>
      </c>
      <c r="T64" s="37">
        <f t="shared" si="5"/>
        <v>6543</v>
      </c>
      <c r="U64" s="36">
        <f t="shared" si="5"/>
        <v>0</v>
      </c>
      <c r="V64" s="36">
        <f t="shared" si="5"/>
        <v>0</v>
      </c>
      <c r="W64" s="36">
        <f t="shared" si="5"/>
        <v>6</v>
      </c>
      <c r="X64" s="36">
        <f t="shared" si="5"/>
        <v>0</v>
      </c>
    </row>
    <row r="65" spans="1:24" ht="15" x14ac:dyDescent="0.25">
      <c r="A65" s="5" t="s">
        <v>29</v>
      </c>
      <c r="B65" s="6">
        <v>4</v>
      </c>
      <c r="C65" s="6" t="s">
        <v>49</v>
      </c>
      <c r="D65">
        <v>3079</v>
      </c>
      <c r="E65">
        <v>0</v>
      </c>
      <c r="F65">
        <v>215</v>
      </c>
      <c r="G65">
        <v>0</v>
      </c>
      <c r="H65">
        <v>0</v>
      </c>
      <c r="I65">
        <v>0</v>
      </c>
      <c r="J65">
        <v>109</v>
      </c>
      <c r="K65">
        <v>0</v>
      </c>
      <c r="L65">
        <v>21</v>
      </c>
      <c r="M65">
        <v>0</v>
      </c>
      <c r="N65">
        <v>0</v>
      </c>
      <c r="O65">
        <v>0</v>
      </c>
      <c r="P65">
        <v>0</v>
      </c>
      <c r="Q65">
        <v>0</v>
      </c>
      <c r="R65">
        <v>0</v>
      </c>
      <c r="S65">
        <v>0</v>
      </c>
      <c r="T65" s="13">
        <f t="shared" si="0"/>
        <v>3424</v>
      </c>
      <c r="U65">
        <v>0</v>
      </c>
      <c r="V65">
        <v>0</v>
      </c>
      <c r="W65">
        <v>6</v>
      </c>
      <c r="X65">
        <v>0</v>
      </c>
    </row>
    <row r="66" spans="1:24" ht="15" x14ac:dyDescent="0.25">
      <c r="A66" s="5" t="s">
        <v>29</v>
      </c>
      <c r="B66" s="6">
        <v>17</v>
      </c>
      <c r="C66" s="6" t="s">
        <v>86</v>
      </c>
      <c r="D66">
        <v>642</v>
      </c>
      <c r="E66">
        <v>0</v>
      </c>
      <c r="F66">
        <v>81</v>
      </c>
      <c r="G66">
        <v>0</v>
      </c>
      <c r="H66">
        <v>0</v>
      </c>
      <c r="I66">
        <v>0</v>
      </c>
      <c r="J66">
        <v>603</v>
      </c>
      <c r="K66">
        <v>0</v>
      </c>
      <c r="L66">
        <v>21</v>
      </c>
      <c r="M66">
        <v>0</v>
      </c>
      <c r="N66">
        <v>0</v>
      </c>
      <c r="O66">
        <v>0</v>
      </c>
      <c r="P66">
        <v>0</v>
      </c>
      <c r="Q66">
        <v>0</v>
      </c>
      <c r="R66">
        <v>0</v>
      </c>
      <c r="S66">
        <v>0</v>
      </c>
      <c r="T66" s="13">
        <f t="shared" si="0"/>
        <v>1347</v>
      </c>
      <c r="U66">
        <v>0</v>
      </c>
      <c r="V66">
        <v>0</v>
      </c>
      <c r="W66">
        <v>0</v>
      </c>
      <c r="X66">
        <v>0</v>
      </c>
    </row>
    <row r="67" spans="1:24" ht="15" x14ac:dyDescent="0.25">
      <c r="A67" s="5" t="s">
        <v>29</v>
      </c>
      <c r="B67" s="6">
        <v>24</v>
      </c>
      <c r="C67" s="6" t="s">
        <v>84</v>
      </c>
      <c r="D67">
        <v>898</v>
      </c>
      <c r="E67">
        <v>0</v>
      </c>
      <c r="F67">
        <v>138</v>
      </c>
      <c r="G67">
        <v>0</v>
      </c>
      <c r="H67">
        <v>0</v>
      </c>
      <c r="I67">
        <v>0</v>
      </c>
      <c r="J67">
        <v>180</v>
      </c>
      <c r="K67">
        <v>0</v>
      </c>
      <c r="L67">
        <v>36</v>
      </c>
      <c r="M67">
        <v>0</v>
      </c>
      <c r="N67">
        <v>0</v>
      </c>
      <c r="O67">
        <v>0</v>
      </c>
      <c r="P67">
        <v>0</v>
      </c>
      <c r="Q67">
        <v>0</v>
      </c>
      <c r="R67">
        <v>0</v>
      </c>
      <c r="S67">
        <v>0</v>
      </c>
      <c r="T67" s="13">
        <f t="shared" si="0"/>
        <v>1252</v>
      </c>
      <c r="U67">
        <v>0</v>
      </c>
      <c r="V67">
        <v>0</v>
      </c>
      <c r="W67">
        <v>0</v>
      </c>
      <c r="X67">
        <v>0</v>
      </c>
    </row>
    <row r="68" spans="1:24" ht="15" x14ac:dyDescent="0.25">
      <c r="A68" s="5" t="s">
        <v>29</v>
      </c>
      <c r="B68" s="6">
        <v>26</v>
      </c>
      <c r="C68" s="6" t="s">
        <v>53</v>
      </c>
      <c r="D68">
        <v>47</v>
      </c>
      <c r="E68">
        <v>0</v>
      </c>
      <c r="F68">
        <v>0</v>
      </c>
      <c r="G68">
        <v>0</v>
      </c>
      <c r="H68">
        <v>0</v>
      </c>
      <c r="I68">
        <v>0</v>
      </c>
      <c r="J68">
        <v>496</v>
      </c>
      <c r="K68">
        <v>0</v>
      </c>
      <c r="L68">
        <v>36</v>
      </c>
      <c r="M68">
        <v>0</v>
      </c>
      <c r="N68">
        <v>0</v>
      </c>
      <c r="O68">
        <v>0</v>
      </c>
      <c r="P68">
        <v>0</v>
      </c>
      <c r="Q68">
        <v>0</v>
      </c>
      <c r="R68">
        <v>0</v>
      </c>
      <c r="S68">
        <v>0</v>
      </c>
      <c r="T68" s="13">
        <f t="shared" si="0"/>
        <v>579</v>
      </c>
      <c r="U68">
        <v>0</v>
      </c>
      <c r="V68">
        <v>0</v>
      </c>
      <c r="W68">
        <v>0</v>
      </c>
      <c r="X68">
        <v>0</v>
      </c>
    </row>
    <row r="69" spans="1:24" ht="15" x14ac:dyDescent="0.25">
      <c r="A69" s="5" t="s">
        <v>29</v>
      </c>
      <c r="B69" s="6">
        <v>43</v>
      </c>
      <c r="C69" s="6" t="s">
        <v>87</v>
      </c>
      <c r="D69">
        <v>877</v>
      </c>
      <c r="E69">
        <v>0</v>
      </c>
      <c r="F69">
        <v>51</v>
      </c>
      <c r="G69">
        <v>0</v>
      </c>
      <c r="H69">
        <v>0</v>
      </c>
      <c r="I69">
        <v>0</v>
      </c>
      <c r="J69">
        <v>0</v>
      </c>
      <c r="K69">
        <v>0</v>
      </c>
      <c r="L69">
        <v>0</v>
      </c>
      <c r="M69">
        <v>0</v>
      </c>
      <c r="N69">
        <v>0</v>
      </c>
      <c r="O69">
        <v>0</v>
      </c>
      <c r="P69">
        <v>0</v>
      </c>
      <c r="Q69">
        <v>0</v>
      </c>
      <c r="R69">
        <v>0</v>
      </c>
      <c r="S69">
        <v>0</v>
      </c>
      <c r="T69" s="13">
        <f t="shared" si="0"/>
        <v>928</v>
      </c>
      <c r="U69">
        <v>0</v>
      </c>
      <c r="V69">
        <v>0</v>
      </c>
      <c r="W69">
        <v>0</v>
      </c>
      <c r="X69">
        <v>0</v>
      </c>
    </row>
    <row r="70" spans="1:24" ht="15" x14ac:dyDescent="0.25">
      <c r="A70" s="5" t="s">
        <v>29</v>
      </c>
      <c r="B70" s="6">
        <v>52</v>
      </c>
      <c r="C70" s="6" t="s">
        <v>59</v>
      </c>
      <c r="D70">
        <v>25</v>
      </c>
      <c r="E70">
        <v>0</v>
      </c>
      <c r="F70">
        <v>0</v>
      </c>
      <c r="G70">
        <v>0</v>
      </c>
      <c r="H70">
        <v>0</v>
      </c>
      <c r="I70">
        <v>0</v>
      </c>
      <c r="J70">
        <v>0</v>
      </c>
      <c r="K70">
        <v>0</v>
      </c>
      <c r="L70">
        <v>0</v>
      </c>
      <c r="M70">
        <v>0</v>
      </c>
      <c r="N70">
        <v>0</v>
      </c>
      <c r="O70">
        <v>0</v>
      </c>
      <c r="P70">
        <v>0</v>
      </c>
      <c r="Q70">
        <v>0</v>
      </c>
      <c r="R70">
        <v>0</v>
      </c>
      <c r="S70">
        <v>0</v>
      </c>
      <c r="T70" s="13">
        <f t="shared" si="0"/>
        <v>25</v>
      </c>
      <c r="U70">
        <v>0</v>
      </c>
      <c r="V70">
        <v>0</v>
      </c>
      <c r="W70">
        <v>0</v>
      </c>
      <c r="X70">
        <v>0</v>
      </c>
    </row>
    <row r="71" spans="1:24" ht="15" x14ac:dyDescent="0.25">
      <c r="A71" s="5" t="s">
        <v>29</v>
      </c>
      <c r="B71" s="6">
        <v>58</v>
      </c>
      <c r="C71" s="6" t="s">
        <v>68</v>
      </c>
      <c r="D71">
        <v>3</v>
      </c>
      <c r="E71">
        <v>0</v>
      </c>
      <c r="F71">
        <v>0</v>
      </c>
      <c r="G71">
        <v>0</v>
      </c>
      <c r="H71">
        <v>0</v>
      </c>
      <c r="I71">
        <v>0</v>
      </c>
      <c r="J71">
        <v>0</v>
      </c>
      <c r="K71">
        <v>0</v>
      </c>
      <c r="L71">
        <v>0</v>
      </c>
      <c r="M71">
        <v>0</v>
      </c>
      <c r="N71">
        <v>0</v>
      </c>
      <c r="O71">
        <v>0</v>
      </c>
      <c r="P71">
        <v>0</v>
      </c>
      <c r="Q71">
        <v>0</v>
      </c>
      <c r="R71">
        <v>0</v>
      </c>
      <c r="S71">
        <v>0</v>
      </c>
      <c r="T71" s="13">
        <f t="shared" si="0"/>
        <v>3</v>
      </c>
      <c r="U71">
        <v>0</v>
      </c>
      <c r="V71">
        <v>0</v>
      </c>
      <c r="W71">
        <v>0</v>
      </c>
      <c r="X71">
        <v>0</v>
      </c>
    </row>
    <row r="72" spans="1:24" ht="15" x14ac:dyDescent="0.25">
      <c r="A72" s="5" t="s">
        <v>29</v>
      </c>
      <c r="B72" s="6">
        <v>77</v>
      </c>
      <c r="C72" s="6" t="s">
        <v>69</v>
      </c>
      <c r="D72">
        <v>300</v>
      </c>
      <c r="E72">
        <v>0</v>
      </c>
      <c r="F72">
        <v>12</v>
      </c>
      <c r="G72">
        <v>0</v>
      </c>
      <c r="H72">
        <v>0</v>
      </c>
      <c r="I72">
        <v>0</v>
      </c>
      <c r="J72">
        <v>6</v>
      </c>
      <c r="K72">
        <v>0</v>
      </c>
      <c r="L72">
        <v>0</v>
      </c>
      <c r="M72">
        <v>0</v>
      </c>
      <c r="N72">
        <v>0</v>
      </c>
      <c r="O72">
        <v>0</v>
      </c>
      <c r="P72">
        <v>0</v>
      </c>
      <c r="Q72">
        <v>0</v>
      </c>
      <c r="R72">
        <v>0</v>
      </c>
      <c r="S72">
        <v>0</v>
      </c>
      <c r="T72" s="13">
        <f t="shared" ref="T72" si="6">SUM(D72:S72)</f>
        <v>318</v>
      </c>
      <c r="U72">
        <v>0</v>
      </c>
      <c r="V72">
        <v>0</v>
      </c>
      <c r="W72">
        <v>3</v>
      </c>
      <c r="X72">
        <v>0</v>
      </c>
    </row>
    <row r="73" spans="1:24" s="11" customFormat="1" ht="15" x14ac:dyDescent="0.25">
      <c r="A73" s="5" t="s">
        <v>29</v>
      </c>
      <c r="B73" s="9"/>
      <c r="C73" s="10" t="s">
        <v>178</v>
      </c>
      <c r="D73" s="36">
        <f t="shared" ref="D73:X73" si="7">SUM(D65:D72)</f>
        <v>5871</v>
      </c>
      <c r="E73" s="36">
        <f t="shared" si="7"/>
        <v>0</v>
      </c>
      <c r="F73" s="36">
        <f t="shared" si="7"/>
        <v>497</v>
      </c>
      <c r="G73" s="36">
        <f t="shared" si="7"/>
        <v>0</v>
      </c>
      <c r="H73" s="36">
        <f t="shared" si="7"/>
        <v>0</v>
      </c>
      <c r="I73" s="36">
        <f t="shared" si="7"/>
        <v>0</v>
      </c>
      <c r="J73" s="36">
        <f t="shared" si="7"/>
        <v>1394</v>
      </c>
      <c r="K73" s="36">
        <f t="shared" si="7"/>
        <v>0</v>
      </c>
      <c r="L73" s="36">
        <f t="shared" si="7"/>
        <v>114</v>
      </c>
      <c r="M73" s="36">
        <f t="shared" si="7"/>
        <v>0</v>
      </c>
      <c r="N73" s="36">
        <f t="shared" si="7"/>
        <v>0</v>
      </c>
      <c r="O73" s="36">
        <f t="shared" si="7"/>
        <v>0</v>
      </c>
      <c r="P73" s="36">
        <f t="shared" si="7"/>
        <v>0</v>
      </c>
      <c r="Q73" s="36">
        <f t="shared" si="7"/>
        <v>0</v>
      </c>
      <c r="R73" s="36">
        <f t="shared" si="7"/>
        <v>0</v>
      </c>
      <c r="S73" s="36">
        <f t="shared" si="7"/>
        <v>0</v>
      </c>
      <c r="T73" s="37">
        <f t="shared" si="7"/>
        <v>7876</v>
      </c>
      <c r="U73" s="36">
        <f t="shared" si="7"/>
        <v>0</v>
      </c>
      <c r="V73" s="36">
        <f t="shared" si="7"/>
        <v>0</v>
      </c>
      <c r="W73" s="36">
        <f t="shared" si="7"/>
        <v>9</v>
      </c>
      <c r="X73" s="36">
        <f t="shared" si="7"/>
        <v>0</v>
      </c>
    </row>
    <row r="74" spans="1:24" ht="15" x14ac:dyDescent="0.25">
      <c r="A74" s="5" t="s">
        <v>30</v>
      </c>
      <c r="B74" s="6">
        <v>6</v>
      </c>
      <c r="C74" s="6" t="s">
        <v>88</v>
      </c>
      <c r="D74">
        <v>694</v>
      </c>
      <c r="E74">
        <v>0</v>
      </c>
      <c r="F74">
        <v>16</v>
      </c>
      <c r="G74">
        <v>0</v>
      </c>
      <c r="H74">
        <v>318</v>
      </c>
      <c r="I74">
        <v>0</v>
      </c>
      <c r="J74">
        <v>0</v>
      </c>
      <c r="K74">
        <v>0</v>
      </c>
      <c r="L74">
        <v>0</v>
      </c>
      <c r="M74">
        <v>0</v>
      </c>
      <c r="N74">
        <v>0</v>
      </c>
      <c r="O74">
        <v>0</v>
      </c>
      <c r="P74">
        <v>0</v>
      </c>
      <c r="Q74">
        <v>0</v>
      </c>
      <c r="R74">
        <v>0</v>
      </c>
      <c r="S74">
        <v>0</v>
      </c>
      <c r="T74" s="13">
        <f t="shared" ref="T74:T81" si="8">SUM(D74:S74)</f>
        <v>1028</v>
      </c>
      <c r="U74">
        <v>0</v>
      </c>
      <c r="V74">
        <v>0</v>
      </c>
      <c r="W74">
        <v>0</v>
      </c>
      <c r="X74">
        <v>0</v>
      </c>
    </row>
    <row r="75" spans="1:24" ht="15" x14ac:dyDescent="0.25">
      <c r="A75" s="5" t="s">
        <v>30</v>
      </c>
      <c r="B75" s="6">
        <v>12</v>
      </c>
      <c r="C75" s="6" t="s">
        <v>83</v>
      </c>
      <c r="D75">
        <v>322</v>
      </c>
      <c r="E75">
        <v>0</v>
      </c>
      <c r="F75">
        <v>6</v>
      </c>
      <c r="G75">
        <v>0</v>
      </c>
      <c r="H75">
        <v>232</v>
      </c>
      <c r="I75">
        <v>0</v>
      </c>
      <c r="J75">
        <v>0</v>
      </c>
      <c r="K75">
        <v>0</v>
      </c>
      <c r="L75">
        <v>0</v>
      </c>
      <c r="M75">
        <v>0</v>
      </c>
      <c r="N75">
        <v>0</v>
      </c>
      <c r="O75">
        <v>0</v>
      </c>
      <c r="P75">
        <v>0</v>
      </c>
      <c r="Q75">
        <v>0</v>
      </c>
      <c r="R75">
        <v>0</v>
      </c>
      <c r="S75">
        <v>0</v>
      </c>
      <c r="T75" s="13">
        <f t="shared" si="8"/>
        <v>560</v>
      </c>
      <c r="U75">
        <v>0</v>
      </c>
      <c r="V75">
        <v>0</v>
      </c>
      <c r="W75">
        <v>0</v>
      </c>
      <c r="X75">
        <v>0</v>
      </c>
    </row>
    <row r="76" spans="1:24" ht="15" x14ac:dyDescent="0.25">
      <c r="A76" s="5" t="s">
        <v>30</v>
      </c>
      <c r="B76" s="6">
        <v>22</v>
      </c>
      <c r="C76" s="6" t="s">
        <v>89</v>
      </c>
      <c r="D76">
        <v>1402</v>
      </c>
      <c r="E76">
        <v>0</v>
      </c>
      <c r="F76">
        <v>54</v>
      </c>
      <c r="G76">
        <v>0</v>
      </c>
      <c r="H76">
        <v>505</v>
      </c>
      <c r="I76">
        <v>0</v>
      </c>
      <c r="J76">
        <v>0</v>
      </c>
      <c r="K76">
        <v>0</v>
      </c>
      <c r="L76">
        <v>0</v>
      </c>
      <c r="M76">
        <v>0</v>
      </c>
      <c r="N76">
        <v>0</v>
      </c>
      <c r="O76">
        <v>0</v>
      </c>
      <c r="P76">
        <v>0</v>
      </c>
      <c r="Q76">
        <v>0</v>
      </c>
      <c r="R76">
        <v>0</v>
      </c>
      <c r="S76">
        <v>0</v>
      </c>
      <c r="T76" s="13">
        <f t="shared" si="8"/>
        <v>1961</v>
      </c>
      <c r="U76">
        <v>0</v>
      </c>
      <c r="V76">
        <v>0</v>
      </c>
      <c r="W76">
        <v>0</v>
      </c>
      <c r="X76">
        <v>0</v>
      </c>
    </row>
    <row r="77" spans="1:24" ht="15" x14ac:dyDescent="0.25">
      <c r="A77" s="5" t="s">
        <v>30</v>
      </c>
      <c r="B77" s="6">
        <v>23</v>
      </c>
      <c r="C77" s="6" t="s">
        <v>90</v>
      </c>
      <c r="D77">
        <v>604</v>
      </c>
      <c r="E77">
        <v>0</v>
      </c>
      <c r="F77">
        <v>12</v>
      </c>
      <c r="G77">
        <v>0</v>
      </c>
      <c r="H77">
        <v>234</v>
      </c>
      <c r="I77">
        <v>0</v>
      </c>
      <c r="J77">
        <v>0</v>
      </c>
      <c r="K77">
        <v>0</v>
      </c>
      <c r="L77">
        <v>0</v>
      </c>
      <c r="M77">
        <v>0</v>
      </c>
      <c r="N77">
        <v>0</v>
      </c>
      <c r="O77">
        <v>0</v>
      </c>
      <c r="P77">
        <v>0</v>
      </c>
      <c r="Q77">
        <v>0</v>
      </c>
      <c r="R77">
        <v>0</v>
      </c>
      <c r="S77">
        <v>0</v>
      </c>
      <c r="T77" s="13">
        <f t="shared" si="8"/>
        <v>850</v>
      </c>
      <c r="U77">
        <v>0</v>
      </c>
      <c r="V77">
        <v>0</v>
      </c>
      <c r="W77">
        <v>0</v>
      </c>
      <c r="X77">
        <v>0</v>
      </c>
    </row>
    <row r="78" spans="1:24" ht="15" x14ac:dyDescent="0.25">
      <c r="A78" s="5" t="s">
        <v>30</v>
      </c>
      <c r="B78" s="6">
        <v>24</v>
      </c>
      <c r="C78" s="6" t="s">
        <v>84</v>
      </c>
      <c r="D78">
        <v>924</v>
      </c>
      <c r="E78">
        <v>0</v>
      </c>
      <c r="F78">
        <v>78</v>
      </c>
      <c r="G78">
        <v>0</v>
      </c>
      <c r="H78">
        <v>396</v>
      </c>
      <c r="I78">
        <v>0</v>
      </c>
      <c r="J78">
        <v>90</v>
      </c>
      <c r="K78">
        <v>0</v>
      </c>
      <c r="L78">
        <v>0</v>
      </c>
      <c r="M78">
        <v>0</v>
      </c>
      <c r="N78">
        <v>150</v>
      </c>
      <c r="O78">
        <v>0</v>
      </c>
      <c r="P78">
        <v>0</v>
      </c>
      <c r="Q78">
        <v>0</v>
      </c>
      <c r="R78">
        <v>0</v>
      </c>
      <c r="S78">
        <v>0</v>
      </c>
      <c r="T78" s="13">
        <f t="shared" si="8"/>
        <v>1638</v>
      </c>
      <c r="U78">
        <v>0</v>
      </c>
      <c r="V78">
        <v>0</v>
      </c>
      <c r="W78">
        <v>0</v>
      </c>
      <c r="X78">
        <v>0</v>
      </c>
    </row>
    <row r="79" spans="1:24" ht="15" x14ac:dyDescent="0.25">
      <c r="A79" s="5" t="s">
        <v>30</v>
      </c>
      <c r="B79" s="6">
        <v>26</v>
      </c>
      <c r="C79" s="6" t="s">
        <v>53</v>
      </c>
      <c r="D79">
        <v>188</v>
      </c>
      <c r="E79">
        <v>0</v>
      </c>
      <c r="F79">
        <v>6</v>
      </c>
      <c r="G79">
        <v>0</v>
      </c>
      <c r="H79">
        <v>105</v>
      </c>
      <c r="I79">
        <v>0</v>
      </c>
      <c r="J79">
        <v>510</v>
      </c>
      <c r="K79">
        <v>0</v>
      </c>
      <c r="L79">
        <v>0</v>
      </c>
      <c r="M79">
        <v>0</v>
      </c>
      <c r="N79">
        <v>381</v>
      </c>
      <c r="O79">
        <v>0</v>
      </c>
      <c r="P79">
        <v>0</v>
      </c>
      <c r="Q79">
        <v>0</v>
      </c>
      <c r="R79">
        <v>0</v>
      </c>
      <c r="S79">
        <v>0</v>
      </c>
      <c r="T79" s="13">
        <f t="shared" si="8"/>
        <v>1190</v>
      </c>
      <c r="U79">
        <v>0</v>
      </c>
      <c r="V79">
        <v>0</v>
      </c>
      <c r="W79">
        <v>0</v>
      </c>
      <c r="X79">
        <v>0</v>
      </c>
    </row>
    <row r="80" spans="1:24" ht="15" x14ac:dyDescent="0.25">
      <c r="A80" s="5" t="s">
        <v>30</v>
      </c>
      <c r="B80" s="6">
        <v>52</v>
      </c>
      <c r="C80" s="6" t="s">
        <v>59</v>
      </c>
      <c r="D80">
        <v>105</v>
      </c>
      <c r="E80">
        <v>0</v>
      </c>
      <c r="F80">
        <v>3</v>
      </c>
      <c r="G80">
        <v>0</v>
      </c>
      <c r="H80">
        <v>61</v>
      </c>
      <c r="I80">
        <v>0</v>
      </c>
      <c r="J80">
        <v>16</v>
      </c>
      <c r="K80">
        <v>0</v>
      </c>
      <c r="L80">
        <v>0</v>
      </c>
      <c r="M80">
        <v>0</v>
      </c>
      <c r="N80">
        <v>9</v>
      </c>
      <c r="O80">
        <v>0</v>
      </c>
      <c r="P80">
        <v>0</v>
      </c>
      <c r="Q80">
        <v>0</v>
      </c>
      <c r="R80">
        <v>0</v>
      </c>
      <c r="S80">
        <v>0</v>
      </c>
      <c r="T80" s="13">
        <f t="shared" si="8"/>
        <v>194</v>
      </c>
      <c r="U80">
        <v>0</v>
      </c>
      <c r="V80">
        <v>0</v>
      </c>
      <c r="W80">
        <v>0</v>
      </c>
      <c r="X80">
        <v>0</v>
      </c>
    </row>
    <row r="81" spans="1:24" ht="15" x14ac:dyDescent="0.25">
      <c r="A81" s="5" t="s">
        <v>30</v>
      </c>
      <c r="B81" s="6">
        <v>77</v>
      </c>
      <c r="C81" s="6" t="s">
        <v>69</v>
      </c>
      <c r="D81">
        <v>161</v>
      </c>
      <c r="E81">
        <v>0</v>
      </c>
      <c r="F81">
        <v>6</v>
      </c>
      <c r="G81">
        <v>0</v>
      </c>
      <c r="H81">
        <v>81</v>
      </c>
      <c r="I81">
        <v>0</v>
      </c>
      <c r="J81">
        <v>0</v>
      </c>
      <c r="K81">
        <v>0</v>
      </c>
      <c r="L81">
        <v>0</v>
      </c>
      <c r="M81">
        <v>0</v>
      </c>
      <c r="N81">
        <v>0</v>
      </c>
      <c r="O81">
        <v>0</v>
      </c>
      <c r="P81">
        <v>0</v>
      </c>
      <c r="Q81">
        <v>0</v>
      </c>
      <c r="R81">
        <v>0</v>
      </c>
      <c r="S81">
        <v>0</v>
      </c>
      <c r="T81" s="13">
        <f t="shared" si="8"/>
        <v>248</v>
      </c>
      <c r="U81">
        <v>0</v>
      </c>
      <c r="V81">
        <v>0</v>
      </c>
      <c r="W81">
        <v>0</v>
      </c>
      <c r="X81">
        <v>0</v>
      </c>
    </row>
    <row r="82" spans="1:24" s="11" customFormat="1" ht="15" x14ac:dyDescent="0.25">
      <c r="A82" s="5" t="s">
        <v>30</v>
      </c>
      <c r="B82" s="15"/>
      <c r="C82" s="10" t="s">
        <v>179</v>
      </c>
      <c r="D82" s="36">
        <f t="shared" ref="D82:X82" si="9">SUM(D74:D81)</f>
        <v>4400</v>
      </c>
      <c r="E82" s="36">
        <f t="shared" si="9"/>
        <v>0</v>
      </c>
      <c r="F82" s="36">
        <f t="shared" si="9"/>
        <v>181</v>
      </c>
      <c r="G82" s="36">
        <f t="shared" si="9"/>
        <v>0</v>
      </c>
      <c r="H82" s="36">
        <f t="shared" si="9"/>
        <v>1932</v>
      </c>
      <c r="I82" s="36">
        <f t="shared" si="9"/>
        <v>0</v>
      </c>
      <c r="J82" s="36">
        <f t="shared" si="9"/>
        <v>616</v>
      </c>
      <c r="K82" s="36">
        <f t="shared" si="9"/>
        <v>0</v>
      </c>
      <c r="L82" s="36">
        <f t="shared" si="9"/>
        <v>0</v>
      </c>
      <c r="M82" s="36">
        <f t="shared" si="9"/>
        <v>0</v>
      </c>
      <c r="N82" s="36">
        <f t="shared" si="9"/>
        <v>540</v>
      </c>
      <c r="O82" s="36">
        <f t="shared" si="9"/>
        <v>0</v>
      </c>
      <c r="P82" s="36">
        <f t="shared" si="9"/>
        <v>0</v>
      </c>
      <c r="Q82" s="36">
        <f t="shared" si="9"/>
        <v>0</v>
      </c>
      <c r="R82" s="36">
        <f t="shared" si="9"/>
        <v>0</v>
      </c>
      <c r="S82" s="36">
        <f t="shared" si="9"/>
        <v>0</v>
      </c>
      <c r="T82" s="37">
        <f t="shared" si="9"/>
        <v>7669</v>
      </c>
      <c r="U82" s="36">
        <f t="shared" si="9"/>
        <v>0</v>
      </c>
      <c r="V82" s="36">
        <f t="shared" si="9"/>
        <v>0</v>
      </c>
      <c r="W82" s="36">
        <f t="shared" si="9"/>
        <v>0</v>
      </c>
      <c r="X82" s="36">
        <f t="shared" si="9"/>
        <v>0</v>
      </c>
    </row>
    <row r="83" spans="1:24" x14ac:dyDescent="0.2">
      <c r="A83" s="16"/>
      <c r="B83" s="17"/>
      <c r="C83" s="16"/>
      <c r="D83" s="16"/>
      <c r="E83" s="16"/>
      <c r="F83" s="16"/>
      <c r="G83" s="16"/>
      <c r="H83" s="16"/>
      <c r="I83" s="16"/>
      <c r="J83" s="16"/>
      <c r="K83" s="16"/>
      <c r="L83" s="16"/>
      <c r="M83" s="16"/>
      <c r="N83" s="16"/>
      <c r="O83" s="16"/>
      <c r="P83" s="16"/>
      <c r="Q83" s="16"/>
      <c r="R83" s="16"/>
      <c r="S83" s="16"/>
      <c r="T83" s="16"/>
      <c r="U83" s="16"/>
      <c r="V83" s="16"/>
    </row>
    <row r="84" spans="1:24" x14ac:dyDescent="0.2">
      <c r="A84" s="16"/>
      <c r="B84" s="16"/>
      <c r="C84" s="16"/>
      <c r="D84" s="16"/>
      <c r="E84" s="16"/>
      <c r="F84" s="16"/>
      <c r="G84" s="16"/>
      <c r="H84" s="16"/>
      <c r="I84" s="16"/>
      <c r="J84" s="16"/>
      <c r="K84" s="16"/>
      <c r="L84" s="16"/>
      <c r="M84" s="16"/>
      <c r="N84" s="16"/>
      <c r="O84" s="16"/>
      <c r="P84" s="16"/>
      <c r="Q84" s="16"/>
      <c r="R84" s="16"/>
      <c r="S84" s="16"/>
      <c r="T84" s="16"/>
      <c r="U84" s="16"/>
      <c r="V84"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8"/>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28515625" bestFit="1" customWidth="1"/>
    <col min="5" max="5" width="9" bestFit="1" customWidth="1"/>
    <col min="6" max="6" width="10.7109375" bestFit="1" customWidth="1"/>
    <col min="7" max="7" width="10.42578125" bestFit="1" customWidth="1"/>
    <col min="8" max="8" width="9.28515625" bestFit="1" customWidth="1"/>
    <col min="9" max="9" width="9" bestFit="1" customWidth="1"/>
    <col min="10" max="10" width="8.7109375" bestFit="1" customWidth="1"/>
    <col min="11" max="11" width="8.42578125" bestFit="1" customWidth="1"/>
    <col min="12" max="12" width="10.140625" bestFit="1" customWidth="1"/>
    <col min="13" max="13" width="9.85546875" bestFit="1" customWidth="1"/>
    <col min="14" max="14" width="8.7109375" bestFit="1" customWidth="1"/>
    <col min="15" max="15" width="8.42578125" bestFit="1" customWidth="1"/>
    <col min="16" max="16" width="8.5703125" bestFit="1" customWidth="1"/>
    <col min="17" max="17" width="8.28515625" bestFit="1" customWidth="1"/>
    <col min="18" max="18" width="10" bestFit="1" customWidth="1"/>
    <col min="19" max="19" width="9.7109375" bestFit="1" customWidth="1"/>
    <col min="20" max="20" width="14.85546875" bestFit="1" customWidth="1"/>
    <col min="21" max="21" width="7" bestFit="1" customWidth="1"/>
    <col min="22" max="22" width="7.5703125" bestFit="1" customWidth="1"/>
    <col min="23" max="23" width="5.28515625" bestFit="1" customWidth="1"/>
    <col min="24" max="24" width="6.28515625" bestFit="1"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183</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6">
        <v>4</v>
      </c>
      <c r="C7" s="6" t="s">
        <v>49</v>
      </c>
      <c r="D7">
        <v>5628</v>
      </c>
      <c r="E7">
        <v>0</v>
      </c>
      <c r="F7">
        <v>2157</v>
      </c>
      <c r="G7">
        <v>0</v>
      </c>
      <c r="H7">
        <v>0</v>
      </c>
      <c r="I7">
        <v>0</v>
      </c>
      <c r="J7">
        <v>306</v>
      </c>
      <c r="K7">
        <v>0</v>
      </c>
      <c r="L7">
        <v>1046</v>
      </c>
      <c r="M7">
        <v>0</v>
      </c>
      <c r="N7">
        <v>0</v>
      </c>
      <c r="O7">
        <v>0</v>
      </c>
      <c r="P7">
        <v>0</v>
      </c>
      <c r="Q7">
        <v>0</v>
      </c>
      <c r="R7">
        <v>0</v>
      </c>
      <c r="S7">
        <v>0</v>
      </c>
      <c r="T7" s="13">
        <f>SUM(D7:S7)</f>
        <v>9137</v>
      </c>
      <c r="U7">
        <v>18</v>
      </c>
      <c r="V7">
        <v>168</v>
      </c>
      <c r="W7">
        <v>4</v>
      </c>
      <c r="X7">
        <v>0</v>
      </c>
    </row>
    <row r="8" spans="1:24" ht="15" x14ac:dyDescent="0.25">
      <c r="A8" s="5" t="s">
        <v>21</v>
      </c>
      <c r="B8" s="6">
        <v>10</v>
      </c>
      <c r="C8" s="6" t="s">
        <v>50</v>
      </c>
      <c r="D8">
        <v>385</v>
      </c>
      <c r="E8">
        <v>0</v>
      </c>
      <c r="F8">
        <v>90</v>
      </c>
      <c r="G8">
        <v>0</v>
      </c>
      <c r="H8">
        <v>0</v>
      </c>
      <c r="I8">
        <v>0</v>
      </c>
      <c r="J8">
        <v>3</v>
      </c>
      <c r="K8">
        <v>0</v>
      </c>
      <c r="L8">
        <v>0</v>
      </c>
      <c r="M8">
        <v>0</v>
      </c>
      <c r="N8">
        <v>0</v>
      </c>
      <c r="O8">
        <v>0</v>
      </c>
      <c r="P8">
        <v>0</v>
      </c>
      <c r="Q8">
        <v>0</v>
      </c>
      <c r="R8">
        <v>0</v>
      </c>
      <c r="S8">
        <v>0</v>
      </c>
      <c r="T8" s="13">
        <f t="shared" ref="T8:T17" si="0">SUM(D8:S8)</f>
        <v>478</v>
      </c>
      <c r="U8">
        <v>0</v>
      </c>
      <c r="V8">
        <v>0</v>
      </c>
      <c r="W8">
        <v>5</v>
      </c>
      <c r="X8">
        <v>0</v>
      </c>
    </row>
    <row r="9" spans="1:24" ht="15" x14ac:dyDescent="0.25">
      <c r="A9" s="5" t="s">
        <v>21</v>
      </c>
      <c r="B9" s="6">
        <v>13</v>
      </c>
      <c r="C9" s="6" t="s">
        <v>51</v>
      </c>
      <c r="D9">
        <v>361</v>
      </c>
      <c r="E9">
        <v>0</v>
      </c>
      <c r="F9">
        <v>201</v>
      </c>
      <c r="G9">
        <v>0</v>
      </c>
      <c r="H9">
        <v>0</v>
      </c>
      <c r="I9">
        <v>0</v>
      </c>
      <c r="J9">
        <v>107</v>
      </c>
      <c r="K9">
        <v>0</v>
      </c>
      <c r="L9">
        <v>106</v>
      </c>
      <c r="M9">
        <v>0</v>
      </c>
      <c r="N9">
        <v>0</v>
      </c>
      <c r="O9">
        <v>0</v>
      </c>
      <c r="P9">
        <v>0</v>
      </c>
      <c r="Q9">
        <v>0</v>
      </c>
      <c r="R9">
        <v>0</v>
      </c>
      <c r="S9">
        <v>0</v>
      </c>
      <c r="T9" s="13">
        <f t="shared" si="0"/>
        <v>775</v>
      </c>
      <c r="U9">
        <v>0</v>
      </c>
      <c r="V9">
        <v>0</v>
      </c>
      <c r="W9">
        <v>0</v>
      </c>
      <c r="X9">
        <v>0</v>
      </c>
    </row>
    <row r="10" spans="1:24" ht="15" x14ac:dyDescent="0.25">
      <c r="A10" s="5" t="s">
        <v>21</v>
      </c>
      <c r="B10" s="6">
        <v>24</v>
      </c>
      <c r="C10" s="6" t="s">
        <v>52</v>
      </c>
      <c r="D10">
        <v>444</v>
      </c>
      <c r="E10">
        <v>0</v>
      </c>
      <c r="F10">
        <v>462</v>
      </c>
      <c r="G10">
        <v>0</v>
      </c>
      <c r="H10">
        <v>0</v>
      </c>
      <c r="I10">
        <v>0</v>
      </c>
      <c r="J10">
        <v>1227</v>
      </c>
      <c r="K10">
        <v>0</v>
      </c>
      <c r="L10">
        <v>5467.5</v>
      </c>
      <c r="M10">
        <v>0</v>
      </c>
      <c r="N10">
        <v>0</v>
      </c>
      <c r="O10">
        <v>0</v>
      </c>
      <c r="P10">
        <v>0</v>
      </c>
      <c r="Q10">
        <v>0</v>
      </c>
      <c r="R10">
        <v>0</v>
      </c>
      <c r="S10">
        <v>0</v>
      </c>
      <c r="T10" s="13">
        <f t="shared" si="0"/>
        <v>7600.5</v>
      </c>
      <c r="U10">
        <v>0</v>
      </c>
      <c r="V10">
        <v>0</v>
      </c>
      <c r="W10">
        <v>0</v>
      </c>
      <c r="X10">
        <v>0</v>
      </c>
    </row>
    <row r="11" spans="1:24" ht="15" x14ac:dyDescent="0.25">
      <c r="A11" s="5" t="s">
        <v>21</v>
      </c>
      <c r="B11" s="6">
        <v>26</v>
      </c>
      <c r="C11" s="6" t="s">
        <v>53</v>
      </c>
      <c r="D11">
        <v>299</v>
      </c>
      <c r="E11">
        <v>0</v>
      </c>
      <c r="F11">
        <v>107</v>
      </c>
      <c r="G11">
        <v>0</v>
      </c>
      <c r="H11">
        <v>0</v>
      </c>
      <c r="I11">
        <v>0</v>
      </c>
      <c r="J11">
        <v>490</v>
      </c>
      <c r="K11">
        <v>0</v>
      </c>
      <c r="L11">
        <v>304</v>
      </c>
      <c r="M11">
        <v>0</v>
      </c>
      <c r="N11">
        <v>0</v>
      </c>
      <c r="O11">
        <v>0</v>
      </c>
      <c r="P11">
        <v>0</v>
      </c>
      <c r="Q11">
        <v>0</v>
      </c>
      <c r="R11">
        <v>0</v>
      </c>
      <c r="S11">
        <v>0</v>
      </c>
      <c r="T11" s="13">
        <f t="shared" si="0"/>
        <v>1200</v>
      </c>
      <c r="U11">
        <v>0</v>
      </c>
      <c r="V11">
        <v>0</v>
      </c>
      <c r="W11">
        <v>0</v>
      </c>
      <c r="X11">
        <v>0</v>
      </c>
    </row>
    <row r="12" spans="1:24" ht="15" x14ac:dyDescent="0.25">
      <c r="A12" s="5" t="s">
        <v>21</v>
      </c>
      <c r="B12" s="6">
        <v>32</v>
      </c>
      <c r="C12" s="6" t="s">
        <v>54</v>
      </c>
      <c r="D12">
        <v>0</v>
      </c>
      <c r="E12">
        <v>0</v>
      </c>
      <c r="F12">
        <v>0</v>
      </c>
      <c r="G12">
        <v>0</v>
      </c>
      <c r="H12">
        <v>0</v>
      </c>
      <c r="I12">
        <v>0</v>
      </c>
      <c r="J12">
        <v>0</v>
      </c>
      <c r="K12">
        <v>0</v>
      </c>
      <c r="L12">
        <v>0</v>
      </c>
      <c r="M12">
        <v>0</v>
      </c>
      <c r="N12">
        <v>0</v>
      </c>
      <c r="O12">
        <v>0</v>
      </c>
      <c r="P12">
        <v>39</v>
      </c>
      <c r="Q12">
        <v>0</v>
      </c>
      <c r="R12">
        <v>40</v>
      </c>
      <c r="S12">
        <v>0</v>
      </c>
      <c r="T12" s="13">
        <f t="shared" si="0"/>
        <v>79</v>
      </c>
      <c r="U12">
        <v>0</v>
      </c>
      <c r="V12">
        <v>0</v>
      </c>
      <c r="W12">
        <v>0</v>
      </c>
      <c r="X12">
        <v>0</v>
      </c>
    </row>
    <row r="13" spans="1:24" ht="15" x14ac:dyDescent="0.25">
      <c r="A13" s="5" t="s">
        <v>21</v>
      </c>
      <c r="B13" s="6">
        <v>36</v>
      </c>
      <c r="C13" s="6" t="s">
        <v>55</v>
      </c>
      <c r="D13">
        <v>930</v>
      </c>
      <c r="E13">
        <v>0</v>
      </c>
      <c r="F13">
        <v>457</v>
      </c>
      <c r="G13">
        <v>0</v>
      </c>
      <c r="H13">
        <v>0</v>
      </c>
      <c r="I13">
        <v>0</v>
      </c>
      <c r="J13">
        <v>104</v>
      </c>
      <c r="K13">
        <v>0</v>
      </c>
      <c r="L13">
        <v>102</v>
      </c>
      <c r="M13">
        <v>0</v>
      </c>
      <c r="N13">
        <v>0</v>
      </c>
      <c r="O13">
        <v>0</v>
      </c>
      <c r="P13">
        <v>0</v>
      </c>
      <c r="Q13">
        <v>0</v>
      </c>
      <c r="R13">
        <v>0</v>
      </c>
      <c r="S13">
        <v>0</v>
      </c>
      <c r="T13" s="13">
        <f t="shared" si="0"/>
        <v>1593</v>
      </c>
      <c r="U13">
        <v>0</v>
      </c>
      <c r="V13">
        <v>0</v>
      </c>
      <c r="W13">
        <v>0</v>
      </c>
      <c r="X13">
        <v>0</v>
      </c>
    </row>
    <row r="14" spans="1:24" ht="15" x14ac:dyDescent="0.25">
      <c r="A14" s="5" t="s">
        <v>21</v>
      </c>
      <c r="B14" s="6">
        <v>42</v>
      </c>
      <c r="C14" s="6" t="s">
        <v>56</v>
      </c>
      <c r="D14">
        <v>219</v>
      </c>
      <c r="E14">
        <v>0</v>
      </c>
      <c r="F14">
        <v>384</v>
      </c>
      <c r="G14">
        <v>0</v>
      </c>
      <c r="H14">
        <v>0</v>
      </c>
      <c r="I14">
        <v>0</v>
      </c>
      <c r="J14">
        <v>86</v>
      </c>
      <c r="K14">
        <v>0</v>
      </c>
      <c r="L14">
        <v>654</v>
      </c>
      <c r="M14">
        <v>0</v>
      </c>
      <c r="N14">
        <v>0</v>
      </c>
      <c r="O14">
        <v>0</v>
      </c>
      <c r="P14">
        <v>0</v>
      </c>
      <c r="Q14">
        <v>0</v>
      </c>
      <c r="R14">
        <v>0</v>
      </c>
      <c r="S14">
        <v>0</v>
      </c>
      <c r="T14" s="13">
        <f t="shared" si="0"/>
        <v>1343</v>
      </c>
      <c r="U14">
        <v>6</v>
      </c>
      <c r="V14">
        <v>24</v>
      </c>
      <c r="W14">
        <v>0</v>
      </c>
      <c r="X14">
        <v>0</v>
      </c>
    </row>
    <row r="15" spans="1:24" ht="15" x14ac:dyDescent="0.25">
      <c r="A15" s="5" t="s">
        <v>21</v>
      </c>
      <c r="B15" s="6">
        <v>44</v>
      </c>
      <c r="C15" s="6" t="s">
        <v>57</v>
      </c>
      <c r="D15">
        <v>0</v>
      </c>
      <c r="E15">
        <v>0</v>
      </c>
      <c r="F15">
        <v>0</v>
      </c>
      <c r="G15">
        <v>0</v>
      </c>
      <c r="H15">
        <v>0</v>
      </c>
      <c r="I15">
        <v>0</v>
      </c>
      <c r="J15">
        <v>9</v>
      </c>
      <c r="K15">
        <v>0</v>
      </c>
      <c r="L15">
        <v>36</v>
      </c>
      <c r="M15">
        <v>0</v>
      </c>
      <c r="N15">
        <v>0</v>
      </c>
      <c r="O15">
        <v>0</v>
      </c>
      <c r="P15">
        <v>37.5</v>
      </c>
      <c r="Q15">
        <v>0</v>
      </c>
      <c r="R15">
        <v>57.5</v>
      </c>
      <c r="S15">
        <v>0</v>
      </c>
      <c r="T15" s="13">
        <f t="shared" si="0"/>
        <v>140</v>
      </c>
      <c r="U15">
        <v>0</v>
      </c>
      <c r="V15">
        <v>0</v>
      </c>
      <c r="W15">
        <v>0</v>
      </c>
      <c r="X15">
        <v>0</v>
      </c>
    </row>
    <row r="16" spans="1:24" ht="15" x14ac:dyDescent="0.25">
      <c r="A16" s="5" t="s">
        <v>21</v>
      </c>
      <c r="B16" s="6">
        <v>45</v>
      </c>
      <c r="C16" s="6" t="s">
        <v>58</v>
      </c>
      <c r="D16">
        <v>455.5</v>
      </c>
      <c r="E16">
        <v>0</v>
      </c>
      <c r="F16">
        <v>246</v>
      </c>
      <c r="G16">
        <v>0</v>
      </c>
      <c r="H16">
        <v>0</v>
      </c>
      <c r="I16">
        <v>0</v>
      </c>
      <c r="J16">
        <v>77</v>
      </c>
      <c r="K16">
        <v>0</v>
      </c>
      <c r="L16">
        <v>310.5</v>
      </c>
      <c r="M16">
        <v>0</v>
      </c>
      <c r="N16">
        <v>0</v>
      </c>
      <c r="O16">
        <v>0</v>
      </c>
      <c r="P16">
        <v>0</v>
      </c>
      <c r="Q16">
        <v>0</v>
      </c>
      <c r="R16">
        <v>0</v>
      </c>
      <c r="S16">
        <v>0</v>
      </c>
      <c r="T16" s="13">
        <f t="shared" si="0"/>
        <v>1089</v>
      </c>
      <c r="U16">
        <v>0</v>
      </c>
      <c r="V16">
        <v>36</v>
      </c>
      <c r="W16">
        <v>0</v>
      </c>
      <c r="X16">
        <v>4</v>
      </c>
    </row>
    <row r="17" spans="1:24" ht="15" x14ac:dyDescent="0.25">
      <c r="A17" s="5" t="s">
        <v>21</v>
      </c>
      <c r="B17" s="6">
        <v>52</v>
      </c>
      <c r="C17" s="6" t="s">
        <v>59</v>
      </c>
      <c r="D17">
        <v>981</v>
      </c>
      <c r="E17">
        <v>0</v>
      </c>
      <c r="F17">
        <v>529</v>
      </c>
      <c r="G17">
        <v>0</v>
      </c>
      <c r="H17">
        <v>0</v>
      </c>
      <c r="I17">
        <v>0</v>
      </c>
      <c r="J17">
        <v>64</v>
      </c>
      <c r="K17">
        <v>0</v>
      </c>
      <c r="L17">
        <v>0</v>
      </c>
      <c r="M17">
        <v>0</v>
      </c>
      <c r="N17">
        <v>0</v>
      </c>
      <c r="O17">
        <v>0</v>
      </c>
      <c r="P17">
        <v>0</v>
      </c>
      <c r="Q17">
        <v>0</v>
      </c>
      <c r="R17">
        <v>0</v>
      </c>
      <c r="S17">
        <v>0</v>
      </c>
      <c r="T17" s="13">
        <f t="shared" si="0"/>
        <v>1574</v>
      </c>
      <c r="U17">
        <v>0</v>
      </c>
      <c r="V17">
        <v>0</v>
      </c>
      <c r="W17">
        <v>0</v>
      </c>
      <c r="X17">
        <v>0</v>
      </c>
    </row>
    <row r="18" spans="1:24" s="11" customFormat="1" ht="15" x14ac:dyDescent="0.25">
      <c r="A18" s="5" t="s">
        <v>21</v>
      </c>
      <c r="B18" s="9"/>
      <c r="C18" s="10" t="s">
        <v>174</v>
      </c>
      <c r="D18" s="36">
        <f t="shared" ref="D18:X18" si="1">SUM(D7:D17)</f>
        <v>9702.5</v>
      </c>
      <c r="E18" s="36">
        <f t="shared" si="1"/>
        <v>0</v>
      </c>
      <c r="F18" s="36">
        <f t="shared" si="1"/>
        <v>4633</v>
      </c>
      <c r="G18" s="36">
        <f t="shared" si="1"/>
        <v>0</v>
      </c>
      <c r="H18" s="36">
        <f t="shared" si="1"/>
        <v>0</v>
      </c>
      <c r="I18" s="36">
        <f t="shared" si="1"/>
        <v>0</v>
      </c>
      <c r="J18" s="36">
        <f t="shared" si="1"/>
        <v>2473</v>
      </c>
      <c r="K18" s="36">
        <f t="shared" si="1"/>
        <v>0</v>
      </c>
      <c r="L18" s="36">
        <f t="shared" si="1"/>
        <v>8026</v>
      </c>
      <c r="M18" s="36">
        <f t="shared" si="1"/>
        <v>0</v>
      </c>
      <c r="N18" s="36">
        <f t="shared" si="1"/>
        <v>0</v>
      </c>
      <c r="O18" s="36">
        <f t="shared" si="1"/>
        <v>0</v>
      </c>
      <c r="P18" s="36">
        <f t="shared" si="1"/>
        <v>76.5</v>
      </c>
      <c r="Q18" s="36">
        <f t="shared" si="1"/>
        <v>0</v>
      </c>
      <c r="R18" s="36">
        <f t="shared" si="1"/>
        <v>97.5</v>
      </c>
      <c r="S18" s="36">
        <f t="shared" si="1"/>
        <v>0</v>
      </c>
      <c r="T18" s="37">
        <f t="shared" si="1"/>
        <v>25008.5</v>
      </c>
      <c r="U18" s="36">
        <f t="shared" si="1"/>
        <v>24</v>
      </c>
      <c r="V18" s="36">
        <f t="shared" si="1"/>
        <v>228</v>
      </c>
      <c r="W18" s="36">
        <f t="shared" si="1"/>
        <v>9</v>
      </c>
      <c r="X18" s="36">
        <f t="shared" si="1"/>
        <v>4</v>
      </c>
    </row>
    <row r="19" spans="1:24" ht="15" x14ac:dyDescent="0.25">
      <c r="A19" s="5" t="s">
        <v>22</v>
      </c>
      <c r="B19" s="6">
        <v>12</v>
      </c>
      <c r="C19" s="6" t="s">
        <v>61</v>
      </c>
      <c r="D19">
        <v>181</v>
      </c>
      <c r="E19">
        <v>0</v>
      </c>
      <c r="F19">
        <v>0</v>
      </c>
      <c r="G19">
        <v>0</v>
      </c>
      <c r="H19">
        <v>18</v>
      </c>
      <c r="I19">
        <v>0</v>
      </c>
      <c r="J19">
        <v>0</v>
      </c>
      <c r="K19">
        <v>0</v>
      </c>
      <c r="L19">
        <v>0</v>
      </c>
      <c r="M19">
        <v>0</v>
      </c>
      <c r="N19">
        <v>0</v>
      </c>
      <c r="O19">
        <v>0</v>
      </c>
      <c r="P19">
        <v>0</v>
      </c>
      <c r="Q19">
        <v>0</v>
      </c>
      <c r="R19">
        <v>0</v>
      </c>
      <c r="S19">
        <v>0</v>
      </c>
      <c r="T19" s="13">
        <f>SUM(D19:S19)</f>
        <v>199</v>
      </c>
      <c r="U19">
        <v>0</v>
      </c>
      <c r="V19">
        <v>0</v>
      </c>
      <c r="W19">
        <v>0</v>
      </c>
      <c r="X19">
        <v>0</v>
      </c>
    </row>
    <row r="20" spans="1:24" ht="15" x14ac:dyDescent="0.25">
      <c r="A20" s="5" t="s">
        <v>22</v>
      </c>
      <c r="B20" s="6">
        <v>18</v>
      </c>
      <c r="C20" s="6" t="s">
        <v>62</v>
      </c>
      <c r="D20">
        <v>1623</v>
      </c>
      <c r="E20">
        <v>0</v>
      </c>
      <c r="F20">
        <v>403</v>
      </c>
      <c r="G20">
        <v>0</v>
      </c>
      <c r="H20">
        <v>106</v>
      </c>
      <c r="I20">
        <v>0</v>
      </c>
      <c r="J20">
        <v>24</v>
      </c>
      <c r="K20">
        <v>0</v>
      </c>
      <c r="L20">
        <v>96</v>
      </c>
      <c r="M20">
        <v>0</v>
      </c>
      <c r="N20">
        <v>0</v>
      </c>
      <c r="O20">
        <v>0</v>
      </c>
      <c r="P20">
        <v>0</v>
      </c>
      <c r="Q20">
        <v>0</v>
      </c>
      <c r="R20">
        <v>0</v>
      </c>
      <c r="S20">
        <v>0</v>
      </c>
      <c r="T20" s="13">
        <f t="shared" ref="T20:T25" si="2">SUM(D20:S20)</f>
        <v>2252</v>
      </c>
      <c r="U20">
        <v>0</v>
      </c>
      <c r="V20">
        <v>0</v>
      </c>
      <c r="W20">
        <v>11</v>
      </c>
      <c r="X20">
        <v>0</v>
      </c>
    </row>
    <row r="21" spans="1:24" ht="15" x14ac:dyDescent="0.25">
      <c r="A21" s="5" t="s">
        <v>22</v>
      </c>
      <c r="B21" s="6">
        <v>20</v>
      </c>
      <c r="C21" s="6" t="s">
        <v>63</v>
      </c>
      <c r="D21">
        <v>307</v>
      </c>
      <c r="E21">
        <v>0</v>
      </c>
      <c r="F21">
        <v>152</v>
      </c>
      <c r="G21">
        <v>0</v>
      </c>
      <c r="H21">
        <v>40</v>
      </c>
      <c r="I21">
        <v>0</v>
      </c>
      <c r="J21">
        <v>3</v>
      </c>
      <c r="K21">
        <v>0</v>
      </c>
      <c r="L21">
        <v>0</v>
      </c>
      <c r="M21">
        <v>0</v>
      </c>
      <c r="N21">
        <v>0</v>
      </c>
      <c r="O21">
        <v>0</v>
      </c>
      <c r="P21">
        <v>0</v>
      </c>
      <c r="Q21">
        <v>0</v>
      </c>
      <c r="R21">
        <v>0</v>
      </c>
      <c r="S21">
        <v>0</v>
      </c>
      <c r="T21" s="13">
        <f t="shared" si="2"/>
        <v>502</v>
      </c>
      <c r="U21">
        <v>0</v>
      </c>
      <c r="V21">
        <v>0</v>
      </c>
      <c r="W21">
        <v>0</v>
      </c>
      <c r="X21">
        <v>0</v>
      </c>
    </row>
    <row r="22" spans="1:24" ht="15" x14ac:dyDescent="0.25">
      <c r="A22" s="5" t="s">
        <v>22</v>
      </c>
      <c r="B22" s="6">
        <v>24</v>
      </c>
      <c r="C22" s="6" t="s">
        <v>64</v>
      </c>
      <c r="D22">
        <v>300</v>
      </c>
      <c r="E22">
        <v>0</v>
      </c>
      <c r="F22">
        <v>108</v>
      </c>
      <c r="G22">
        <v>0</v>
      </c>
      <c r="H22">
        <v>15</v>
      </c>
      <c r="I22">
        <v>0</v>
      </c>
      <c r="J22">
        <v>0</v>
      </c>
      <c r="K22">
        <v>0</v>
      </c>
      <c r="L22">
        <v>0</v>
      </c>
      <c r="M22">
        <v>0</v>
      </c>
      <c r="N22">
        <v>0</v>
      </c>
      <c r="O22">
        <v>0</v>
      </c>
      <c r="P22">
        <v>0</v>
      </c>
      <c r="Q22">
        <v>0</v>
      </c>
      <c r="R22">
        <v>0</v>
      </c>
      <c r="S22">
        <v>0</v>
      </c>
      <c r="T22" s="13">
        <f t="shared" si="2"/>
        <v>423</v>
      </c>
      <c r="U22">
        <v>0</v>
      </c>
      <c r="V22">
        <v>0</v>
      </c>
      <c r="W22">
        <v>0</v>
      </c>
      <c r="X22">
        <v>0</v>
      </c>
    </row>
    <row r="23" spans="1:24" ht="15" x14ac:dyDescent="0.25">
      <c r="A23" s="5" t="s">
        <v>22</v>
      </c>
      <c r="B23" s="6">
        <v>26</v>
      </c>
      <c r="C23" s="6" t="s">
        <v>65</v>
      </c>
      <c r="D23">
        <v>64</v>
      </c>
      <c r="E23">
        <v>0</v>
      </c>
      <c r="F23">
        <v>2</v>
      </c>
      <c r="G23">
        <v>0</v>
      </c>
      <c r="H23">
        <v>26</v>
      </c>
      <c r="I23">
        <v>0</v>
      </c>
      <c r="J23">
        <v>60</v>
      </c>
      <c r="K23">
        <v>0</v>
      </c>
      <c r="L23">
        <v>9</v>
      </c>
      <c r="M23">
        <v>0</v>
      </c>
      <c r="N23">
        <v>9</v>
      </c>
      <c r="O23">
        <v>0</v>
      </c>
      <c r="P23">
        <v>0</v>
      </c>
      <c r="Q23">
        <v>0</v>
      </c>
      <c r="R23">
        <v>0</v>
      </c>
      <c r="S23">
        <v>0</v>
      </c>
      <c r="T23" s="13">
        <f t="shared" si="2"/>
        <v>170</v>
      </c>
      <c r="U23">
        <v>0</v>
      </c>
      <c r="V23">
        <v>0</v>
      </c>
      <c r="W23">
        <v>0</v>
      </c>
      <c r="X23">
        <v>0</v>
      </c>
    </row>
    <row r="24" spans="1:24" ht="15" x14ac:dyDescent="0.25">
      <c r="A24" s="5" t="s">
        <v>22</v>
      </c>
      <c r="B24" s="6">
        <v>38</v>
      </c>
      <c r="C24" s="6" t="s">
        <v>66</v>
      </c>
      <c r="D24">
        <v>21</v>
      </c>
      <c r="E24">
        <v>0</v>
      </c>
      <c r="F24">
        <v>0</v>
      </c>
      <c r="G24">
        <v>0</v>
      </c>
      <c r="H24">
        <v>3</v>
      </c>
      <c r="I24">
        <v>0</v>
      </c>
      <c r="J24">
        <v>0</v>
      </c>
      <c r="K24">
        <v>0</v>
      </c>
      <c r="L24">
        <v>0</v>
      </c>
      <c r="M24">
        <v>0</v>
      </c>
      <c r="N24">
        <v>0</v>
      </c>
      <c r="O24">
        <v>0</v>
      </c>
      <c r="P24">
        <v>0</v>
      </c>
      <c r="Q24">
        <v>0</v>
      </c>
      <c r="R24">
        <v>0</v>
      </c>
      <c r="S24">
        <v>0</v>
      </c>
      <c r="T24" s="13">
        <f t="shared" si="2"/>
        <v>24</v>
      </c>
      <c r="U24">
        <v>0</v>
      </c>
      <c r="V24">
        <v>0</v>
      </c>
      <c r="W24">
        <v>0</v>
      </c>
      <c r="X24">
        <v>0</v>
      </c>
    </row>
    <row r="25" spans="1:24" ht="15" x14ac:dyDescent="0.25">
      <c r="A25" s="5" t="s">
        <v>22</v>
      </c>
      <c r="B25" s="6">
        <v>58</v>
      </c>
      <c r="C25" s="6" t="s">
        <v>68</v>
      </c>
      <c r="D25">
        <v>24</v>
      </c>
      <c r="E25">
        <v>0</v>
      </c>
      <c r="F25">
        <v>6</v>
      </c>
      <c r="G25">
        <v>0</v>
      </c>
      <c r="H25">
        <v>0</v>
      </c>
      <c r="I25">
        <v>0</v>
      </c>
      <c r="J25">
        <v>0</v>
      </c>
      <c r="K25">
        <v>0</v>
      </c>
      <c r="L25">
        <v>0</v>
      </c>
      <c r="M25">
        <v>0</v>
      </c>
      <c r="N25">
        <v>0</v>
      </c>
      <c r="O25">
        <v>0</v>
      </c>
      <c r="P25">
        <v>0</v>
      </c>
      <c r="Q25">
        <v>0</v>
      </c>
      <c r="R25">
        <v>0</v>
      </c>
      <c r="S25">
        <v>0</v>
      </c>
      <c r="T25" s="13">
        <f t="shared" si="2"/>
        <v>30</v>
      </c>
      <c r="U25">
        <v>0</v>
      </c>
      <c r="V25">
        <v>0</v>
      </c>
      <c r="W25">
        <v>0</v>
      </c>
      <c r="X25">
        <v>0</v>
      </c>
    </row>
    <row r="26" spans="1:24" s="11" customFormat="1" ht="15" x14ac:dyDescent="0.25">
      <c r="A26" s="5" t="s">
        <v>22</v>
      </c>
      <c r="B26" s="9"/>
      <c r="C26" s="10" t="s">
        <v>175</v>
      </c>
      <c r="D26" s="36">
        <f t="shared" ref="D26:X26" si="3">SUM(D19:D25)</f>
        <v>2520</v>
      </c>
      <c r="E26" s="36">
        <f t="shared" si="3"/>
        <v>0</v>
      </c>
      <c r="F26" s="36">
        <f t="shared" si="3"/>
        <v>671</v>
      </c>
      <c r="G26" s="36">
        <f t="shared" si="3"/>
        <v>0</v>
      </c>
      <c r="H26" s="36">
        <f t="shared" si="3"/>
        <v>208</v>
      </c>
      <c r="I26" s="36">
        <f t="shared" si="3"/>
        <v>0</v>
      </c>
      <c r="J26" s="36">
        <f t="shared" si="3"/>
        <v>87</v>
      </c>
      <c r="K26" s="36">
        <f t="shared" si="3"/>
        <v>0</v>
      </c>
      <c r="L26" s="36">
        <f t="shared" si="3"/>
        <v>105</v>
      </c>
      <c r="M26" s="36">
        <f t="shared" si="3"/>
        <v>0</v>
      </c>
      <c r="N26" s="36">
        <f t="shared" si="3"/>
        <v>9</v>
      </c>
      <c r="O26" s="36">
        <f t="shared" si="3"/>
        <v>0</v>
      </c>
      <c r="P26" s="36">
        <f t="shared" si="3"/>
        <v>0</v>
      </c>
      <c r="Q26" s="36">
        <f t="shared" si="3"/>
        <v>0</v>
      </c>
      <c r="R26" s="36">
        <f t="shared" si="3"/>
        <v>0</v>
      </c>
      <c r="S26" s="36">
        <f t="shared" si="3"/>
        <v>0</v>
      </c>
      <c r="T26" s="37">
        <f t="shared" si="3"/>
        <v>3600</v>
      </c>
      <c r="U26" s="36">
        <f t="shared" si="3"/>
        <v>0</v>
      </c>
      <c r="V26" s="36">
        <f t="shared" si="3"/>
        <v>0</v>
      </c>
      <c r="W26" s="36">
        <f t="shared" si="3"/>
        <v>11</v>
      </c>
      <c r="X26" s="36">
        <f t="shared" si="3"/>
        <v>0</v>
      </c>
    </row>
    <row r="27" spans="1:24" ht="15" x14ac:dyDescent="0.25">
      <c r="A27" s="5" t="s">
        <v>23</v>
      </c>
      <c r="B27" s="6">
        <v>8</v>
      </c>
      <c r="C27" s="6" t="s">
        <v>70</v>
      </c>
      <c r="D27">
        <v>168</v>
      </c>
      <c r="E27">
        <v>0</v>
      </c>
      <c r="F27">
        <v>6</v>
      </c>
      <c r="G27">
        <v>0</v>
      </c>
      <c r="H27">
        <v>0</v>
      </c>
      <c r="I27">
        <v>0</v>
      </c>
      <c r="J27">
        <v>350</v>
      </c>
      <c r="K27">
        <v>0</v>
      </c>
      <c r="L27">
        <v>65</v>
      </c>
      <c r="M27">
        <v>0</v>
      </c>
      <c r="N27">
        <v>0</v>
      </c>
      <c r="O27">
        <v>0</v>
      </c>
      <c r="P27">
        <v>0</v>
      </c>
      <c r="Q27">
        <v>0</v>
      </c>
      <c r="R27">
        <v>0</v>
      </c>
      <c r="S27">
        <v>0</v>
      </c>
      <c r="T27" s="13">
        <f>SUM(D27:S27)</f>
        <v>589</v>
      </c>
      <c r="U27">
        <v>0</v>
      </c>
      <c r="V27">
        <v>0</v>
      </c>
      <c r="W27">
        <v>0</v>
      </c>
      <c r="X27">
        <v>0</v>
      </c>
    </row>
    <row r="28" spans="1:24" ht="15" x14ac:dyDescent="0.25">
      <c r="A28" s="5" t="s">
        <v>24</v>
      </c>
      <c r="B28" s="6">
        <v>10</v>
      </c>
      <c r="C28" s="6" t="s">
        <v>71</v>
      </c>
      <c r="D28">
        <v>550</v>
      </c>
      <c r="E28">
        <v>0</v>
      </c>
      <c r="F28">
        <v>168</v>
      </c>
      <c r="G28">
        <v>0</v>
      </c>
      <c r="H28">
        <v>0</v>
      </c>
      <c r="I28">
        <v>0</v>
      </c>
      <c r="J28">
        <v>96</v>
      </c>
      <c r="K28">
        <v>0</v>
      </c>
      <c r="L28">
        <v>47</v>
      </c>
      <c r="M28">
        <v>0</v>
      </c>
      <c r="N28">
        <v>0</v>
      </c>
      <c r="O28">
        <v>0</v>
      </c>
      <c r="P28">
        <v>0</v>
      </c>
      <c r="Q28">
        <v>0</v>
      </c>
      <c r="R28">
        <v>0</v>
      </c>
      <c r="S28">
        <v>0</v>
      </c>
      <c r="T28" s="13">
        <f t="shared" ref="T28:T75" si="4">SUM(D28:S28)</f>
        <v>861</v>
      </c>
      <c r="U28">
        <v>0</v>
      </c>
      <c r="V28">
        <v>0</v>
      </c>
      <c r="W28">
        <v>0</v>
      </c>
      <c r="X28">
        <v>0</v>
      </c>
    </row>
    <row r="29" spans="1:24" ht="15" x14ac:dyDescent="0.25">
      <c r="A29" s="5" t="s">
        <v>23</v>
      </c>
      <c r="B29" s="6">
        <v>12</v>
      </c>
      <c r="C29" s="6" t="s">
        <v>61</v>
      </c>
      <c r="D29">
        <v>973</v>
      </c>
      <c r="E29">
        <v>0</v>
      </c>
      <c r="F29">
        <v>33</v>
      </c>
      <c r="G29">
        <v>0</v>
      </c>
      <c r="H29">
        <v>0</v>
      </c>
      <c r="I29">
        <v>0</v>
      </c>
      <c r="J29">
        <v>5</v>
      </c>
      <c r="K29">
        <v>0</v>
      </c>
      <c r="L29">
        <v>0</v>
      </c>
      <c r="M29">
        <v>0</v>
      </c>
      <c r="N29">
        <v>0</v>
      </c>
      <c r="O29">
        <v>0</v>
      </c>
      <c r="P29">
        <v>0</v>
      </c>
      <c r="Q29">
        <v>0</v>
      </c>
      <c r="R29">
        <v>0</v>
      </c>
      <c r="S29">
        <v>0</v>
      </c>
      <c r="T29" s="13">
        <f t="shared" si="4"/>
        <v>1011</v>
      </c>
      <c r="U29">
        <v>0</v>
      </c>
      <c r="V29">
        <v>0</v>
      </c>
      <c r="W29">
        <v>0</v>
      </c>
      <c r="X29">
        <v>0</v>
      </c>
    </row>
    <row r="30" spans="1:24" ht="15" x14ac:dyDescent="0.25">
      <c r="A30" s="5" t="s">
        <v>23</v>
      </c>
      <c r="B30" s="6">
        <v>13</v>
      </c>
      <c r="C30" s="6" t="s">
        <v>51</v>
      </c>
      <c r="D30">
        <v>39</v>
      </c>
      <c r="E30">
        <v>0</v>
      </c>
      <c r="F30">
        <v>3</v>
      </c>
      <c r="G30">
        <v>0</v>
      </c>
      <c r="H30">
        <v>0</v>
      </c>
      <c r="I30">
        <v>0</v>
      </c>
      <c r="J30">
        <v>200</v>
      </c>
      <c r="K30">
        <v>0</v>
      </c>
      <c r="L30">
        <v>56</v>
      </c>
      <c r="M30">
        <v>0</v>
      </c>
      <c r="N30">
        <v>0</v>
      </c>
      <c r="O30">
        <v>0</v>
      </c>
      <c r="P30">
        <v>3</v>
      </c>
      <c r="Q30">
        <v>0</v>
      </c>
      <c r="R30">
        <v>0</v>
      </c>
      <c r="S30">
        <v>0</v>
      </c>
      <c r="T30" s="13">
        <f t="shared" si="4"/>
        <v>301</v>
      </c>
      <c r="U30">
        <v>0</v>
      </c>
      <c r="V30">
        <v>0</v>
      </c>
      <c r="W30">
        <v>0</v>
      </c>
      <c r="X30">
        <v>0</v>
      </c>
    </row>
    <row r="31" spans="1:24" ht="15" x14ac:dyDescent="0.25">
      <c r="A31" s="5" t="s">
        <v>23</v>
      </c>
      <c r="B31" s="6">
        <v>14</v>
      </c>
      <c r="C31" s="6" t="s">
        <v>72</v>
      </c>
      <c r="D31">
        <v>0</v>
      </c>
      <c r="E31">
        <v>0</v>
      </c>
      <c r="F31">
        <v>0</v>
      </c>
      <c r="G31">
        <v>0</v>
      </c>
      <c r="H31">
        <v>0</v>
      </c>
      <c r="I31">
        <v>0</v>
      </c>
      <c r="J31">
        <v>0</v>
      </c>
      <c r="K31">
        <v>0</v>
      </c>
      <c r="L31">
        <v>1</v>
      </c>
      <c r="M31">
        <v>0</v>
      </c>
      <c r="N31">
        <v>0</v>
      </c>
      <c r="O31">
        <v>0</v>
      </c>
      <c r="P31">
        <v>404.5</v>
      </c>
      <c r="Q31">
        <v>0</v>
      </c>
      <c r="R31">
        <v>339</v>
      </c>
      <c r="S31">
        <v>0</v>
      </c>
      <c r="T31" s="13">
        <f t="shared" si="4"/>
        <v>744.5</v>
      </c>
      <c r="U31">
        <v>0</v>
      </c>
      <c r="V31">
        <v>0</v>
      </c>
      <c r="W31">
        <v>0</v>
      </c>
      <c r="X31">
        <v>0</v>
      </c>
    </row>
    <row r="32" spans="1:24" ht="15" x14ac:dyDescent="0.25">
      <c r="A32" s="5" t="s">
        <v>25</v>
      </c>
      <c r="B32" s="6">
        <v>18</v>
      </c>
      <c r="C32" s="6" t="s">
        <v>62</v>
      </c>
      <c r="D32">
        <v>2812</v>
      </c>
      <c r="E32">
        <v>0</v>
      </c>
      <c r="F32">
        <v>184</v>
      </c>
      <c r="G32">
        <v>0</v>
      </c>
      <c r="H32">
        <v>0</v>
      </c>
      <c r="I32">
        <v>0</v>
      </c>
      <c r="J32">
        <v>87</v>
      </c>
      <c r="K32">
        <v>0</v>
      </c>
      <c r="L32">
        <v>45</v>
      </c>
      <c r="M32">
        <v>0</v>
      </c>
      <c r="N32">
        <v>0</v>
      </c>
      <c r="O32">
        <v>0</v>
      </c>
      <c r="P32">
        <v>0</v>
      </c>
      <c r="Q32">
        <v>0</v>
      </c>
      <c r="R32">
        <v>0</v>
      </c>
      <c r="S32">
        <v>0</v>
      </c>
      <c r="T32" s="13">
        <f t="shared" si="4"/>
        <v>3128</v>
      </c>
      <c r="U32">
        <v>0</v>
      </c>
      <c r="V32">
        <v>0</v>
      </c>
      <c r="W32">
        <v>21</v>
      </c>
      <c r="X32">
        <v>0</v>
      </c>
    </row>
    <row r="33" spans="1:24" ht="15" x14ac:dyDescent="0.25">
      <c r="A33" s="5" t="s">
        <v>25</v>
      </c>
      <c r="B33" s="6">
        <v>19</v>
      </c>
      <c r="C33" s="6" t="s">
        <v>73</v>
      </c>
      <c r="D33">
        <v>66</v>
      </c>
      <c r="E33">
        <v>0</v>
      </c>
      <c r="F33">
        <v>0</v>
      </c>
      <c r="G33">
        <v>0</v>
      </c>
      <c r="H33">
        <v>0</v>
      </c>
      <c r="I33">
        <v>0</v>
      </c>
      <c r="J33">
        <v>3</v>
      </c>
      <c r="K33">
        <v>0</v>
      </c>
      <c r="L33">
        <v>3</v>
      </c>
      <c r="M33">
        <v>0</v>
      </c>
      <c r="N33">
        <v>0</v>
      </c>
      <c r="O33">
        <v>0</v>
      </c>
      <c r="P33">
        <v>0</v>
      </c>
      <c r="Q33">
        <v>0</v>
      </c>
      <c r="R33">
        <v>0</v>
      </c>
      <c r="S33">
        <v>0</v>
      </c>
      <c r="T33" s="13">
        <f t="shared" si="4"/>
        <v>72</v>
      </c>
      <c r="U33">
        <v>0</v>
      </c>
      <c r="V33">
        <v>0</v>
      </c>
      <c r="W33">
        <v>0</v>
      </c>
      <c r="X33">
        <v>0</v>
      </c>
    </row>
    <row r="34" spans="1:24" ht="15" x14ac:dyDescent="0.25">
      <c r="A34" s="5" t="s">
        <v>25</v>
      </c>
      <c r="B34" s="6">
        <v>20</v>
      </c>
      <c r="C34" s="6" t="s">
        <v>63</v>
      </c>
      <c r="D34">
        <v>4728</v>
      </c>
      <c r="E34">
        <v>0</v>
      </c>
      <c r="F34">
        <v>311</v>
      </c>
      <c r="G34">
        <v>0</v>
      </c>
      <c r="H34">
        <v>0</v>
      </c>
      <c r="I34">
        <v>0</v>
      </c>
      <c r="J34">
        <v>48</v>
      </c>
      <c r="K34">
        <v>0</v>
      </c>
      <c r="L34">
        <v>37</v>
      </c>
      <c r="M34">
        <v>0</v>
      </c>
      <c r="N34">
        <v>0</v>
      </c>
      <c r="O34">
        <v>0</v>
      </c>
      <c r="P34">
        <v>0</v>
      </c>
      <c r="Q34">
        <v>0</v>
      </c>
      <c r="R34">
        <v>0</v>
      </c>
      <c r="S34">
        <v>0</v>
      </c>
      <c r="T34" s="13">
        <f t="shared" si="4"/>
        <v>5124</v>
      </c>
      <c r="U34">
        <v>0</v>
      </c>
      <c r="V34">
        <v>0</v>
      </c>
      <c r="W34">
        <v>17</v>
      </c>
      <c r="X34">
        <v>0</v>
      </c>
    </row>
    <row r="35" spans="1:24" ht="15" x14ac:dyDescent="0.25">
      <c r="A35" s="5" t="s">
        <v>25</v>
      </c>
      <c r="B35" s="6">
        <v>24</v>
      </c>
      <c r="C35" s="6" t="s">
        <v>64</v>
      </c>
      <c r="D35">
        <v>1981</v>
      </c>
      <c r="E35">
        <v>0</v>
      </c>
      <c r="F35">
        <v>177</v>
      </c>
      <c r="G35">
        <v>0</v>
      </c>
      <c r="H35">
        <v>0</v>
      </c>
      <c r="I35">
        <v>0</v>
      </c>
      <c r="J35">
        <v>1053</v>
      </c>
      <c r="K35">
        <v>0</v>
      </c>
      <c r="L35">
        <v>393</v>
      </c>
      <c r="M35">
        <v>0</v>
      </c>
      <c r="N35">
        <v>0</v>
      </c>
      <c r="O35">
        <v>0</v>
      </c>
      <c r="P35">
        <v>0</v>
      </c>
      <c r="Q35">
        <v>0</v>
      </c>
      <c r="R35">
        <v>0</v>
      </c>
      <c r="S35">
        <v>0</v>
      </c>
      <c r="T35" s="13">
        <f t="shared" si="4"/>
        <v>3604</v>
      </c>
      <c r="U35">
        <v>0</v>
      </c>
      <c r="V35">
        <v>0</v>
      </c>
      <c r="W35">
        <v>3</v>
      </c>
      <c r="X35">
        <v>0</v>
      </c>
    </row>
    <row r="36" spans="1:24" ht="15" x14ac:dyDescent="0.25">
      <c r="A36" s="5" t="s">
        <v>25</v>
      </c>
      <c r="B36" s="6">
        <v>26</v>
      </c>
      <c r="C36" s="6" t="s">
        <v>65</v>
      </c>
      <c r="D36">
        <v>234</v>
      </c>
      <c r="E36">
        <v>0</v>
      </c>
      <c r="F36">
        <v>0</v>
      </c>
      <c r="G36">
        <v>0</v>
      </c>
      <c r="H36">
        <v>0</v>
      </c>
      <c r="I36">
        <v>0</v>
      </c>
      <c r="J36">
        <v>495</v>
      </c>
      <c r="K36">
        <v>0</v>
      </c>
      <c r="L36">
        <v>46</v>
      </c>
      <c r="M36">
        <v>0</v>
      </c>
      <c r="N36">
        <v>0</v>
      </c>
      <c r="O36">
        <v>0</v>
      </c>
      <c r="P36">
        <v>0</v>
      </c>
      <c r="Q36">
        <v>0</v>
      </c>
      <c r="R36">
        <v>0</v>
      </c>
      <c r="S36">
        <v>0</v>
      </c>
      <c r="T36" s="13">
        <f t="shared" si="4"/>
        <v>775</v>
      </c>
      <c r="U36">
        <v>0</v>
      </c>
      <c r="V36">
        <v>0</v>
      </c>
      <c r="W36">
        <v>0</v>
      </c>
      <c r="X36">
        <v>0</v>
      </c>
    </row>
    <row r="37" spans="1:24" ht="15" x14ac:dyDescent="0.25">
      <c r="A37" s="5" t="s">
        <v>25</v>
      </c>
      <c r="B37" s="6">
        <v>28</v>
      </c>
      <c r="C37" s="6" t="s">
        <v>74</v>
      </c>
      <c r="D37">
        <v>1718</v>
      </c>
      <c r="E37">
        <v>0</v>
      </c>
      <c r="F37">
        <v>68</v>
      </c>
      <c r="G37">
        <v>0</v>
      </c>
      <c r="H37">
        <v>0</v>
      </c>
      <c r="I37">
        <v>0</v>
      </c>
      <c r="J37">
        <v>70</v>
      </c>
      <c r="K37">
        <v>0</v>
      </c>
      <c r="L37">
        <v>3</v>
      </c>
      <c r="M37">
        <v>0</v>
      </c>
      <c r="N37">
        <v>0</v>
      </c>
      <c r="O37">
        <v>0</v>
      </c>
      <c r="P37">
        <v>0</v>
      </c>
      <c r="Q37">
        <v>0</v>
      </c>
      <c r="R37">
        <v>0</v>
      </c>
      <c r="S37">
        <v>0</v>
      </c>
      <c r="T37" s="13">
        <f t="shared" si="4"/>
        <v>1859</v>
      </c>
      <c r="U37">
        <v>0</v>
      </c>
      <c r="V37">
        <v>0</v>
      </c>
      <c r="W37">
        <v>3</v>
      </c>
      <c r="X37">
        <v>0</v>
      </c>
    </row>
    <row r="38" spans="1:24" ht="15" x14ac:dyDescent="0.25">
      <c r="A38" s="5" t="s">
        <v>25</v>
      </c>
      <c r="B38" s="6">
        <v>30</v>
      </c>
      <c r="C38" s="6" t="s">
        <v>75</v>
      </c>
      <c r="D38">
        <v>330</v>
      </c>
      <c r="E38">
        <v>0</v>
      </c>
      <c r="F38">
        <v>17</v>
      </c>
      <c r="G38">
        <v>0</v>
      </c>
      <c r="H38">
        <v>0</v>
      </c>
      <c r="I38">
        <v>0</v>
      </c>
      <c r="J38">
        <v>0</v>
      </c>
      <c r="K38">
        <v>0</v>
      </c>
      <c r="L38">
        <v>0</v>
      </c>
      <c r="M38">
        <v>0</v>
      </c>
      <c r="N38">
        <v>0</v>
      </c>
      <c r="O38">
        <v>0</v>
      </c>
      <c r="P38">
        <v>0</v>
      </c>
      <c r="Q38">
        <v>0</v>
      </c>
      <c r="R38">
        <v>0</v>
      </c>
      <c r="S38">
        <v>0</v>
      </c>
      <c r="T38" s="13">
        <f t="shared" si="4"/>
        <v>347</v>
      </c>
      <c r="U38">
        <v>0</v>
      </c>
      <c r="V38">
        <v>0</v>
      </c>
      <c r="W38">
        <v>3</v>
      </c>
      <c r="X38">
        <v>0</v>
      </c>
    </row>
    <row r="39" spans="1:24" ht="15" x14ac:dyDescent="0.25">
      <c r="A39" s="5" t="s">
        <v>25</v>
      </c>
      <c r="B39" s="6">
        <v>32</v>
      </c>
      <c r="C39" s="6" t="s">
        <v>76</v>
      </c>
      <c r="D39">
        <v>0</v>
      </c>
      <c r="E39">
        <v>0</v>
      </c>
      <c r="F39">
        <v>0</v>
      </c>
      <c r="G39">
        <v>0</v>
      </c>
      <c r="H39">
        <v>0</v>
      </c>
      <c r="I39">
        <v>0</v>
      </c>
      <c r="J39">
        <v>0</v>
      </c>
      <c r="K39">
        <v>0</v>
      </c>
      <c r="L39">
        <v>0</v>
      </c>
      <c r="M39">
        <v>0</v>
      </c>
      <c r="N39">
        <v>0</v>
      </c>
      <c r="O39">
        <v>0</v>
      </c>
      <c r="P39">
        <v>207</v>
      </c>
      <c r="Q39">
        <v>0</v>
      </c>
      <c r="R39">
        <v>43</v>
      </c>
      <c r="S39">
        <v>0</v>
      </c>
      <c r="T39" s="13">
        <f t="shared" si="4"/>
        <v>250</v>
      </c>
      <c r="U39">
        <v>0</v>
      </c>
      <c r="V39">
        <v>0</v>
      </c>
      <c r="W39">
        <v>0</v>
      </c>
      <c r="X39">
        <v>0</v>
      </c>
    </row>
    <row r="40" spans="1:24" ht="15" x14ac:dyDescent="0.25">
      <c r="A40" s="5" t="s">
        <v>25</v>
      </c>
      <c r="B40" s="6">
        <v>34</v>
      </c>
      <c r="C40" s="6" t="s">
        <v>77</v>
      </c>
      <c r="D40">
        <v>1204</v>
      </c>
      <c r="E40">
        <v>0</v>
      </c>
      <c r="F40">
        <v>177</v>
      </c>
      <c r="G40">
        <v>0</v>
      </c>
      <c r="H40">
        <v>0</v>
      </c>
      <c r="I40">
        <v>0</v>
      </c>
      <c r="J40">
        <v>75</v>
      </c>
      <c r="K40">
        <v>0</v>
      </c>
      <c r="L40">
        <v>73</v>
      </c>
      <c r="M40">
        <v>0</v>
      </c>
      <c r="N40">
        <v>0</v>
      </c>
      <c r="O40">
        <v>0</v>
      </c>
      <c r="P40">
        <v>0</v>
      </c>
      <c r="Q40">
        <v>0</v>
      </c>
      <c r="R40">
        <v>0</v>
      </c>
      <c r="S40">
        <v>0</v>
      </c>
      <c r="T40" s="13">
        <f t="shared" si="4"/>
        <v>1529</v>
      </c>
      <c r="U40">
        <v>0</v>
      </c>
      <c r="V40">
        <v>0</v>
      </c>
      <c r="W40">
        <v>6</v>
      </c>
      <c r="X40">
        <v>0</v>
      </c>
    </row>
    <row r="41" spans="1:24" ht="15" x14ac:dyDescent="0.25">
      <c r="A41" s="5" t="s">
        <v>25</v>
      </c>
      <c r="B41" s="6">
        <v>36</v>
      </c>
      <c r="C41" s="6" t="s">
        <v>78</v>
      </c>
      <c r="D41">
        <v>401</v>
      </c>
      <c r="E41">
        <v>0</v>
      </c>
      <c r="F41">
        <v>19</v>
      </c>
      <c r="G41">
        <v>0</v>
      </c>
      <c r="H41">
        <v>0</v>
      </c>
      <c r="I41">
        <v>0</v>
      </c>
      <c r="J41">
        <v>255</v>
      </c>
      <c r="K41">
        <v>0</v>
      </c>
      <c r="L41">
        <v>21</v>
      </c>
      <c r="M41">
        <v>0</v>
      </c>
      <c r="N41">
        <v>0</v>
      </c>
      <c r="O41">
        <v>0</v>
      </c>
      <c r="P41">
        <v>0</v>
      </c>
      <c r="Q41">
        <v>0</v>
      </c>
      <c r="R41">
        <v>0</v>
      </c>
      <c r="S41">
        <v>0</v>
      </c>
      <c r="T41" s="13">
        <f t="shared" si="4"/>
        <v>696</v>
      </c>
      <c r="U41">
        <v>0</v>
      </c>
      <c r="V41">
        <v>0</v>
      </c>
      <c r="W41">
        <v>0</v>
      </c>
      <c r="X41">
        <v>0</v>
      </c>
    </row>
    <row r="42" spans="1:24" ht="15" x14ac:dyDescent="0.25">
      <c r="A42" s="5" t="s">
        <v>25</v>
      </c>
      <c r="B42" s="6">
        <v>38</v>
      </c>
      <c r="C42" s="6" t="s">
        <v>66</v>
      </c>
      <c r="D42">
        <v>126</v>
      </c>
      <c r="E42">
        <v>0</v>
      </c>
      <c r="F42">
        <v>1</v>
      </c>
      <c r="G42">
        <v>0</v>
      </c>
      <c r="H42">
        <v>0</v>
      </c>
      <c r="I42">
        <v>0</v>
      </c>
      <c r="J42">
        <v>912</v>
      </c>
      <c r="K42">
        <v>0</v>
      </c>
      <c r="L42">
        <v>46</v>
      </c>
      <c r="M42">
        <v>0</v>
      </c>
      <c r="N42">
        <v>0</v>
      </c>
      <c r="O42">
        <v>0</v>
      </c>
      <c r="P42">
        <v>0</v>
      </c>
      <c r="Q42">
        <v>0</v>
      </c>
      <c r="R42">
        <v>0</v>
      </c>
      <c r="S42">
        <v>0</v>
      </c>
      <c r="T42" s="13">
        <f t="shared" si="4"/>
        <v>1085</v>
      </c>
      <c r="U42">
        <v>0</v>
      </c>
      <c r="V42">
        <v>0</v>
      </c>
      <c r="W42">
        <v>0</v>
      </c>
      <c r="X42">
        <v>0</v>
      </c>
    </row>
    <row r="43" spans="1:24" ht="15" x14ac:dyDescent="0.25">
      <c r="A43" s="5" t="s">
        <v>25</v>
      </c>
      <c r="B43" s="6">
        <v>45</v>
      </c>
      <c r="C43" s="6" t="s">
        <v>79</v>
      </c>
      <c r="D43">
        <v>471</v>
      </c>
      <c r="E43">
        <v>0</v>
      </c>
      <c r="F43">
        <v>48</v>
      </c>
      <c r="G43">
        <v>0</v>
      </c>
      <c r="H43">
        <v>0</v>
      </c>
      <c r="I43">
        <v>0</v>
      </c>
      <c r="J43">
        <v>270</v>
      </c>
      <c r="K43">
        <v>0</v>
      </c>
      <c r="L43">
        <v>103</v>
      </c>
      <c r="M43">
        <v>0</v>
      </c>
      <c r="N43">
        <v>0</v>
      </c>
      <c r="O43">
        <v>0</v>
      </c>
      <c r="P43">
        <v>0</v>
      </c>
      <c r="Q43">
        <v>0</v>
      </c>
      <c r="R43">
        <v>0</v>
      </c>
      <c r="S43">
        <v>0</v>
      </c>
      <c r="T43" s="13">
        <f t="shared" si="4"/>
        <v>892</v>
      </c>
      <c r="U43">
        <v>0</v>
      </c>
      <c r="V43">
        <v>0</v>
      </c>
      <c r="W43">
        <v>0</v>
      </c>
      <c r="X43">
        <v>0</v>
      </c>
    </row>
    <row r="44" spans="1:24" ht="15" x14ac:dyDescent="0.25">
      <c r="A44" s="5" t="s">
        <v>26</v>
      </c>
      <c r="B44" s="6">
        <v>46</v>
      </c>
      <c r="C44" s="6" t="s">
        <v>80</v>
      </c>
      <c r="D44">
        <v>1199</v>
      </c>
      <c r="E44">
        <v>0</v>
      </c>
      <c r="F44">
        <v>21</v>
      </c>
      <c r="G44">
        <v>0</v>
      </c>
      <c r="H44">
        <v>0</v>
      </c>
      <c r="I44">
        <v>0</v>
      </c>
      <c r="J44">
        <v>0</v>
      </c>
      <c r="K44">
        <v>0</v>
      </c>
      <c r="L44">
        <v>0</v>
      </c>
      <c r="M44">
        <v>0</v>
      </c>
      <c r="N44">
        <v>0</v>
      </c>
      <c r="O44">
        <v>0</v>
      </c>
      <c r="P44">
        <v>0</v>
      </c>
      <c r="Q44">
        <v>0</v>
      </c>
      <c r="R44">
        <v>0</v>
      </c>
      <c r="S44">
        <v>0</v>
      </c>
      <c r="T44" s="13">
        <f t="shared" si="4"/>
        <v>1220</v>
      </c>
      <c r="U44">
        <v>0</v>
      </c>
      <c r="V44">
        <v>0</v>
      </c>
      <c r="W44">
        <v>40</v>
      </c>
      <c r="X44">
        <v>0</v>
      </c>
    </row>
    <row r="45" spans="1:24" ht="15" x14ac:dyDescent="0.25">
      <c r="A45" s="5" t="s">
        <v>25</v>
      </c>
      <c r="B45" s="6">
        <v>58</v>
      </c>
      <c r="C45" s="6" t="s">
        <v>68</v>
      </c>
      <c r="D45">
        <v>0</v>
      </c>
      <c r="E45">
        <v>0</v>
      </c>
      <c r="F45">
        <v>0</v>
      </c>
      <c r="G45">
        <v>0</v>
      </c>
      <c r="H45">
        <v>0</v>
      </c>
      <c r="I45">
        <v>0</v>
      </c>
      <c r="J45">
        <v>0</v>
      </c>
      <c r="K45">
        <v>0</v>
      </c>
      <c r="L45">
        <v>0</v>
      </c>
      <c r="M45">
        <v>0</v>
      </c>
      <c r="N45">
        <v>0</v>
      </c>
      <c r="O45">
        <v>0</v>
      </c>
      <c r="P45">
        <v>0</v>
      </c>
      <c r="Q45">
        <v>0</v>
      </c>
      <c r="R45">
        <v>0</v>
      </c>
      <c r="S45">
        <v>0</v>
      </c>
      <c r="T45" s="13">
        <f t="shared" si="4"/>
        <v>0</v>
      </c>
      <c r="U45">
        <v>0</v>
      </c>
      <c r="V45">
        <v>0</v>
      </c>
      <c r="W45">
        <v>0</v>
      </c>
      <c r="X45">
        <v>0</v>
      </c>
    </row>
    <row r="46" spans="1:24" s="11" customFormat="1" ht="15" x14ac:dyDescent="0.25">
      <c r="A46" s="5" t="s">
        <v>23</v>
      </c>
      <c r="B46" s="9"/>
      <c r="C46" s="10" t="s">
        <v>182</v>
      </c>
      <c r="D46" s="36">
        <f t="shared" ref="D46:X46" si="5">SUM(D27:D45)</f>
        <v>17000</v>
      </c>
      <c r="E46" s="36">
        <f t="shared" si="5"/>
        <v>0</v>
      </c>
      <c r="F46" s="36">
        <f t="shared" si="5"/>
        <v>1233</v>
      </c>
      <c r="G46" s="36">
        <f t="shared" si="5"/>
        <v>0</v>
      </c>
      <c r="H46" s="36">
        <f t="shared" si="5"/>
        <v>0</v>
      </c>
      <c r="I46" s="36">
        <f t="shared" si="5"/>
        <v>0</v>
      </c>
      <c r="J46" s="36">
        <f t="shared" si="5"/>
        <v>3919</v>
      </c>
      <c r="K46" s="36">
        <f t="shared" si="5"/>
        <v>0</v>
      </c>
      <c r="L46" s="36">
        <f t="shared" si="5"/>
        <v>939</v>
      </c>
      <c r="M46" s="36">
        <f t="shared" si="5"/>
        <v>0</v>
      </c>
      <c r="N46" s="36">
        <f t="shared" si="5"/>
        <v>0</v>
      </c>
      <c r="O46" s="36">
        <f t="shared" si="5"/>
        <v>0</v>
      </c>
      <c r="P46" s="36">
        <f t="shared" si="5"/>
        <v>614.5</v>
      </c>
      <c r="Q46" s="36">
        <f t="shared" si="5"/>
        <v>0</v>
      </c>
      <c r="R46" s="36">
        <f t="shared" si="5"/>
        <v>382</v>
      </c>
      <c r="S46" s="36">
        <f t="shared" si="5"/>
        <v>0</v>
      </c>
      <c r="T46" s="37">
        <f t="shared" si="5"/>
        <v>24087.5</v>
      </c>
      <c r="U46" s="36">
        <f t="shared" si="5"/>
        <v>0</v>
      </c>
      <c r="V46" s="36">
        <f t="shared" si="5"/>
        <v>0</v>
      </c>
      <c r="W46" s="36">
        <f t="shared" si="5"/>
        <v>93</v>
      </c>
      <c r="X46" s="36">
        <f t="shared" si="5"/>
        <v>0</v>
      </c>
    </row>
    <row r="47" spans="1:24" ht="15" x14ac:dyDescent="0.25">
      <c r="A47" s="5" t="s">
        <v>27</v>
      </c>
      <c r="B47" s="6">
        <v>5</v>
      </c>
      <c r="C47" s="6" t="s">
        <v>82</v>
      </c>
      <c r="D47">
        <v>788</v>
      </c>
      <c r="E47">
        <v>0</v>
      </c>
      <c r="F47">
        <v>24</v>
      </c>
      <c r="G47">
        <v>0</v>
      </c>
      <c r="H47">
        <v>0</v>
      </c>
      <c r="I47">
        <v>0</v>
      </c>
      <c r="J47">
        <v>3</v>
      </c>
      <c r="K47">
        <v>0</v>
      </c>
      <c r="L47">
        <v>0</v>
      </c>
      <c r="M47">
        <v>0</v>
      </c>
      <c r="N47">
        <v>0</v>
      </c>
      <c r="O47">
        <v>0</v>
      </c>
      <c r="P47">
        <v>0</v>
      </c>
      <c r="Q47">
        <v>0</v>
      </c>
      <c r="R47">
        <v>0</v>
      </c>
      <c r="S47">
        <v>0</v>
      </c>
      <c r="T47" s="13">
        <f t="shared" si="4"/>
        <v>815</v>
      </c>
      <c r="U47">
        <v>0</v>
      </c>
      <c r="V47">
        <v>0</v>
      </c>
      <c r="W47">
        <v>0</v>
      </c>
      <c r="X47">
        <v>0</v>
      </c>
    </row>
    <row r="48" spans="1:24" ht="15" x14ac:dyDescent="0.25">
      <c r="A48" s="5" t="s">
        <v>27</v>
      </c>
      <c r="B48" s="6">
        <v>12</v>
      </c>
      <c r="C48" s="6" t="s">
        <v>83</v>
      </c>
      <c r="D48">
        <v>339</v>
      </c>
      <c r="E48">
        <v>0</v>
      </c>
      <c r="F48">
        <v>0</v>
      </c>
      <c r="G48">
        <v>0</v>
      </c>
      <c r="H48">
        <v>0</v>
      </c>
      <c r="I48">
        <v>0</v>
      </c>
      <c r="J48">
        <v>15</v>
      </c>
      <c r="K48">
        <v>0</v>
      </c>
      <c r="L48">
        <v>12</v>
      </c>
      <c r="M48">
        <v>0</v>
      </c>
      <c r="N48">
        <v>0</v>
      </c>
      <c r="O48">
        <v>0</v>
      </c>
      <c r="P48">
        <v>0</v>
      </c>
      <c r="Q48">
        <v>0</v>
      </c>
      <c r="R48">
        <v>0</v>
      </c>
      <c r="S48">
        <v>0</v>
      </c>
      <c r="T48" s="13">
        <f t="shared" si="4"/>
        <v>366</v>
      </c>
      <c r="U48">
        <v>0</v>
      </c>
      <c r="V48">
        <v>0</v>
      </c>
      <c r="W48">
        <v>0</v>
      </c>
      <c r="X48">
        <v>0</v>
      </c>
    </row>
    <row r="49" spans="1:24" ht="15" x14ac:dyDescent="0.25">
      <c r="A49" s="5" t="s">
        <v>27</v>
      </c>
      <c r="B49" s="6">
        <v>20</v>
      </c>
      <c r="C49" s="6" t="s">
        <v>63</v>
      </c>
      <c r="D49">
        <v>486</v>
      </c>
      <c r="E49">
        <v>0</v>
      </c>
      <c r="F49">
        <v>8</v>
      </c>
      <c r="G49">
        <v>0</v>
      </c>
      <c r="H49">
        <v>0</v>
      </c>
      <c r="I49">
        <v>0</v>
      </c>
      <c r="J49">
        <v>8</v>
      </c>
      <c r="K49">
        <v>0</v>
      </c>
      <c r="L49">
        <v>0</v>
      </c>
      <c r="M49">
        <v>0</v>
      </c>
      <c r="N49">
        <v>0</v>
      </c>
      <c r="O49">
        <v>0</v>
      </c>
      <c r="P49">
        <v>0</v>
      </c>
      <c r="Q49">
        <v>0</v>
      </c>
      <c r="R49">
        <v>0</v>
      </c>
      <c r="S49">
        <v>0</v>
      </c>
      <c r="T49" s="13">
        <f t="shared" si="4"/>
        <v>502</v>
      </c>
      <c r="U49">
        <v>0</v>
      </c>
      <c r="V49">
        <v>0</v>
      </c>
      <c r="W49">
        <v>0</v>
      </c>
      <c r="X49">
        <v>0</v>
      </c>
    </row>
    <row r="50" spans="1:24" ht="15" x14ac:dyDescent="0.25">
      <c r="A50" s="5" t="s">
        <v>27</v>
      </c>
      <c r="B50" s="6">
        <v>24</v>
      </c>
      <c r="C50" s="6" t="s">
        <v>84</v>
      </c>
      <c r="D50">
        <v>354</v>
      </c>
      <c r="E50">
        <v>0</v>
      </c>
      <c r="F50">
        <v>57</v>
      </c>
      <c r="G50">
        <v>0</v>
      </c>
      <c r="H50">
        <v>0</v>
      </c>
      <c r="I50">
        <v>0</v>
      </c>
      <c r="J50">
        <v>105</v>
      </c>
      <c r="K50">
        <v>0</v>
      </c>
      <c r="L50">
        <v>21</v>
      </c>
      <c r="M50">
        <v>0</v>
      </c>
      <c r="N50">
        <v>0</v>
      </c>
      <c r="O50">
        <v>0</v>
      </c>
      <c r="P50">
        <v>0</v>
      </c>
      <c r="Q50">
        <v>0</v>
      </c>
      <c r="R50">
        <v>0</v>
      </c>
      <c r="S50">
        <v>0</v>
      </c>
      <c r="T50" s="13">
        <f t="shared" si="4"/>
        <v>537</v>
      </c>
      <c r="U50">
        <v>0</v>
      </c>
      <c r="V50">
        <v>0</v>
      </c>
      <c r="W50">
        <v>0</v>
      </c>
      <c r="X50">
        <v>0</v>
      </c>
    </row>
    <row r="51" spans="1:24" ht="15" x14ac:dyDescent="0.25">
      <c r="A51" s="5" t="s">
        <v>27</v>
      </c>
      <c r="B51" s="6">
        <v>26</v>
      </c>
      <c r="C51" s="6" t="s">
        <v>53</v>
      </c>
      <c r="D51">
        <v>107</v>
      </c>
      <c r="E51">
        <v>0</v>
      </c>
      <c r="F51">
        <v>0</v>
      </c>
      <c r="G51">
        <v>0</v>
      </c>
      <c r="H51">
        <v>0</v>
      </c>
      <c r="I51">
        <v>0</v>
      </c>
      <c r="J51">
        <v>2</v>
      </c>
      <c r="K51">
        <v>0</v>
      </c>
      <c r="L51">
        <v>0</v>
      </c>
      <c r="M51">
        <v>0</v>
      </c>
      <c r="N51">
        <v>0</v>
      </c>
      <c r="O51">
        <v>0</v>
      </c>
      <c r="P51">
        <v>0</v>
      </c>
      <c r="Q51">
        <v>0</v>
      </c>
      <c r="R51">
        <v>0</v>
      </c>
      <c r="S51">
        <v>0</v>
      </c>
      <c r="T51" s="13">
        <f t="shared" si="4"/>
        <v>109</v>
      </c>
      <c r="U51">
        <v>0</v>
      </c>
      <c r="V51">
        <v>0</v>
      </c>
      <c r="W51">
        <v>0</v>
      </c>
      <c r="X51">
        <v>0</v>
      </c>
    </row>
    <row r="52" spans="1:24" ht="15" x14ac:dyDescent="0.25">
      <c r="A52" s="5" t="s">
        <v>27</v>
      </c>
      <c r="B52" s="6">
        <v>52</v>
      </c>
      <c r="C52" s="6" t="s">
        <v>59</v>
      </c>
      <c r="D52">
        <v>132</v>
      </c>
      <c r="E52">
        <v>0</v>
      </c>
      <c r="F52">
        <v>0</v>
      </c>
      <c r="G52">
        <v>0</v>
      </c>
      <c r="H52">
        <v>0</v>
      </c>
      <c r="I52">
        <v>0</v>
      </c>
      <c r="J52">
        <v>0</v>
      </c>
      <c r="K52">
        <v>0</v>
      </c>
      <c r="L52">
        <v>0</v>
      </c>
      <c r="M52">
        <v>0</v>
      </c>
      <c r="N52">
        <v>0</v>
      </c>
      <c r="O52">
        <v>0</v>
      </c>
      <c r="P52">
        <v>0</v>
      </c>
      <c r="Q52">
        <v>0</v>
      </c>
      <c r="R52">
        <v>0</v>
      </c>
      <c r="S52">
        <v>0</v>
      </c>
      <c r="T52" s="13">
        <f t="shared" si="4"/>
        <v>132</v>
      </c>
      <c r="U52">
        <v>0</v>
      </c>
      <c r="V52">
        <v>0</v>
      </c>
      <c r="W52">
        <v>0</v>
      </c>
      <c r="X52">
        <v>0</v>
      </c>
    </row>
    <row r="53" spans="1:24" s="11" customFormat="1" ht="15" x14ac:dyDescent="0.25">
      <c r="A53" s="5" t="s">
        <v>27</v>
      </c>
      <c r="B53" s="9"/>
      <c r="C53" s="10" t="s">
        <v>176</v>
      </c>
      <c r="D53" s="36">
        <f t="shared" ref="D53:X53" si="6">SUM(D47:D52)</f>
        <v>2206</v>
      </c>
      <c r="E53" s="36">
        <f t="shared" si="6"/>
        <v>0</v>
      </c>
      <c r="F53" s="36">
        <f t="shared" si="6"/>
        <v>89</v>
      </c>
      <c r="G53" s="36">
        <f t="shared" si="6"/>
        <v>0</v>
      </c>
      <c r="H53" s="36">
        <f t="shared" si="6"/>
        <v>0</v>
      </c>
      <c r="I53" s="36">
        <f t="shared" si="6"/>
        <v>0</v>
      </c>
      <c r="J53" s="36">
        <f t="shared" si="6"/>
        <v>133</v>
      </c>
      <c r="K53" s="36">
        <f t="shared" si="6"/>
        <v>0</v>
      </c>
      <c r="L53" s="36">
        <f t="shared" si="6"/>
        <v>33</v>
      </c>
      <c r="M53" s="36">
        <f t="shared" si="6"/>
        <v>0</v>
      </c>
      <c r="N53" s="36">
        <f t="shared" si="6"/>
        <v>0</v>
      </c>
      <c r="O53" s="36">
        <f t="shared" si="6"/>
        <v>0</v>
      </c>
      <c r="P53" s="36">
        <f t="shared" si="6"/>
        <v>0</v>
      </c>
      <c r="Q53" s="36">
        <f t="shared" si="6"/>
        <v>0</v>
      </c>
      <c r="R53" s="36">
        <f t="shared" si="6"/>
        <v>0</v>
      </c>
      <c r="S53" s="36">
        <f t="shared" si="6"/>
        <v>0</v>
      </c>
      <c r="T53" s="37">
        <f t="shared" si="6"/>
        <v>2461</v>
      </c>
      <c r="U53" s="36">
        <f t="shared" si="6"/>
        <v>0</v>
      </c>
      <c r="V53" s="36">
        <f t="shared" si="6"/>
        <v>0</v>
      </c>
      <c r="W53" s="36">
        <f t="shared" si="6"/>
        <v>0</v>
      </c>
      <c r="X53" s="36">
        <f t="shared" si="6"/>
        <v>0</v>
      </c>
    </row>
    <row r="54" spans="1:24" ht="15" x14ac:dyDescent="0.25">
      <c r="A54" s="5" t="s">
        <v>28</v>
      </c>
      <c r="B54" s="6">
        <v>4</v>
      </c>
      <c r="C54" s="6" t="s">
        <v>49</v>
      </c>
      <c r="D54">
        <v>1788</v>
      </c>
      <c r="E54">
        <v>0</v>
      </c>
      <c r="F54">
        <v>89</v>
      </c>
      <c r="G54">
        <v>0</v>
      </c>
      <c r="H54">
        <v>0</v>
      </c>
      <c r="I54">
        <v>0</v>
      </c>
      <c r="J54">
        <v>22</v>
      </c>
      <c r="K54">
        <v>0</v>
      </c>
      <c r="L54">
        <v>0</v>
      </c>
      <c r="M54">
        <v>0</v>
      </c>
      <c r="N54">
        <v>0</v>
      </c>
      <c r="O54">
        <v>0</v>
      </c>
      <c r="P54">
        <v>0</v>
      </c>
      <c r="Q54">
        <v>0</v>
      </c>
      <c r="R54">
        <v>0</v>
      </c>
      <c r="S54">
        <v>0</v>
      </c>
      <c r="T54" s="13">
        <f t="shared" si="4"/>
        <v>1899</v>
      </c>
      <c r="U54">
        <v>0</v>
      </c>
      <c r="V54">
        <v>0</v>
      </c>
      <c r="W54">
        <v>23</v>
      </c>
      <c r="X54">
        <v>0</v>
      </c>
    </row>
    <row r="55" spans="1:24" ht="15" x14ac:dyDescent="0.25">
      <c r="A55" s="5" t="s">
        <v>28</v>
      </c>
      <c r="B55" s="6">
        <v>15</v>
      </c>
      <c r="C55" s="6" t="s">
        <v>85</v>
      </c>
      <c r="D55">
        <v>791</v>
      </c>
      <c r="E55">
        <v>0</v>
      </c>
      <c r="F55">
        <v>31</v>
      </c>
      <c r="G55">
        <v>0</v>
      </c>
      <c r="H55">
        <v>0</v>
      </c>
      <c r="I55">
        <v>0</v>
      </c>
      <c r="J55">
        <v>206</v>
      </c>
      <c r="K55">
        <v>0</v>
      </c>
      <c r="L55">
        <v>9</v>
      </c>
      <c r="M55">
        <v>0</v>
      </c>
      <c r="N55">
        <v>0</v>
      </c>
      <c r="O55">
        <v>0</v>
      </c>
      <c r="P55">
        <v>0</v>
      </c>
      <c r="Q55">
        <v>0</v>
      </c>
      <c r="R55">
        <v>0</v>
      </c>
      <c r="S55">
        <v>0</v>
      </c>
      <c r="T55" s="13">
        <f t="shared" si="4"/>
        <v>1037</v>
      </c>
      <c r="U55">
        <v>0</v>
      </c>
      <c r="V55">
        <v>0</v>
      </c>
      <c r="W55">
        <v>0</v>
      </c>
      <c r="X55">
        <v>0</v>
      </c>
    </row>
    <row r="56" spans="1:24" ht="15" x14ac:dyDescent="0.25">
      <c r="A56" s="5" t="s">
        <v>28</v>
      </c>
      <c r="B56" s="6">
        <v>24</v>
      </c>
      <c r="C56" s="6" t="s">
        <v>84</v>
      </c>
      <c r="D56">
        <v>596</v>
      </c>
      <c r="E56">
        <v>0</v>
      </c>
      <c r="F56">
        <v>57</v>
      </c>
      <c r="G56">
        <v>0</v>
      </c>
      <c r="H56">
        <v>0</v>
      </c>
      <c r="I56">
        <v>0</v>
      </c>
      <c r="J56">
        <v>150</v>
      </c>
      <c r="K56">
        <v>0</v>
      </c>
      <c r="L56">
        <v>0</v>
      </c>
      <c r="M56">
        <v>0</v>
      </c>
      <c r="N56">
        <v>0</v>
      </c>
      <c r="O56">
        <v>0</v>
      </c>
      <c r="P56">
        <v>0</v>
      </c>
      <c r="Q56">
        <v>0</v>
      </c>
      <c r="R56">
        <v>0</v>
      </c>
      <c r="S56">
        <v>0</v>
      </c>
      <c r="T56" s="13">
        <f t="shared" si="4"/>
        <v>803</v>
      </c>
      <c r="U56">
        <v>0</v>
      </c>
      <c r="V56">
        <v>0</v>
      </c>
      <c r="W56">
        <v>0</v>
      </c>
      <c r="X56">
        <v>0</v>
      </c>
    </row>
    <row r="57" spans="1:24" ht="15" x14ac:dyDescent="0.25">
      <c r="A57" s="5" t="s">
        <v>28</v>
      </c>
      <c r="B57" s="6">
        <v>26</v>
      </c>
      <c r="C57" s="6" t="s">
        <v>53</v>
      </c>
      <c r="D57">
        <v>67</v>
      </c>
      <c r="E57">
        <v>0</v>
      </c>
      <c r="F57">
        <v>4</v>
      </c>
      <c r="G57">
        <v>0</v>
      </c>
      <c r="H57">
        <v>0</v>
      </c>
      <c r="I57">
        <v>0</v>
      </c>
      <c r="J57">
        <v>123</v>
      </c>
      <c r="K57">
        <v>0</v>
      </c>
      <c r="L57">
        <v>12</v>
      </c>
      <c r="M57">
        <v>0</v>
      </c>
      <c r="N57">
        <v>0</v>
      </c>
      <c r="O57">
        <v>0</v>
      </c>
      <c r="P57">
        <v>0</v>
      </c>
      <c r="Q57">
        <v>0</v>
      </c>
      <c r="R57">
        <v>0</v>
      </c>
      <c r="S57">
        <v>0</v>
      </c>
      <c r="T57" s="13">
        <f t="shared" si="4"/>
        <v>206</v>
      </c>
      <c r="U57">
        <v>0</v>
      </c>
      <c r="V57">
        <v>0</v>
      </c>
      <c r="W57">
        <v>0</v>
      </c>
      <c r="X57">
        <v>0</v>
      </c>
    </row>
    <row r="58" spans="1:24" ht="15" x14ac:dyDescent="0.25">
      <c r="A58" s="5" t="s">
        <v>28</v>
      </c>
      <c r="B58" s="6">
        <v>52</v>
      </c>
      <c r="C58" s="6" t="s">
        <v>59</v>
      </c>
      <c r="D58">
        <v>32</v>
      </c>
      <c r="E58">
        <v>0</v>
      </c>
      <c r="F58">
        <v>3</v>
      </c>
      <c r="G58">
        <v>0</v>
      </c>
      <c r="H58">
        <v>0</v>
      </c>
      <c r="I58">
        <v>0</v>
      </c>
      <c r="J58">
        <v>0</v>
      </c>
      <c r="K58">
        <v>0</v>
      </c>
      <c r="L58">
        <v>0</v>
      </c>
      <c r="M58">
        <v>0</v>
      </c>
      <c r="N58">
        <v>0</v>
      </c>
      <c r="O58">
        <v>0</v>
      </c>
      <c r="P58">
        <v>0</v>
      </c>
      <c r="Q58">
        <v>0</v>
      </c>
      <c r="R58">
        <v>0</v>
      </c>
      <c r="S58">
        <v>0</v>
      </c>
      <c r="T58" s="13">
        <f t="shared" si="4"/>
        <v>35</v>
      </c>
      <c r="U58">
        <v>0</v>
      </c>
      <c r="V58">
        <v>0</v>
      </c>
      <c r="W58">
        <v>0</v>
      </c>
      <c r="X58">
        <v>0</v>
      </c>
    </row>
    <row r="59" spans="1:24" ht="15" x14ac:dyDescent="0.25">
      <c r="A59" s="5" t="s">
        <v>28</v>
      </c>
      <c r="B59" s="6">
        <v>77</v>
      </c>
      <c r="C59" s="6" t="s">
        <v>69</v>
      </c>
      <c r="D59">
        <v>106</v>
      </c>
      <c r="E59">
        <v>0</v>
      </c>
      <c r="F59">
        <v>18</v>
      </c>
      <c r="G59">
        <v>0</v>
      </c>
      <c r="H59">
        <v>0</v>
      </c>
      <c r="I59">
        <v>0</v>
      </c>
      <c r="J59">
        <v>0</v>
      </c>
      <c r="K59">
        <v>0</v>
      </c>
      <c r="L59">
        <v>0</v>
      </c>
      <c r="M59">
        <v>0</v>
      </c>
      <c r="N59">
        <v>0</v>
      </c>
      <c r="O59">
        <v>0</v>
      </c>
      <c r="P59">
        <v>0</v>
      </c>
      <c r="Q59">
        <v>0</v>
      </c>
      <c r="R59">
        <v>0</v>
      </c>
      <c r="S59">
        <v>0</v>
      </c>
      <c r="T59" s="13">
        <f t="shared" si="4"/>
        <v>124</v>
      </c>
      <c r="U59">
        <v>0</v>
      </c>
      <c r="V59">
        <v>0</v>
      </c>
      <c r="W59">
        <v>0</v>
      </c>
      <c r="X59">
        <v>0</v>
      </c>
    </row>
    <row r="60" spans="1:24" s="11" customFormat="1" ht="15" x14ac:dyDescent="0.25">
      <c r="A60" s="5" t="s">
        <v>28</v>
      </c>
      <c r="B60" s="9"/>
      <c r="C60" s="10" t="s">
        <v>177</v>
      </c>
      <c r="D60" s="36">
        <f t="shared" ref="D60:X60" si="7">SUM(D54:D59)</f>
        <v>3380</v>
      </c>
      <c r="E60" s="36">
        <f t="shared" si="7"/>
        <v>0</v>
      </c>
      <c r="F60" s="36">
        <f t="shared" si="7"/>
        <v>202</v>
      </c>
      <c r="G60" s="36">
        <f t="shared" si="7"/>
        <v>0</v>
      </c>
      <c r="H60" s="36">
        <f t="shared" si="7"/>
        <v>0</v>
      </c>
      <c r="I60" s="36">
        <f t="shared" si="7"/>
        <v>0</v>
      </c>
      <c r="J60" s="36">
        <f t="shared" si="7"/>
        <v>501</v>
      </c>
      <c r="K60" s="36">
        <f t="shared" si="7"/>
        <v>0</v>
      </c>
      <c r="L60" s="36">
        <f t="shared" si="7"/>
        <v>21</v>
      </c>
      <c r="M60" s="36">
        <f t="shared" si="7"/>
        <v>0</v>
      </c>
      <c r="N60" s="36">
        <f t="shared" si="7"/>
        <v>0</v>
      </c>
      <c r="O60" s="36">
        <f t="shared" si="7"/>
        <v>0</v>
      </c>
      <c r="P60" s="36">
        <f t="shared" si="7"/>
        <v>0</v>
      </c>
      <c r="Q60" s="36">
        <f t="shared" si="7"/>
        <v>0</v>
      </c>
      <c r="R60" s="36">
        <f t="shared" si="7"/>
        <v>0</v>
      </c>
      <c r="S60" s="36">
        <f t="shared" si="7"/>
        <v>0</v>
      </c>
      <c r="T60" s="37">
        <f t="shared" si="7"/>
        <v>4104</v>
      </c>
      <c r="U60" s="36">
        <f t="shared" si="7"/>
        <v>0</v>
      </c>
      <c r="V60" s="36">
        <f t="shared" si="7"/>
        <v>0</v>
      </c>
      <c r="W60" s="36">
        <f t="shared" si="7"/>
        <v>23</v>
      </c>
      <c r="X60" s="36">
        <f t="shared" si="7"/>
        <v>0</v>
      </c>
    </row>
    <row r="61" spans="1:24" ht="15" x14ac:dyDescent="0.25">
      <c r="A61" s="5" t="s">
        <v>29</v>
      </c>
      <c r="B61" s="6">
        <v>4</v>
      </c>
      <c r="C61" s="6" t="s">
        <v>49</v>
      </c>
      <c r="D61">
        <v>1649</v>
      </c>
      <c r="E61">
        <v>0</v>
      </c>
      <c r="F61">
        <v>106</v>
      </c>
      <c r="G61">
        <v>0</v>
      </c>
      <c r="H61">
        <v>0</v>
      </c>
      <c r="I61">
        <v>0</v>
      </c>
      <c r="J61">
        <v>49</v>
      </c>
      <c r="K61">
        <v>0</v>
      </c>
      <c r="L61">
        <v>18</v>
      </c>
      <c r="M61">
        <v>0</v>
      </c>
      <c r="N61">
        <v>0</v>
      </c>
      <c r="O61">
        <v>0</v>
      </c>
      <c r="P61">
        <v>0</v>
      </c>
      <c r="Q61">
        <v>0</v>
      </c>
      <c r="R61">
        <v>0</v>
      </c>
      <c r="S61">
        <v>0</v>
      </c>
      <c r="T61" s="13">
        <f t="shared" si="4"/>
        <v>1822</v>
      </c>
      <c r="U61">
        <v>0</v>
      </c>
      <c r="V61">
        <v>0</v>
      </c>
      <c r="W61">
        <v>3</v>
      </c>
      <c r="X61">
        <v>0</v>
      </c>
    </row>
    <row r="62" spans="1:24" ht="15" x14ac:dyDescent="0.25">
      <c r="A62" s="5" t="s">
        <v>29</v>
      </c>
      <c r="B62" s="6">
        <v>17</v>
      </c>
      <c r="C62" s="6" t="s">
        <v>86</v>
      </c>
      <c r="D62">
        <v>242</v>
      </c>
      <c r="E62">
        <v>0</v>
      </c>
      <c r="F62">
        <v>34</v>
      </c>
      <c r="G62">
        <v>0</v>
      </c>
      <c r="H62">
        <v>0</v>
      </c>
      <c r="I62">
        <v>0</v>
      </c>
      <c r="J62">
        <v>231</v>
      </c>
      <c r="K62">
        <v>0</v>
      </c>
      <c r="L62">
        <v>6</v>
      </c>
      <c r="M62">
        <v>0</v>
      </c>
      <c r="N62">
        <v>0</v>
      </c>
      <c r="O62">
        <v>0</v>
      </c>
      <c r="P62">
        <v>0</v>
      </c>
      <c r="Q62">
        <v>0</v>
      </c>
      <c r="R62">
        <v>0</v>
      </c>
      <c r="S62">
        <v>0</v>
      </c>
      <c r="T62" s="13">
        <f t="shared" si="4"/>
        <v>513</v>
      </c>
      <c r="U62">
        <v>0</v>
      </c>
      <c r="V62">
        <v>0</v>
      </c>
      <c r="W62">
        <v>0</v>
      </c>
      <c r="X62">
        <v>0</v>
      </c>
    </row>
    <row r="63" spans="1:24" ht="15" x14ac:dyDescent="0.25">
      <c r="A63" s="5" t="s">
        <v>29</v>
      </c>
      <c r="B63" s="6">
        <v>24</v>
      </c>
      <c r="C63" s="6" t="s">
        <v>84</v>
      </c>
      <c r="D63">
        <v>543</v>
      </c>
      <c r="E63">
        <v>0</v>
      </c>
      <c r="F63">
        <v>57</v>
      </c>
      <c r="G63">
        <v>0</v>
      </c>
      <c r="H63">
        <v>0</v>
      </c>
      <c r="I63">
        <v>0</v>
      </c>
      <c r="J63">
        <v>18</v>
      </c>
      <c r="K63">
        <v>0</v>
      </c>
      <c r="L63">
        <v>0</v>
      </c>
      <c r="M63">
        <v>0</v>
      </c>
      <c r="N63">
        <v>0</v>
      </c>
      <c r="O63">
        <v>0</v>
      </c>
      <c r="P63">
        <v>0</v>
      </c>
      <c r="Q63">
        <v>0</v>
      </c>
      <c r="R63">
        <v>0</v>
      </c>
      <c r="S63">
        <v>0</v>
      </c>
      <c r="T63" s="13">
        <f t="shared" si="4"/>
        <v>618</v>
      </c>
      <c r="U63">
        <v>0</v>
      </c>
      <c r="V63">
        <v>0</v>
      </c>
      <c r="W63">
        <v>0</v>
      </c>
      <c r="X63">
        <v>0</v>
      </c>
    </row>
    <row r="64" spans="1:24" ht="15" x14ac:dyDescent="0.25">
      <c r="A64" s="5" t="s">
        <v>29</v>
      </c>
      <c r="B64" s="6">
        <v>26</v>
      </c>
      <c r="C64" s="6" t="s">
        <v>53</v>
      </c>
      <c r="D64">
        <v>264</v>
      </c>
      <c r="E64">
        <v>0</v>
      </c>
      <c r="F64">
        <v>12</v>
      </c>
      <c r="G64">
        <v>0</v>
      </c>
      <c r="H64">
        <v>0</v>
      </c>
      <c r="I64">
        <v>0</v>
      </c>
      <c r="J64">
        <v>231</v>
      </c>
      <c r="K64">
        <v>0</v>
      </c>
      <c r="L64">
        <v>18</v>
      </c>
      <c r="M64">
        <v>0</v>
      </c>
      <c r="N64">
        <v>0</v>
      </c>
      <c r="O64">
        <v>0</v>
      </c>
      <c r="P64">
        <v>0</v>
      </c>
      <c r="Q64">
        <v>0</v>
      </c>
      <c r="R64">
        <v>0</v>
      </c>
      <c r="S64">
        <v>0</v>
      </c>
      <c r="T64" s="13">
        <f t="shared" si="4"/>
        <v>525</v>
      </c>
      <c r="U64">
        <v>0</v>
      </c>
      <c r="V64">
        <v>0</v>
      </c>
      <c r="W64">
        <v>0</v>
      </c>
      <c r="X64">
        <v>0</v>
      </c>
    </row>
    <row r="65" spans="1:24" ht="15" x14ac:dyDescent="0.25">
      <c r="A65" s="5" t="s">
        <v>29</v>
      </c>
      <c r="B65" s="6">
        <v>43</v>
      </c>
      <c r="C65" s="6" t="s">
        <v>87</v>
      </c>
      <c r="D65">
        <v>294</v>
      </c>
      <c r="E65">
        <v>0</v>
      </c>
      <c r="F65">
        <v>33</v>
      </c>
      <c r="G65">
        <v>0</v>
      </c>
      <c r="H65">
        <v>0</v>
      </c>
      <c r="I65">
        <v>0</v>
      </c>
      <c r="J65">
        <v>12</v>
      </c>
      <c r="K65">
        <v>0</v>
      </c>
      <c r="L65">
        <v>3</v>
      </c>
      <c r="M65">
        <v>0</v>
      </c>
      <c r="N65">
        <v>0</v>
      </c>
      <c r="O65">
        <v>0</v>
      </c>
      <c r="P65">
        <v>0</v>
      </c>
      <c r="Q65">
        <v>0</v>
      </c>
      <c r="R65">
        <v>0</v>
      </c>
      <c r="S65">
        <v>0</v>
      </c>
      <c r="T65" s="13">
        <f t="shared" si="4"/>
        <v>342</v>
      </c>
      <c r="U65">
        <v>0</v>
      </c>
      <c r="V65">
        <v>0</v>
      </c>
      <c r="W65">
        <v>6</v>
      </c>
      <c r="X65">
        <v>0</v>
      </c>
    </row>
    <row r="66" spans="1:24" ht="15" x14ac:dyDescent="0.25">
      <c r="A66" s="5" t="s">
        <v>29</v>
      </c>
      <c r="B66" s="6">
        <v>52</v>
      </c>
      <c r="C66" s="6" t="s">
        <v>59</v>
      </c>
      <c r="D66">
        <v>57</v>
      </c>
      <c r="E66">
        <v>0</v>
      </c>
      <c r="F66">
        <v>0</v>
      </c>
      <c r="G66">
        <v>0</v>
      </c>
      <c r="H66">
        <v>0</v>
      </c>
      <c r="I66">
        <v>0</v>
      </c>
      <c r="J66">
        <v>0</v>
      </c>
      <c r="K66">
        <v>0</v>
      </c>
      <c r="L66">
        <v>0</v>
      </c>
      <c r="M66">
        <v>0</v>
      </c>
      <c r="N66">
        <v>0</v>
      </c>
      <c r="O66">
        <v>0</v>
      </c>
      <c r="P66">
        <v>0</v>
      </c>
      <c r="Q66">
        <v>0</v>
      </c>
      <c r="R66">
        <v>0</v>
      </c>
      <c r="S66">
        <v>0</v>
      </c>
      <c r="T66" s="13">
        <f t="shared" si="4"/>
        <v>57</v>
      </c>
      <c r="U66">
        <v>0</v>
      </c>
      <c r="V66">
        <v>0</v>
      </c>
      <c r="W66">
        <v>0</v>
      </c>
      <c r="X66">
        <v>0</v>
      </c>
    </row>
    <row r="67" spans="1:24" s="11" customFormat="1" ht="15" x14ac:dyDescent="0.25">
      <c r="A67" s="5" t="s">
        <v>29</v>
      </c>
      <c r="B67" s="9"/>
      <c r="C67" s="10" t="s">
        <v>178</v>
      </c>
      <c r="D67" s="36">
        <f t="shared" ref="D67:X67" si="8">SUM(D61:D66)</f>
        <v>3049</v>
      </c>
      <c r="E67" s="36">
        <f t="shared" si="8"/>
        <v>0</v>
      </c>
      <c r="F67" s="36">
        <f t="shared" si="8"/>
        <v>242</v>
      </c>
      <c r="G67" s="36">
        <f t="shared" si="8"/>
        <v>0</v>
      </c>
      <c r="H67" s="36">
        <f t="shared" si="8"/>
        <v>0</v>
      </c>
      <c r="I67" s="36">
        <f t="shared" si="8"/>
        <v>0</v>
      </c>
      <c r="J67" s="36">
        <f t="shared" si="8"/>
        <v>541</v>
      </c>
      <c r="K67" s="36">
        <f t="shared" si="8"/>
        <v>0</v>
      </c>
      <c r="L67" s="36">
        <f t="shared" si="8"/>
        <v>45</v>
      </c>
      <c r="M67" s="36">
        <f t="shared" si="8"/>
        <v>0</v>
      </c>
      <c r="N67" s="36">
        <f t="shared" si="8"/>
        <v>0</v>
      </c>
      <c r="O67" s="36">
        <f t="shared" si="8"/>
        <v>0</v>
      </c>
      <c r="P67" s="36">
        <f t="shared" si="8"/>
        <v>0</v>
      </c>
      <c r="Q67" s="36">
        <f t="shared" si="8"/>
        <v>0</v>
      </c>
      <c r="R67" s="36">
        <f t="shared" si="8"/>
        <v>0</v>
      </c>
      <c r="S67" s="36">
        <f t="shared" si="8"/>
        <v>0</v>
      </c>
      <c r="T67" s="37">
        <f t="shared" si="8"/>
        <v>3877</v>
      </c>
      <c r="U67" s="36">
        <f t="shared" si="8"/>
        <v>0</v>
      </c>
      <c r="V67" s="36">
        <f t="shared" si="8"/>
        <v>0</v>
      </c>
      <c r="W67" s="36">
        <f t="shared" si="8"/>
        <v>9</v>
      </c>
      <c r="X67" s="36">
        <f t="shared" si="8"/>
        <v>0</v>
      </c>
    </row>
    <row r="68" spans="1:24" ht="15" x14ac:dyDescent="0.25">
      <c r="A68" s="5" t="s">
        <v>30</v>
      </c>
      <c r="B68" s="6">
        <v>6</v>
      </c>
      <c r="C68" s="6" t="s">
        <v>88</v>
      </c>
      <c r="D68">
        <v>647</v>
      </c>
      <c r="E68">
        <v>0</v>
      </c>
      <c r="F68">
        <v>15</v>
      </c>
      <c r="G68">
        <v>0</v>
      </c>
      <c r="H68">
        <v>211</v>
      </c>
      <c r="I68">
        <v>0</v>
      </c>
      <c r="J68">
        <v>0</v>
      </c>
      <c r="K68">
        <v>0</v>
      </c>
      <c r="L68">
        <v>0</v>
      </c>
      <c r="M68">
        <v>0</v>
      </c>
      <c r="N68">
        <v>0</v>
      </c>
      <c r="O68">
        <v>0</v>
      </c>
      <c r="P68">
        <v>0</v>
      </c>
      <c r="Q68">
        <v>0</v>
      </c>
      <c r="R68">
        <v>0</v>
      </c>
      <c r="S68">
        <v>0</v>
      </c>
      <c r="T68" s="13">
        <f t="shared" si="4"/>
        <v>873</v>
      </c>
      <c r="U68">
        <v>0</v>
      </c>
      <c r="V68">
        <v>0</v>
      </c>
      <c r="W68">
        <v>0</v>
      </c>
      <c r="X68">
        <v>0</v>
      </c>
    </row>
    <row r="69" spans="1:24" ht="15" x14ac:dyDescent="0.25">
      <c r="A69" s="5" t="s">
        <v>30</v>
      </c>
      <c r="B69" s="6">
        <v>12</v>
      </c>
      <c r="C69" s="6" t="s">
        <v>83</v>
      </c>
      <c r="D69">
        <v>177</v>
      </c>
      <c r="E69">
        <v>0</v>
      </c>
      <c r="F69">
        <v>6</v>
      </c>
      <c r="G69">
        <v>0</v>
      </c>
      <c r="H69">
        <v>180</v>
      </c>
      <c r="I69">
        <v>0</v>
      </c>
      <c r="J69">
        <v>0</v>
      </c>
      <c r="K69">
        <v>0</v>
      </c>
      <c r="L69">
        <v>0</v>
      </c>
      <c r="M69">
        <v>0</v>
      </c>
      <c r="N69">
        <v>0</v>
      </c>
      <c r="O69">
        <v>0</v>
      </c>
      <c r="P69">
        <v>0</v>
      </c>
      <c r="Q69">
        <v>0</v>
      </c>
      <c r="R69">
        <v>0</v>
      </c>
      <c r="S69">
        <v>0</v>
      </c>
      <c r="T69" s="13">
        <f t="shared" si="4"/>
        <v>363</v>
      </c>
      <c r="U69">
        <v>0</v>
      </c>
      <c r="V69">
        <v>0</v>
      </c>
      <c r="W69">
        <v>0</v>
      </c>
      <c r="X69">
        <v>0</v>
      </c>
    </row>
    <row r="70" spans="1:24" ht="15" x14ac:dyDescent="0.25">
      <c r="A70" s="5" t="s">
        <v>30</v>
      </c>
      <c r="B70" s="6">
        <v>22</v>
      </c>
      <c r="C70" s="6" t="s">
        <v>89</v>
      </c>
      <c r="D70">
        <v>887</v>
      </c>
      <c r="E70">
        <v>0</v>
      </c>
      <c r="F70">
        <v>40</v>
      </c>
      <c r="G70">
        <v>0</v>
      </c>
      <c r="H70">
        <v>352</v>
      </c>
      <c r="I70">
        <v>0</v>
      </c>
      <c r="J70">
        <v>0</v>
      </c>
      <c r="K70">
        <v>0</v>
      </c>
      <c r="L70">
        <v>0</v>
      </c>
      <c r="M70">
        <v>0</v>
      </c>
      <c r="N70">
        <v>0</v>
      </c>
      <c r="O70">
        <v>0</v>
      </c>
      <c r="P70">
        <v>0</v>
      </c>
      <c r="Q70">
        <v>0</v>
      </c>
      <c r="R70">
        <v>0</v>
      </c>
      <c r="S70">
        <v>0</v>
      </c>
      <c r="T70" s="13">
        <f t="shared" si="4"/>
        <v>1279</v>
      </c>
      <c r="U70">
        <v>0</v>
      </c>
      <c r="V70">
        <v>0</v>
      </c>
      <c r="W70">
        <v>6</v>
      </c>
      <c r="X70">
        <v>0</v>
      </c>
    </row>
    <row r="71" spans="1:24" ht="15" x14ac:dyDescent="0.25">
      <c r="A71" s="5" t="s">
        <v>30</v>
      </c>
      <c r="B71" s="6">
        <v>23</v>
      </c>
      <c r="C71" s="6" t="s">
        <v>90</v>
      </c>
      <c r="D71">
        <v>457</v>
      </c>
      <c r="E71">
        <v>0</v>
      </c>
      <c r="F71">
        <v>13</v>
      </c>
      <c r="G71">
        <v>0</v>
      </c>
      <c r="H71">
        <v>231</v>
      </c>
      <c r="I71">
        <v>0</v>
      </c>
      <c r="J71">
        <v>6</v>
      </c>
      <c r="K71">
        <v>0</v>
      </c>
      <c r="L71">
        <v>3</v>
      </c>
      <c r="M71">
        <v>0</v>
      </c>
      <c r="N71">
        <v>3</v>
      </c>
      <c r="O71">
        <v>0</v>
      </c>
      <c r="P71">
        <v>0</v>
      </c>
      <c r="Q71">
        <v>0</v>
      </c>
      <c r="R71">
        <v>0</v>
      </c>
      <c r="S71">
        <v>0</v>
      </c>
      <c r="T71" s="13">
        <f t="shared" si="4"/>
        <v>713</v>
      </c>
      <c r="U71">
        <v>0</v>
      </c>
      <c r="V71">
        <v>0</v>
      </c>
      <c r="W71">
        <v>0</v>
      </c>
      <c r="X71">
        <v>0</v>
      </c>
    </row>
    <row r="72" spans="1:24" ht="15" x14ac:dyDescent="0.25">
      <c r="A72" s="5" t="s">
        <v>30</v>
      </c>
      <c r="B72" s="6">
        <v>24</v>
      </c>
      <c r="C72" s="6" t="s">
        <v>84</v>
      </c>
      <c r="D72">
        <v>817</v>
      </c>
      <c r="E72">
        <v>0</v>
      </c>
      <c r="F72">
        <v>65</v>
      </c>
      <c r="G72">
        <v>0</v>
      </c>
      <c r="H72">
        <v>367</v>
      </c>
      <c r="I72">
        <v>0</v>
      </c>
      <c r="J72">
        <v>121</v>
      </c>
      <c r="K72">
        <v>0</v>
      </c>
      <c r="L72">
        <v>0</v>
      </c>
      <c r="M72">
        <v>0</v>
      </c>
      <c r="N72">
        <v>118</v>
      </c>
      <c r="O72">
        <v>0</v>
      </c>
      <c r="P72">
        <v>0</v>
      </c>
      <c r="Q72">
        <v>0</v>
      </c>
      <c r="R72">
        <v>0</v>
      </c>
      <c r="S72">
        <v>0</v>
      </c>
      <c r="T72" s="13">
        <f t="shared" si="4"/>
        <v>1488</v>
      </c>
      <c r="U72">
        <v>0</v>
      </c>
      <c r="V72">
        <v>0</v>
      </c>
      <c r="W72">
        <v>6</v>
      </c>
      <c r="X72">
        <v>0</v>
      </c>
    </row>
    <row r="73" spans="1:24" ht="15" x14ac:dyDescent="0.25">
      <c r="A73" s="5" t="s">
        <v>30</v>
      </c>
      <c r="B73" s="6">
        <v>26</v>
      </c>
      <c r="C73" s="6" t="s">
        <v>53</v>
      </c>
      <c r="D73">
        <v>84</v>
      </c>
      <c r="E73">
        <v>0</v>
      </c>
      <c r="F73">
        <v>6</v>
      </c>
      <c r="G73">
        <v>0</v>
      </c>
      <c r="H73">
        <v>48</v>
      </c>
      <c r="I73">
        <v>0</v>
      </c>
      <c r="J73">
        <v>95</v>
      </c>
      <c r="K73">
        <v>0</v>
      </c>
      <c r="L73">
        <v>3</v>
      </c>
      <c r="M73">
        <v>0</v>
      </c>
      <c r="N73">
        <v>35</v>
      </c>
      <c r="O73">
        <v>0</v>
      </c>
      <c r="P73">
        <v>0</v>
      </c>
      <c r="Q73">
        <v>0</v>
      </c>
      <c r="R73">
        <v>0</v>
      </c>
      <c r="S73">
        <v>0</v>
      </c>
      <c r="T73" s="13">
        <f t="shared" si="4"/>
        <v>271</v>
      </c>
      <c r="U73">
        <v>0</v>
      </c>
      <c r="V73">
        <v>0</v>
      </c>
      <c r="W73">
        <v>0</v>
      </c>
      <c r="X73">
        <v>0</v>
      </c>
    </row>
    <row r="74" spans="1:24" ht="15" x14ac:dyDescent="0.25">
      <c r="A74" s="5" t="s">
        <v>30</v>
      </c>
      <c r="B74" s="6">
        <v>52</v>
      </c>
      <c r="C74" s="6" t="s">
        <v>59</v>
      </c>
      <c r="D74">
        <v>77</v>
      </c>
      <c r="E74">
        <v>0</v>
      </c>
      <c r="F74">
        <v>0</v>
      </c>
      <c r="G74">
        <v>0</v>
      </c>
      <c r="H74">
        <v>37</v>
      </c>
      <c r="I74">
        <v>0</v>
      </c>
      <c r="J74">
        <v>0</v>
      </c>
      <c r="K74">
        <v>0</v>
      </c>
      <c r="L74">
        <v>0</v>
      </c>
      <c r="M74">
        <v>0</v>
      </c>
      <c r="N74">
        <v>0</v>
      </c>
      <c r="O74">
        <v>0</v>
      </c>
      <c r="P74">
        <v>0</v>
      </c>
      <c r="Q74">
        <v>0</v>
      </c>
      <c r="R74">
        <v>0</v>
      </c>
      <c r="S74">
        <v>0</v>
      </c>
      <c r="T74" s="13">
        <f t="shared" si="4"/>
        <v>114</v>
      </c>
      <c r="U74">
        <v>0</v>
      </c>
      <c r="V74">
        <v>0</v>
      </c>
      <c r="W74">
        <v>0</v>
      </c>
      <c r="X74">
        <v>0</v>
      </c>
    </row>
    <row r="75" spans="1:24" ht="15" x14ac:dyDescent="0.25">
      <c r="A75" s="5" t="s">
        <v>30</v>
      </c>
      <c r="B75" s="6">
        <v>77</v>
      </c>
      <c r="C75" s="6" t="s">
        <v>69</v>
      </c>
      <c r="D75">
        <v>101</v>
      </c>
      <c r="E75">
        <v>0</v>
      </c>
      <c r="F75">
        <v>3</v>
      </c>
      <c r="G75">
        <v>0</v>
      </c>
      <c r="H75">
        <v>85</v>
      </c>
      <c r="I75">
        <v>0</v>
      </c>
      <c r="J75">
        <v>0</v>
      </c>
      <c r="K75">
        <v>0</v>
      </c>
      <c r="L75">
        <v>0</v>
      </c>
      <c r="M75">
        <v>0</v>
      </c>
      <c r="N75">
        <v>0</v>
      </c>
      <c r="O75">
        <v>0</v>
      </c>
      <c r="P75">
        <v>0</v>
      </c>
      <c r="Q75">
        <v>0</v>
      </c>
      <c r="R75">
        <v>0</v>
      </c>
      <c r="S75">
        <v>0</v>
      </c>
      <c r="T75" s="13">
        <f t="shared" si="4"/>
        <v>189</v>
      </c>
      <c r="U75">
        <v>0</v>
      </c>
      <c r="V75">
        <v>0</v>
      </c>
      <c r="W75">
        <v>0</v>
      </c>
      <c r="X75">
        <v>0</v>
      </c>
    </row>
    <row r="76" spans="1:24" s="11" customFormat="1" ht="15" x14ac:dyDescent="0.25">
      <c r="A76" s="5" t="s">
        <v>30</v>
      </c>
      <c r="B76" s="15"/>
      <c r="C76" s="10" t="s">
        <v>179</v>
      </c>
      <c r="D76" s="36">
        <f t="shared" ref="D76:X76" si="9">SUM(D68:D75)</f>
        <v>3247</v>
      </c>
      <c r="E76" s="36">
        <f t="shared" si="9"/>
        <v>0</v>
      </c>
      <c r="F76" s="36">
        <f t="shared" si="9"/>
        <v>148</v>
      </c>
      <c r="G76" s="36">
        <f t="shared" si="9"/>
        <v>0</v>
      </c>
      <c r="H76" s="36">
        <f t="shared" si="9"/>
        <v>1511</v>
      </c>
      <c r="I76" s="36">
        <f t="shared" si="9"/>
        <v>0</v>
      </c>
      <c r="J76" s="36">
        <f t="shared" si="9"/>
        <v>222</v>
      </c>
      <c r="K76" s="36">
        <f t="shared" si="9"/>
        <v>0</v>
      </c>
      <c r="L76" s="36">
        <f t="shared" si="9"/>
        <v>6</v>
      </c>
      <c r="M76" s="36">
        <f t="shared" si="9"/>
        <v>0</v>
      </c>
      <c r="N76" s="36">
        <f t="shared" si="9"/>
        <v>156</v>
      </c>
      <c r="O76" s="36">
        <f t="shared" si="9"/>
        <v>0</v>
      </c>
      <c r="P76" s="36">
        <f t="shared" si="9"/>
        <v>0</v>
      </c>
      <c r="Q76" s="36">
        <f t="shared" si="9"/>
        <v>0</v>
      </c>
      <c r="R76" s="36">
        <f t="shared" si="9"/>
        <v>0</v>
      </c>
      <c r="S76" s="36">
        <f t="shared" si="9"/>
        <v>0</v>
      </c>
      <c r="T76" s="37">
        <f t="shared" si="9"/>
        <v>5290</v>
      </c>
      <c r="U76" s="36">
        <f t="shared" si="9"/>
        <v>0</v>
      </c>
      <c r="V76" s="36">
        <f t="shared" si="9"/>
        <v>0</v>
      </c>
      <c r="W76" s="36">
        <f t="shared" si="9"/>
        <v>12</v>
      </c>
      <c r="X76" s="36">
        <f t="shared" si="9"/>
        <v>0</v>
      </c>
    </row>
    <row r="77" spans="1:24" x14ac:dyDescent="0.2">
      <c r="A77" s="16"/>
      <c r="B77" s="17"/>
      <c r="C77" s="16"/>
      <c r="D77" s="16"/>
      <c r="E77" s="16"/>
      <c r="F77" s="16"/>
      <c r="G77" s="16"/>
      <c r="H77" s="16"/>
      <c r="I77" s="16"/>
      <c r="J77" s="16"/>
      <c r="K77" s="16"/>
      <c r="L77" s="16"/>
      <c r="M77" s="16"/>
      <c r="N77" s="16"/>
      <c r="O77" s="16"/>
      <c r="P77" s="16"/>
      <c r="Q77" s="16"/>
      <c r="R77" s="16"/>
      <c r="S77" s="16"/>
      <c r="T77" s="16"/>
      <c r="U77" s="16"/>
      <c r="V77" s="16"/>
    </row>
    <row r="78" spans="1:24" x14ac:dyDescent="0.2">
      <c r="A78" s="16"/>
      <c r="B78" s="16"/>
      <c r="C78" s="16"/>
      <c r="D78" s="16"/>
      <c r="E78" s="16"/>
      <c r="F78" s="16"/>
      <c r="G78" s="16"/>
      <c r="H78" s="16"/>
      <c r="I78" s="16"/>
      <c r="J78" s="16"/>
      <c r="K78" s="16"/>
      <c r="L78" s="16"/>
      <c r="M78" s="16"/>
      <c r="N78" s="16"/>
      <c r="O78" s="16"/>
      <c r="P78" s="16"/>
      <c r="Q78" s="16"/>
      <c r="R78" s="16"/>
      <c r="S78" s="16"/>
      <c r="T78" s="16"/>
      <c r="U78" s="16"/>
      <c r="V78"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1"/>
  <sheetViews>
    <sheetView workbookViewId="0">
      <selection activeCell="T7" sqref="T7"/>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188</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144468.5</v>
      </c>
      <c r="E7">
        <v>117</v>
      </c>
      <c r="F7">
        <v>73168</v>
      </c>
      <c r="G7">
        <v>66</v>
      </c>
      <c r="H7">
        <v>0</v>
      </c>
      <c r="I7">
        <v>0</v>
      </c>
      <c r="J7">
        <v>127</v>
      </c>
      <c r="K7">
        <v>2804</v>
      </c>
      <c r="L7">
        <v>530</v>
      </c>
      <c r="M7">
        <v>13959.5</v>
      </c>
      <c r="N7">
        <v>0</v>
      </c>
      <c r="O7">
        <v>0</v>
      </c>
      <c r="P7">
        <v>0</v>
      </c>
      <c r="Q7">
        <v>0</v>
      </c>
      <c r="R7">
        <v>0</v>
      </c>
      <c r="S7">
        <v>0</v>
      </c>
      <c r="T7" s="13">
        <f t="shared" ref="T7:T20" si="0">SUM(D7:S7)</f>
        <v>235240</v>
      </c>
      <c r="U7">
        <v>378</v>
      </c>
      <c r="V7">
        <v>3000</v>
      </c>
      <c r="W7">
        <v>215</v>
      </c>
      <c r="X7">
        <v>117</v>
      </c>
    </row>
    <row r="8" spans="1:24" ht="15" x14ac:dyDescent="0.25">
      <c r="A8" s="5" t="s">
        <v>21</v>
      </c>
      <c r="B8" s="14" t="s">
        <v>185</v>
      </c>
      <c r="C8" s="6" t="s">
        <v>195</v>
      </c>
      <c r="D8">
        <v>10600</v>
      </c>
      <c r="E8">
        <v>0</v>
      </c>
      <c r="F8">
        <v>8087</v>
      </c>
      <c r="G8">
        <v>0</v>
      </c>
      <c r="H8">
        <v>0</v>
      </c>
      <c r="I8">
        <v>0</v>
      </c>
      <c r="J8">
        <v>0</v>
      </c>
      <c r="K8">
        <v>139</v>
      </c>
      <c r="L8">
        <v>0</v>
      </c>
      <c r="M8">
        <v>446</v>
      </c>
      <c r="N8">
        <v>0</v>
      </c>
      <c r="O8">
        <v>0</v>
      </c>
      <c r="P8">
        <v>0</v>
      </c>
      <c r="Q8">
        <v>0</v>
      </c>
      <c r="R8">
        <v>0</v>
      </c>
      <c r="S8">
        <v>0</v>
      </c>
      <c r="T8" s="13">
        <f t="shared" si="0"/>
        <v>19272</v>
      </c>
      <c r="U8">
        <v>36</v>
      </c>
      <c r="V8">
        <v>198</v>
      </c>
      <c r="W8">
        <v>9</v>
      </c>
      <c r="X8">
        <v>0</v>
      </c>
    </row>
    <row r="9" spans="1:24" ht="15" x14ac:dyDescent="0.25">
      <c r="A9" s="5" t="s">
        <v>21</v>
      </c>
      <c r="B9" s="14" t="s">
        <v>186</v>
      </c>
      <c r="C9" s="6" t="s">
        <v>194</v>
      </c>
      <c r="D9">
        <v>7831</v>
      </c>
      <c r="E9">
        <v>24</v>
      </c>
      <c r="F9">
        <v>4536</v>
      </c>
      <c r="G9">
        <v>3</v>
      </c>
      <c r="H9">
        <v>0</v>
      </c>
      <c r="I9">
        <v>0</v>
      </c>
      <c r="J9">
        <v>12</v>
      </c>
      <c r="K9">
        <v>164</v>
      </c>
      <c r="L9">
        <v>4</v>
      </c>
      <c r="M9">
        <v>835.5</v>
      </c>
      <c r="N9">
        <v>0</v>
      </c>
      <c r="O9">
        <v>0</v>
      </c>
      <c r="P9">
        <v>0</v>
      </c>
      <c r="Q9">
        <v>0</v>
      </c>
      <c r="R9">
        <v>0</v>
      </c>
      <c r="S9">
        <v>0</v>
      </c>
      <c r="T9" s="13">
        <f t="shared" si="0"/>
        <v>13409.5</v>
      </c>
      <c r="U9">
        <v>30</v>
      </c>
      <c r="V9">
        <v>90</v>
      </c>
      <c r="W9">
        <v>14</v>
      </c>
      <c r="X9">
        <v>0</v>
      </c>
    </row>
    <row r="10" spans="1:24" ht="15" x14ac:dyDescent="0.25">
      <c r="A10" s="5" t="s">
        <v>21</v>
      </c>
      <c r="B10" s="14" t="s">
        <v>187</v>
      </c>
      <c r="C10" s="6" t="s">
        <v>193</v>
      </c>
      <c r="D10">
        <v>5051</v>
      </c>
      <c r="E10">
        <v>0</v>
      </c>
      <c r="F10">
        <v>2976</v>
      </c>
      <c r="G10">
        <v>0</v>
      </c>
      <c r="H10">
        <v>0</v>
      </c>
      <c r="I10">
        <v>0</v>
      </c>
      <c r="J10">
        <v>0</v>
      </c>
      <c r="K10">
        <v>110</v>
      </c>
      <c r="L10">
        <v>2</v>
      </c>
      <c r="M10">
        <v>593</v>
      </c>
      <c r="N10">
        <v>0</v>
      </c>
      <c r="O10">
        <v>0</v>
      </c>
      <c r="P10">
        <v>0</v>
      </c>
      <c r="Q10">
        <v>0</v>
      </c>
      <c r="R10">
        <v>0</v>
      </c>
      <c r="S10">
        <v>0</v>
      </c>
      <c r="T10" s="13">
        <f t="shared" si="0"/>
        <v>8732</v>
      </c>
      <c r="U10">
        <v>0</v>
      </c>
      <c r="V10">
        <v>0</v>
      </c>
      <c r="W10">
        <v>0</v>
      </c>
      <c r="X10">
        <v>0</v>
      </c>
    </row>
    <row r="11" spans="1:24" ht="15" x14ac:dyDescent="0.25">
      <c r="A11" s="5" t="s">
        <v>21</v>
      </c>
      <c r="B11" s="6">
        <v>10</v>
      </c>
      <c r="C11" s="6" t="s">
        <v>50</v>
      </c>
      <c r="D11">
        <v>4089</v>
      </c>
      <c r="E11">
        <v>2</v>
      </c>
      <c r="F11">
        <v>617</v>
      </c>
      <c r="G11">
        <v>0</v>
      </c>
      <c r="H11">
        <v>0</v>
      </c>
      <c r="I11">
        <v>0</v>
      </c>
      <c r="J11">
        <v>0</v>
      </c>
      <c r="K11">
        <v>17.5</v>
      </c>
      <c r="L11">
        <v>0</v>
      </c>
      <c r="M11">
        <v>77</v>
      </c>
      <c r="N11">
        <v>0</v>
      </c>
      <c r="O11">
        <v>0</v>
      </c>
      <c r="P11">
        <v>0</v>
      </c>
      <c r="Q11">
        <v>0</v>
      </c>
      <c r="R11">
        <v>0</v>
      </c>
      <c r="S11">
        <v>0</v>
      </c>
      <c r="T11" s="13">
        <f t="shared" si="0"/>
        <v>4802.5</v>
      </c>
      <c r="U11">
        <v>12</v>
      </c>
      <c r="V11">
        <v>18</v>
      </c>
      <c r="W11">
        <v>0</v>
      </c>
      <c r="X11">
        <v>0</v>
      </c>
    </row>
    <row r="12" spans="1:24" ht="15" x14ac:dyDescent="0.25">
      <c r="A12" s="5" t="s">
        <v>21</v>
      </c>
      <c r="B12" s="6">
        <v>13</v>
      </c>
      <c r="C12" s="6" t="s">
        <v>51</v>
      </c>
      <c r="D12">
        <v>23845</v>
      </c>
      <c r="E12">
        <v>30</v>
      </c>
      <c r="F12">
        <v>11178</v>
      </c>
      <c r="G12">
        <v>3</v>
      </c>
      <c r="H12">
        <v>0</v>
      </c>
      <c r="I12">
        <v>0</v>
      </c>
      <c r="J12">
        <v>12</v>
      </c>
      <c r="K12">
        <v>1484</v>
      </c>
      <c r="L12">
        <v>13</v>
      </c>
      <c r="M12">
        <v>1758</v>
      </c>
      <c r="N12">
        <v>0</v>
      </c>
      <c r="O12">
        <v>0</v>
      </c>
      <c r="P12">
        <v>0</v>
      </c>
      <c r="Q12">
        <v>0</v>
      </c>
      <c r="R12">
        <v>0</v>
      </c>
      <c r="S12">
        <v>0</v>
      </c>
      <c r="T12" s="13">
        <f t="shared" si="0"/>
        <v>38323</v>
      </c>
      <c r="U12">
        <v>120</v>
      </c>
      <c r="V12">
        <v>144</v>
      </c>
      <c r="W12">
        <v>1</v>
      </c>
      <c r="X12">
        <v>0</v>
      </c>
    </row>
    <row r="13" spans="1:24" ht="15" x14ac:dyDescent="0.25">
      <c r="A13" s="5" t="s">
        <v>21</v>
      </c>
      <c r="B13" s="6">
        <v>24</v>
      </c>
      <c r="C13" s="6" t="s">
        <v>52</v>
      </c>
      <c r="D13">
        <v>34992</v>
      </c>
      <c r="E13">
        <v>0</v>
      </c>
      <c r="F13">
        <v>66322.5</v>
      </c>
      <c r="G13">
        <v>0</v>
      </c>
      <c r="H13">
        <v>0</v>
      </c>
      <c r="I13">
        <v>0</v>
      </c>
      <c r="J13">
        <v>12</v>
      </c>
      <c r="K13">
        <v>3904.5</v>
      </c>
      <c r="L13">
        <v>4</v>
      </c>
      <c r="M13">
        <v>15308.5</v>
      </c>
      <c r="N13">
        <v>0</v>
      </c>
      <c r="O13">
        <v>0</v>
      </c>
      <c r="P13">
        <v>0</v>
      </c>
      <c r="Q13">
        <v>0</v>
      </c>
      <c r="R13">
        <v>0</v>
      </c>
      <c r="S13">
        <v>0</v>
      </c>
      <c r="T13" s="13">
        <f t="shared" si="0"/>
        <v>120543.5</v>
      </c>
      <c r="U13">
        <v>18</v>
      </c>
      <c r="V13">
        <v>84</v>
      </c>
      <c r="W13">
        <v>7</v>
      </c>
      <c r="X13">
        <v>0</v>
      </c>
    </row>
    <row r="14" spans="1:24" ht="15" x14ac:dyDescent="0.25">
      <c r="A14" s="5" t="s">
        <v>21</v>
      </c>
      <c r="B14" s="6">
        <v>26</v>
      </c>
      <c r="C14" s="6" t="s">
        <v>53</v>
      </c>
      <c r="D14">
        <v>10832</v>
      </c>
      <c r="E14">
        <v>163</v>
      </c>
      <c r="F14">
        <v>4016</v>
      </c>
      <c r="G14">
        <v>23</v>
      </c>
      <c r="H14">
        <v>0</v>
      </c>
      <c r="I14">
        <v>0</v>
      </c>
      <c r="J14">
        <v>8</v>
      </c>
      <c r="K14">
        <v>2867</v>
      </c>
      <c r="L14">
        <v>4</v>
      </c>
      <c r="M14">
        <v>3191</v>
      </c>
      <c r="N14">
        <v>0</v>
      </c>
      <c r="O14">
        <v>0</v>
      </c>
      <c r="P14">
        <v>0</v>
      </c>
      <c r="Q14">
        <v>0</v>
      </c>
      <c r="R14">
        <v>0</v>
      </c>
      <c r="S14">
        <v>0</v>
      </c>
      <c r="T14" s="13">
        <f t="shared" si="0"/>
        <v>21104</v>
      </c>
      <c r="U14">
        <v>228</v>
      </c>
      <c r="V14">
        <v>420</v>
      </c>
      <c r="W14">
        <v>0</v>
      </c>
      <c r="X14">
        <v>0</v>
      </c>
    </row>
    <row r="15" spans="1:24" ht="15" x14ac:dyDescent="0.25">
      <c r="A15" s="5" t="s">
        <v>21</v>
      </c>
      <c r="B15" s="6">
        <v>32</v>
      </c>
      <c r="C15" s="6" t="s">
        <v>54</v>
      </c>
      <c r="D15">
        <v>0</v>
      </c>
      <c r="E15">
        <v>0</v>
      </c>
      <c r="F15">
        <v>0</v>
      </c>
      <c r="G15">
        <v>0</v>
      </c>
      <c r="H15">
        <v>0</v>
      </c>
      <c r="I15">
        <v>0</v>
      </c>
      <c r="J15">
        <v>0</v>
      </c>
      <c r="K15">
        <v>41</v>
      </c>
      <c r="L15">
        <v>0</v>
      </c>
      <c r="M15">
        <v>992</v>
      </c>
      <c r="N15">
        <v>0</v>
      </c>
      <c r="O15">
        <v>0</v>
      </c>
      <c r="P15">
        <v>0</v>
      </c>
      <c r="Q15">
        <v>3323</v>
      </c>
      <c r="R15">
        <v>0</v>
      </c>
      <c r="S15">
        <v>4070</v>
      </c>
      <c r="T15" s="13">
        <f t="shared" si="0"/>
        <v>8426</v>
      </c>
      <c r="U15">
        <v>0</v>
      </c>
      <c r="V15">
        <v>0</v>
      </c>
      <c r="W15">
        <v>0</v>
      </c>
      <c r="X15">
        <v>0</v>
      </c>
    </row>
    <row r="16" spans="1:24" ht="15" x14ac:dyDescent="0.25">
      <c r="A16" s="5" t="s">
        <v>21</v>
      </c>
      <c r="B16" s="6">
        <v>36</v>
      </c>
      <c r="C16" s="6" t="s">
        <v>55</v>
      </c>
      <c r="D16">
        <v>19311</v>
      </c>
      <c r="E16">
        <v>310</v>
      </c>
      <c r="F16">
        <v>11395</v>
      </c>
      <c r="G16">
        <v>109</v>
      </c>
      <c r="H16">
        <v>0</v>
      </c>
      <c r="I16">
        <v>0</v>
      </c>
      <c r="J16">
        <v>27</v>
      </c>
      <c r="K16">
        <v>2140</v>
      </c>
      <c r="L16">
        <v>27</v>
      </c>
      <c r="M16">
        <v>3807</v>
      </c>
      <c r="N16">
        <v>0</v>
      </c>
      <c r="O16">
        <v>0</v>
      </c>
      <c r="P16">
        <v>0</v>
      </c>
      <c r="Q16">
        <v>3</v>
      </c>
      <c r="R16">
        <v>0</v>
      </c>
      <c r="S16">
        <v>6</v>
      </c>
      <c r="T16" s="13">
        <f t="shared" si="0"/>
        <v>37135</v>
      </c>
      <c r="U16">
        <v>18</v>
      </c>
      <c r="V16">
        <v>156</v>
      </c>
      <c r="W16">
        <v>0</v>
      </c>
      <c r="X16">
        <v>0</v>
      </c>
    </row>
    <row r="17" spans="1:25" ht="15" x14ac:dyDescent="0.25">
      <c r="A17" s="5" t="s">
        <v>21</v>
      </c>
      <c r="B17" s="6">
        <v>42</v>
      </c>
      <c r="C17" s="6" t="s">
        <v>56</v>
      </c>
      <c r="D17">
        <v>7836</v>
      </c>
      <c r="E17">
        <v>2</v>
      </c>
      <c r="F17">
        <v>11837</v>
      </c>
      <c r="G17">
        <v>16</v>
      </c>
      <c r="H17">
        <v>0</v>
      </c>
      <c r="I17">
        <v>0</v>
      </c>
      <c r="J17">
        <v>70</v>
      </c>
      <c r="K17">
        <v>400</v>
      </c>
      <c r="L17">
        <v>959</v>
      </c>
      <c r="M17">
        <v>4932</v>
      </c>
      <c r="N17">
        <v>0</v>
      </c>
      <c r="O17">
        <v>0</v>
      </c>
      <c r="P17">
        <v>0</v>
      </c>
      <c r="Q17">
        <v>0</v>
      </c>
      <c r="R17">
        <v>0</v>
      </c>
      <c r="S17">
        <v>0</v>
      </c>
      <c r="T17" s="13">
        <f t="shared" si="0"/>
        <v>26052</v>
      </c>
      <c r="U17">
        <v>66</v>
      </c>
      <c r="V17">
        <v>408</v>
      </c>
      <c r="W17">
        <v>9</v>
      </c>
      <c r="X17">
        <v>0</v>
      </c>
    </row>
    <row r="18" spans="1:25" ht="15" x14ac:dyDescent="0.25">
      <c r="A18" s="5" t="s">
        <v>21</v>
      </c>
      <c r="B18" s="6">
        <v>44</v>
      </c>
      <c r="C18" s="6" t="s">
        <v>57</v>
      </c>
      <c r="D18">
        <v>45</v>
      </c>
      <c r="E18">
        <v>0</v>
      </c>
      <c r="F18">
        <v>24</v>
      </c>
      <c r="G18">
        <v>0</v>
      </c>
      <c r="H18">
        <v>0</v>
      </c>
      <c r="I18">
        <v>0</v>
      </c>
      <c r="J18">
        <v>0</v>
      </c>
      <c r="K18">
        <v>13</v>
      </c>
      <c r="L18">
        <v>0</v>
      </c>
      <c r="M18">
        <v>173</v>
      </c>
      <c r="N18">
        <v>0</v>
      </c>
      <c r="O18">
        <v>0</v>
      </c>
      <c r="P18">
        <v>0</v>
      </c>
      <c r="Q18">
        <v>2365.5</v>
      </c>
      <c r="R18">
        <v>0</v>
      </c>
      <c r="S18">
        <v>3161</v>
      </c>
      <c r="T18" s="13">
        <f t="shared" si="0"/>
        <v>5781.5</v>
      </c>
      <c r="U18">
        <v>6</v>
      </c>
      <c r="V18">
        <v>18</v>
      </c>
      <c r="W18">
        <v>0</v>
      </c>
      <c r="X18">
        <v>0</v>
      </c>
    </row>
    <row r="19" spans="1:25" ht="15" x14ac:dyDescent="0.25">
      <c r="A19" s="5" t="s">
        <v>21</v>
      </c>
      <c r="B19" s="6">
        <v>45</v>
      </c>
      <c r="C19" s="6" t="s">
        <v>58</v>
      </c>
      <c r="D19">
        <v>13319</v>
      </c>
      <c r="E19">
        <v>30</v>
      </c>
      <c r="F19">
        <v>8037.5</v>
      </c>
      <c r="G19">
        <v>24</v>
      </c>
      <c r="H19">
        <v>0</v>
      </c>
      <c r="I19">
        <v>0</v>
      </c>
      <c r="J19">
        <v>11</v>
      </c>
      <c r="K19">
        <v>1937</v>
      </c>
      <c r="L19">
        <v>15</v>
      </c>
      <c r="M19">
        <v>6680.5</v>
      </c>
      <c r="N19">
        <v>0</v>
      </c>
      <c r="O19">
        <v>0</v>
      </c>
      <c r="P19">
        <v>0</v>
      </c>
      <c r="Q19">
        <v>0</v>
      </c>
      <c r="R19">
        <v>0</v>
      </c>
      <c r="S19">
        <v>0</v>
      </c>
      <c r="T19" s="13">
        <f t="shared" si="0"/>
        <v>30054</v>
      </c>
      <c r="U19">
        <v>42</v>
      </c>
      <c r="V19">
        <v>282</v>
      </c>
      <c r="W19">
        <v>12</v>
      </c>
      <c r="X19">
        <v>0</v>
      </c>
    </row>
    <row r="20" spans="1:25" ht="15" x14ac:dyDescent="0.25">
      <c r="A20" s="5" t="s">
        <v>21</v>
      </c>
      <c r="B20" s="6">
        <v>52</v>
      </c>
      <c r="C20" s="6" t="s">
        <v>59</v>
      </c>
      <c r="D20">
        <v>7041</v>
      </c>
      <c r="E20">
        <v>0</v>
      </c>
      <c r="F20">
        <v>1544</v>
      </c>
      <c r="G20">
        <v>0</v>
      </c>
      <c r="H20">
        <v>0</v>
      </c>
      <c r="I20">
        <v>0</v>
      </c>
      <c r="J20">
        <v>3</v>
      </c>
      <c r="K20">
        <v>300</v>
      </c>
      <c r="L20">
        <v>0</v>
      </c>
      <c r="M20">
        <v>12</v>
      </c>
      <c r="N20">
        <v>0</v>
      </c>
      <c r="O20">
        <v>0</v>
      </c>
      <c r="P20">
        <v>0</v>
      </c>
      <c r="Q20">
        <v>0</v>
      </c>
      <c r="R20">
        <v>0</v>
      </c>
      <c r="S20">
        <v>0</v>
      </c>
      <c r="T20" s="13">
        <f t="shared" si="0"/>
        <v>8900</v>
      </c>
      <c r="U20">
        <v>0</v>
      </c>
      <c r="V20">
        <v>0</v>
      </c>
      <c r="W20">
        <v>0</v>
      </c>
      <c r="X20">
        <v>0</v>
      </c>
    </row>
    <row r="21" spans="1:25" s="11" customFormat="1" ht="15" x14ac:dyDescent="0.25">
      <c r="A21" s="5" t="s">
        <v>21</v>
      </c>
      <c r="B21" s="9"/>
      <c r="C21" s="10" t="s">
        <v>174</v>
      </c>
      <c r="D21" s="36">
        <f t="shared" ref="D21:X21" si="1">SUM(D7:D20)</f>
        <v>289260.5</v>
      </c>
      <c r="E21" s="36">
        <f t="shared" si="1"/>
        <v>678</v>
      </c>
      <c r="F21" s="36">
        <f t="shared" si="1"/>
        <v>203738</v>
      </c>
      <c r="G21" s="36">
        <f t="shared" si="1"/>
        <v>244</v>
      </c>
      <c r="H21" s="36">
        <f t="shared" si="1"/>
        <v>0</v>
      </c>
      <c r="I21" s="36">
        <f t="shared" si="1"/>
        <v>0</v>
      </c>
      <c r="J21" s="36">
        <f t="shared" si="1"/>
        <v>282</v>
      </c>
      <c r="K21" s="36">
        <f t="shared" si="1"/>
        <v>16321</v>
      </c>
      <c r="L21" s="36">
        <f t="shared" si="1"/>
        <v>1558</v>
      </c>
      <c r="M21" s="36">
        <f t="shared" si="1"/>
        <v>52765</v>
      </c>
      <c r="N21" s="36">
        <f t="shared" si="1"/>
        <v>0</v>
      </c>
      <c r="O21" s="36">
        <f t="shared" si="1"/>
        <v>0</v>
      </c>
      <c r="P21" s="36">
        <f t="shared" si="1"/>
        <v>0</v>
      </c>
      <c r="Q21" s="36">
        <f t="shared" si="1"/>
        <v>5691.5</v>
      </c>
      <c r="R21" s="36">
        <f t="shared" si="1"/>
        <v>0</v>
      </c>
      <c r="S21" s="36">
        <f t="shared" si="1"/>
        <v>7237</v>
      </c>
      <c r="T21" s="37">
        <f t="shared" si="1"/>
        <v>577775</v>
      </c>
      <c r="U21" s="36">
        <f t="shared" si="1"/>
        <v>954</v>
      </c>
      <c r="V21" s="36">
        <f t="shared" si="1"/>
        <v>4818</v>
      </c>
      <c r="W21" s="36">
        <f t="shared" si="1"/>
        <v>267</v>
      </c>
      <c r="X21" s="36">
        <f t="shared" si="1"/>
        <v>117</v>
      </c>
      <c r="Y21" s="40"/>
    </row>
    <row r="22" spans="1:25" ht="15" x14ac:dyDescent="0.25">
      <c r="A22" s="5" t="s">
        <v>22</v>
      </c>
      <c r="B22" s="6">
        <v>12</v>
      </c>
      <c r="C22" s="6" t="s">
        <v>61</v>
      </c>
      <c r="D22">
        <v>2504</v>
      </c>
      <c r="E22">
        <v>0</v>
      </c>
      <c r="F22">
        <v>90</v>
      </c>
      <c r="G22">
        <v>0</v>
      </c>
      <c r="H22">
        <v>499</v>
      </c>
      <c r="I22">
        <v>0</v>
      </c>
      <c r="J22">
        <v>0</v>
      </c>
      <c r="K22">
        <v>210</v>
      </c>
      <c r="L22">
        <v>0</v>
      </c>
      <c r="M22">
        <v>6</v>
      </c>
      <c r="N22">
        <v>0</v>
      </c>
      <c r="O22">
        <v>0</v>
      </c>
      <c r="P22">
        <v>0</v>
      </c>
      <c r="Q22">
        <v>0</v>
      </c>
      <c r="R22">
        <v>0</v>
      </c>
      <c r="S22">
        <v>0</v>
      </c>
      <c r="T22" s="13">
        <f t="shared" ref="T22:T30" si="2">SUM(D22:S22)</f>
        <v>3309</v>
      </c>
      <c r="U22">
        <v>0</v>
      </c>
      <c r="V22">
        <v>0</v>
      </c>
      <c r="W22">
        <v>0</v>
      </c>
      <c r="X22">
        <v>0</v>
      </c>
    </row>
    <row r="23" spans="1:25" ht="15" x14ac:dyDescent="0.25">
      <c r="A23" s="5" t="s">
        <v>22</v>
      </c>
      <c r="B23" s="6">
        <v>18</v>
      </c>
      <c r="C23" s="6" t="s">
        <v>62</v>
      </c>
      <c r="D23">
        <v>10621</v>
      </c>
      <c r="E23">
        <v>0</v>
      </c>
      <c r="F23">
        <v>1277</v>
      </c>
      <c r="G23">
        <v>0</v>
      </c>
      <c r="H23">
        <v>1188</v>
      </c>
      <c r="I23">
        <v>0</v>
      </c>
      <c r="J23">
        <v>3</v>
      </c>
      <c r="K23">
        <v>80</v>
      </c>
      <c r="L23">
        <v>0</v>
      </c>
      <c r="M23">
        <v>180</v>
      </c>
      <c r="N23">
        <v>0</v>
      </c>
      <c r="O23">
        <v>0</v>
      </c>
      <c r="P23">
        <v>0</v>
      </c>
      <c r="Q23">
        <v>0</v>
      </c>
      <c r="R23">
        <v>0</v>
      </c>
      <c r="S23">
        <v>0</v>
      </c>
      <c r="T23" s="13">
        <f t="shared" si="2"/>
        <v>13349</v>
      </c>
      <c r="U23">
        <v>0</v>
      </c>
      <c r="V23">
        <v>0</v>
      </c>
      <c r="W23">
        <v>30</v>
      </c>
      <c r="X23">
        <v>0</v>
      </c>
    </row>
    <row r="24" spans="1:25" ht="15" x14ac:dyDescent="0.25">
      <c r="A24" s="5" t="s">
        <v>22</v>
      </c>
      <c r="B24" s="6">
        <v>20</v>
      </c>
      <c r="C24" s="6" t="s">
        <v>63</v>
      </c>
      <c r="D24">
        <v>4299</v>
      </c>
      <c r="E24">
        <v>0</v>
      </c>
      <c r="F24">
        <v>1558</v>
      </c>
      <c r="G24">
        <v>0</v>
      </c>
      <c r="H24">
        <v>808</v>
      </c>
      <c r="I24">
        <v>0</v>
      </c>
      <c r="J24">
        <v>24</v>
      </c>
      <c r="K24">
        <v>75</v>
      </c>
      <c r="L24">
        <v>36</v>
      </c>
      <c r="M24">
        <v>66</v>
      </c>
      <c r="N24">
        <v>0</v>
      </c>
      <c r="O24">
        <v>6</v>
      </c>
      <c r="P24">
        <v>0</v>
      </c>
      <c r="Q24">
        <v>0</v>
      </c>
      <c r="R24">
        <v>0</v>
      </c>
      <c r="S24">
        <v>0</v>
      </c>
      <c r="T24" s="13">
        <f t="shared" si="2"/>
        <v>6872</v>
      </c>
      <c r="U24">
        <v>0</v>
      </c>
      <c r="V24">
        <v>0</v>
      </c>
      <c r="W24">
        <v>18</v>
      </c>
      <c r="X24">
        <v>0</v>
      </c>
    </row>
    <row r="25" spans="1:25" ht="15" x14ac:dyDescent="0.25">
      <c r="A25" s="5" t="s">
        <v>22</v>
      </c>
      <c r="B25" s="6">
        <v>24</v>
      </c>
      <c r="C25" s="6" t="s">
        <v>64</v>
      </c>
      <c r="D25">
        <v>6251</v>
      </c>
      <c r="E25">
        <v>0</v>
      </c>
      <c r="F25">
        <v>825</v>
      </c>
      <c r="G25">
        <v>0</v>
      </c>
      <c r="H25">
        <v>681</v>
      </c>
      <c r="I25">
        <v>0</v>
      </c>
      <c r="J25">
        <v>0</v>
      </c>
      <c r="K25">
        <v>54</v>
      </c>
      <c r="L25">
        <v>3</v>
      </c>
      <c r="M25">
        <v>0</v>
      </c>
      <c r="N25">
        <v>0</v>
      </c>
      <c r="O25">
        <v>0</v>
      </c>
      <c r="P25">
        <v>0</v>
      </c>
      <c r="Q25">
        <v>0</v>
      </c>
      <c r="R25">
        <v>0</v>
      </c>
      <c r="S25">
        <v>0</v>
      </c>
      <c r="T25" s="13">
        <f t="shared" si="2"/>
        <v>7814</v>
      </c>
      <c r="U25">
        <v>0</v>
      </c>
      <c r="V25">
        <v>0</v>
      </c>
      <c r="W25">
        <v>0</v>
      </c>
      <c r="X25">
        <v>0</v>
      </c>
    </row>
    <row r="26" spans="1:25" ht="15" x14ac:dyDescent="0.25">
      <c r="A26" s="5" t="s">
        <v>22</v>
      </c>
      <c r="B26" s="6">
        <v>26</v>
      </c>
      <c r="C26" s="6" t="s">
        <v>65</v>
      </c>
      <c r="D26">
        <v>1662</v>
      </c>
      <c r="E26">
        <v>0</v>
      </c>
      <c r="F26">
        <v>48</v>
      </c>
      <c r="G26">
        <v>0</v>
      </c>
      <c r="H26">
        <v>475</v>
      </c>
      <c r="I26">
        <v>0</v>
      </c>
      <c r="J26">
        <v>0</v>
      </c>
      <c r="K26">
        <v>132</v>
      </c>
      <c r="L26">
        <v>0</v>
      </c>
      <c r="M26">
        <v>12</v>
      </c>
      <c r="N26">
        <v>0</v>
      </c>
      <c r="O26">
        <v>21</v>
      </c>
      <c r="P26">
        <v>0</v>
      </c>
      <c r="Q26">
        <v>0</v>
      </c>
      <c r="R26">
        <v>0</v>
      </c>
      <c r="S26">
        <v>0</v>
      </c>
      <c r="T26" s="13">
        <f t="shared" si="2"/>
        <v>2350</v>
      </c>
      <c r="U26">
        <v>0</v>
      </c>
      <c r="V26">
        <v>0</v>
      </c>
      <c r="W26">
        <v>0</v>
      </c>
      <c r="X26">
        <v>0</v>
      </c>
    </row>
    <row r="27" spans="1:25" ht="15" x14ac:dyDescent="0.25">
      <c r="A27" s="5" t="s">
        <v>22</v>
      </c>
      <c r="B27" s="6">
        <v>38</v>
      </c>
      <c r="C27" s="6" t="s">
        <v>66</v>
      </c>
      <c r="D27">
        <v>1002</v>
      </c>
      <c r="E27">
        <v>0</v>
      </c>
      <c r="F27">
        <v>18</v>
      </c>
      <c r="G27">
        <v>0</v>
      </c>
      <c r="H27">
        <v>60</v>
      </c>
      <c r="I27">
        <v>0</v>
      </c>
      <c r="J27">
        <v>6</v>
      </c>
      <c r="K27">
        <v>64</v>
      </c>
      <c r="L27">
        <v>0</v>
      </c>
      <c r="M27">
        <v>4</v>
      </c>
      <c r="N27">
        <v>0</v>
      </c>
      <c r="O27">
        <v>0</v>
      </c>
      <c r="P27">
        <v>0</v>
      </c>
      <c r="Q27">
        <v>0</v>
      </c>
      <c r="R27">
        <v>0</v>
      </c>
      <c r="S27">
        <v>0</v>
      </c>
      <c r="T27" s="13">
        <f t="shared" si="2"/>
        <v>1154</v>
      </c>
      <c r="U27">
        <v>0</v>
      </c>
      <c r="V27">
        <v>0</v>
      </c>
      <c r="W27">
        <v>0</v>
      </c>
      <c r="X27">
        <v>0</v>
      </c>
    </row>
    <row r="28" spans="1:25" ht="15" x14ac:dyDescent="0.25">
      <c r="A28" s="5" t="s">
        <v>22</v>
      </c>
      <c r="B28" s="6">
        <v>56</v>
      </c>
      <c r="C28" s="6" t="s">
        <v>67</v>
      </c>
      <c r="D28">
        <v>9</v>
      </c>
      <c r="E28">
        <v>0</v>
      </c>
      <c r="F28">
        <v>0</v>
      </c>
      <c r="G28">
        <v>0</v>
      </c>
      <c r="H28">
        <v>3</v>
      </c>
      <c r="I28">
        <v>0</v>
      </c>
      <c r="J28">
        <v>0</v>
      </c>
      <c r="K28">
        <v>0</v>
      </c>
      <c r="L28">
        <v>0</v>
      </c>
      <c r="M28">
        <v>0</v>
      </c>
      <c r="N28">
        <v>0</v>
      </c>
      <c r="O28">
        <v>0</v>
      </c>
      <c r="P28">
        <v>0</v>
      </c>
      <c r="Q28">
        <v>0</v>
      </c>
      <c r="R28">
        <v>0</v>
      </c>
      <c r="S28">
        <v>0</v>
      </c>
      <c r="T28" s="13">
        <f t="shared" si="2"/>
        <v>12</v>
      </c>
      <c r="U28">
        <v>0</v>
      </c>
      <c r="V28">
        <v>0</v>
      </c>
      <c r="W28">
        <v>0</v>
      </c>
      <c r="X28">
        <v>0</v>
      </c>
    </row>
    <row r="29" spans="1:25" ht="15" x14ac:dyDescent="0.25">
      <c r="A29" s="5" t="s">
        <v>22</v>
      </c>
      <c r="B29" s="6">
        <v>58</v>
      </c>
      <c r="C29" s="6" t="s">
        <v>68</v>
      </c>
      <c r="D29">
        <v>721</v>
      </c>
      <c r="E29">
        <v>0</v>
      </c>
      <c r="F29">
        <v>48</v>
      </c>
      <c r="G29">
        <v>0</v>
      </c>
      <c r="H29">
        <v>141</v>
      </c>
      <c r="I29">
        <v>0</v>
      </c>
      <c r="J29">
        <v>0</v>
      </c>
      <c r="K29">
        <v>0</v>
      </c>
      <c r="L29">
        <v>0</v>
      </c>
      <c r="M29">
        <v>0</v>
      </c>
      <c r="N29">
        <v>0</v>
      </c>
      <c r="O29">
        <v>0</v>
      </c>
      <c r="P29">
        <v>0</v>
      </c>
      <c r="Q29">
        <v>0</v>
      </c>
      <c r="R29">
        <v>0</v>
      </c>
      <c r="S29">
        <v>0</v>
      </c>
      <c r="T29" s="13">
        <f t="shared" si="2"/>
        <v>910</v>
      </c>
      <c r="U29">
        <v>0</v>
      </c>
      <c r="V29">
        <v>0</v>
      </c>
      <c r="W29">
        <v>0</v>
      </c>
      <c r="X29">
        <v>0</v>
      </c>
    </row>
    <row r="30" spans="1:25" ht="15" x14ac:dyDescent="0.25">
      <c r="A30" s="5" t="s">
        <v>22</v>
      </c>
      <c r="B30" s="6">
        <v>77</v>
      </c>
      <c r="C30" s="6" t="s">
        <v>69</v>
      </c>
      <c r="D30">
        <v>361</v>
      </c>
      <c r="E30">
        <v>0</v>
      </c>
      <c r="F30">
        <v>118</v>
      </c>
      <c r="G30">
        <v>0</v>
      </c>
      <c r="H30">
        <v>26</v>
      </c>
      <c r="I30">
        <v>0</v>
      </c>
      <c r="J30">
        <v>0</v>
      </c>
      <c r="K30">
        <v>0</v>
      </c>
      <c r="L30">
        <v>4</v>
      </c>
      <c r="M30">
        <v>0</v>
      </c>
      <c r="N30">
        <v>0</v>
      </c>
      <c r="O30">
        <v>0</v>
      </c>
      <c r="P30">
        <v>0</v>
      </c>
      <c r="Q30">
        <v>0</v>
      </c>
      <c r="R30">
        <v>0</v>
      </c>
      <c r="S30">
        <v>0</v>
      </c>
      <c r="T30" s="13">
        <f t="shared" si="2"/>
        <v>509</v>
      </c>
      <c r="U30">
        <v>0</v>
      </c>
      <c r="V30">
        <v>0</v>
      </c>
      <c r="W30">
        <v>0</v>
      </c>
      <c r="X30">
        <v>0</v>
      </c>
    </row>
    <row r="31" spans="1:25" s="11" customFormat="1" ht="15" x14ac:dyDescent="0.25">
      <c r="A31" s="5" t="s">
        <v>22</v>
      </c>
      <c r="B31" s="9"/>
      <c r="C31" s="10" t="s">
        <v>175</v>
      </c>
      <c r="D31" s="36">
        <f t="shared" ref="D31:X31" si="3">SUM(D22:D30)</f>
        <v>27430</v>
      </c>
      <c r="E31" s="36">
        <f t="shared" si="3"/>
        <v>0</v>
      </c>
      <c r="F31" s="36">
        <f t="shared" si="3"/>
        <v>3982</v>
      </c>
      <c r="G31" s="36">
        <f t="shared" si="3"/>
        <v>0</v>
      </c>
      <c r="H31" s="36">
        <f t="shared" si="3"/>
        <v>3881</v>
      </c>
      <c r="I31" s="36">
        <f t="shared" si="3"/>
        <v>0</v>
      </c>
      <c r="J31" s="36">
        <f t="shared" si="3"/>
        <v>33</v>
      </c>
      <c r="K31" s="36">
        <f t="shared" si="3"/>
        <v>615</v>
      </c>
      <c r="L31" s="36">
        <f t="shared" si="3"/>
        <v>43</v>
      </c>
      <c r="M31" s="36">
        <f t="shared" si="3"/>
        <v>268</v>
      </c>
      <c r="N31" s="36">
        <f t="shared" si="3"/>
        <v>0</v>
      </c>
      <c r="O31" s="36">
        <f t="shared" si="3"/>
        <v>27</v>
      </c>
      <c r="P31" s="36">
        <f t="shared" si="3"/>
        <v>0</v>
      </c>
      <c r="Q31" s="36">
        <f t="shared" si="3"/>
        <v>0</v>
      </c>
      <c r="R31" s="36">
        <f t="shared" si="3"/>
        <v>0</v>
      </c>
      <c r="S31" s="36">
        <f t="shared" si="3"/>
        <v>0</v>
      </c>
      <c r="T31" s="37">
        <f t="shared" si="3"/>
        <v>36279</v>
      </c>
      <c r="U31" s="36">
        <f t="shared" si="3"/>
        <v>0</v>
      </c>
      <c r="V31" s="36">
        <f t="shared" si="3"/>
        <v>0</v>
      </c>
      <c r="W31" s="36">
        <f t="shared" si="3"/>
        <v>48</v>
      </c>
      <c r="X31" s="36">
        <f t="shared" si="3"/>
        <v>0</v>
      </c>
    </row>
    <row r="32" spans="1:25" ht="15" x14ac:dyDescent="0.25">
      <c r="A32" s="5" t="s">
        <v>23</v>
      </c>
      <c r="B32" s="6">
        <v>8</v>
      </c>
      <c r="C32" s="6" t="s">
        <v>70</v>
      </c>
      <c r="D32">
        <v>3344</v>
      </c>
      <c r="E32">
        <v>0</v>
      </c>
      <c r="F32">
        <v>206</v>
      </c>
      <c r="G32">
        <v>0</v>
      </c>
      <c r="H32">
        <v>0</v>
      </c>
      <c r="I32">
        <v>0</v>
      </c>
      <c r="J32">
        <v>0</v>
      </c>
      <c r="K32">
        <v>3784</v>
      </c>
      <c r="L32">
        <v>0</v>
      </c>
      <c r="M32">
        <v>802</v>
      </c>
      <c r="N32">
        <v>0</v>
      </c>
      <c r="O32">
        <v>0</v>
      </c>
      <c r="P32">
        <v>0</v>
      </c>
      <c r="Q32">
        <v>0</v>
      </c>
      <c r="R32">
        <v>0</v>
      </c>
      <c r="S32">
        <v>0</v>
      </c>
      <c r="T32" s="13">
        <f t="shared" ref="T32:T88" si="4">SUM(D32:S32)</f>
        <v>8136</v>
      </c>
      <c r="U32">
        <v>0</v>
      </c>
      <c r="V32">
        <v>0</v>
      </c>
      <c r="W32">
        <v>0</v>
      </c>
      <c r="X32">
        <v>0</v>
      </c>
    </row>
    <row r="33" spans="1:24" ht="15" x14ac:dyDescent="0.25">
      <c r="A33" s="5" t="s">
        <v>24</v>
      </c>
      <c r="B33" s="6">
        <v>10</v>
      </c>
      <c r="C33" s="6" t="s">
        <v>71</v>
      </c>
      <c r="D33">
        <v>3056</v>
      </c>
      <c r="E33">
        <v>0</v>
      </c>
      <c r="F33">
        <v>628</v>
      </c>
      <c r="G33">
        <v>0</v>
      </c>
      <c r="H33">
        <v>0</v>
      </c>
      <c r="I33">
        <v>0</v>
      </c>
      <c r="J33">
        <v>5</v>
      </c>
      <c r="K33">
        <v>1759</v>
      </c>
      <c r="L33">
        <v>0</v>
      </c>
      <c r="M33">
        <v>1547</v>
      </c>
      <c r="N33">
        <v>0</v>
      </c>
      <c r="O33">
        <v>0</v>
      </c>
      <c r="P33">
        <v>0</v>
      </c>
      <c r="Q33">
        <v>19293</v>
      </c>
      <c r="R33">
        <v>0</v>
      </c>
      <c r="S33">
        <v>5760</v>
      </c>
      <c r="T33" s="13">
        <f t="shared" si="4"/>
        <v>32048</v>
      </c>
      <c r="U33">
        <v>96</v>
      </c>
      <c r="V33">
        <v>132</v>
      </c>
      <c r="W33">
        <v>0</v>
      </c>
      <c r="X33">
        <v>0</v>
      </c>
    </row>
    <row r="34" spans="1:24" ht="15" x14ac:dyDescent="0.25">
      <c r="A34" s="5" t="s">
        <v>23</v>
      </c>
      <c r="B34" s="6">
        <v>12</v>
      </c>
      <c r="C34" s="6" t="s">
        <v>61</v>
      </c>
      <c r="D34">
        <v>8702</v>
      </c>
      <c r="E34">
        <v>225</v>
      </c>
      <c r="F34">
        <v>325</v>
      </c>
      <c r="G34">
        <v>18</v>
      </c>
      <c r="H34">
        <v>0</v>
      </c>
      <c r="I34">
        <v>0</v>
      </c>
      <c r="J34">
        <v>0</v>
      </c>
      <c r="K34">
        <v>2237</v>
      </c>
      <c r="L34">
        <v>0</v>
      </c>
      <c r="M34">
        <v>84</v>
      </c>
      <c r="N34">
        <v>0</v>
      </c>
      <c r="O34">
        <v>0</v>
      </c>
      <c r="P34">
        <v>0</v>
      </c>
      <c r="Q34">
        <v>0</v>
      </c>
      <c r="R34">
        <v>0</v>
      </c>
      <c r="S34">
        <v>0</v>
      </c>
      <c r="T34" s="13">
        <f t="shared" si="4"/>
        <v>11591</v>
      </c>
      <c r="U34">
        <v>6</v>
      </c>
      <c r="V34">
        <v>0</v>
      </c>
      <c r="W34">
        <v>0</v>
      </c>
      <c r="X34">
        <v>0</v>
      </c>
    </row>
    <row r="35" spans="1:24" ht="15" x14ac:dyDescent="0.25">
      <c r="A35" s="5" t="s">
        <v>23</v>
      </c>
      <c r="B35" s="6">
        <v>13</v>
      </c>
      <c r="C35" s="6" t="s">
        <v>51</v>
      </c>
      <c r="D35">
        <v>4704</v>
      </c>
      <c r="E35">
        <v>4</v>
      </c>
      <c r="F35">
        <v>231</v>
      </c>
      <c r="G35">
        <v>0</v>
      </c>
      <c r="H35">
        <v>0</v>
      </c>
      <c r="I35">
        <v>0</v>
      </c>
      <c r="J35">
        <v>3</v>
      </c>
      <c r="K35">
        <v>1899</v>
      </c>
      <c r="L35">
        <v>0</v>
      </c>
      <c r="M35">
        <v>499</v>
      </c>
      <c r="N35">
        <v>0</v>
      </c>
      <c r="O35">
        <v>0</v>
      </c>
      <c r="P35">
        <v>0</v>
      </c>
      <c r="Q35">
        <v>9</v>
      </c>
      <c r="R35">
        <v>0</v>
      </c>
      <c r="S35">
        <v>0</v>
      </c>
      <c r="T35" s="13">
        <f t="shared" si="4"/>
        <v>7349</v>
      </c>
      <c r="U35">
        <v>0</v>
      </c>
      <c r="V35">
        <v>0</v>
      </c>
      <c r="W35">
        <v>0</v>
      </c>
      <c r="X35">
        <v>0</v>
      </c>
    </row>
    <row r="36" spans="1:24" ht="15" x14ac:dyDescent="0.25">
      <c r="A36" s="5" t="s">
        <v>23</v>
      </c>
      <c r="B36" s="6">
        <v>14</v>
      </c>
      <c r="C36" s="6" t="s">
        <v>72</v>
      </c>
      <c r="D36">
        <v>1137</v>
      </c>
      <c r="E36">
        <v>0</v>
      </c>
      <c r="F36">
        <v>0</v>
      </c>
      <c r="G36">
        <v>0</v>
      </c>
      <c r="H36">
        <v>0</v>
      </c>
      <c r="I36">
        <v>0</v>
      </c>
      <c r="J36">
        <v>0</v>
      </c>
      <c r="K36">
        <v>8</v>
      </c>
      <c r="L36">
        <v>0</v>
      </c>
      <c r="M36">
        <v>79</v>
      </c>
      <c r="N36">
        <v>0</v>
      </c>
      <c r="O36">
        <v>0</v>
      </c>
      <c r="P36">
        <v>0</v>
      </c>
      <c r="Q36">
        <v>5975.55</v>
      </c>
      <c r="R36">
        <v>0</v>
      </c>
      <c r="S36">
        <v>4096</v>
      </c>
      <c r="T36" s="13">
        <f t="shared" si="4"/>
        <v>11295.55</v>
      </c>
      <c r="U36">
        <v>6</v>
      </c>
      <c r="V36">
        <v>0</v>
      </c>
      <c r="W36">
        <v>0</v>
      </c>
      <c r="X36">
        <v>0</v>
      </c>
    </row>
    <row r="37" spans="1:24" ht="15" x14ac:dyDescent="0.25">
      <c r="A37" s="5" t="s">
        <v>25</v>
      </c>
      <c r="B37" s="6">
        <v>18</v>
      </c>
      <c r="C37" s="6" t="s">
        <v>62</v>
      </c>
      <c r="D37">
        <v>51257</v>
      </c>
      <c r="E37">
        <v>33</v>
      </c>
      <c r="F37">
        <v>3472</v>
      </c>
      <c r="G37">
        <v>6</v>
      </c>
      <c r="H37">
        <v>0</v>
      </c>
      <c r="I37">
        <v>0</v>
      </c>
      <c r="J37">
        <v>32</v>
      </c>
      <c r="K37">
        <v>1274.5</v>
      </c>
      <c r="L37">
        <v>24</v>
      </c>
      <c r="M37">
        <v>603</v>
      </c>
      <c r="N37">
        <v>0</v>
      </c>
      <c r="O37">
        <v>0</v>
      </c>
      <c r="P37">
        <v>0</v>
      </c>
      <c r="Q37">
        <v>0</v>
      </c>
      <c r="R37">
        <v>0</v>
      </c>
      <c r="S37">
        <v>3</v>
      </c>
      <c r="T37" s="13">
        <f t="shared" si="4"/>
        <v>56704.5</v>
      </c>
      <c r="U37">
        <v>0</v>
      </c>
      <c r="V37">
        <v>0</v>
      </c>
      <c r="W37">
        <v>212</v>
      </c>
      <c r="X37">
        <v>0</v>
      </c>
    </row>
    <row r="38" spans="1:24" ht="15" x14ac:dyDescent="0.25">
      <c r="A38" s="5" t="s">
        <v>25</v>
      </c>
      <c r="B38" s="6">
        <v>19</v>
      </c>
      <c r="C38" s="6" t="s">
        <v>73</v>
      </c>
      <c r="D38">
        <v>747</v>
      </c>
      <c r="E38">
        <v>3</v>
      </c>
      <c r="F38">
        <v>15</v>
      </c>
      <c r="G38">
        <v>0</v>
      </c>
      <c r="H38">
        <v>0</v>
      </c>
      <c r="I38">
        <v>0</v>
      </c>
      <c r="J38">
        <v>0</v>
      </c>
      <c r="K38">
        <v>373</v>
      </c>
      <c r="L38">
        <v>0</v>
      </c>
      <c r="M38">
        <v>376</v>
      </c>
      <c r="N38">
        <v>0</v>
      </c>
      <c r="O38">
        <v>0</v>
      </c>
      <c r="P38">
        <v>0</v>
      </c>
      <c r="Q38">
        <v>0</v>
      </c>
      <c r="R38">
        <v>0</v>
      </c>
      <c r="S38">
        <v>0</v>
      </c>
      <c r="T38" s="13">
        <f t="shared" si="4"/>
        <v>1514</v>
      </c>
      <c r="U38">
        <v>18</v>
      </c>
      <c r="V38">
        <v>12</v>
      </c>
      <c r="W38">
        <v>0</v>
      </c>
      <c r="X38">
        <v>0</v>
      </c>
    </row>
    <row r="39" spans="1:24" ht="15" x14ac:dyDescent="0.25">
      <c r="A39" s="5" t="s">
        <v>25</v>
      </c>
      <c r="B39" s="6">
        <v>20</v>
      </c>
      <c r="C39" s="6" t="s">
        <v>63</v>
      </c>
      <c r="D39">
        <v>69028</v>
      </c>
      <c r="E39">
        <v>201</v>
      </c>
      <c r="F39">
        <v>5288</v>
      </c>
      <c r="G39">
        <v>15</v>
      </c>
      <c r="H39">
        <v>0</v>
      </c>
      <c r="I39">
        <v>0</v>
      </c>
      <c r="J39">
        <v>148</v>
      </c>
      <c r="K39">
        <v>1896</v>
      </c>
      <c r="L39">
        <v>46</v>
      </c>
      <c r="M39">
        <v>2354</v>
      </c>
      <c r="N39">
        <v>0</v>
      </c>
      <c r="O39">
        <v>0</v>
      </c>
      <c r="P39">
        <v>17</v>
      </c>
      <c r="Q39">
        <v>0</v>
      </c>
      <c r="R39">
        <v>9</v>
      </c>
      <c r="S39">
        <v>0</v>
      </c>
      <c r="T39" s="13">
        <f t="shared" si="4"/>
        <v>79002</v>
      </c>
      <c r="U39">
        <v>6</v>
      </c>
      <c r="V39">
        <v>12</v>
      </c>
      <c r="W39">
        <v>253</v>
      </c>
      <c r="X39">
        <v>0</v>
      </c>
    </row>
    <row r="40" spans="1:24" ht="15" x14ac:dyDescent="0.25">
      <c r="A40" s="5" t="s">
        <v>25</v>
      </c>
      <c r="B40" s="6">
        <v>24</v>
      </c>
      <c r="C40" s="6" t="s">
        <v>64</v>
      </c>
      <c r="D40">
        <v>21487</v>
      </c>
      <c r="E40">
        <v>0</v>
      </c>
      <c r="F40">
        <v>1446</v>
      </c>
      <c r="G40">
        <v>0</v>
      </c>
      <c r="H40">
        <v>0</v>
      </c>
      <c r="I40">
        <v>0</v>
      </c>
      <c r="J40">
        <v>28</v>
      </c>
      <c r="K40">
        <v>2748</v>
      </c>
      <c r="L40">
        <v>51</v>
      </c>
      <c r="M40">
        <v>655</v>
      </c>
      <c r="N40">
        <v>0</v>
      </c>
      <c r="O40">
        <v>0</v>
      </c>
      <c r="P40">
        <v>0</v>
      </c>
      <c r="Q40">
        <v>0</v>
      </c>
      <c r="R40">
        <v>0</v>
      </c>
      <c r="S40">
        <v>0</v>
      </c>
      <c r="T40" s="13">
        <f t="shared" si="4"/>
        <v>26415</v>
      </c>
      <c r="U40">
        <v>0</v>
      </c>
      <c r="V40">
        <v>0</v>
      </c>
      <c r="W40">
        <v>3</v>
      </c>
      <c r="X40">
        <v>0</v>
      </c>
    </row>
    <row r="41" spans="1:24" ht="15" x14ac:dyDescent="0.25">
      <c r="A41" s="5" t="s">
        <v>25</v>
      </c>
      <c r="B41" s="6">
        <v>26</v>
      </c>
      <c r="C41" s="6" t="s">
        <v>65</v>
      </c>
      <c r="D41">
        <v>7413</v>
      </c>
      <c r="E41">
        <v>0</v>
      </c>
      <c r="F41">
        <v>68</v>
      </c>
      <c r="G41">
        <v>0</v>
      </c>
      <c r="H41">
        <v>0</v>
      </c>
      <c r="I41">
        <v>0</v>
      </c>
      <c r="J41">
        <v>0</v>
      </c>
      <c r="K41">
        <v>1641</v>
      </c>
      <c r="L41">
        <v>0</v>
      </c>
      <c r="M41">
        <v>161</v>
      </c>
      <c r="N41">
        <v>0</v>
      </c>
      <c r="O41">
        <v>0</v>
      </c>
      <c r="P41">
        <v>0</v>
      </c>
      <c r="Q41">
        <v>0</v>
      </c>
      <c r="R41">
        <v>0</v>
      </c>
      <c r="S41">
        <v>0</v>
      </c>
      <c r="T41" s="13">
        <f t="shared" si="4"/>
        <v>9283</v>
      </c>
      <c r="U41">
        <v>12</v>
      </c>
      <c r="V41">
        <v>0</v>
      </c>
      <c r="W41">
        <v>0</v>
      </c>
      <c r="X41">
        <v>0</v>
      </c>
    </row>
    <row r="42" spans="1:24" ht="15" x14ac:dyDescent="0.25">
      <c r="A42" s="5" t="s">
        <v>25</v>
      </c>
      <c r="B42" s="6">
        <v>28</v>
      </c>
      <c r="C42" s="6" t="s">
        <v>74</v>
      </c>
      <c r="D42">
        <v>17640</v>
      </c>
      <c r="E42">
        <v>0</v>
      </c>
      <c r="F42">
        <v>772</v>
      </c>
      <c r="G42">
        <v>0</v>
      </c>
      <c r="H42">
        <v>0</v>
      </c>
      <c r="I42">
        <v>0</v>
      </c>
      <c r="J42">
        <v>10</v>
      </c>
      <c r="K42">
        <v>179</v>
      </c>
      <c r="L42">
        <v>0</v>
      </c>
      <c r="M42">
        <v>41</v>
      </c>
      <c r="N42">
        <v>0</v>
      </c>
      <c r="O42">
        <v>0</v>
      </c>
      <c r="P42">
        <v>0</v>
      </c>
      <c r="Q42">
        <v>0</v>
      </c>
      <c r="R42">
        <v>0</v>
      </c>
      <c r="S42">
        <v>0</v>
      </c>
      <c r="T42" s="13">
        <f t="shared" si="4"/>
        <v>18642</v>
      </c>
      <c r="U42">
        <v>0</v>
      </c>
      <c r="V42">
        <v>0</v>
      </c>
      <c r="W42">
        <v>12</v>
      </c>
      <c r="X42">
        <v>0</v>
      </c>
    </row>
    <row r="43" spans="1:24" ht="15" x14ac:dyDescent="0.25">
      <c r="A43" s="5" t="s">
        <v>25</v>
      </c>
      <c r="B43" s="6">
        <v>30</v>
      </c>
      <c r="C43" s="6" t="s">
        <v>75</v>
      </c>
      <c r="D43">
        <v>8870</v>
      </c>
      <c r="E43">
        <v>0</v>
      </c>
      <c r="F43">
        <v>352</v>
      </c>
      <c r="G43">
        <v>0</v>
      </c>
      <c r="H43">
        <v>0</v>
      </c>
      <c r="I43">
        <v>0</v>
      </c>
      <c r="J43">
        <v>6</v>
      </c>
      <c r="K43">
        <v>427.5</v>
      </c>
      <c r="L43">
        <v>0</v>
      </c>
      <c r="M43">
        <v>126</v>
      </c>
      <c r="N43">
        <v>0</v>
      </c>
      <c r="O43">
        <v>0</v>
      </c>
      <c r="P43">
        <v>0</v>
      </c>
      <c r="Q43">
        <v>0</v>
      </c>
      <c r="R43">
        <v>0</v>
      </c>
      <c r="S43">
        <v>0</v>
      </c>
      <c r="T43" s="13">
        <f t="shared" si="4"/>
        <v>9781.5</v>
      </c>
      <c r="U43">
        <v>0</v>
      </c>
      <c r="V43">
        <v>0</v>
      </c>
      <c r="W43">
        <v>12</v>
      </c>
      <c r="X43">
        <v>0</v>
      </c>
    </row>
    <row r="44" spans="1:24" ht="15" x14ac:dyDescent="0.25">
      <c r="A44" s="5" t="s">
        <v>25</v>
      </c>
      <c r="B44" s="6">
        <v>32</v>
      </c>
      <c r="C44" s="6" t="s">
        <v>76</v>
      </c>
      <c r="D44">
        <v>0</v>
      </c>
      <c r="E44">
        <v>0</v>
      </c>
      <c r="F44">
        <v>0</v>
      </c>
      <c r="G44">
        <v>0</v>
      </c>
      <c r="H44">
        <v>0</v>
      </c>
      <c r="I44">
        <v>0</v>
      </c>
      <c r="J44">
        <v>0</v>
      </c>
      <c r="K44">
        <v>2</v>
      </c>
      <c r="L44">
        <v>0</v>
      </c>
      <c r="M44">
        <v>3</v>
      </c>
      <c r="N44">
        <v>0</v>
      </c>
      <c r="O44">
        <v>0</v>
      </c>
      <c r="P44">
        <v>0</v>
      </c>
      <c r="Q44">
        <v>9113.5</v>
      </c>
      <c r="R44">
        <v>0</v>
      </c>
      <c r="S44">
        <v>1950</v>
      </c>
      <c r="T44" s="13">
        <f t="shared" si="4"/>
        <v>11068.5</v>
      </c>
      <c r="U44">
        <v>0</v>
      </c>
      <c r="V44">
        <v>0</v>
      </c>
      <c r="W44">
        <v>0</v>
      </c>
      <c r="X44">
        <v>0</v>
      </c>
    </row>
    <row r="45" spans="1:24" ht="15" x14ac:dyDescent="0.25">
      <c r="A45" s="5" t="s">
        <v>25</v>
      </c>
      <c r="B45" s="6">
        <v>34</v>
      </c>
      <c r="C45" s="6" t="s">
        <v>77</v>
      </c>
      <c r="D45">
        <v>26511</v>
      </c>
      <c r="E45">
        <v>387</v>
      </c>
      <c r="F45">
        <v>4765</v>
      </c>
      <c r="G45">
        <v>120</v>
      </c>
      <c r="H45">
        <v>0</v>
      </c>
      <c r="I45">
        <v>0</v>
      </c>
      <c r="J45">
        <v>27</v>
      </c>
      <c r="K45">
        <v>898</v>
      </c>
      <c r="L45">
        <v>13</v>
      </c>
      <c r="M45">
        <v>1855</v>
      </c>
      <c r="N45">
        <v>0</v>
      </c>
      <c r="O45">
        <v>0</v>
      </c>
      <c r="P45">
        <v>0</v>
      </c>
      <c r="Q45">
        <v>0</v>
      </c>
      <c r="R45">
        <v>0</v>
      </c>
      <c r="S45">
        <v>0</v>
      </c>
      <c r="T45" s="13">
        <f t="shared" si="4"/>
        <v>34576</v>
      </c>
      <c r="U45">
        <v>0</v>
      </c>
      <c r="V45">
        <v>0</v>
      </c>
      <c r="W45">
        <v>16</v>
      </c>
      <c r="X45">
        <v>0</v>
      </c>
    </row>
    <row r="46" spans="1:24" ht="15" x14ac:dyDescent="0.25">
      <c r="A46" s="5" t="s">
        <v>25</v>
      </c>
      <c r="B46" s="6">
        <v>36</v>
      </c>
      <c r="C46" s="6" t="s">
        <v>78</v>
      </c>
      <c r="D46">
        <v>7923</v>
      </c>
      <c r="E46">
        <v>0</v>
      </c>
      <c r="F46">
        <v>423</v>
      </c>
      <c r="G46">
        <v>0</v>
      </c>
      <c r="H46">
        <v>0</v>
      </c>
      <c r="I46">
        <v>0</v>
      </c>
      <c r="J46">
        <v>0</v>
      </c>
      <c r="K46">
        <v>1392</v>
      </c>
      <c r="L46">
        <v>0</v>
      </c>
      <c r="M46">
        <v>113</v>
      </c>
      <c r="N46">
        <v>0</v>
      </c>
      <c r="O46">
        <v>0</v>
      </c>
      <c r="P46">
        <v>0</v>
      </c>
      <c r="Q46">
        <v>0</v>
      </c>
      <c r="R46">
        <v>0</v>
      </c>
      <c r="S46">
        <v>0</v>
      </c>
      <c r="T46" s="13">
        <f t="shared" si="4"/>
        <v>9851</v>
      </c>
      <c r="U46">
        <v>0</v>
      </c>
      <c r="V46">
        <v>0</v>
      </c>
      <c r="W46">
        <v>3</v>
      </c>
      <c r="X46">
        <v>0</v>
      </c>
    </row>
    <row r="47" spans="1:24" ht="15" x14ac:dyDescent="0.25">
      <c r="A47" s="5" t="s">
        <v>25</v>
      </c>
      <c r="B47" s="6">
        <v>38</v>
      </c>
      <c r="C47" s="6" t="s">
        <v>66</v>
      </c>
      <c r="D47">
        <v>3475</v>
      </c>
      <c r="E47">
        <v>0</v>
      </c>
      <c r="F47">
        <v>64</v>
      </c>
      <c r="G47">
        <v>0</v>
      </c>
      <c r="H47">
        <v>0</v>
      </c>
      <c r="I47">
        <v>0</v>
      </c>
      <c r="J47">
        <v>13</v>
      </c>
      <c r="K47">
        <v>5449.5</v>
      </c>
      <c r="L47">
        <v>1</v>
      </c>
      <c r="M47">
        <v>697.5</v>
      </c>
      <c r="N47">
        <v>0</v>
      </c>
      <c r="O47">
        <v>0</v>
      </c>
      <c r="P47">
        <v>0</v>
      </c>
      <c r="Q47">
        <v>0</v>
      </c>
      <c r="R47">
        <v>0</v>
      </c>
      <c r="S47">
        <v>0</v>
      </c>
      <c r="T47" s="13">
        <f t="shared" si="4"/>
        <v>9700</v>
      </c>
      <c r="U47">
        <v>18</v>
      </c>
      <c r="V47">
        <v>24</v>
      </c>
      <c r="W47">
        <v>0</v>
      </c>
      <c r="X47">
        <v>0</v>
      </c>
    </row>
    <row r="48" spans="1:24" ht="15" x14ac:dyDescent="0.25">
      <c r="A48" s="5" t="s">
        <v>25</v>
      </c>
      <c r="B48" s="6">
        <v>45</v>
      </c>
      <c r="C48" s="6" t="s">
        <v>79</v>
      </c>
      <c r="D48">
        <v>9594</v>
      </c>
      <c r="E48">
        <v>219</v>
      </c>
      <c r="F48">
        <v>318</v>
      </c>
      <c r="G48">
        <v>9</v>
      </c>
      <c r="H48">
        <v>0</v>
      </c>
      <c r="I48">
        <v>0</v>
      </c>
      <c r="J48">
        <v>108</v>
      </c>
      <c r="K48">
        <v>1859</v>
      </c>
      <c r="L48">
        <v>63</v>
      </c>
      <c r="M48">
        <v>1752</v>
      </c>
      <c r="N48">
        <v>0</v>
      </c>
      <c r="O48">
        <v>0</v>
      </c>
      <c r="P48">
        <v>0</v>
      </c>
      <c r="Q48">
        <v>3</v>
      </c>
      <c r="R48">
        <v>0</v>
      </c>
      <c r="S48">
        <v>0</v>
      </c>
      <c r="T48" s="13">
        <f t="shared" si="4"/>
        <v>13925</v>
      </c>
      <c r="U48">
        <v>12</v>
      </c>
      <c r="V48">
        <v>18</v>
      </c>
      <c r="W48">
        <v>9</v>
      </c>
      <c r="X48">
        <v>0</v>
      </c>
    </row>
    <row r="49" spans="1:24" ht="15" x14ac:dyDescent="0.25">
      <c r="A49" s="5" t="s">
        <v>26</v>
      </c>
      <c r="B49" s="6">
        <v>46</v>
      </c>
      <c r="C49" s="6" t="s">
        <v>80</v>
      </c>
      <c r="D49">
        <v>17245</v>
      </c>
      <c r="E49">
        <v>0</v>
      </c>
      <c r="F49">
        <v>51</v>
      </c>
      <c r="G49">
        <v>0</v>
      </c>
      <c r="H49">
        <v>0</v>
      </c>
      <c r="I49">
        <v>0</v>
      </c>
      <c r="J49">
        <v>3</v>
      </c>
      <c r="K49">
        <v>514</v>
      </c>
      <c r="L49">
        <v>0</v>
      </c>
      <c r="M49">
        <v>16</v>
      </c>
      <c r="N49">
        <v>0</v>
      </c>
      <c r="O49">
        <v>0</v>
      </c>
      <c r="P49">
        <v>0</v>
      </c>
      <c r="Q49">
        <v>0</v>
      </c>
      <c r="R49">
        <v>0</v>
      </c>
      <c r="S49">
        <v>0</v>
      </c>
      <c r="T49" s="13">
        <f t="shared" si="4"/>
        <v>17829</v>
      </c>
      <c r="U49">
        <v>0</v>
      </c>
      <c r="V49">
        <v>0</v>
      </c>
      <c r="W49">
        <v>87</v>
      </c>
      <c r="X49">
        <v>0</v>
      </c>
    </row>
    <row r="50" spans="1:24" ht="15" x14ac:dyDescent="0.25">
      <c r="A50" s="5" t="s">
        <v>25</v>
      </c>
      <c r="B50" s="6">
        <v>52</v>
      </c>
      <c r="C50" s="6" t="s">
        <v>59</v>
      </c>
      <c r="D50">
        <v>21</v>
      </c>
      <c r="E50">
        <v>0</v>
      </c>
      <c r="F50">
        <v>0</v>
      </c>
      <c r="G50">
        <v>0</v>
      </c>
      <c r="H50">
        <v>0</v>
      </c>
      <c r="I50">
        <v>0</v>
      </c>
      <c r="J50">
        <v>0</v>
      </c>
      <c r="K50">
        <v>0</v>
      </c>
      <c r="L50">
        <v>0</v>
      </c>
      <c r="M50">
        <v>0</v>
      </c>
      <c r="N50">
        <v>0</v>
      </c>
      <c r="O50">
        <v>0</v>
      </c>
      <c r="P50">
        <v>0</v>
      </c>
      <c r="Q50">
        <v>0</v>
      </c>
      <c r="R50">
        <v>0</v>
      </c>
      <c r="S50">
        <v>0</v>
      </c>
      <c r="T50" s="13">
        <f t="shared" si="4"/>
        <v>21</v>
      </c>
      <c r="U50">
        <v>0</v>
      </c>
      <c r="V50">
        <v>0</v>
      </c>
      <c r="W50">
        <v>0</v>
      </c>
      <c r="X50">
        <v>0</v>
      </c>
    </row>
    <row r="51" spans="1:24" ht="15" x14ac:dyDescent="0.25">
      <c r="A51" s="5" t="s">
        <v>25</v>
      </c>
      <c r="B51" s="6">
        <v>58</v>
      </c>
      <c r="C51" s="6" t="s">
        <v>68</v>
      </c>
      <c r="D51">
        <v>0</v>
      </c>
      <c r="E51">
        <v>0</v>
      </c>
      <c r="F51">
        <v>0</v>
      </c>
      <c r="G51">
        <v>0</v>
      </c>
      <c r="H51">
        <v>0</v>
      </c>
      <c r="I51">
        <v>0</v>
      </c>
      <c r="J51">
        <v>0</v>
      </c>
      <c r="K51">
        <v>13</v>
      </c>
      <c r="L51">
        <v>0</v>
      </c>
      <c r="M51">
        <v>12</v>
      </c>
      <c r="N51">
        <v>0</v>
      </c>
      <c r="O51">
        <v>0</v>
      </c>
      <c r="P51">
        <v>0</v>
      </c>
      <c r="Q51">
        <v>0</v>
      </c>
      <c r="R51">
        <v>0</v>
      </c>
      <c r="S51">
        <v>0</v>
      </c>
      <c r="T51" s="13">
        <f t="shared" si="4"/>
        <v>25</v>
      </c>
      <c r="U51">
        <v>102</v>
      </c>
      <c r="V51">
        <v>54</v>
      </c>
      <c r="W51">
        <v>0</v>
      </c>
      <c r="X51">
        <v>0</v>
      </c>
    </row>
    <row r="52" spans="1:24" ht="15" x14ac:dyDescent="0.25">
      <c r="A52" s="5" t="s">
        <v>25</v>
      </c>
      <c r="B52" s="6">
        <v>60</v>
      </c>
      <c r="C52" s="6" t="s">
        <v>81</v>
      </c>
      <c r="D52">
        <v>2404</v>
      </c>
      <c r="E52">
        <v>0</v>
      </c>
      <c r="F52">
        <v>228</v>
      </c>
      <c r="G52">
        <v>0</v>
      </c>
      <c r="H52">
        <v>0</v>
      </c>
      <c r="I52">
        <v>0</v>
      </c>
      <c r="J52">
        <v>0</v>
      </c>
      <c r="K52">
        <v>0</v>
      </c>
      <c r="L52">
        <v>0</v>
      </c>
      <c r="M52">
        <v>0</v>
      </c>
      <c r="N52">
        <v>0</v>
      </c>
      <c r="O52">
        <v>0</v>
      </c>
      <c r="P52">
        <v>0</v>
      </c>
      <c r="Q52">
        <v>0</v>
      </c>
      <c r="R52">
        <v>0</v>
      </c>
      <c r="S52">
        <v>0</v>
      </c>
      <c r="T52" s="13">
        <f t="shared" si="4"/>
        <v>2632</v>
      </c>
      <c r="U52">
        <v>0</v>
      </c>
      <c r="V52">
        <v>0</v>
      </c>
      <c r="W52">
        <v>0</v>
      </c>
      <c r="X52">
        <v>0</v>
      </c>
    </row>
    <row r="53" spans="1:24" s="11" customFormat="1" ht="15" x14ac:dyDescent="0.25">
      <c r="A53" s="5" t="s">
        <v>23</v>
      </c>
      <c r="B53" s="9"/>
      <c r="C53" s="10" t="s">
        <v>182</v>
      </c>
      <c r="D53" s="36">
        <f t="shared" ref="D53:X53" si="5">SUM(D32:D52)</f>
        <v>264558</v>
      </c>
      <c r="E53" s="36">
        <f t="shared" si="5"/>
        <v>1072</v>
      </c>
      <c r="F53" s="36">
        <f t="shared" si="5"/>
        <v>18652</v>
      </c>
      <c r="G53" s="36">
        <f t="shared" si="5"/>
        <v>168</v>
      </c>
      <c r="H53" s="36">
        <f t="shared" si="5"/>
        <v>0</v>
      </c>
      <c r="I53" s="36">
        <f t="shared" si="5"/>
        <v>0</v>
      </c>
      <c r="J53" s="36">
        <f t="shared" si="5"/>
        <v>383</v>
      </c>
      <c r="K53" s="36">
        <f t="shared" si="5"/>
        <v>28353.5</v>
      </c>
      <c r="L53" s="36">
        <f t="shared" si="5"/>
        <v>198</v>
      </c>
      <c r="M53" s="36">
        <f t="shared" si="5"/>
        <v>11775.5</v>
      </c>
      <c r="N53" s="36">
        <f t="shared" si="5"/>
        <v>0</v>
      </c>
      <c r="O53" s="36">
        <f t="shared" si="5"/>
        <v>0</v>
      </c>
      <c r="P53" s="36">
        <f t="shared" si="5"/>
        <v>17</v>
      </c>
      <c r="Q53" s="36">
        <f t="shared" si="5"/>
        <v>34394.050000000003</v>
      </c>
      <c r="R53" s="36">
        <f t="shared" si="5"/>
        <v>9</v>
      </c>
      <c r="S53" s="36">
        <f t="shared" si="5"/>
        <v>11809</v>
      </c>
      <c r="T53" s="37">
        <f t="shared" si="5"/>
        <v>371389.05</v>
      </c>
      <c r="U53" s="36">
        <f t="shared" si="5"/>
        <v>276</v>
      </c>
      <c r="V53" s="36">
        <f t="shared" si="5"/>
        <v>252</v>
      </c>
      <c r="W53" s="36">
        <f t="shared" si="5"/>
        <v>607</v>
      </c>
      <c r="X53" s="36">
        <f t="shared" si="5"/>
        <v>0</v>
      </c>
    </row>
    <row r="54" spans="1:24" ht="15" x14ac:dyDescent="0.25">
      <c r="A54" s="5" t="s">
        <v>27</v>
      </c>
      <c r="B54" s="6">
        <v>5</v>
      </c>
      <c r="C54" s="6" t="s">
        <v>82</v>
      </c>
      <c r="D54">
        <v>14224</v>
      </c>
      <c r="E54">
        <v>0</v>
      </c>
      <c r="F54">
        <v>295</v>
      </c>
      <c r="G54">
        <v>0</v>
      </c>
      <c r="H54">
        <v>0</v>
      </c>
      <c r="I54">
        <v>0</v>
      </c>
      <c r="J54">
        <v>21</v>
      </c>
      <c r="K54">
        <v>0</v>
      </c>
      <c r="L54">
        <v>15</v>
      </c>
      <c r="M54">
        <v>0</v>
      </c>
      <c r="N54">
        <v>0</v>
      </c>
      <c r="O54">
        <v>0</v>
      </c>
      <c r="P54">
        <v>0</v>
      </c>
      <c r="Q54">
        <v>0</v>
      </c>
      <c r="R54">
        <v>0</v>
      </c>
      <c r="S54">
        <v>0</v>
      </c>
      <c r="T54" s="13">
        <f t="shared" si="4"/>
        <v>14555</v>
      </c>
      <c r="U54">
        <v>0</v>
      </c>
      <c r="V54">
        <v>0</v>
      </c>
      <c r="W54">
        <v>284</v>
      </c>
      <c r="X54">
        <v>0</v>
      </c>
    </row>
    <row r="55" spans="1:24" ht="15" x14ac:dyDescent="0.25">
      <c r="A55" s="5" t="s">
        <v>27</v>
      </c>
      <c r="B55" s="6">
        <v>12</v>
      </c>
      <c r="C55" s="6" t="s">
        <v>83</v>
      </c>
      <c r="D55">
        <v>3679</v>
      </c>
      <c r="E55">
        <v>0</v>
      </c>
      <c r="F55">
        <v>24</v>
      </c>
      <c r="G55">
        <v>0</v>
      </c>
      <c r="H55">
        <v>0</v>
      </c>
      <c r="I55">
        <v>0</v>
      </c>
      <c r="J55">
        <v>6</v>
      </c>
      <c r="K55">
        <v>183</v>
      </c>
      <c r="L55">
        <v>0</v>
      </c>
      <c r="M55">
        <v>60</v>
      </c>
      <c r="N55">
        <v>0</v>
      </c>
      <c r="O55">
        <v>0</v>
      </c>
      <c r="P55">
        <v>0</v>
      </c>
      <c r="Q55">
        <v>0</v>
      </c>
      <c r="R55">
        <v>0</v>
      </c>
      <c r="S55">
        <v>0</v>
      </c>
      <c r="T55" s="13">
        <f t="shared" si="4"/>
        <v>3952</v>
      </c>
      <c r="U55">
        <v>0</v>
      </c>
      <c r="V55">
        <v>0</v>
      </c>
      <c r="W55">
        <v>0</v>
      </c>
      <c r="X55">
        <v>0</v>
      </c>
    </row>
    <row r="56" spans="1:24" ht="15" x14ac:dyDescent="0.25">
      <c r="A56" s="5" t="s">
        <v>27</v>
      </c>
      <c r="B56" s="6">
        <v>20</v>
      </c>
      <c r="C56" s="6" t="s">
        <v>63</v>
      </c>
      <c r="D56">
        <v>7460</v>
      </c>
      <c r="E56">
        <v>0</v>
      </c>
      <c r="F56">
        <v>182</v>
      </c>
      <c r="G56">
        <v>0</v>
      </c>
      <c r="H56">
        <v>0</v>
      </c>
      <c r="I56">
        <v>0</v>
      </c>
      <c r="J56">
        <v>43</v>
      </c>
      <c r="K56">
        <v>0</v>
      </c>
      <c r="L56">
        <v>0</v>
      </c>
      <c r="M56">
        <v>0</v>
      </c>
      <c r="N56">
        <v>0</v>
      </c>
      <c r="O56">
        <v>0</v>
      </c>
      <c r="P56">
        <v>0</v>
      </c>
      <c r="Q56">
        <v>0</v>
      </c>
      <c r="R56">
        <v>0</v>
      </c>
      <c r="S56">
        <v>0</v>
      </c>
      <c r="T56" s="13">
        <f t="shared" si="4"/>
        <v>7685</v>
      </c>
      <c r="U56">
        <v>0</v>
      </c>
      <c r="V56">
        <v>0</v>
      </c>
      <c r="W56">
        <v>0</v>
      </c>
      <c r="X56">
        <v>0</v>
      </c>
    </row>
    <row r="57" spans="1:24" ht="15" x14ac:dyDescent="0.25">
      <c r="A57" s="5" t="s">
        <v>27</v>
      </c>
      <c r="B57" s="6">
        <v>24</v>
      </c>
      <c r="C57" s="6" t="s">
        <v>84</v>
      </c>
      <c r="D57">
        <v>3657</v>
      </c>
      <c r="E57">
        <v>0</v>
      </c>
      <c r="F57">
        <v>120</v>
      </c>
      <c r="G57">
        <v>0</v>
      </c>
      <c r="H57">
        <v>0</v>
      </c>
      <c r="I57">
        <v>0</v>
      </c>
      <c r="J57">
        <v>63</v>
      </c>
      <c r="K57">
        <v>405</v>
      </c>
      <c r="L57">
        <v>33</v>
      </c>
      <c r="M57">
        <v>81</v>
      </c>
      <c r="N57">
        <v>0</v>
      </c>
      <c r="O57">
        <v>0</v>
      </c>
      <c r="P57">
        <v>0</v>
      </c>
      <c r="Q57">
        <v>0</v>
      </c>
      <c r="R57">
        <v>0</v>
      </c>
      <c r="S57">
        <v>0</v>
      </c>
      <c r="T57" s="13">
        <f t="shared" si="4"/>
        <v>4359</v>
      </c>
      <c r="U57">
        <v>0</v>
      </c>
      <c r="V57">
        <v>0</v>
      </c>
      <c r="W57">
        <v>10</v>
      </c>
      <c r="X57">
        <v>0</v>
      </c>
    </row>
    <row r="58" spans="1:24" ht="15" x14ac:dyDescent="0.25">
      <c r="A58" s="5" t="s">
        <v>27</v>
      </c>
      <c r="B58" s="6">
        <v>26</v>
      </c>
      <c r="C58" s="6" t="s">
        <v>53</v>
      </c>
      <c r="D58">
        <v>1630</v>
      </c>
      <c r="E58">
        <v>0</v>
      </c>
      <c r="F58">
        <v>0</v>
      </c>
      <c r="G58">
        <v>0</v>
      </c>
      <c r="H58">
        <v>0</v>
      </c>
      <c r="I58">
        <v>0</v>
      </c>
      <c r="J58">
        <v>21</v>
      </c>
      <c r="K58">
        <v>51</v>
      </c>
      <c r="L58">
        <v>0</v>
      </c>
      <c r="M58">
        <v>0</v>
      </c>
      <c r="N58">
        <v>0</v>
      </c>
      <c r="O58">
        <v>0</v>
      </c>
      <c r="P58">
        <v>0</v>
      </c>
      <c r="Q58">
        <v>0</v>
      </c>
      <c r="R58">
        <v>0</v>
      </c>
      <c r="S58">
        <v>0</v>
      </c>
      <c r="T58" s="13">
        <f t="shared" si="4"/>
        <v>1702</v>
      </c>
      <c r="U58">
        <v>0</v>
      </c>
      <c r="V58">
        <v>0</v>
      </c>
      <c r="W58">
        <v>0</v>
      </c>
      <c r="X58">
        <v>0</v>
      </c>
    </row>
    <row r="59" spans="1:24" ht="15" x14ac:dyDescent="0.25">
      <c r="A59" s="5" t="s">
        <v>27</v>
      </c>
      <c r="B59" s="6">
        <v>52</v>
      </c>
      <c r="C59" s="6" t="s">
        <v>59</v>
      </c>
      <c r="D59">
        <v>2975</v>
      </c>
      <c r="E59">
        <v>0</v>
      </c>
      <c r="F59">
        <v>44</v>
      </c>
      <c r="G59">
        <v>0</v>
      </c>
      <c r="H59">
        <v>0</v>
      </c>
      <c r="I59">
        <v>0</v>
      </c>
      <c r="J59">
        <v>3</v>
      </c>
      <c r="K59">
        <v>0</v>
      </c>
      <c r="L59">
        <v>0</v>
      </c>
      <c r="M59">
        <v>0</v>
      </c>
      <c r="N59">
        <v>0</v>
      </c>
      <c r="O59">
        <v>0</v>
      </c>
      <c r="P59">
        <v>0</v>
      </c>
      <c r="Q59">
        <v>0</v>
      </c>
      <c r="R59">
        <v>0</v>
      </c>
      <c r="S59">
        <v>0</v>
      </c>
      <c r="T59" s="13">
        <f t="shared" si="4"/>
        <v>3022</v>
      </c>
      <c r="U59">
        <v>0</v>
      </c>
      <c r="V59">
        <v>0</v>
      </c>
      <c r="W59">
        <v>0</v>
      </c>
      <c r="X59">
        <v>0</v>
      </c>
    </row>
    <row r="60" spans="1:24" ht="15" x14ac:dyDescent="0.25">
      <c r="A60" s="5" t="s">
        <v>27</v>
      </c>
      <c r="B60" s="6">
        <v>56</v>
      </c>
      <c r="C60" s="6" t="s">
        <v>67</v>
      </c>
      <c r="D60">
        <v>20</v>
      </c>
      <c r="E60">
        <v>0</v>
      </c>
      <c r="F60">
        <v>0</v>
      </c>
      <c r="G60">
        <v>0</v>
      </c>
      <c r="H60">
        <v>0</v>
      </c>
      <c r="I60">
        <v>0</v>
      </c>
      <c r="J60">
        <v>0</v>
      </c>
      <c r="K60">
        <v>0</v>
      </c>
      <c r="L60">
        <v>0</v>
      </c>
      <c r="M60">
        <v>0</v>
      </c>
      <c r="N60">
        <v>0</v>
      </c>
      <c r="O60">
        <v>0</v>
      </c>
      <c r="P60">
        <v>0</v>
      </c>
      <c r="Q60">
        <v>0</v>
      </c>
      <c r="R60">
        <v>0</v>
      </c>
      <c r="S60">
        <v>0</v>
      </c>
      <c r="T60" s="13">
        <f t="shared" si="4"/>
        <v>20</v>
      </c>
      <c r="U60">
        <v>0</v>
      </c>
      <c r="V60">
        <v>0</v>
      </c>
      <c r="W60">
        <v>0</v>
      </c>
      <c r="X60">
        <v>0</v>
      </c>
    </row>
    <row r="61" spans="1:24" ht="15" x14ac:dyDescent="0.25">
      <c r="A61" s="5" t="s">
        <v>27</v>
      </c>
      <c r="B61" s="6">
        <v>77</v>
      </c>
      <c r="C61" s="6" t="s">
        <v>69</v>
      </c>
      <c r="D61">
        <v>1477</v>
      </c>
      <c r="E61">
        <v>0</v>
      </c>
      <c r="F61">
        <v>39</v>
      </c>
      <c r="G61">
        <v>0</v>
      </c>
      <c r="H61">
        <v>0</v>
      </c>
      <c r="I61">
        <v>0</v>
      </c>
      <c r="J61">
        <v>21</v>
      </c>
      <c r="K61">
        <v>0</v>
      </c>
      <c r="L61">
        <v>0</v>
      </c>
      <c r="M61">
        <v>0</v>
      </c>
      <c r="N61">
        <v>0</v>
      </c>
      <c r="O61">
        <v>0</v>
      </c>
      <c r="P61">
        <v>0</v>
      </c>
      <c r="Q61">
        <v>0</v>
      </c>
      <c r="R61">
        <v>0</v>
      </c>
      <c r="S61">
        <v>0</v>
      </c>
      <c r="T61" s="13">
        <f t="shared" si="4"/>
        <v>1537</v>
      </c>
      <c r="U61">
        <v>0</v>
      </c>
      <c r="V61">
        <v>0</v>
      </c>
      <c r="W61">
        <v>0</v>
      </c>
      <c r="X61">
        <v>0</v>
      </c>
    </row>
    <row r="62" spans="1:24" s="11" customFormat="1" ht="15" x14ac:dyDescent="0.25">
      <c r="A62" s="5" t="s">
        <v>27</v>
      </c>
      <c r="B62" s="9"/>
      <c r="C62" s="10" t="s">
        <v>176</v>
      </c>
      <c r="D62" s="36">
        <f t="shared" ref="D62:X62" si="6">SUM(D54:D61)</f>
        <v>35122</v>
      </c>
      <c r="E62" s="36">
        <f t="shared" si="6"/>
        <v>0</v>
      </c>
      <c r="F62" s="36">
        <f t="shared" si="6"/>
        <v>704</v>
      </c>
      <c r="G62" s="36">
        <f t="shared" si="6"/>
        <v>0</v>
      </c>
      <c r="H62" s="36">
        <f t="shared" si="6"/>
        <v>0</v>
      </c>
      <c r="I62" s="36">
        <f t="shared" si="6"/>
        <v>0</v>
      </c>
      <c r="J62" s="36">
        <f t="shared" si="6"/>
        <v>178</v>
      </c>
      <c r="K62" s="36">
        <f t="shared" si="6"/>
        <v>639</v>
      </c>
      <c r="L62" s="36">
        <f t="shared" si="6"/>
        <v>48</v>
      </c>
      <c r="M62" s="36">
        <f t="shared" si="6"/>
        <v>141</v>
      </c>
      <c r="N62" s="36">
        <f t="shared" si="6"/>
        <v>0</v>
      </c>
      <c r="O62" s="36">
        <f t="shared" si="6"/>
        <v>0</v>
      </c>
      <c r="P62" s="36">
        <f t="shared" si="6"/>
        <v>0</v>
      </c>
      <c r="Q62" s="36">
        <f t="shared" si="6"/>
        <v>0</v>
      </c>
      <c r="R62" s="36">
        <f t="shared" si="6"/>
        <v>0</v>
      </c>
      <c r="S62" s="36">
        <f t="shared" si="6"/>
        <v>0</v>
      </c>
      <c r="T62" s="37">
        <f t="shared" si="6"/>
        <v>36832</v>
      </c>
      <c r="U62" s="36">
        <f t="shared" si="6"/>
        <v>0</v>
      </c>
      <c r="V62" s="36">
        <f t="shared" si="6"/>
        <v>0</v>
      </c>
      <c r="W62" s="36">
        <f t="shared" si="6"/>
        <v>294</v>
      </c>
      <c r="X62" s="36">
        <f t="shared" si="6"/>
        <v>0</v>
      </c>
    </row>
    <row r="63" spans="1:24" ht="15" x14ac:dyDescent="0.25">
      <c r="A63" s="5" t="s">
        <v>28</v>
      </c>
      <c r="B63" s="6">
        <v>4</v>
      </c>
      <c r="C63" s="6" t="s">
        <v>49</v>
      </c>
      <c r="D63">
        <v>25927</v>
      </c>
      <c r="E63">
        <v>3</v>
      </c>
      <c r="F63">
        <v>851</v>
      </c>
      <c r="G63">
        <v>0</v>
      </c>
      <c r="H63">
        <v>0</v>
      </c>
      <c r="I63">
        <v>0</v>
      </c>
      <c r="J63">
        <v>65</v>
      </c>
      <c r="K63">
        <v>132</v>
      </c>
      <c r="L63">
        <v>0</v>
      </c>
      <c r="M63">
        <v>0</v>
      </c>
      <c r="N63">
        <v>0</v>
      </c>
      <c r="O63">
        <v>0</v>
      </c>
      <c r="P63">
        <v>0</v>
      </c>
      <c r="Q63">
        <v>0</v>
      </c>
      <c r="R63">
        <v>0</v>
      </c>
      <c r="S63">
        <v>0</v>
      </c>
      <c r="T63" s="13">
        <f t="shared" si="4"/>
        <v>26978</v>
      </c>
      <c r="U63">
        <v>0</v>
      </c>
      <c r="V63">
        <v>0</v>
      </c>
      <c r="W63">
        <v>353</v>
      </c>
      <c r="X63">
        <v>0</v>
      </c>
    </row>
    <row r="64" spans="1:24" ht="15" x14ac:dyDescent="0.25">
      <c r="A64" s="5" t="s">
        <v>28</v>
      </c>
      <c r="B64" s="6">
        <v>15</v>
      </c>
      <c r="C64" s="6" t="s">
        <v>85</v>
      </c>
      <c r="D64">
        <v>9103</v>
      </c>
      <c r="E64">
        <v>12</v>
      </c>
      <c r="F64">
        <v>269</v>
      </c>
      <c r="G64">
        <v>1</v>
      </c>
      <c r="H64">
        <v>0</v>
      </c>
      <c r="I64">
        <v>0</v>
      </c>
      <c r="J64">
        <v>3</v>
      </c>
      <c r="K64">
        <v>1194</v>
      </c>
      <c r="L64">
        <v>0</v>
      </c>
      <c r="M64">
        <v>9</v>
      </c>
      <c r="N64">
        <v>0</v>
      </c>
      <c r="O64">
        <v>0</v>
      </c>
      <c r="P64">
        <v>0</v>
      </c>
      <c r="Q64">
        <v>0</v>
      </c>
      <c r="R64">
        <v>0</v>
      </c>
      <c r="S64">
        <v>0</v>
      </c>
      <c r="T64" s="13">
        <f t="shared" si="4"/>
        <v>10591</v>
      </c>
      <c r="U64">
        <v>0</v>
      </c>
      <c r="V64">
        <v>0</v>
      </c>
      <c r="W64">
        <v>9</v>
      </c>
      <c r="X64">
        <v>0</v>
      </c>
    </row>
    <row r="65" spans="1:24" ht="15" x14ac:dyDescent="0.25">
      <c r="A65" s="5" t="s">
        <v>28</v>
      </c>
      <c r="B65" s="6">
        <v>24</v>
      </c>
      <c r="C65" s="6" t="s">
        <v>84</v>
      </c>
      <c r="D65">
        <v>4272</v>
      </c>
      <c r="E65">
        <v>3</v>
      </c>
      <c r="F65">
        <v>130</v>
      </c>
      <c r="G65">
        <v>0</v>
      </c>
      <c r="H65">
        <v>0</v>
      </c>
      <c r="I65">
        <v>0</v>
      </c>
      <c r="J65">
        <v>15</v>
      </c>
      <c r="K65">
        <v>810</v>
      </c>
      <c r="L65">
        <v>3</v>
      </c>
      <c r="M65">
        <v>18</v>
      </c>
      <c r="N65">
        <v>0</v>
      </c>
      <c r="O65">
        <v>0</v>
      </c>
      <c r="P65">
        <v>0</v>
      </c>
      <c r="Q65">
        <v>0</v>
      </c>
      <c r="R65">
        <v>0</v>
      </c>
      <c r="S65">
        <v>0</v>
      </c>
      <c r="T65" s="13">
        <f t="shared" si="4"/>
        <v>5251</v>
      </c>
      <c r="U65">
        <v>0</v>
      </c>
      <c r="V65">
        <v>0</v>
      </c>
      <c r="W65">
        <v>0</v>
      </c>
      <c r="X65">
        <v>0</v>
      </c>
    </row>
    <row r="66" spans="1:24" ht="15" x14ac:dyDescent="0.25">
      <c r="A66" s="5" t="s">
        <v>28</v>
      </c>
      <c r="B66" s="6">
        <v>26</v>
      </c>
      <c r="C66" s="6" t="s">
        <v>53</v>
      </c>
      <c r="D66">
        <v>1937</v>
      </c>
      <c r="E66">
        <v>3</v>
      </c>
      <c r="F66">
        <v>41</v>
      </c>
      <c r="G66">
        <v>0</v>
      </c>
      <c r="H66">
        <v>0</v>
      </c>
      <c r="I66">
        <v>0</v>
      </c>
      <c r="J66">
        <v>21</v>
      </c>
      <c r="K66">
        <v>235</v>
      </c>
      <c r="L66">
        <v>0</v>
      </c>
      <c r="M66">
        <v>12</v>
      </c>
      <c r="N66">
        <v>0</v>
      </c>
      <c r="O66">
        <v>0</v>
      </c>
      <c r="P66">
        <v>0</v>
      </c>
      <c r="Q66">
        <v>0</v>
      </c>
      <c r="R66">
        <v>0</v>
      </c>
      <c r="S66">
        <v>0</v>
      </c>
      <c r="T66" s="13">
        <f t="shared" si="4"/>
        <v>2249</v>
      </c>
      <c r="U66">
        <v>0</v>
      </c>
      <c r="V66">
        <v>0</v>
      </c>
      <c r="W66">
        <v>0</v>
      </c>
      <c r="X66">
        <v>0</v>
      </c>
    </row>
    <row r="67" spans="1:24" ht="15" x14ac:dyDescent="0.25">
      <c r="A67" s="5" t="s">
        <v>28</v>
      </c>
      <c r="B67" s="6">
        <v>52</v>
      </c>
      <c r="C67" s="6" t="s">
        <v>59</v>
      </c>
      <c r="D67">
        <v>133</v>
      </c>
      <c r="E67">
        <v>0</v>
      </c>
      <c r="F67">
        <v>10</v>
      </c>
      <c r="G67">
        <v>0</v>
      </c>
      <c r="H67">
        <v>0</v>
      </c>
      <c r="I67">
        <v>0</v>
      </c>
      <c r="J67">
        <v>3</v>
      </c>
      <c r="K67">
        <v>0</v>
      </c>
      <c r="L67">
        <v>0</v>
      </c>
      <c r="M67">
        <v>0</v>
      </c>
      <c r="N67">
        <v>0</v>
      </c>
      <c r="O67">
        <v>0</v>
      </c>
      <c r="P67">
        <v>0</v>
      </c>
      <c r="Q67">
        <v>0</v>
      </c>
      <c r="R67">
        <v>0</v>
      </c>
      <c r="S67">
        <v>0</v>
      </c>
      <c r="T67" s="13">
        <f t="shared" si="4"/>
        <v>146</v>
      </c>
      <c r="U67">
        <v>0</v>
      </c>
      <c r="V67">
        <v>0</v>
      </c>
      <c r="W67">
        <v>0</v>
      </c>
      <c r="X67">
        <v>0</v>
      </c>
    </row>
    <row r="68" spans="1:24" ht="15" x14ac:dyDescent="0.25">
      <c r="A68" s="5" t="s">
        <v>28</v>
      </c>
      <c r="B68" s="6">
        <v>58</v>
      </c>
      <c r="C68" s="6" t="s">
        <v>68</v>
      </c>
      <c r="D68">
        <v>41</v>
      </c>
      <c r="E68">
        <v>0</v>
      </c>
      <c r="F68">
        <v>0</v>
      </c>
      <c r="G68">
        <v>0</v>
      </c>
      <c r="H68">
        <v>0</v>
      </c>
      <c r="I68">
        <v>0</v>
      </c>
      <c r="J68">
        <v>0</v>
      </c>
      <c r="K68">
        <v>0</v>
      </c>
      <c r="L68">
        <v>0</v>
      </c>
      <c r="M68">
        <v>0</v>
      </c>
      <c r="N68">
        <v>0</v>
      </c>
      <c r="O68">
        <v>0</v>
      </c>
      <c r="P68">
        <v>0</v>
      </c>
      <c r="Q68">
        <v>0</v>
      </c>
      <c r="R68">
        <v>0</v>
      </c>
      <c r="S68">
        <v>0</v>
      </c>
      <c r="T68" s="13">
        <f t="shared" si="4"/>
        <v>41</v>
      </c>
      <c r="U68">
        <v>0</v>
      </c>
      <c r="V68">
        <v>0</v>
      </c>
      <c r="W68">
        <v>0</v>
      </c>
      <c r="X68">
        <v>0</v>
      </c>
    </row>
    <row r="69" spans="1:24" ht="15" x14ac:dyDescent="0.25">
      <c r="A69" s="5" t="s">
        <v>28</v>
      </c>
      <c r="B69" s="6">
        <v>77</v>
      </c>
      <c r="C69" s="6" t="s">
        <v>69</v>
      </c>
      <c r="D69">
        <v>1066</v>
      </c>
      <c r="E69">
        <v>0</v>
      </c>
      <c r="F69">
        <v>21</v>
      </c>
      <c r="G69">
        <v>0</v>
      </c>
      <c r="H69">
        <v>0</v>
      </c>
      <c r="I69">
        <v>0</v>
      </c>
      <c r="J69">
        <v>6</v>
      </c>
      <c r="K69">
        <v>0</v>
      </c>
      <c r="L69">
        <v>0</v>
      </c>
      <c r="M69">
        <v>0</v>
      </c>
      <c r="N69">
        <v>0</v>
      </c>
      <c r="O69">
        <v>0</v>
      </c>
      <c r="P69">
        <v>0</v>
      </c>
      <c r="Q69">
        <v>0</v>
      </c>
      <c r="R69">
        <v>0</v>
      </c>
      <c r="S69">
        <v>0</v>
      </c>
      <c r="T69" s="13">
        <f t="shared" si="4"/>
        <v>1093</v>
      </c>
      <c r="U69">
        <v>0</v>
      </c>
      <c r="V69">
        <v>0</v>
      </c>
      <c r="W69">
        <v>0</v>
      </c>
      <c r="X69">
        <v>0</v>
      </c>
    </row>
    <row r="70" spans="1:24" s="11" customFormat="1" ht="15" x14ac:dyDescent="0.25">
      <c r="A70" s="5" t="s">
        <v>28</v>
      </c>
      <c r="B70" s="9"/>
      <c r="C70" s="10" t="s">
        <v>177</v>
      </c>
      <c r="D70" s="36">
        <f>SUM(D63:D69)</f>
        <v>42479</v>
      </c>
      <c r="E70" s="36">
        <f t="shared" ref="E70:X70" si="7">SUM(E63:E69)</f>
        <v>21</v>
      </c>
      <c r="F70" s="36">
        <f t="shared" si="7"/>
        <v>1322</v>
      </c>
      <c r="G70" s="36">
        <f t="shared" si="7"/>
        <v>1</v>
      </c>
      <c r="H70" s="36">
        <f t="shared" si="7"/>
        <v>0</v>
      </c>
      <c r="I70" s="36">
        <f t="shared" si="7"/>
        <v>0</v>
      </c>
      <c r="J70" s="36">
        <f t="shared" si="7"/>
        <v>113</v>
      </c>
      <c r="K70" s="36">
        <f t="shared" si="7"/>
        <v>2371</v>
      </c>
      <c r="L70" s="36">
        <f t="shared" si="7"/>
        <v>3</v>
      </c>
      <c r="M70" s="36">
        <f t="shared" si="7"/>
        <v>39</v>
      </c>
      <c r="N70" s="36">
        <f t="shared" si="7"/>
        <v>0</v>
      </c>
      <c r="O70" s="36">
        <f t="shared" si="7"/>
        <v>0</v>
      </c>
      <c r="P70" s="36">
        <f t="shared" si="7"/>
        <v>0</v>
      </c>
      <c r="Q70" s="36">
        <f t="shared" si="7"/>
        <v>0</v>
      </c>
      <c r="R70" s="36">
        <f t="shared" si="7"/>
        <v>0</v>
      </c>
      <c r="S70" s="36">
        <f t="shared" si="7"/>
        <v>0</v>
      </c>
      <c r="T70" s="37">
        <f t="shared" si="7"/>
        <v>46349</v>
      </c>
      <c r="U70" s="36">
        <f t="shared" si="7"/>
        <v>0</v>
      </c>
      <c r="V70" s="36">
        <f t="shared" si="7"/>
        <v>0</v>
      </c>
      <c r="W70" s="36">
        <f t="shared" si="7"/>
        <v>362</v>
      </c>
      <c r="X70" s="36">
        <f t="shared" si="7"/>
        <v>0</v>
      </c>
    </row>
    <row r="71" spans="1:24" ht="15" x14ac:dyDescent="0.25">
      <c r="A71" s="5" t="s">
        <v>29</v>
      </c>
      <c r="B71" s="6">
        <v>4</v>
      </c>
      <c r="C71" s="6" t="s">
        <v>49</v>
      </c>
      <c r="D71">
        <v>29628</v>
      </c>
      <c r="E71">
        <v>22</v>
      </c>
      <c r="F71">
        <v>1698</v>
      </c>
      <c r="G71">
        <v>0</v>
      </c>
      <c r="H71">
        <v>0</v>
      </c>
      <c r="I71">
        <v>0</v>
      </c>
      <c r="J71">
        <v>44</v>
      </c>
      <c r="K71">
        <v>389</v>
      </c>
      <c r="L71">
        <v>55</v>
      </c>
      <c r="M71">
        <v>104</v>
      </c>
      <c r="N71">
        <v>0</v>
      </c>
      <c r="O71">
        <v>0</v>
      </c>
      <c r="P71">
        <v>0</v>
      </c>
      <c r="Q71">
        <v>0</v>
      </c>
      <c r="R71">
        <v>0</v>
      </c>
      <c r="S71">
        <v>0</v>
      </c>
      <c r="T71" s="13">
        <f t="shared" si="4"/>
        <v>31940</v>
      </c>
      <c r="U71">
        <v>0</v>
      </c>
      <c r="V71">
        <v>0</v>
      </c>
      <c r="W71">
        <v>87</v>
      </c>
      <c r="X71">
        <v>13</v>
      </c>
    </row>
    <row r="72" spans="1:24" ht="15" x14ac:dyDescent="0.25">
      <c r="A72" s="5" t="s">
        <v>29</v>
      </c>
      <c r="B72" s="6">
        <v>17</v>
      </c>
      <c r="C72" s="6" t="s">
        <v>86</v>
      </c>
      <c r="D72">
        <v>5902</v>
      </c>
      <c r="E72">
        <v>0</v>
      </c>
      <c r="F72">
        <v>426</v>
      </c>
      <c r="G72">
        <v>0</v>
      </c>
      <c r="H72">
        <v>0</v>
      </c>
      <c r="I72">
        <v>0</v>
      </c>
      <c r="J72">
        <v>6</v>
      </c>
      <c r="K72">
        <v>1153</v>
      </c>
      <c r="L72">
        <v>0</v>
      </c>
      <c r="M72">
        <v>66</v>
      </c>
      <c r="N72">
        <v>0</v>
      </c>
      <c r="O72">
        <v>0</v>
      </c>
      <c r="P72">
        <v>0</v>
      </c>
      <c r="Q72">
        <v>0</v>
      </c>
      <c r="R72">
        <v>0</v>
      </c>
      <c r="S72">
        <v>0</v>
      </c>
      <c r="T72" s="13">
        <f t="shared" si="4"/>
        <v>7553</v>
      </c>
      <c r="U72">
        <v>0</v>
      </c>
      <c r="V72">
        <v>0</v>
      </c>
      <c r="W72">
        <v>0</v>
      </c>
      <c r="X72">
        <v>0</v>
      </c>
    </row>
    <row r="73" spans="1:24" ht="15" x14ac:dyDescent="0.25">
      <c r="A73" s="5" t="s">
        <v>29</v>
      </c>
      <c r="B73" s="6">
        <v>24</v>
      </c>
      <c r="C73" s="6" t="s">
        <v>84</v>
      </c>
      <c r="D73">
        <v>8243</v>
      </c>
      <c r="E73">
        <v>0</v>
      </c>
      <c r="F73">
        <v>687</v>
      </c>
      <c r="G73">
        <v>0</v>
      </c>
      <c r="H73">
        <v>0</v>
      </c>
      <c r="I73">
        <v>0</v>
      </c>
      <c r="J73">
        <v>3</v>
      </c>
      <c r="K73">
        <v>435</v>
      </c>
      <c r="L73">
        <v>0</v>
      </c>
      <c r="M73">
        <v>160.5</v>
      </c>
      <c r="N73">
        <v>0</v>
      </c>
      <c r="O73">
        <v>0</v>
      </c>
      <c r="P73">
        <v>0</v>
      </c>
      <c r="Q73">
        <v>0</v>
      </c>
      <c r="R73">
        <v>0</v>
      </c>
      <c r="S73">
        <v>0</v>
      </c>
      <c r="T73" s="13">
        <f t="shared" si="4"/>
        <v>9528.5</v>
      </c>
      <c r="U73">
        <v>0</v>
      </c>
      <c r="V73">
        <v>0</v>
      </c>
      <c r="W73">
        <v>0</v>
      </c>
      <c r="X73">
        <v>0</v>
      </c>
    </row>
    <row r="74" spans="1:24" ht="15" x14ac:dyDescent="0.25">
      <c r="A74" s="5" t="s">
        <v>29</v>
      </c>
      <c r="B74" s="6">
        <v>26</v>
      </c>
      <c r="C74" s="6" t="s">
        <v>53</v>
      </c>
      <c r="D74">
        <v>4534</v>
      </c>
      <c r="E74">
        <v>0</v>
      </c>
      <c r="F74">
        <v>161</v>
      </c>
      <c r="G74">
        <v>0</v>
      </c>
      <c r="H74">
        <v>0</v>
      </c>
      <c r="I74">
        <v>0</v>
      </c>
      <c r="J74">
        <v>30</v>
      </c>
      <c r="K74">
        <v>679</v>
      </c>
      <c r="L74">
        <v>7</v>
      </c>
      <c r="M74">
        <v>60</v>
      </c>
      <c r="N74">
        <v>0</v>
      </c>
      <c r="O74">
        <v>0</v>
      </c>
      <c r="P74">
        <v>0</v>
      </c>
      <c r="Q74">
        <v>0</v>
      </c>
      <c r="R74">
        <v>0</v>
      </c>
      <c r="S74">
        <v>0</v>
      </c>
      <c r="T74" s="13">
        <f t="shared" si="4"/>
        <v>5471</v>
      </c>
      <c r="U74">
        <v>0</v>
      </c>
      <c r="V74">
        <v>0</v>
      </c>
      <c r="W74">
        <v>0</v>
      </c>
      <c r="X74">
        <v>0</v>
      </c>
    </row>
    <row r="75" spans="1:24" ht="15" x14ac:dyDescent="0.25">
      <c r="A75" s="5" t="s">
        <v>29</v>
      </c>
      <c r="B75" s="6">
        <v>43</v>
      </c>
      <c r="C75" s="6" t="s">
        <v>87</v>
      </c>
      <c r="D75">
        <v>7139</v>
      </c>
      <c r="E75">
        <v>0</v>
      </c>
      <c r="F75">
        <v>408</v>
      </c>
      <c r="G75">
        <v>0</v>
      </c>
      <c r="H75">
        <v>0</v>
      </c>
      <c r="I75">
        <v>0</v>
      </c>
      <c r="J75">
        <v>5</v>
      </c>
      <c r="K75">
        <v>84</v>
      </c>
      <c r="L75">
        <v>2</v>
      </c>
      <c r="M75">
        <v>23</v>
      </c>
      <c r="N75">
        <v>0</v>
      </c>
      <c r="O75">
        <v>0</v>
      </c>
      <c r="P75">
        <v>0</v>
      </c>
      <c r="Q75">
        <v>0</v>
      </c>
      <c r="R75">
        <v>0</v>
      </c>
      <c r="S75">
        <v>0</v>
      </c>
      <c r="T75" s="13">
        <f t="shared" si="4"/>
        <v>7661</v>
      </c>
      <c r="U75">
        <v>0</v>
      </c>
      <c r="V75">
        <v>0</v>
      </c>
      <c r="W75">
        <v>0</v>
      </c>
      <c r="X75">
        <v>0</v>
      </c>
    </row>
    <row r="76" spans="1:24" ht="15" x14ac:dyDescent="0.25">
      <c r="A76" s="5" t="s">
        <v>29</v>
      </c>
      <c r="B76" s="6">
        <v>52</v>
      </c>
      <c r="C76" s="6" t="s">
        <v>59</v>
      </c>
      <c r="D76">
        <v>133</v>
      </c>
      <c r="E76">
        <v>0</v>
      </c>
      <c r="F76">
        <v>0</v>
      </c>
      <c r="G76">
        <v>0</v>
      </c>
      <c r="H76">
        <v>0</v>
      </c>
      <c r="I76">
        <v>0</v>
      </c>
      <c r="J76">
        <v>0</v>
      </c>
      <c r="K76">
        <v>0</v>
      </c>
      <c r="L76">
        <v>0</v>
      </c>
      <c r="M76">
        <v>0</v>
      </c>
      <c r="N76">
        <v>0</v>
      </c>
      <c r="O76">
        <v>0</v>
      </c>
      <c r="P76">
        <v>0</v>
      </c>
      <c r="Q76">
        <v>0</v>
      </c>
      <c r="R76">
        <v>0</v>
      </c>
      <c r="S76">
        <v>0</v>
      </c>
      <c r="T76" s="13">
        <f t="shared" si="4"/>
        <v>133</v>
      </c>
      <c r="U76">
        <v>0</v>
      </c>
      <c r="V76">
        <v>0</v>
      </c>
      <c r="W76">
        <v>0</v>
      </c>
      <c r="X76">
        <v>0</v>
      </c>
    </row>
    <row r="77" spans="1:24" ht="15" x14ac:dyDescent="0.25">
      <c r="A77" s="5" t="s">
        <v>29</v>
      </c>
      <c r="B77" s="6">
        <v>58</v>
      </c>
      <c r="C77" s="6" t="s">
        <v>68</v>
      </c>
      <c r="D77">
        <v>146</v>
      </c>
      <c r="E77">
        <v>0</v>
      </c>
      <c r="F77">
        <v>27</v>
      </c>
      <c r="G77">
        <v>0</v>
      </c>
      <c r="H77">
        <v>0</v>
      </c>
      <c r="I77">
        <v>0</v>
      </c>
      <c r="J77">
        <v>0</v>
      </c>
      <c r="K77">
        <v>0</v>
      </c>
      <c r="L77">
        <v>0</v>
      </c>
      <c r="M77">
        <v>0</v>
      </c>
      <c r="N77">
        <v>0</v>
      </c>
      <c r="O77">
        <v>0</v>
      </c>
      <c r="P77">
        <v>0</v>
      </c>
      <c r="Q77">
        <v>0</v>
      </c>
      <c r="R77">
        <v>0</v>
      </c>
      <c r="S77">
        <v>0</v>
      </c>
      <c r="T77" s="13">
        <f t="shared" si="4"/>
        <v>173</v>
      </c>
      <c r="U77">
        <v>0</v>
      </c>
      <c r="V77">
        <v>0</v>
      </c>
      <c r="W77">
        <v>0</v>
      </c>
      <c r="X77">
        <v>0</v>
      </c>
    </row>
    <row r="78" spans="1:24" ht="15" x14ac:dyDescent="0.25">
      <c r="A78" s="5" t="s">
        <v>29</v>
      </c>
      <c r="B78" s="6">
        <v>77</v>
      </c>
      <c r="C78" s="6" t="s">
        <v>69</v>
      </c>
      <c r="D78">
        <v>1882</v>
      </c>
      <c r="E78">
        <v>0</v>
      </c>
      <c r="F78">
        <v>99</v>
      </c>
      <c r="G78">
        <v>0</v>
      </c>
      <c r="H78">
        <v>0</v>
      </c>
      <c r="I78">
        <v>0</v>
      </c>
      <c r="J78">
        <v>0</v>
      </c>
      <c r="K78">
        <v>0</v>
      </c>
      <c r="L78">
        <v>3</v>
      </c>
      <c r="M78">
        <v>0</v>
      </c>
      <c r="N78">
        <v>0</v>
      </c>
      <c r="O78">
        <v>0</v>
      </c>
      <c r="P78">
        <v>0</v>
      </c>
      <c r="Q78">
        <v>0</v>
      </c>
      <c r="R78">
        <v>0</v>
      </c>
      <c r="S78">
        <v>0</v>
      </c>
      <c r="T78" s="13">
        <f t="shared" si="4"/>
        <v>1984</v>
      </c>
      <c r="U78">
        <v>0</v>
      </c>
      <c r="V78">
        <v>0</v>
      </c>
      <c r="W78">
        <v>3</v>
      </c>
      <c r="X78">
        <v>0</v>
      </c>
    </row>
    <row r="79" spans="1:24" s="11" customFormat="1" ht="15" x14ac:dyDescent="0.25">
      <c r="A79" s="5" t="s">
        <v>29</v>
      </c>
      <c r="B79" s="9"/>
      <c r="C79" s="10" t="s">
        <v>178</v>
      </c>
      <c r="D79" s="36">
        <f t="shared" ref="D79:X79" si="8">SUM(D71:D78)</f>
        <v>57607</v>
      </c>
      <c r="E79" s="36">
        <f t="shared" si="8"/>
        <v>22</v>
      </c>
      <c r="F79" s="36">
        <f t="shared" si="8"/>
        <v>3506</v>
      </c>
      <c r="G79" s="36">
        <f t="shared" si="8"/>
        <v>0</v>
      </c>
      <c r="H79" s="36">
        <f t="shared" si="8"/>
        <v>0</v>
      </c>
      <c r="I79" s="36">
        <f t="shared" si="8"/>
        <v>0</v>
      </c>
      <c r="J79" s="36">
        <f t="shared" si="8"/>
        <v>88</v>
      </c>
      <c r="K79" s="36">
        <f t="shared" si="8"/>
        <v>2740</v>
      </c>
      <c r="L79" s="36">
        <f t="shared" si="8"/>
        <v>67</v>
      </c>
      <c r="M79" s="36">
        <f t="shared" si="8"/>
        <v>413.5</v>
      </c>
      <c r="N79" s="36">
        <f t="shared" si="8"/>
        <v>0</v>
      </c>
      <c r="O79" s="36">
        <f t="shared" si="8"/>
        <v>0</v>
      </c>
      <c r="P79" s="36">
        <f t="shared" si="8"/>
        <v>0</v>
      </c>
      <c r="Q79" s="36">
        <f t="shared" si="8"/>
        <v>0</v>
      </c>
      <c r="R79" s="36">
        <f t="shared" si="8"/>
        <v>0</v>
      </c>
      <c r="S79" s="36">
        <f t="shared" si="8"/>
        <v>0</v>
      </c>
      <c r="T79" s="37">
        <f t="shared" si="8"/>
        <v>64443.5</v>
      </c>
      <c r="U79" s="36">
        <f t="shared" si="8"/>
        <v>0</v>
      </c>
      <c r="V79" s="36">
        <f t="shared" si="8"/>
        <v>0</v>
      </c>
      <c r="W79" s="36">
        <f t="shared" si="8"/>
        <v>90</v>
      </c>
      <c r="X79" s="36">
        <f t="shared" si="8"/>
        <v>13</v>
      </c>
    </row>
    <row r="80" spans="1:24" ht="15" x14ac:dyDescent="0.25">
      <c r="A80" s="5" t="s">
        <v>30</v>
      </c>
      <c r="B80" s="6">
        <v>6</v>
      </c>
      <c r="C80" s="6" t="s">
        <v>88</v>
      </c>
      <c r="D80">
        <v>9903.5</v>
      </c>
      <c r="E80">
        <v>0</v>
      </c>
      <c r="F80">
        <v>128</v>
      </c>
      <c r="G80">
        <v>1</v>
      </c>
      <c r="H80">
        <v>3824</v>
      </c>
      <c r="I80">
        <v>1</v>
      </c>
      <c r="J80">
        <v>3</v>
      </c>
      <c r="K80">
        <v>4</v>
      </c>
      <c r="L80">
        <v>0</v>
      </c>
      <c r="M80">
        <v>0</v>
      </c>
      <c r="N80">
        <v>0</v>
      </c>
      <c r="O80">
        <v>0</v>
      </c>
      <c r="P80">
        <v>0</v>
      </c>
      <c r="Q80">
        <v>0</v>
      </c>
      <c r="R80">
        <v>0</v>
      </c>
      <c r="S80">
        <v>0</v>
      </c>
      <c r="T80" s="13">
        <f t="shared" si="4"/>
        <v>13864.5</v>
      </c>
      <c r="U80">
        <v>0</v>
      </c>
      <c r="V80">
        <v>0</v>
      </c>
      <c r="W80">
        <v>356</v>
      </c>
      <c r="X80">
        <v>10</v>
      </c>
    </row>
    <row r="81" spans="1:24" ht="15" x14ac:dyDescent="0.25">
      <c r="A81" s="5" t="s">
        <v>30</v>
      </c>
      <c r="B81" s="6">
        <v>12</v>
      </c>
      <c r="C81" s="6" t="s">
        <v>83</v>
      </c>
      <c r="D81">
        <v>1457</v>
      </c>
      <c r="E81">
        <v>0</v>
      </c>
      <c r="F81">
        <v>9</v>
      </c>
      <c r="G81">
        <v>0</v>
      </c>
      <c r="H81">
        <v>548</v>
      </c>
      <c r="I81">
        <v>0</v>
      </c>
      <c r="J81">
        <v>0</v>
      </c>
      <c r="K81">
        <v>60</v>
      </c>
      <c r="L81">
        <v>0</v>
      </c>
      <c r="M81">
        <v>0</v>
      </c>
      <c r="N81">
        <v>0</v>
      </c>
      <c r="O81">
        <v>12</v>
      </c>
      <c r="P81">
        <v>0</v>
      </c>
      <c r="Q81">
        <v>0</v>
      </c>
      <c r="R81">
        <v>0</v>
      </c>
      <c r="S81">
        <v>0</v>
      </c>
      <c r="T81" s="13">
        <f t="shared" si="4"/>
        <v>2086</v>
      </c>
      <c r="U81">
        <v>0</v>
      </c>
      <c r="V81">
        <v>0</v>
      </c>
      <c r="W81">
        <v>0</v>
      </c>
      <c r="X81">
        <v>0</v>
      </c>
    </row>
    <row r="82" spans="1:24" ht="15" x14ac:dyDescent="0.25">
      <c r="A82" s="5" t="s">
        <v>30</v>
      </c>
      <c r="B82" s="6">
        <v>22</v>
      </c>
      <c r="C82" s="6" t="s">
        <v>89</v>
      </c>
      <c r="D82">
        <v>10974</v>
      </c>
      <c r="E82">
        <v>0</v>
      </c>
      <c r="F82">
        <v>150</v>
      </c>
      <c r="G82">
        <v>0</v>
      </c>
      <c r="H82">
        <v>3998.5</v>
      </c>
      <c r="I82">
        <v>0</v>
      </c>
      <c r="J82">
        <v>8</v>
      </c>
      <c r="K82">
        <v>0</v>
      </c>
      <c r="L82">
        <v>0</v>
      </c>
      <c r="M82">
        <v>0</v>
      </c>
      <c r="N82">
        <v>0</v>
      </c>
      <c r="O82">
        <v>0</v>
      </c>
      <c r="P82">
        <v>0</v>
      </c>
      <c r="Q82">
        <v>0</v>
      </c>
      <c r="R82">
        <v>0</v>
      </c>
      <c r="S82">
        <v>0</v>
      </c>
      <c r="T82" s="13">
        <f t="shared" si="4"/>
        <v>15130.5</v>
      </c>
      <c r="U82">
        <v>0</v>
      </c>
      <c r="V82">
        <v>0</v>
      </c>
      <c r="W82">
        <v>118</v>
      </c>
      <c r="X82">
        <v>9</v>
      </c>
    </row>
    <row r="83" spans="1:24" ht="15" x14ac:dyDescent="0.25">
      <c r="A83" s="5" t="s">
        <v>30</v>
      </c>
      <c r="B83" s="6">
        <v>23</v>
      </c>
      <c r="C83" s="6" t="s">
        <v>90</v>
      </c>
      <c r="D83">
        <v>7320</v>
      </c>
      <c r="E83">
        <v>6</v>
      </c>
      <c r="F83">
        <v>93</v>
      </c>
      <c r="G83">
        <v>0</v>
      </c>
      <c r="H83">
        <v>3098</v>
      </c>
      <c r="I83">
        <v>0</v>
      </c>
      <c r="J83">
        <v>0</v>
      </c>
      <c r="K83">
        <v>27</v>
      </c>
      <c r="L83">
        <v>0</v>
      </c>
      <c r="M83">
        <v>0</v>
      </c>
      <c r="N83">
        <v>0</v>
      </c>
      <c r="O83">
        <v>3</v>
      </c>
      <c r="P83">
        <v>0</v>
      </c>
      <c r="Q83">
        <v>0</v>
      </c>
      <c r="R83">
        <v>0</v>
      </c>
      <c r="S83">
        <v>0</v>
      </c>
      <c r="T83" s="13">
        <f t="shared" si="4"/>
        <v>10547</v>
      </c>
      <c r="U83">
        <v>0</v>
      </c>
      <c r="V83">
        <v>0</v>
      </c>
      <c r="W83">
        <v>171</v>
      </c>
      <c r="X83">
        <v>9</v>
      </c>
    </row>
    <row r="84" spans="1:24" ht="15" x14ac:dyDescent="0.25">
      <c r="A84" s="5" t="s">
        <v>30</v>
      </c>
      <c r="B84" s="6">
        <v>24</v>
      </c>
      <c r="C84" s="6" t="s">
        <v>84</v>
      </c>
      <c r="D84">
        <v>6037</v>
      </c>
      <c r="E84">
        <v>0</v>
      </c>
      <c r="F84">
        <v>149</v>
      </c>
      <c r="G84">
        <v>0</v>
      </c>
      <c r="H84">
        <v>2331</v>
      </c>
      <c r="I84">
        <v>0</v>
      </c>
      <c r="J84">
        <v>4</v>
      </c>
      <c r="K84">
        <v>387.5</v>
      </c>
      <c r="L84">
        <v>3</v>
      </c>
      <c r="M84">
        <v>6</v>
      </c>
      <c r="N84">
        <v>0</v>
      </c>
      <c r="O84">
        <v>426.5</v>
      </c>
      <c r="P84">
        <v>0</v>
      </c>
      <c r="Q84">
        <v>0</v>
      </c>
      <c r="R84">
        <v>0</v>
      </c>
      <c r="S84">
        <v>0</v>
      </c>
      <c r="T84" s="13">
        <f t="shared" si="4"/>
        <v>9344</v>
      </c>
      <c r="U84">
        <v>0</v>
      </c>
      <c r="V84">
        <v>0</v>
      </c>
      <c r="W84">
        <v>123</v>
      </c>
      <c r="X84">
        <v>6</v>
      </c>
    </row>
    <row r="85" spans="1:24" ht="15" x14ac:dyDescent="0.25">
      <c r="A85" s="5" t="s">
        <v>30</v>
      </c>
      <c r="B85" s="6">
        <v>26</v>
      </c>
      <c r="C85" s="6" t="s">
        <v>53</v>
      </c>
      <c r="D85">
        <v>2238</v>
      </c>
      <c r="E85">
        <v>3</v>
      </c>
      <c r="F85">
        <v>11</v>
      </c>
      <c r="G85">
        <v>0</v>
      </c>
      <c r="H85">
        <v>757.5</v>
      </c>
      <c r="I85">
        <v>0</v>
      </c>
      <c r="J85">
        <v>3</v>
      </c>
      <c r="K85">
        <v>593</v>
      </c>
      <c r="L85">
        <v>0</v>
      </c>
      <c r="M85">
        <v>0</v>
      </c>
      <c r="N85">
        <v>0</v>
      </c>
      <c r="O85">
        <v>441</v>
      </c>
      <c r="P85">
        <v>0</v>
      </c>
      <c r="Q85">
        <v>0</v>
      </c>
      <c r="R85">
        <v>0</v>
      </c>
      <c r="S85">
        <v>0</v>
      </c>
      <c r="T85" s="13">
        <f t="shared" si="4"/>
        <v>4046.5</v>
      </c>
      <c r="U85">
        <v>0</v>
      </c>
      <c r="V85">
        <v>0</v>
      </c>
      <c r="W85">
        <v>0</v>
      </c>
      <c r="X85">
        <v>0</v>
      </c>
    </row>
    <row r="86" spans="1:24" ht="15" x14ac:dyDescent="0.25">
      <c r="A86" s="5" t="s">
        <v>30</v>
      </c>
      <c r="B86" s="6">
        <v>52</v>
      </c>
      <c r="C86" s="6" t="s">
        <v>59</v>
      </c>
      <c r="D86">
        <v>1221</v>
      </c>
      <c r="E86">
        <v>0</v>
      </c>
      <c r="F86">
        <v>16</v>
      </c>
      <c r="G86">
        <v>0</v>
      </c>
      <c r="H86">
        <v>510</v>
      </c>
      <c r="I86">
        <v>0</v>
      </c>
      <c r="J86">
        <v>0</v>
      </c>
      <c r="K86">
        <v>84</v>
      </c>
      <c r="L86">
        <v>0</v>
      </c>
      <c r="M86">
        <v>10</v>
      </c>
      <c r="N86">
        <v>0</v>
      </c>
      <c r="O86">
        <v>18</v>
      </c>
      <c r="P86">
        <v>0</v>
      </c>
      <c r="Q86">
        <v>0</v>
      </c>
      <c r="R86">
        <v>0</v>
      </c>
      <c r="S86">
        <v>0</v>
      </c>
      <c r="T86" s="13">
        <f t="shared" si="4"/>
        <v>1859</v>
      </c>
      <c r="U86">
        <v>0</v>
      </c>
      <c r="V86">
        <v>0</v>
      </c>
      <c r="W86">
        <v>3</v>
      </c>
      <c r="X86">
        <v>0</v>
      </c>
    </row>
    <row r="87" spans="1:24" ht="15" x14ac:dyDescent="0.25">
      <c r="A87" s="5" t="s">
        <v>30</v>
      </c>
      <c r="B87" s="6">
        <v>56</v>
      </c>
      <c r="C87" s="6" t="s">
        <v>67</v>
      </c>
      <c r="D87">
        <v>8</v>
      </c>
      <c r="E87">
        <v>0</v>
      </c>
      <c r="F87">
        <v>0</v>
      </c>
      <c r="G87">
        <v>0</v>
      </c>
      <c r="H87">
        <v>7</v>
      </c>
      <c r="I87">
        <v>0</v>
      </c>
      <c r="J87">
        <v>0</v>
      </c>
      <c r="K87">
        <v>0</v>
      </c>
      <c r="L87">
        <v>0</v>
      </c>
      <c r="M87">
        <v>0</v>
      </c>
      <c r="N87">
        <v>0</v>
      </c>
      <c r="O87">
        <v>0</v>
      </c>
      <c r="P87">
        <v>0</v>
      </c>
      <c r="Q87">
        <v>0</v>
      </c>
      <c r="R87">
        <v>0</v>
      </c>
      <c r="S87">
        <v>0</v>
      </c>
      <c r="T87" s="13">
        <f t="shared" si="4"/>
        <v>15</v>
      </c>
      <c r="U87">
        <v>0</v>
      </c>
      <c r="V87">
        <v>0</v>
      </c>
      <c r="W87">
        <v>0</v>
      </c>
      <c r="X87">
        <v>0</v>
      </c>
    </row>
    <row r="88" spans="1:24" ht="15" x14ac:dyDescent="0.25">
      <c r="A88" s="5" t="s">
        <v>30</v>
      </c>
      <c r="B88" s="6">
        <v>77</v>
      </c>
      <c r="C88" s="6" t="s">
        <v>69</v>
      </c>
      <c r="D88">
        <v>1467</v>
      </c>
      <c r="E88">
        <v>0</v>
      </c>
      <c r="F88">
        <v>33</v>
      </c>
      <c r="G88">
        <v>0</v>
      </c>
      <c r="H88">
        <v>907</v>
      </c>
      <c r="I88">
        <v>0</v>
      </c>
      <c r="J88">
        <v>4</v>
      </c>
      <c r="K88">
        <v>0</v>
      </c>
      <c r="L88">
        <v>0</v>
      </c>
      <c r="M88">
        <v>0</v>
      </c>
      <c r="N88">
        <v>0</v>
      </c>
      <c r="O88">
        <v>0</v>
      </c>
      <c r="P88">
        <v>0</v>
      </c>
      <c r="Q88">
        <v>0</v>
      </c>
      <c r="R88">
        <v>0</v>
      </c>
      <c r="S88">
        <v>0</v>
      </c>
      <c r="T88" s="13">
        <f t="shared" si="4"/>
        <v>2411</v>
      </c>
      <c r="U88">
        <v>0</v>
      </c>
      <c r="V88">
        <v>0</v>
      </c>
      <c r="W88">
        <v>6</v>
      </c>
      <c r="X88">
        <v>0</v>
      </c>
    </row>
    <row r="89" spans="1:24" s="11" customFormat="1" ht="15" x14ac:dyDescent="0.25">
      <c r="A89" s="5" t="s">
        <v>30</v>
      </c>
      <c r="B89" s="15"/>
      <c r="C89" s="10" t="s">
        <v>179</v>
      </c>
      <c r="D89" s="36">
        <f t="shared" ref="D89:X89" si="9">SUM(D80:D88)</f>
        <v>40625.5</v>
      </c>
      <c r="E89" s="36">
        <f t="shared" si="9"/>
        <v>9</v>
      </c>
      <c r="F89" s="36">
        <f t="shared" si="9"/>
        <v>589</v>
      </c>
      <c r="G89" s="36">
        <f t="shared" si="9"/>
        <v>1</v>
      </c>
      <c r="H89" s="36">
        <f t="shared" si="9"/>
        <v>15981</v>
      </c>
      <c r="I89" s="36">
        <f t="shared" si="9"/>
        <v>1</v>
      </c>
      <c r="J89" s="36">
        <f t="shared" si="9"/>
        <v>22</v>
      </c>
      <c r="K89" s="36">
        <f t="shared" si="9"/>
        <v>1155.5</v>
      </c>
      <c r="L89" s="36">
        <f t="shared" si="9"/>
        <v>3</v>
      </c>
      <c r="M89" s="36">
        <f t="shared" si="9"/>
        <v>16</v>
      </c>
      <c r="N89" s="36">
        <f t="shared" si="9"/>
        <v>0</v>
      </c>
      <c r="O89" s="36">
        <f t="shared" si="9"/>
        <v>900.5</v>
      </c>
      <c r="P89" s="36">
        <f t="shared" si="9"/>
        <v>0</v>
      </c>
      <c r="Q89" s="36">
        <f t="shared" si="9"/>
        <v>0</v>
      </c>
      <c r="R89" s="36">
        <f t="shared" si="9"/>
        <v>0</v>
      </c>
      <c r="S89" s="36">
        <f t="shared" si="9"/>
        <v>0</v>
      </c>
      <c r="T89" s="37">
        <f t="shared" si="9"/>
        <v>59303.5</v>
      </c>
      <c r="U89" s="36">
        <f t="shared" si="9"/>
        <v>0</v>
      </c>
      <c r="V89" s="36">
        <f t="shared" si="9"/>
        <v>0</v>
      </c>
      <c r="W89" s="36">
        <f t="shared" si="9"/>
        <v>777</v>
      </c>
      <c r="X89" s="36">
        <f t="shared" si="9"/>
        <v>34</v>
      </c>
    </row>
    <row r="90" spans="1:24" x14ac:dyDescent="0.2">
      <c r="A90" s="16"/>
      <c r="B90" s="17"/>
      <c r="C90" s="16"/>
      <c r="D90" s="16"/>
      <c r="E90" s="16"/>
      <c r="F90" s="16"/>
      <c r="G90" s="16"/>
      <c r="H90" s="16"/>
      <c r="I90" s="16"/>
      <c r="J90" s="16"/>
      <c r="K90" s="16"/>
      <c r="L90" s="16"/>
      <c r="M90" s="16"/>
      <c r="N90" s="16"/>
      <c r="O90" s="16"/>
      <c r="P90" s="16"/>
      <c r="Q90" s="16"/>
      <c r="R90" s="16"/>
      <c r="S90" s="16"/>
      <c r="T90" s="16"/>
      <c r="U90" s="16"/>
      <c r="V90" s="16"/>
    </row>
    <row r="91" spans="1:24" x14ac:dyDescent="0.2">
      <c r="A91" s="16"/>
      <c r="B91" s="16"/>
      <c r="C91" s="16"/>
      <c r="D91" s="16"/>
      <c r="E91" s="16"/>
      <c r="F91" s="16"/>
      <c r="G91" s="16"/>
      <c r="H91" s="16"/>
      <c r="I91" s="16"/>
      <c r="J91" s="16"/>
      <c r="K91" s="16"/>
      <c r="L91" s="16"/>
      <c r="M91" s="16"/>
      <c r="N91" s="16"/>
      <c r="O91" s="16"/>
      <c r="P91" s="16"/>
      <c r="Q91" s="16"/>
      <c r="R91" s="16"/>
      <c r="S91" s="16"/>
      <c r="T91" s="16"/>
      <c r="U91" s="16"/>
      <c r="V91"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1"/>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206</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128214</v>
      </c>
      <c r="E7">
        <v>96</v>
      </c>
      <c r="F7">
        <v>59973</v>
      </c>
      <c r="G7">
        <v>27</v>
      </c>
      <c r="H7">
        <v>0</v>
      </c>
      <c r="I7">
        <v>0</v>
      </c>
      <c r="J7">
        <v>74</v>
      </c>
      <c r="K7">
        <v>2394</v>
      </c>
      <c r="L7">
        <v>340</v>
      </c>
      <c r="M7">
        <v>12319</v>
      </c>
      <c r="N7">
        <v>0</v>
      </c>
      <c r="O7">
        <v>0</v>
      </c>
      <c r="P7">
        <v>0</v>
      </c>
      <c r="Q7">
        <v>0</v>
      </c>
      <c r="R7">
        <v>0</v>
      </c>
      <c r="S7">
        <v>0</v>
      </c>
      <c r="T7" s="13">
        <f t="shared" ref="T7:T51" si="0">SUM(D7:S7)</f>
        <v>203437</v>
      </c>
      <c r="U7">
        <v>378</v>
      </c>
      <c r="V7">
        <v>3072</v>
      </c>
      <c r="W7">
        <v>230</v>
      </c>
      <c r="X7">
        <v>21</v>
      </c>
    </row>
    <row r="8" spans="1:24" ht="15" x14ac:dyDescent="0.25">
      <c r="A8" s="5" t="s">
        <v>21</v>
      </c>
      <c r="B8" s="14" t="s">
        <v>185</v>
      </c>
      <c r="C8" s="6" t="s">
        <v>195</v>
      </c>
      <c r="D8">
        <v>10835</v>
      </c>
      <c r="E8">
        <v>0</v>
      </c>
      <c r="F8">
        <v>7513</v>
      </c>
      <c r="G8">
        <v>0</v>
      </c>
      <c r="H8">
        <v>0</v>
      </c>
      <c r="I8">
        <v>0</v>
      </c>
      <c r="J8">
        <v>0</v>
      </c>
      <c r="K8">
        <v>99</v>
      </c>
      <c r="L8">
        <v>0</v>
      </c>
      <c r="M8">
        <v>373</v>
      </c>
      <c r="N8">
        <v>0</v>
      </c>
      <c r="O8">
        <v>0</v>
      </c>
      <c r="P8">
        <v>0</v>
      </c>
      <c r="Q8">
        <v>0</v>
      </c>
      <c r="R8">
        <v>0</v>
      </c>
      <c r="S8">
        <v>0</v>
      </c>
      <c r="T8" s="13">
        <f t="shared" si="0"/>
        <v>18820</v>
      </c>
      <c r="U8">
        <v>42</v>
      </c>
      <c r="V8">
        <v>180</v>
      </c>
      <c r="W8">
        <v>3</v>
      </c>
      <c r="X8">
        <v>0</v>
      </c>
    </row>
    <row r="9" spans="1:24" ht="15" x14ac:dyDescent="0.25">
      <c r="A9" s="5" t="s">
        <v>21</v>
      </c>
      <c r="B9" s="14" t="s">
        <v>186</v>
      </c>
      <c r="C9" s="6" t="s">
        <v>194</v>
      </c>
      <c r="D9">
        <v>6390</v>
      </c>
      <c r="E9">
        <v>40</v>
      </c>
      <c r="F9">
        <v>3843</v>
      </c>
      <c r="G9">
        <v>3</v>
      </c>
      <c r="H9">
        <v>0</v>
      </c>
      <c r="I9">
        <v>0</v>
      </c>
      <c r="J9">
        <v>4</v>
      </c>
      <c r="K9">
        <v>157</v>
      </c>
      <c r="L9">
        <v>7</v>
      </c>
      <c r="M9">
        <v>858</v>
      </c>
      <c r="N9">
        <v>0</v>
      </c>
      <c r="O9">
        <v>0</v>
      </c>
      <c r="P9">
        <v>0</v>
      </c>
      <c r="Q9">
        <v>0</v>
      </c>
      <c r="R9">
        <v>0</v>
      </c>
      <c r="S9">
        <v>0</v>
      </c>
      <c r="T9" s="13">
        <f t="shared" si="0"/>
        <v>11302</v>
      </c>
      <c r="U9">
        <v>24</v>
      </c>
      <c r="V9">
        <v>96</v>
      </c>
      <c r="W9">
        <v>9</v>
      </c>
      <c r="X9">
        <v>0</v>
      </c>
    </row>
    <row r="10" spans="1:24" ht="15" x14ac:dyDescent="0.25">
      <c r="A10" s="5" t="s">
        <v>21</v>
      </c>
      <c r="B10" s="14" t="s">
        <v>187</v>
      </c>
      <c r="C10" s="6" t="s">
        <v>193</v>
      </c>
      <c r="D10">
        <v>5206</v>
      </c>
      <c r="E10">
        <v>0</v>
      </c>
      <c r="F10">
        <v>3061</v>
      </c>
      <c r="G10">
        <v>2</v>
      </c>
      <c r="H10">
        <v>0</v>
      </c>
      <c r="I10">
        <v>0</v>
      </c>
      <c r="J10">
        <v>4</v>
      </c>
      <c r="K10">
        <v>98</v>
      </c>
      <c r="L10">
        <v>9</v>
      </c>
      <c r="M10">
        <v>530</v>
      </c>
      <c r="N10">
        <v>0</v>
      </c>
      <c r="O10">
        <v>0</v>
      </c>
      <c r="P10">
        <v>0</v>
      </c>
      <c r="Q10">
        <v>0</v>
      </c>
      <c r="R10">
        <v>0</v>
      </c>
      <c r="S10">
        <v>0</v>
      </c>
      <c r="T10" s="13">
        <f t="shared" si="0"/>
        <v>8910</v>
      </c>
      <c r="U10">
        <v>0</v>
      </c>
      <c r="V10">
        <v>6</v>
      </c>
      <c r="W10">
        <v>0</v>
      </c>
      <c r="X10">
        <v>0</v>
      </c>
    </row>
    <row r="11" spans="1:24" ht="15" x14ac:dyDescent="0.25">
      <c r="A11" s="5" t="s">
        <v>21</v>
      </c>
      <c r="B11" s="6">
        <v>10</v>
      </c>
      <c r="C11" s="6" t="s">
        <v>50</v>
      </c>
      <c r="D11">
        <v>3958</v>
      </c>
      <c r="E11">
        <v>0</v>
      </c>
      <c r="F11">
        <v>656</v>
      </c>
      <c r="G11">
        <v>0</v>
      </c>
      <c r="H11">
        <v>0</v>
      </c>
      <c r="I11">
        <v>0</v>
      </c>
      <c r="J11">
        <v>0</v>
      </c>
      <c r="K11">
        <v>25</v>
      </c>
      <c r="L11">
        <v>0</v>
      </c>
      <c r="M11">
        <v>75</v>
      </c>
      <c r="N11">
        <v>0</v>
      </c>
      <c r="O11">
        <v>0</v>
      </c>
      <c r="P11">
        <v>0</v>
      </c>
      <c r="Q11">
        <v>0</v>
      </c>
      <c r="R11">
        <v>0</v>
      </c>
      <c r="S11">
        <v>0</v>
      </c>
      <c r="T11" s="13">
        <f t="shared" si="0"/>
        <v>4714</v>
      </c>
      <c r="U11">
        <v>12</v>
      </c>
      <c r="V11">
        <v>18</v>
      </c>
      <c r="W11">
        <v>0</v>
      </c>
      <c r="X11">
        <v>0</v>
      </c>
    </row>
    <row r="12" spans="1:24" ht="15" x14ac:dyDescent="0.25">
      <c r="A12" s="5" t="s">
        <v>21</v>
      </c>
      <c r="B12" s="6">
        <v>13</v>
      </c>
      <c r="C12" s="6" t="s">
        <v>51</v>
      </c>
      <c r="D12">
        <v>25531</v>
      </c>
      <c r="E12">
        <v>15</v>
      </c>
      <c r="F12">
        <v>11772</v>
      </c>
      <c r="G12">
        <v>0</v>
      </c>
      <c r="H12">
        <v>0</v>
      </c>
      <c r="I12">
        <v>0</v>
      </c>
      <c r="J12">
        <v>26</v>
      </c>
      <c r="K12">
        <v>1305</v>
      </c>
      <c r="L12">
        <v>15</v>
      </c>
      <c r="M12">
        <v>1511</v>
      </c>
      <c r="N12">
        <v>0</v>
      </c>
      <c r="O12">
        <v>0</v>
      </c>
      <c r="P12">
        <v>0</v>
      </c>
      <c r="Q12">
        <v>0</v>
      </c>
      <c r="R12">
        <v>0</v>
      </c>
      <c r="S12">
        <v>0</v>
      </c>
      <c r="T12" s="13">
        <f t="shared" si="0"/>
        <v>40175</v>
      </c>
      <c r="U12">
        <v>102</v>
      </c>
      <c r="V12">
        <v>102</v>
      </c>
      <c r="W12">
        <v>8</v>
      </c>
      <c r="X12">
        <v>0</v>
      </c>
    </row>
    <row r="13" spans="1:24" ht="15" x14ac:dyDescent="0.25">
      <c r="A13" s="5" t="s">
        <v>21</v>
      </c>
      <c r="B13" s="6">
        <v>24</v>
      </c>
      <c r="C13" s="6" t="s">
        <v>52</v>
      </c>
      <c r="D13">
        <v>31017</v>
      </c>
      <c r="E13">
        <v>3</v>
      </c>
      <c r="F13">
        <v>57272</v>
      </c>
      <c r="G13">
        <v>0</v>
      </c>
      <c r="H13">
        <v>0</v>
      </c>
      <c r="I13">
        <v>0</v>
      </c>
      <c r="J13">
        <v>12</v>
      </c>
      <c r="K13">
        <v>3659.5</v>
      </c>
      <c r="L13">
        <v>9</v>
      </c>
      <c r="M13">
        <v>13809.5</v>
      </c>
      <c r="N13">
        <v>0</v>
      </c>
      <c r="O13">
        <v>0</v>
      </c>
      <c r="P13">
        <v>0</v>
      </c>
      <c r="Q13">
        <v>0</v>
      </c>
      <c r="R13">
        <v>0</v>
      </c>
      <c r="S13">
        <v>0</v>
      </c>
      <c r="T13" s="13">
        <f t="shared" si="0"/>
        <v>105782</v>
      </c>
      <c r="U13">
        <v>24</v>
      </c>
      <c r="V13">
        <v>60</v>
      </c>
      <c r="W13">
        <v>10</v>
      </c>
      <c r="X13">
        <v>0</v>
      </c>
    </row>
    <row r="14" spans="1:24" ht="15" x14ac:dyDescent="0.25">
      <c r="A14" s="5" t="s">
        <v>21</v>
      </c>
      <c r="B14" s="6">
        <v>26</v>
      </c>
      <c r="C14" s="6" t="s">
        <v>53</v>
      </c>
      <c r="D14">
        <v>10909</v>
      </c>
      <c r="E14">
        <v>256</v>
      </c>
      <c r="F14">
        <v>4349</v>
      </c>
      <c r="G14">
        <v>115</v>
      </c>
      <c r="H14">
        <v>0</v>
      </c>
      <c r="I14">
        <v>0</v>
      </c>
      <c r="J14">
        <v>75</v>
      </c>
      <c r="K14">
        <v>2873</v>
      </c>
      <c r="L14">
        <v>56</v>
      </c>
      <c r="M14">
        <v>3265</v>
      </c>
      <c r="N14">
        <v>0</v>
      </c>
      <c r="O14">
        <v>0</v>
      </c>
      <c r="P14">
        <v>0</v>
      </c>
      <c r="Q14">
        <v>0</v>
      </c>
      <c r="R14">
        <v>0</v>
      </c>
      <c r="S14">
        <v>0</v>
      </c>
      <c r="T14" s="13">
        <f t="shared" si="0"/>
        <v>21898</v>
      </c>
      <c r="U14">
        <v>252</v>
      </c>
      <c r="V14">
        <v>396</v>
      </c>
      <c r="W14">
        <v>0</v>
      </c>
      <c r="X14">
        <v>0</v>
      </c>
    </row>
    <row r="15" spans="1:24" ht="15" x14ac:dyDescent="0.25">
      <c r="A15" s="5" t="s">
        <v>21</v>
      </c>
      <c r="B15" s="6">
        <v>32</v>
      </c>
      <c r="C15" s="6" t="s">
        <v>54</v>
      </c>
      <c r="D15">
        <v>0</v>
      </c>
      <c r="E15">
        <v>3</v>
      </c>
      <c r="F15">
        <v>0</v>
      </c>
      <c r="G15">
        <v>3</v>
      </c>
      <c r="H15">
        <v>0</v>
      </c>
      <c r="I15">
        <v>0</v>
      </c>
      <c r="J15">
        <v>0</v>
      </c>
      <c r="K15">
        <v>26</v>
      </c>
      <c r="L15">
        <v>0</v>
      </c>
      <c r="M15">
        <v>796</v>
      </c>
      <c r="N15">
        <v>0</v>
      </c>
      <c r="O15">
        <v>0</v>
      </c>
      <c r="P15">
        <v>0</v>
      </c>
      <c r="Q15">
        <v>3014</v>
      </c>
      <c r="R15">
        <v>0</v>
      </c>
      <c r="S15">
        <v>3697</v>
      </c>
      <c r="T15" s="13">
        <f t="shared" si="0"/>
        <v>7539</v>
      </c>
      <c r="U15">
        <v>0</v>
      </c>
      <c r="V15">
        <v>0</v>
      </c>
      <c r="W15">
        <v>0</v>
      </c>
      <c r="X15">
        <v>0</v>
      </c>
    </row>
    <row r="16" spans="1:24" ht="15" x14ac:dyDescent="0.25">
      <c r="A16" s="5" t="s">
        <v>21</v>
      </c>
      <c r="B16" s="6">
        <v>36</v>
      </c>
      <c r="C16" s="6" t="s">
        <v>55</v>
      </c>
      <c r="D16">
        <v>20481.5</v>
      </c>
      <c r="E16">
        <v>288</v>
      </c>
      <c r="F16">
        <v>11139.5</v>
      </c>
      <c r="G16">
        <v>97</v>
      </c>
      <c r="H16">
        <v>0</v>
      </c>
      <c r="I16">
        <v>0</v>
      </c>
      <c r="J16">
        <v>3</v>
      </c>
      <c r="K16">
        <v>1836</v>
      </c>
      <c r="L16">
        <v>4.5</v>
      </c>
      <c r="M16">
        <v>3300.5</v>
      </c>
      <c r="N16">
        <v>0</v>
      </c>
      <c r="O16">
        <v>0</v>
      </c>
      <c r="P16">
        <v>0</v>
      </c>
      <c r="Q16">
        <v>0</v>
      </c>
      <c r="R16">
        <v>0</v>
      </c>
      <c r="S16">
        <v>6</v>
      </c>
      <c r="T16" s="13">
        <f t="shared" si="0"/>
        <v>37156</v>
      </c>
      <c r="U16">
        <v>24</v>
      </c>
      <c r="V16">
        <v>162</v>
      </c>
      <c r="W16">
        <v>0</v>
      </c>
      <c r="X16">
        <v>0</v>
      </c>
    </row>
    <row r="17" spans="1:25" ht="15" x14ac:dyDescent="0.25">
      <c r="A17" s="5" t="s">
        <v>21</v>
      </c>
      <c r="B17" s="6">
        <v>42</v>
      </c>
      <c r="C17" s="6" t="s">
        <v>56</v>
      </c>
      <c r="D17">
        <v>7389</v>
      </c>
      <c r="E17">
        <v>10</v>
      </c>
      <c r="F17">
        <v>12120</v>
      </c>
      <c r="G17">
        <v>13</v>
      </c>
      <c r="H17">
        <v>0</v>
      </c>
      <c r="I17">
        <v>0</v>
      </c>
      <c r="J17">
        <v>68</v>
      </c>
      <c r="K17">
        <v>396</v>
      </c>
      <c r="L17">
        <v>890</v>
      </c>
      <c r="M17">
        <v>4691</v>
      </c>
      <c r="N17">
        <v>0</v>
      </c>
      <c r="O17">
        <v>0</v>
      </c>
      <c r="P17">
        <v>0</v>
      </c>
      <c r="Q17">
        <v>0</v>
      </c>
      <c r="R17">
        <v>0</v>
      </c>
      <c r="S17">
        <v>0</v>
      </c>
      <c r="T17" s="13">
        <f t="shared" si="0"/>
        <v>25577</v>
      </c>
      <c r="U17">
        <v>48</v>
      </c>
      <c r="V17">
        <v>426</v>
      </c>
      <c r="W17">
        <v>0</v>
      </c>
      <c r="X17">
        <v>0</v>
      </c>
    </row>
    <row r="18" spans="1:25" ht="15" x14ac:dyDescent="0.25">
      <c r="A18" s="5" t="s">
        <v>21</v>
      </c>
      <c r="B18" s="6">
        <v>44</v>
      </c>
      <c r="C18" s="6" t="s">
        <v>57</v>
      </c>
      <c r="D18">
        <v>12</v>
      </c>
      <c r="E18">
        <v>0</v>
      </c>
      <c r="F18">
        <v>0</v>
      </c>
      <c r="G18">
        <v>0</v>
      </c>
      <c r="H18">
        <v>0</v>
      </c>
      <c r="I18">
        <v>0</v>
      </c>
      <c r="J18">
        <v>0</v>
      </c>
      <c r="K18">
        <v>19</v>
      </c>
      <c r="L18">
        <v>0</v>
      </c>
      <c r="M18">
        <v>168</v>
      </c>
      <c r="N18">
        <v>0</v>
      </c>
      <c r="O18">
        <v>0</v>
      </c>
      <c r="P18">
        <v>0</v>
      </c>
      <c r="Q18">
        <v>2468</v>
      </c>
      <c r="R18">
        <v>0</v>
      </c>
      <c r="S18">
        <v>3264</v>
      </c>
      <c r="T18" s="13">
        <f t="shared" si="0"/>
        <v>5931</v>
      </c>
      <c r="U18">
        <v>6</v>
      </c>
      <c r="V18">
        <v>24</v>
      </c>
      <c r="W18">
        <v>0</v>
      </c>
      <c r="X18">
        <v>0</v>
      </c>
    </row>
    <row r="19" spans="1:25" ht="15" x14ac:dyDescent="0.25">
      <c r="A19" s="5" t="s">
        <v>21</v>
      </c>
      <c r="B19" s="6">
        <v>45</v>
      </c>
      <c r="C19" s="6" t="s">
        <v>58</v>
      </c>
      <c r="D19">
        <v>13257.5</v>
      </c>
      <c r="E19">
        <v>78</v>
      </c>
      <c r="F19">
        <v>7979.5</v>
      </c>
      <c r="G19">
        <v>36</v>
      </c>
      <c r="H19">
        <v>0</v>
      </c>
      <c r="I19">
        <v>0</v>
      </c>
      <c r="J19">
        <v>4</v>
      </c>
      <c r="K19">
        <v>1746</v>
      </c>
      <c r="L19">
        <v>4</v>
      </c>
      <c r="M19">
        <v>5345</v>
      </c>
      <c r="N19">
        <v>0</v>
      </c>
      <c r="O19">
        <v>0</v>
      </c>
      <c r="P19">
        <v>0</v>
      </c>
      <c r="Q19">
        <v>0</v>
      </c>
      <c r="R19">
        <v>0</v>
      </c>
      <c r="S19">
        <v>0</v>
      </c>
      <c r="T19" s="13">
        <f t="shared" si="0"/>
        <v>28450</v>
      </c>
      <c r="U19">
        <v>48</v>
      </c>
      <c r="V19">
        <v>264</v>
      </c>
      <c r="W19">
        <v>19</v>
      </c>
      <c r="X19">
        <v>0</v>
      </c>
    </row>
    <row r="20" spans="1:25" ht="15" x14ac:dyDescent="0.25">
      <c r="A20" s="5" t="s">
        <v>21</v>
      </c>
      <c r="B20" s="6">
        <v>52</v>
      </c>
      <c r="C20" s="6" t="s">
        <v>59</v>
      </c>
      <c r="D20">
        <v>10300</v>
      </c>
      <c r="E20">
        <v>0</v>
      </c>
      <c r="F20">
        <v>9343</v>
      </c>
      <c r="G20">
        <v>0</v>
      </c>
      <c r="H20">
        <v>0</v>
      </c>
      <c r="I20">
        <v>0</v>
      </c>
      <c r="J20">
        <v>0</v>
      </c>
      <c r="K20">
        <v>396</v>
      </c>
      <c r="L20">
        <v>1</v>
      </c>
      <c r="M20">
        <v>19</v>
      </c>
      <c r="N20">
        <v>0</v>
      </c>
      <c r="O20">
        <v>0</v>
      </c>
      <c r="P20">
        <v>0</v>
      </c>
      <c r="Q20">
        <v>0</v>
      </c>
      <c r="R20">
        <v>0</v>
      </c>
      <c r="S20">
        <v>0</v>
      </c>
      <c r="T20" s="13">
        <f t="shared" si="0"/>
        <v>20059</v>
      </c>
      <c r="U20">
        <v>0</v>
      </c>
      <c r="V20">
        <v>0</v>
      </c>
      <c r="W20">
        <v>0</v>
      </c>
      <c r="X20">
        <v>0</v>
      </c>
    </row>
    <row r="21" spans="1:25" s="11" customFormat="1" ht="15" x14ac:dyDescent="0.25">
      <c r="A21" s="5" t="s">
        <v>21</v>
      </c>
      <c r="B21" s="9"/>
      <c r="C21" s="10" t="s">
        <v>199</v>
      </c>
      <c r="D21" s="36">
        <f t="shared" ref="D21:X21" si="1">SUM(D7:D20)</f>
        <v>273500</v>
      </c>
      <c r="E21" s="36">
        <f t="shared" si="1"/>
        <v>789</v>
      </c>
      <c r="F21" s="36">
        <f t="shared" si="1"/>
        <v>189021</v>
      </c>
      <c r="G21" s="36">
        <f t="shared" si="1"/>
        <v>296</v>
      </c>
      <c r="H21" s="36">
        <f t="shared" si="1"/>
        <v>0</v>
      </c>
      <c r="I21" s="36">
        <f t="shared" si="1"/>
        <v>0</v>
      </c>
      <c r="J21" s="36">
        <f t="shared" si="1"/>
        <v>270</v>
      </c>
      <c r="K21" s="36">
        <f t="shared" si="1"/>
        <v>15029.5</v>
      </c>
      <c r="L21" s="36">
        <f t="shared" si="1"/>
        <v>1335.5</v>
      </c>
      <c r="M21" s="36">
        <f t="shared" si="1"/>
        <v>47060</v>
      </c>
      <c r="N21" s="36">
        <f t="shared" si="1"/>
        <v>0</v>
      </c>
      <c r="O21" s="36">
        <f t="shared" si="1"/>
        <v>0</v>
      </c>
      <c r="P21" s="36">
        <f t="shared" si="1"/>
        <v>0</v>
      </c>
      <c r="Q21" s="36">
        <f t="shared" si="1"/>
        <v>5482</v>
      </c>
      <c r="R21" s="36">
        <f t="shared" si="1"/>
        <v>0</v>
      </c>
      <c r="S21" s="36">
        <f t="shared" si="1"/>
        <v>6967</v>
      </c>
      <c r="T21" s="37">
        <f t="shared" si="1"/>
        <v>539750</v>
      </c>
      <c r="U21" s="36">
        <f t="shared" si="1"/>
        <v>960</v>
      </c>
      <c r="V21" s="36">
        <f t="shared" si="1"/>
        <v>4806</v>
      </c>
      <c r="W21" s="36">
        <f t="shared" si="1"/>
        <v>279</v>
      </c>
      <c r="X21" s="36">
        <f t="shared" si="1"/>
        <v>21</v>
      </c>
      <c r="Y21" s="40"/>
    </row>
    <row r="22" spans="1:25" ht="15" x14ac:dyDescent="0.25">
      <c r="A22" s="5" t="s">
        <v>22</v>
      </c>
      <c r="B22" s="6">
        <v>12</v>
      </c>
      <c r="C22" s="6" t="s">
        <v>61</v>
      </c>
      <c r="D22">
        <v>2165</v>
      </c>
      <c r="E22">
        <v>0</v>
      </c>
      <c r="F22">
        <v>49</v>
      </c>
      <c r="G22">
        <v>0</v>
      </c>
      <c r="H22">
        <v>504</v>
      </c>
      <c r="I22">
        <v>0</v>
      </c>
      <c r="J22">
        <v>0</v>
      </c>
      <c r="K22">
        <v>285</v>
      </c>
      <c r="L22">
        <v>0</v>
      </c>
      <c r="M22">
        <v>6</v>
      </c>
      <c r="N22">
        <v>0</v>
      </c>
      <c r="O22">
        <v>6</v>
      </c>
      <c r="P22">
        <v>0</v>
      </c>
      <c r="Q22">
        <v>0</v>
      </c>
      <c r="R22">
        <v>0</v>
      </c>
      <c r="S22">
        <v>0</v>
      </c>
      <c r="T22" s="13">
        <f t="shared" si="0"/>
        <v>3015</v>
      </c>
      <c r="U22">
        <v>0</v>
      </c>
      <c r="V22">
        <v>0</v>
      </c>
      <c r="W22">
        <v>1</v>
      </c>
      <c r="X22">
        <v>0</v>
      </c>
    </row>
    <row r="23" spans="1:25" ht="15" x14ac:dyDescent="0.25">
      <c r="A23" s="5" t="s">
        <v>22</v>
      </c>
      <c r="B23" s="6">
        <v>18</v>
      </c>
      <c r="C23" s="6" t="s">
        <v>62</v>
      </c>
      <c r="D23">
        <v>9646</v>
      </c>
      <c r="E23">
        <v>0</v>
      </c>
      <c r="F23">
        <v>1280</v>
      </c>
      <c r="G23">
        <v>0</v>
      </c>
      <c r="H23">
        <v>1155</v>
      </c>
      <c r="I23">
        <v>0</v>
      </c>
      <c r="J23">
        <v>3</v>
      </c>
      <c r="K23">
        <v>102</v>
      </c>
      <c r="L23">
        <v>0</v>
      </c>
      <c r="M23">
        <v>132</v>
      </c>
      <c r="N23">
        <v>0</v>
      </c>
      <c r="O23">
        <v>8</v>
      </c>
      <c r="P23">
        <v>0</v>
      </c>
      <c r="Q23">
        <v>0</v>
      </c>
      <c r="R23">
        <v>0</v>
      </c>
      <c r="S23">
        <v>0</v>
      </c>
      <c r="T23" s="13">
        <f t="shared" si="0"/>
        <v>12326</v>
      </c>
      <c r="U23">
        <v>0</v>
      </c>
      <c r="V23">
        <v>0</v>
      </c>
      <c r="W23">
        <v>111</v>
      </c>
      <c r="X23">
        <v>3</v>
      </c>
    </row>
    <row r="24" spans="1:25" ht="15" x14ac:dyDescent="0.25">
      <c r="A24" s="5" t="s">
        <v>22</v>
      </c>
      <c r="B24" s="6">
        <v>20</v>
      </c>
      <c r="C24" s="6" t="s">
        <v>63</v>
      </c>
      <c r="D24">
        <v>3978</v>
      </c>
      <c r="E24">
        <v>0</v>
      </c>
      <c r="F24">
        <v>1485</v>
      </c>
      <c r="G24">
        <v>0</v>
      </c>
      <c r="H24">
        <v>659</v>
      </c>
      <c r="I24">
        <v>0</v>
      </c>
      <c r="J24">
        <v>30</v>
      </c>
      <c r="K24">
        <v>105</v>
      </c>
      <c r="L24">
        <v>9</v>
      </c>
      <c r="M24">
        <v>72</v>
      </c>
      <c r="N24">
        <v>0</v>
      </c>
      <c r="O24">
        <v>6</v>
      </c>
      <c r="P24">
        <v>0</v>
      </c>
      <c r="Q24">
        <v>0</v>
      </c>
      <c r="R24">
        <v>0</v>
      </c>
      <c r="S24">
        <v>0</v>
      </c>
      <c r="T24" s="13">
        <f t="shared" si="0"/>
        <v>6344</v>
      </c>
      <c r="U24">
        <v>0</v>
      </c>
      <c r="V24">
        <v>0</v>
      </c>
      <c r="W24">
        <v>5</v>
      </c>
      <c r="X24">
        <v>0</v>
      </c>
    </row>
    <row r="25" spans="1:25" ht="15" x14ac:dyDescent="0.25">
      <c r="A25" s="5" t="s">
        <v>22</v>
      </c>
      <c r="B25" s="6">
        <v>24</v>
      </c>
      <c r="C25" s="6" t="s">
        <v>64</v>
      </c>
      <c r="D25">
        <v>6517</v>
      </c>
      <c r="E25">
        <v>0</v>
      </c>
      <c r="F25">
        <v>1150</v>
      </c>
      <c r="G25">
        <v>0</v>
      </c>
      <c r="H25">
        <v>680</v>
      </c>
      <c r="I25">
        <v>0</v>
      </c>
      <c r="J25">
        <v>0</v>
      </c>
      <c r="K25">
        <v>54</v>
      </c>
      <c r="L25">
        <v>0</v>
      </c>
      <c r="M25">
        <v>0</v>
      </c>
      <c r="N25">
        <v>0</v>
      </c>
      <c r="O25">
        <v>0</v>
      </c>
      <c r="P25">
        <v>0</v>
      </c>
      <c r="Q25">
        <v>0</v>
      </c>
      <c r="R25">
        <v>0</v>
      </c>
      <c r="S25">
        <v>0</v>
      </c>
      <c r="T25" s="13">
        <f t="shared" si="0"/>
        <v>8401</v>
      </c>
      <c r="U25">
        <v>0</v>
      </c>
      <c r="V25">
        <v>0</v>
      </c>
      <c r="W25">
        <v>0</v>
      </c>
      <c r="X25">
        <v>0</v>
      </c>
    </row>
    <row r="26" spans="1:25" ht="15" x14ac:dyDescent="0.25">
      <c r="A26" s="5" t="s">
        <v>22</v>
      </c>
      <c r="B26" s="6">
        <v>26</v>
      </c>
      <c r="C26" s="6" t="s">
        <v>65</v>
      </c>
      <c r="D26">
        <v>1777</v>
      </c>
      <c r="E26">
        <v>0</v>
      </c>
      <c r="F26">
        <v>65</v>
      </c>
      <c r="G26">
        <v>0</v>
      </c>
      <c r="H26">
        <v>507</v>
      </c>
      <c r="I26">
        <v>0</v>
      </c>
      <c r="J26">
        <v>6</v>
      </c>
      <c r="K26">
        <v>86</v>
      </c>
      <c r="L26">
        <v>0</v>
      </c>
      <c r="M26">
        <v>19</v>
      </c>
      <c r="N26">
        <v>0</v>
      </c>
      <c r="O26">
        <v>16</v>
      </c>
      <c r="P26">
        <v>0</v>
      </c>
      <c r="Q26">
        <v>0</v>
      </c>
      <c r="R26">
        <v>0</v>
      </c>
      <c r="S26">
        <v>0</v>
      </c>
      <c r="T26" s="13">
        <f t="shared" si="0"/>
        <v>2476</v>
      </c>
      <c r="U26">
        <v>0</v>
      </c>
      <c r="V26">
        <v>0</v>
      </c>
      <c r="W26">
        <v>0</v>
      </c>
      <c r="X26">
        <v>0</v>
      </c>
    </row>
    <row r="27" spans="1:25" ht="15" x14ac:dyDescent="0.25">
      <c r="A27" s="5" t="s">
        <v>22</v>
      </c>
      <c r="B27" s="6">
        <v>38</v>
      </c>
      <c r="C27" s="6" t="s">
        <v>66</v>
      </c>
      <c r="D27">
        <v>938</v>
      </c>
      <c r="E27">
        <v>0</v>
      </c>
      <c r="F27">
        <v>16</v>
      </c>
      <c r="G27">
        <v>0</v>
      </c>
      <c r="H27">
        <v>43</v>
      </c>
      <c r="I27">
        <v>0</v>
      </c>
      <c r="J27">
        <v>3</v>
      </c>
      <c r="K27">
        <v>96</v>
      </c>
      <c r="L27">
        <v>0</v>
      </c>
      <c r="M27">
        <v>6</v>
      </c>
      <c r="N27">
        <v>0</v>
      </c>
      <c r="O27">
        <v>0</v>
      </c>
      <c r="P27">
        <v>0</v>
      </c>
      <c r="Q27">
        <v>0</v>
      </c>
      <c r="R27">
        <v>0</v>
      </c>
      <c r="S27">
        <v>0</v>
      </c>
      <c r="T27" s="13">
        <f t="shared" si="0"/>
        <v>1102</v>
      </c>
      <c r="U27">
        <v>0</v>
      </c>
      <c r="V27">
        <v>0</v>
      </c>
      <c r="W27">
        <v>0</v>
      </c>
      <c r="X27">
        <v>0</v>
      </c>
    </row>
    <row r="28" spans="1:25" ht="15" x14ac:dyDescent="0.25">
      <c r="A28" s="5" t="s">
        <v>22</v>
      </c>
      <c r="B28" s="6">
        <v>58</v>
      </c>
      <c r="C28" s="6" t="s">
        <v>68</v>
      </c>
      <c r="D28">
        <v>108</v>
      </c>
      <c r="E28">
        <v>0</v>
      </c>
      <c r="F28">
        <v>36</v>
      </c>
      <c r="G28">
        <v>0</v>
      </c>
      <c r="H28">
        <v>4</v>
      </c>
      <c r="I28">
        <v>0</v>
      </c>
      <c r="J28">
        <v>0</v>
      </c>
      <c r="K28">
        <v>0</v>
      </c>
      <c r="L28">
        <v>0</v>
      </c>
      <c r="M28">
        <v>0</v>
      </c>
      <c r="N28">
        <v>0</v>
      </c>
      <c r="O28">
        <v>0</v>
      </c>
      <c r="P28">
        <v>0</v>
      </c>
      <c r="Q28">
        <v>0</v>
      </c>
      <c r="R28">
        <v>0</v>
      </c>
      <c r="S28">
        <v>0</v>
      </c>
      <c r="T28" s="13">
        <f t="shared" si="0"/>
        <v>148</v>
      </c>
      <c r="U28">
        <v>0</v>
      </c>
      <c r="V28">
        <v>0</v>
      </c>
      <c r="W28">
        <v>0</v>
      </c>
      <c r="X28">
        <v>0</v>
      </c>
    </row>
    <row r="29" spans="1:25" ht="15" x14ac:dyDescent="0.25">
      <c r="A29" s="5" t="s">
        <v>22</v>
      </c>
      <c r="B29" s="6">
        <v>77</v>
      </c>
      <c r="C29" s="6" t="s">
        <v>69</v>
      </c>
      <c r="D29">
        <v>425</v>
      </c>
      <c r="E29">
        <v>0</v>
      </c>
      <c r="F29">
        <v>107</v>
      </c>
      <c r="G29">
        <v>0</v>
      </c>
      <c r="H29">
        <v>46</v>
      </c>
      <c r="I29">
        <v>0</v>
      </c>
      <c r="J29">
        <v>0</v>
      </c>
      <c r="K29">
        <v>3</v>
      </c>
      <c r="L29">
        <v>0</v>
      </c>
      <c r="M29">
        <v>0</v>
      </c>
      <c r="N29">
        <v>0</v>
      </c>
      <c r="O29">
        <v>0</v>
      </c>
      <c r="P29">
        <v>0</v>
      </c>
      <c r="Q29">
        <v>0</v>
      </c>
      <c r="R29">
        <v>0</v>
      </c>
      <c r="S29">
        <v>0</v>
      </c>
      <c r="T29" s="13">
        <f t="shared" si="0"/>
        <v>581</v>
      </c>
      <c r="U29">
        <v>0</v>
      </c>
      <c r="V29">
        <v>0</v>
      </c>
      <c r="W29">
        <v>0</v>
      </c>
      <c r="X29">
        <v>0</v>
      </c>
    </row>
    <row r="30" spans="1:25" s="11" customFormat="1" ht="15" x14ac:dyDescent="0.25">
      <c r="A30" s="5" t="s">
        <v>22</v>
      </c>
      <c r="B30" s="9"/>
      <c r="C30" s="10" t="s">
        <v>200</v>
      </c>
      <c r="D30" s="36">
        <f t="shared" ref="D30:X30" si="2">SUM(D22:D29)</f>
        <v>25554</v>
      </c>
      <c r="E30" s="36">
        <f t="shared" si="2"/>
        <v>0</v>
      </c>
      <c r="F30" s="36">
        <f t="shared" si="2"/>
        <v>4188</v>
      </c>
      <c r="G30" s="36">
        <f t="shared" si="2"/>
        <v>0</v>
      </c>
      <c r="H30" s="36">
        <f t="shared" si="2"/>
        <v>3598</v>
      </c>
      <c r="I30" s="36">
        <f t="shared" si="2"/>
        <v>0</v>
      </c>
      <c r="J30" s="36">
        <f t="shared" si="2"/>
        <v>42</v>
      </c>
      <c r="K30" s="36">
        <f t="shared" si="2"/>
        <v>731</v>
      </c>
      <c r="L30" s="36">
        <f t="shared" si="2"/>
        <v>9</v>
      </c>
      <c r="M30" s="36">
        <f t="shared" si="2"/>
        <v>235</v>
      </c>
      <c r="N30" s="36">
        <f t="shared" si="2"/>
        <v>0</v>
      </c>
      <c r="O30" s="36">
        <f t="shared" si="2"/>
        <v>36</v>
      </c>
      <c r="P30" s="36">
        <f t="shared" si="2"/>
        <v>0</v>
      </c>
      <c r="Q30" s="36">
        <f t="shared" si="2"/>
        <v>0</v>
      </c>
      <c r="R30" s="36">
        <f t="shared" si="2"/>
        <v>0</v>
      </c>
      <c r="S30" s="36">
        <f t="shared" si="2"/>
        <v>0</v>
      </c>
      <c r="T30" s="37">
        <f t="shared" si="2"/>
        <v>34393</v>
      </c>
      <c r="U30" s="36">
        <f t="shared" si="2"/>
        <v>0</v>
      </c>
      <c r="V30" s="36">
        <f t="shared" si="2"/>
        <v>0</v>
      </c>
      <c r="W30" s="36">
        <f t="shared" si="2"/>
        <v>117</v>
      </c>
      <c r="X30" s="36">
        <f t="shared" si="2"/>
        <v>3</v>
      </c>
      <c r="Y30" s="40"/>
    </row>
    <row r="31" spans="1:25" ht="15" x14ac:dyDescent="0.25">
      <c r="A31" s="5" t="s">
        <v>23</v>
      </c>
      <c r="B31" s="6">
        <v>8</v>
      </c>
      <c r="C31" s="6" t="s">
        <v>70</v>
      </c>
      <c r="D31">
        <v>3505</v>
      </c>
      <c r="E31">
        <v>0</v>
      </c>
      <c r="F31">
        <v>187</v>
      </c>
      <c r="G31">
        <v>0</v>
      </c>
      <c r="H31">
        <v>0</v>
      </c>
      <c r="I31">
        <v>0</v>
      </c>
      <c r="J31">
        <v>3</v>
      </c>
      <c r="K31">
        <v>3797</v>
      </c>
      <c r="L31">
        <v>0</v>
      </c>
      <c r="M31">
        <v>795.5</v>
      </c>
      <c r="N31">
        <v>0</v>
      </c>
      <c r="O31">
        <v>0</v>
      </c>
      <c r="P31">
        <v>0</v>
      </c>
      <c r="Q31">
        <v>0</v>
      </c>
      <c r="R31">
        <v>0</v>
      </c>
      <c r="S31">
        <v>0</v>
      </c>
      <c r="T31" s="13">
        <f t="shared" si="0"/>
        <v>8287.5</v>
      </c>
      <c r="U31">
        <v>0</v>
      </c>
      <c r="V31">
        <v>0</v>
      </c>
      <c r="W31">
        <v>0</v>
      </c>
      <c r="X31">
        <v>0</v>
      </c>
    </row>
    <row r="32" spans="1:25" ht="15" x14ac:dyDescent="0.25">
      <c r="A32" s="5" t="s">
        <v>24</v>
      </c>
      <c r="B32" s="6">
        <v>10</v>
      </c>
      <c r="C32" s="6" t="s">
        <v>71</v>
      </c>
      <c r="D32">
        <v>3176</v>
      </c>
      <c r="E32">
        <v>16</v>
      </c>
      <c r="F32">
        <v>710</v>
      </c>
      <c r="G32">
        <v>0</v>
      </c>
      <c r="H32">
        <v>0</v>
      </c>
      <c r="I32">
        <v>0</v>
      </c>
      <c r="J32">
        <v>8</v>
      </c>
      <c r="K32">
        <v>1186.5</v>
      </c>
      <c r="L32">
        <v>4</v>
      </c>
      <c r="M32">
        <v>1286</v>
      </c>
      <c r="N32">
        <v>0</v>
      </c>
      <c r="O32">
        <v>0</v>
      </c>
      <c r="P32">
        <v>0</v>
      </c>
      <c r="Q32">
        <v>20855</v>
      </c>
      <c r="R32">
        <v>0</v>
      </c>
      <c r="S32">
        <v>6267</v>
      </c>
      <c r="T32" s="13">
        <f t="shared" si="0"/>
        <v>33508.5</v>
      </c>
      <c r="U32">
        <v>108</v>
      </c>
      <c r="V32">
        <v>144</v>
      </c>
      <c r="W32">
        <v>0</v>
      </c>
      <c r="X32">
        <v>0</v>
      </c>
    </row>
    <row r="33" spans="1:24" ht="15" x14ac:dyDescent="0.25">
      <c r="A33" s="5" t="s">
        <v>23</v>
      </c>
      <c r="B33" s="6">
        <v>12</v>
      </c>
      <c r="C33" s="6" t="s">
        <v>61</v>
      </c>
      <c r="D33">
        <v>9234</v>
      </c>
      <c r="E33">
        <v>189</v>
      </c>
      <c r="F33">
        <v>333</v>
      </c>
      <c r="G33">
        <v>3</v>
      </c>
      <c r="H33">
        <v>0</v>
      </c>
      <c r="I33">
        <v>0</v>
      </c>
      <c r="J33">
        <v>3</v>
      </c>
      <c r="K33">
        <v>2002</v>
      </c>
      <c r="L33">
        <v>0</v>
      </c>
      <c r="M33">
        <v>105</v>
      </c>
      <c r="N33">
        <v>0</v>
      </c>
      <c r="O33">
        <v>0</v>
      </c>
      <c r="P33">
        <v>0</v>
      </c>
      <c r="Q33">
        <v>0</v>
      </c>
      <c r="R33">
        <v>0</v>
      </c>
      <c r="S33">
        <v>0</v>
      </c>
      <c r="T33" s="13">
        <f t="shared" si="0"/>
        <v>11869</v>
      </c>
      <c r="U33">
        <v>0</v>
      </c>
      <c r="V33">
        <v>0</v>
      </c>
      <c r="W33">
        <v>0</v>
      </c>
      <c r="X33">
        <v>0</v>
      </c>
    </row>
    <row r="34" spans="1:24" ht="15" x14ac:dyDescent="0.25">
      <c r="A34" s="5" t="s">
        <v>23</v>
      </c>
      <c r="B34" s="6">
        <v>13</v>
      </c>
      <c r="C34" s="6" t="s">
        <v>51</v>
      </c>
      <c r="D34">
        <v>4788</v>
      </c>
      <c r="E34">
        <v>0</v>
      </c>
      <c r="F34">
        <v>261</v>
      </c>
      <c r="G34">
        <v>0</v>
      </c>
      <c r="H34">
        <v>0</v>
      </c>
      <c r="I34">
        <v>0</v>
      </c>
      <c r="J34">
        <v>0</v>
      </c>
      <c r="K34">
        <v>2042</v>
      </c>
      <c r="L34">
        <v>6</v>
      </c>
      <c r="M34">
        <v>546</v>
      </c>
      <c r="N34">
        <v>0</v>
      </c>
      <c r="O34">
        <v>0</v>
      </c>
      <c r="P34">
        <v>0</v>
      </c>
      <c r="Q34">
        <v>15</v>
      </c>
      <c r="R34">
        <v>0</v>
      </c>
      <c r="S34">
        <v>0</v>
      </c>
      <c r="T34" s="13">
        <f t="shared" si="0"/>
        <v>7658</v>
      </c>
      <c r="U34">
        <v>0</v>
      </c>
      <c r="V34">
        <v>0</v>
      </c>
      <c r="W34">
        <v>6</v>
      </c>
      <c r="X34">
        <v>0</v>
      </c>
    </row>
    <row r="35" spans="1:24" ht="15" x14ac:dyDescent="0.25">
      <c r="A35" s="5" t="s">
        <v>23</v>
      </c>
      <c r="B35" s="6">
        <v>14</v>
      </c>
      <c r="C35" s="6" t="s">
        <v>72</v>
      </c>
      <c r="D35">
        <v>898</v>
      </c>
      <c r="E35">
        <v>0</v>
      </c>
      <c r="F35">
        <v>0</v>
      </c>
      <c r="G35">
        <v>0</v>
      </c>
      <c r="H35">
        <v>0</v>
      </c>
      <c r="I35">
        <v>0</v>
      </c>
      <c r="J35">
        <v>0</v>
      </c>
      <c r="K35">
        <v>7</v>
      </c>
      <c r="L35">
        <v>0</v>
      </c>
      <c r="M35">
        <v>80</v>
      </c>
      <c r="N35">
        <v>0</v>
      </c>
      <c r="O35">
        <v>0</v>
      </c>
      <c r="P35">
        <v>0</v>
      </c>
      <c r="Q35">
        <v>5656</v>
      </c>
      <c r="R35">
        <v>0</v>
      </c>
      <c r="S35">
        <v>4026</v>
      </c>
      <c r="T35" s="13">
        <f t="shared" si="0"/>
        <v>10667</v>
      </c>
      <c r="U35">
        <v>6</v>
      </c>
      <c r="V35">
        <v>0</v>
      </c>
      <c r="W35">
        <v>0</v>
      </c>
      <c r="X35">
        <v>0</v>
      </c>
    </row>
    <row r="36" spans="1:24" ht="15" x14ac:dyDescent="0.25">
      <c r="A36" s="5" t="s">
        <v>25</v>
      </c>
      <c r="B36" s="6">
        <v>18</v>
      </c>
      <c r="C36" s="6" t="s">
        <v>62</v>
      </c>
      <c r="D36">
        <v>46219</v>
      </c>
      <c r="E36">
        <v>24</v>
      </c>
      <c r="F36">
        <v>3259</v>
      </c>
      <c r="G36">
        <v>9</v>
      </c>
      <c r="H36">
        <v>0</v>
      </c>
      <c r="I36">
        <v>0</v>
      </c>
      <c r="J36">
        <v>44</v>
      </c>
      <c r="K36">
        <v>1269</v>
      </c>
      <c r="L36">
        <v>9</v>
      </c>
      <c r="M36">
        <v>499</v>
      </c>
      <c r="N36">
        <v>0</v>
      </c>
      <c r="O36">
        <v>0</v>
      </c>
      <c r="P36">
        <v>0</v>
      </c>
      <c r="Q36">
        <v>0</v>
      </c>
      <c r="R36">
        <v>0</v>
      </c>
      <c r="S36">
        <v>3</v>
      </c>
      <c r="T36" s="13">
        <f t="shared" si="0"/>
        <v>51335</v>
      </c>
      <c r="U36">
        <v>0</v>
      </c>
      <c r="V36">
        <v>0</v>
      </c>
      <c r="W36">
        <v>186</v>
      </c>
      <c r="X36">
        <v>0</v>
      </c>
    </row>
    <row r="37" spans="1:24" ht="15" x14ac:dyDescent="0.25">
      <c r="A37" s="5" t="s">
        <v>25</v>
      </c>
      <c r="B37" s="6">
        <v>19</v>
      </c>
      <c r="C37" s="6" t="s">
        <v>73</v>
      </c>
      <c r="D37">
        <v>606</v>
      </c>
      <c r="E37">
        <v>0</v>
      </c>
      <c r="F37">
        <v>6</v>
      </c>
      <c r="G37">
        <v>0</v>
      </c>
      <c r="H37">
        <v>0</v>
      </c>
      <c r="I37">
        <v>0</v>
      </c>
      <c r="J37">
        <v>0</v>
      </c>
      <c r="K37">
        <v>348</v>
      </c>
      <c r="L37">
        <v>0</v>
      </c>
      <c r="M37">
        <v>352</v>
      </c>
      <c r="N37">
        <v>0</v>
      </c>
      <c r="O37">
        <v>0</v>
      </c>
      <c r="P37">
        <v>0</v>
      </c>
      <c r="Q37">
        <v>0</v>
      </c>
      <c r="R37">
        <v>0</v>
      </c>
      <c r="S37">
        <v>0</v>
      </c>
      <c r="T37" s="13">
        <f t="shared" si="0"/>
        <v>1312</v>
      </c>
      <c r="U37">
        <v>18</v>
      </c>
      <c r="V37">
        <v>18</v>
      </c>
      <c r="W37">
        <v>0</v>
      </c>
      <c r="X37">
        <v>0</v>
      </c>
    </row>
    <row r="38" spans="1:24" ht="15" x14ac:dyDescent="0.25">
      <c r="A38" s="5" t="s">
        <v>25</v>
      </c>
      <c r="B38" s="6">
        <v>20</v>
      </c>
      <c r="C38" s="6" t="s">
        <v>63</v>
      </c>
      <c r="D38">
        <v>59255</v>
      </c>
      <c r="E38">
        <v>210</v>
      </c>
      <c r="F38">
        <v>5319</v>
      </c>
      <c r="G38">
        <v>33</v>
      </c>
      <c r="H38">
        <v>0</v>
      </c>
      <c r="I38">
        <v>0</v>
      </c>
      <c r="J38">
        <v>143</v>
      </c>
      <c r="K38">
        <v>1701</v>
      </c>
      <c r="L38">
        <v>14</v>
      </c>
      <c r="M38">
        <v>1937</v>
      </c>
      <c r="N38">
        <v>0</v>
      </c>
      <c r="O38">
        <v>0</v>
      </c>
      <c r="P38">
        <v>3</v>
      </c>
      <c r="Q38">
        <v>0</v>
      </c>
      <c r="R38">
        <v>18</v>
      </c>
      <c r="S38">
        <v>0</v>
      </c>
      <c r="T38" s="13">
        <f t="shared" si="0"/>
        <v>68633</v>
      </c>
      <c r="U38">
        <v>6</v>
      </c>
      <c r="V38">
        <v>12</v>
      </c>
      <c r="W38">
        <v>193</v>
      </c>
      <c r="X38">
        <v>0</v>
      </c>
    </row>
    <row r="39" spans="1:24" ht="15" x14ac:dyDescent="0.25">
      <c r="A39" s="5" t="s">
        <v>25</v>
      </c>
      <c r="B39" s="6">
        <v>24</v>
      </c>
      <c r="C39" s="6" t="s">
        <v>64</v>
      </c>
      <c r="D39">
        <v>18320</v>
      </c>
      <c r="E39">
        <v>6</v>
      </c>
      <c r="F39">
        <v>1362</v>
      </c>
      <c r="G39">
        <v>0</v>
      </c>
      <c r="H39">
        <v>0</v>
      </c>
      <c r="I39">
        <v>0</v>
      </c>
      <c r="J39">
        <v>15</v>
      </c>
      <c r="K39">
        <v>2824</v>
      </c>
      <c r="L39">
        <v>51</v>
      </c>
      <c r="M39">
        <v>665.5</v>
      </c>
      <c r="N39">
        <v>0</v>
      </c>
      <c r="O39">
        <v>0</v>
      </c>
      <c r="P39">
        <v>0</v>
      </c>
      <c r="Q39">
        <v>0</v>
      </c>
      <c r="R39">
        <v>0</v>
      </c>
      <c r="S39">
        <v>0</v>
      </c>
      <c r="T39" s="13">
        <f t="shared" si="0"/>
        <v>23243.5</v>
      </c>
      <c r="U39">
        <v>0</v>
      </c>
      <c r="V39">
        <v>0</v>
      </c>
      <c r="W39">
        <v>10</v>
      </c>
      <c r="X39">
        <v>0</v>
      </c>
    </row>
    <row r="40" spans="1:24" ht="15" x14ac:dyDescent="0.25">
      <c r="A40" s="5" t="s">
        <v>25</v>
      </c>
      <c r="B40" s="6">
        <v>26</v>
      </c>
      <c r="C40" s="6" t="s">
        <v>65</v>
      </c>
      <c r="D40">
        <v>7421</v>
      </c>
      <c r="E40">
        <v>0</v>
      </c>
      <c r="F40">
        <v>62</v>
      </c>
      <c r="G40">
        <v>0</v>
      </c>
      <c r="H40">
        <v>0</v>
      </c>
      <c r="I40">
        <v>0</v>
      </c>
      <c r="J40">
        <v>3</v>
      </c>
      <c r="K40">
        <v>1628</v>
      </c>
      <c r="L40">
        <v>0</v>
      </c>
      <c r="M40">
        <v>161</v>
      </c>
      <c r="N40">
        <v>0</v>
      </c>
      <c r="O40">
        <v>0</v>
      </c>
      <c r="P40">
        <v>0</v>
      </c>
      <c r="Q40">
        <v>0</v>
      </c>
      <c r="R40">
        <v>0</v>
      </c>
      <c r="S40">
        <v>0</v>
      </c>
      <c r="T40" s="13">
        <f t="shared" si="0"/>
        <v>9275</v>
      </c>
      <c r="U40">
        <v>24</v>
      </c>
      <c r="V40">
        <v>0</v>
      </c>
      <c r="W40">
        <v>0</v>
      </c>
      <c r="X40">
        <v>0</v>
      </c>
    </row>
    <row r="41" spans="1:24" ht="15" x14ac:dyDescent="0.25">
      <c r="A41" s="5" t="s">
        <v>25</v>
      </c>
      <c r="B41" s="6">
        <v>28</v>
      </c>
      <c r="C41" s="6" t="s">
        <v>74</v>
      </c>
      <c r="D41">
        <v>16835</v>
      </c>
      <c r="E41">
        <v>0</v>
      </c>
      <c r="F41">
        <v>807</v>
      </c>
      <c r="G41">
        <v>0</v>
      </c>
      <c r="H41">
        <v>0</v>
      </c>
      <c r="I41">
        <v>0</v>
      </c>
      <c r="J41">
        <v>12</v>
      </c>
      <c r="K41">
        <v>223</v>
      </c>
      <c r="L41">
        <v>0</v>
      </c>
      <c r="M41">
        <v>48</v>
      </c>
      <c r="N41">
        <v>0</v>
      </c>
      <c r="O41">
        <v>0</v>
      </c>
      <c r="P41">
        <v>0</v>
      </c>
      <c r="Q41">
        <v>0</v>
      </c>
      <c r="R41">
        <v>0</v>
      </c>
      <c r="S41">
        <v>0</v>
      </c>
      <c r="T41" s="13">
        <f t="shared" si="0"/>
        <v>17925</v>
      </c>
      <c r="U41">
        <v>0</v>
      </c>
      <c r="V41">
        <v>0</v>
      </c>
      <c r="W41">
        <v>1</v>
      </c>
      <c r="X41">
        <v>0</v>
      </c>
    </row>
    <row r="42" spans="1:24" ht="15" x14ac:dyDescent="0.25">
      <c r="A42" s="5" t="s">
        <v>25</v>
      </c>
      <c r="B42" s="6">
        <v>30</v>
      </c>
      <c r="C42" s="6" t="s">
        <v>75</v>
      </c>
      <c r="D42">
        <v>8558</v>
      </c>
      <c r="E42">
        <v>0</v>
      </c>
      <c r="F42">
        <v>362</v>
      </c>
      <c r="G42">
        <v>0</v>
      </c>
      <c r="H42">
        <v>0</v>
      </c>
      <c r="I42">
        <v>0</v>
      </c>
      <c r="J42">
        <v>0</v>
      </c>
      <c r="K42">
        <v>485.5</v>
      </c>
      <c r="L42">
        <v>3</v>
      </c>
      <c r="M42">
        <v>123</v>
      </c>
      <c r="N42">
        <v>0</v>
      </c>
      <c r="O42">
        <v>0</v>
      </c>
      <c r="P42">
        <v>0</v>
      </c>
      <c r="Q42">
        <v>0</v>
      </c>
      <c r="R42">
        <v>0</v>
      </c>
      <c r="S42">
        <v>0</v>
      </c>
      <c r="T42" s="13">
        <f t="shared" si="0"/>
        <v>9531.5</v>
      </c>
      <c r="U42">
        <v>0</v>
      </c>
      <c r="V42">
        <v>0</v>
      </c>
      <c r="W42">
        <v>6</v>
      </c>
      <c r="X42">
        <v>0</v>
      </c>
    </row>
    <row r="43" spans="1:24" ht="15" x14ac:dyDescent="0.25">
      <c r="A43" s="5" t="s">
        <v>25</v>
      </c>
      <c r="B43" s="6">
        <v>32</v>
      </c>
      <c r="C43" s="6" t="s">
        <v>76</v>
      </c>
      <c r="D43">
        <v>0</v>
      </c>
      <c r="E43">
        <v>0</v>
      </c>
      <c r="F43">
        <v>0</v>
      </c>
      <c r="G43">
        <v>0</v>
      </c>
      <c r="H43">
        <v>0</v>
      </c>
      <c r="I43">
        <v>0</v>
      </c>
      <c r="J43">
        <v>0</v>
      </c>
      <c r="K43">
        <v>7</v>
      </c>
      <c r="L43">
        <v>0</v>
      </c>
      <c r="M43">
        <v>0</v>
      </c>
      <c r="N43">
        <v>0</v>
      </c>
      <c r="O43">
        <v>0</v>
      </c>
      <c r="P43">
        <v>0</v>
      </c>
      <c r="Q43">
        <v>8148.5</v>
      </c>
      <c r="R43">
        <v>0</v>
      </c>
      <c r="S43">
        <v>1820</v>
      </c>
      <c r="T43" s="13">
        <f t="shared" si="0"/>
        <v>9975.5</v>
      </c>
      <c r="U43">
        <v>0</v>
      </c>
      <c r="V43">
        <v>0</v>
      </c>
      <c r="W43">
        <v>0</v>
      </c>
      <c r="X43">
        <v>0</v>
      </c>
    </row>
    <row r="44" spans="1:24" ht="15" x14ac:dyDescent="0.25">
      <c r="A44" s="5" t="s">
        <v>25</v>
      </c>
      <c r="B44" s="6">
        <v>34</v>
      </c>
      <c r="C44" s="6" t="s">
        <v>77</v>
      </c>
      <c r="D44">
        <v>24352</v>
      </c>
      <c r="E44">
        <v>513</v>
      </c>
      <c r="F44">
        <v>4471</v>
      </c>
      <c r="G44">
        <v>141</v>
      </c>
      <c r="H44">
        <v>0</v>
      </c>
      <c r="I44">
        <v>0</v>
      </c>
      <c r="J44">
        <v>10</v>
      </c>
      <c r="K44">
        <v>983</v>
      </c>
      <c r="L44">
        <v>4</v>
      </c>
      <c r="M44">
        <v>1714</v>
      </c>
      <c r="N44">
        <v>0</v>
      </c>
      <c r="O44">
        <v>0</v>
      </c>
      <c r="P44">
        <v>0</v>
      </c>
      <c r="Q44">
        <v>0</v>
      </c>
      <c r="R44">
        <v>0</v>
      </c>
      <c r="S44">
        <v>0</v>
      </c>
      <c r="T44" s="13">
        <f t="shared" si="0"/>
        <v>32188</v>
      </c>
      <c r="U44">
        <v>0</v>
      </c>
      <c r="V44">
        <v>0</v>
      </c>
      <c r="W44">
        <v>29</v>
      </c>
      <c r="X44">
        <v>0</v>
      </c>
    </row>
    <row r="45" spans="1:24" ht="15" x14ac:dyDescent="0.25">
      <c r="A45" s="5" t="s">
        <v>25</v>
      </c>
      <c r="B45" s="6">
        <v>36</v>
      </c>
      <c r="C45" s="6" t="s">
        <v>78</v>
      </c>
      <c r="D45">
        <v>7759</v>
      </c>
      <c r="E45">
        <v>0</v>
      </c>
      <c r="F45">
        <v>361</v>
      </c>
      <c r="G45">
        <v>0</v>
      </c>
      <c r="H45">
        <v>0</v>
      </c>
      <c r="I45">
        <v>0</v>
      </c>
      <c r="J45">
        <v>1</v>
      </c>
      <c r="K45">
        <v>1415</v>
      </c>
      <c r="L45">
        <v>0</v>
      </c>
      <c r="M45">
        <v>139</v>
      </c>
      <c r="N45">
        <v>0</v>
      </c>
      <c r="O45">
        <v>0</v>
      </c>
      <c r="P45">
        <v>0</v>
      </c>
      <c r="Q45">
        <v>0</v>
      </c>
      <c r="R45">
        <v>0</v>
      </c>
      <c r="S45">
        <v>0</v>
      </c>
      <c r="T45" s="13">
        <f t="shared" si="0"/>
        <v>9675</v>
      </c>
      <c r="U45">
        <v>0</v>
      </c>
      <c r="V45">
        <v>0</v>
      </c>
      <c r="W45">
        <v>0</v>
      </c>
      <c r="X45">
        <v>0</v>
      </c>
    </row>
    <row r="46" spans="1:24" ht="15" x14ac:dyDescent="0.25">
      <c r="A46" s="5" t="s">
        <v>25</v>
      </c>
      <c r="B46" s="6">
        <v>38</v>
      </c>
      <c r="C46" s="6" t="s">
        <v>66</v>
      </c>
      <c r="D46">
        <v>4076</v>
      </c>
      <c r="E46">
        <v>0</v>
      </c>
      <c r="F46">
        <v>90</v>
      </c>
      <c r="G46">
        <v>0</v>
      </c>
      <c r="H46">
        <v>0</v>
      </c>
      <c r="I46">
        <v>0</v>
      </c>
      <c r="J46">
        <v>9</v>
      </c>
      <c r="K46">
        <v>5492</v>
      </c>
      <c r="L46">
        <v>0</v>
      </c>
      <c r="M46">
        <v>681</v>
      </c>
      <c r="N46">
        <v>0</v>
      </c>
      <c r="O46">
        <v>0</v>
      </c>
      <c r="P46">
        <v>0</v>
      </c>
      <c r="Q46">
        <v>0</v>
      </c>
      <c r="R46">
        <v>0</v>
      </c>
      <c r="S46">
        <v>0</v>
      </c>
      <c r="T46" s="13">
        <f t="shared" si="0"/>
        <v>10348</v>
      </c>
      <c r="U46">
        <v>18</v>
      </c>
      <c r="V46">
        <v>12</v>
      </c>
      <c r="W46">
        <v>0</v>
      </c>
      <c r="X46">
        <v>0</v>
      </c>
    </row>
    <row r="47" spans="1:24" ht="15" x14ac:dyDescent="0.25">
      <c r="A47" s="5" t="s">
        <v>25</v>
      </c>
      <c r="B47" s="6">
        <v>45</v>
      </c>
      <c r="C47" s="6" t="s">
        <v>79</v>
      </c>
      <c r="D47">
        <v>8847</v>
      </c>
      <c r="E47">
        <v>200</v>
      </c>
      <c r="F47">
        <v>424</v>
      </c>
      <c r="G47">
        <v>6</v>
      </c>
      <c r="H47">
        <v>0</v>
      </c>
      <c r="I47">
        <v>0</v>
      </c>
      <c r="J47">
        <v>105</v>
      </c>
      <c r="K47">
        <v>1884</v>
      </c>
      <c r="L47">
        <v>15</v>
      </c>
      <c r="M47">
        <v>1684</v>
      </c>
      <c r="N47">
        <v>0</v>
      </c>
      <c r="O47">
        <v>0</v>
      </c>
      <c r="P47">
        <v>0</v>
      </c>
      <c r="Q47">
        <v>0</v>
      </c>
      <c r="R47">
        <v>0</v>
      </c>
      <c r="S47">
        <v>0</v>
      </c>
      <c r="T47" s="13">
        <f t="shared" si="0"/>
        <v>13165</v>
      </c>
      <c r="U47">
        <v>6</v>
      </c>
      <c r="V47">
        <v>42</v>
      </c>
      <c r="W47">
        <v>6</v>
      </c>
      <c r="X47">
        <v>0</v>
      </c>
    </row>
    <row r="48" spans="1:24" ht="15" x14ac:dyDescent="0.25">
      <c r="A48" s="5" t="s">
        <v>26</v>
      </c>
      <c r="B48" s="6">
        <v>46</v>
      </c>
      <c r="C48" s="6" t="s">
        <v>80</v>
      </c>
      <c r="D48">
        <v>15117</v>
      </c>
      <c r="E48">
        <v>0</v>
      </c>
      <c r="F48">
        <v>55</v>
      </c>
      <c r="G48">
        <v>0</v>
      </c>
      <c r="H48">
        <v>0</v>
      </c>
      <c r="I48">
        <v>0</v>
      </c>
      <c r="J48">
        <v>6</v>
      </c>
      <c r="K48">
        <v>478.5</v>
      </c>
      <c r="L48">
        <v>0</v>
      </c>
      <c r="M48">
        <v>0</v>
      </c>
      <c r="N48">
        <v>0</v>
      </c>
      <c r="O48">
        <v>0</v>
      </c>
      <c r="P48">
        <v>0</v>
      </c>
      <c r="Q48">
        <v>0</v>
      </c>
      <c r="R48">
        <v>0</v>
      </c>
      <c r="S48">
        <v>0</v>
      </c>
      <c r="T48" s="13">
        <f t="shared" si="0"/>
        <v>15656.5</v>
      </c>
      <c r="U48">
        <v>0</v>
      </c>
      <c r="V48">
        <v>0</v>
      </c>
      <c r="W48">
        <v>53</v>
      </c>
      <c r="X48">
        <v>0</v>
      </c>
    </row>
    <row r="49" spans="1:25" ht="15" x14ac:dyDescent="0.25">
      <c r="A49" s="5" t="s">
        <v>25</v>
      </c>
      <c r="B49" s="6">
        <v>52</v>
      </c>
      <c r="C49" s="6" t="s">
        <v>59</v>
      </c>
      <c r="D49">
        <v>90</v>
      </c>
      <c r="E49">
        <v>0</v>
      </c>
      <c r="F49">
        <v>3</v>
      </c>
      <c r="G49">
        <v>0</v>
      </c>
      <c r="H49">
        <v>0</v>
      </c>
      <c r="I49">
        <v>0</v>
      </c>
      <c r="J49">
        <v>0</v>
      </c>
      <c r="K49">
        <v>0</v>
      </c>
      <c r="L49">
        <v>0</v>
      </c>
      <c r="M49">
        <v>0</v>
      </c>
      <c r="N49">
        <v>0</v>
      </c>
      <c r="O49">
        <v>0</v>
      </c>
      <c r="P49">
        <v>0</v>
      </c>
      <c r="Q49">
        <v>0</v>
      </c>
      <c r="R49">
        <v>0</v>
      </c>
      <c r="S49">
        <v>0</v>
      </c>
      <c r="T49" s="13">
        <f t="shared" si="0"/>
        <v>93</v>
      </c>
      <c r="U49">
        <v>0</v>
      </c>
      <c r="V49">
        <v>0</v>
      </c>
      <c r="W49">
        <v>0</v>
      </c>
      <c r="X49">
        <v>0</v>
      </c>
    </row>
    <row r="50" spans="1:25" ht="15" x14ac:dyDescent="0.25">
      <c r="A50" s="5" t="s">
        <v>25</v>
      </c>
      <c r="B50" s="6">
        <v>58</v>
      </c>
      <c r="C50" s="6" t="s">
        <v>68</v>
      </c>
      <c r="D50">
        <v>0</v>
      </c>
      <c r="E50">
        <v>0</v>
      </c>
      <c r="F50">
        <v>0</v>
      </c>
      <c r="G50">
        <v>0</v>
      </c>
      <c r="H50">
        <v>0</v>
      </c>
      <c r="I50">
        <v>0</v>
      </c>
      <c r="J50">
        <v>0</v>
      </c>
      <c r="K50">
        <v>0</v>
      </c>
      <c r="L50">
        <v>0</v>
      </c>
      <c r="M50">
        <v>0</v>
      </c>
      <c r="N50">
        <v>0</v>
      </c>
      <c r="O50">
        <v>0</v>
      </c>
      <c r="P50">
        <v>0</v>
      </c>
      <c r="Q50">
        <v>0</v>
      </c>
      <c r="R50">
        <v>0</v>
      </c>
      <c r="S50">
        <v>0</v>
      </c>
      <c r="T50" s="13">
        <f t="shared" si="0"/>
        <v>0</v>
      </c>
      <c r="U50">
        <v>84</v>
      </c>
      <c r="V50">
        <v>60</v>
      </c>
      <c r="W50">
        <v>0</v>
      </c>
      <c r="X50">
        <v>0</v>
      </c>
    </row>
    <row r="51" spans="1:25" ht="15" x14ac:dyDescent="0.25">
      <c r="A51" s="5" t="s">
        <v>25</v>
      </c>
      <c r="B51" s="6">
        <v>60</v>
      </c>
      <c r="C51" s="6" t="s">
        <v>81</v>
      </c>
      <c r="D51">
        <v>424</v>
      </c>
      <c r="E51">
        <v>0</v>
      </c>
      <c r="F51">
        <v>46</v>
      </c>
      <c r="G51">
        <v>0</v>
      </c>
      <c r="H51">
        <v>0</v>
      </c>
      <c r="I51">
        <v>0</v>
      </c>
      <c r="J51">
        <v>0</v>
      </c>
      <c r="K51">
        <v>0</v>
      </c>
      <c r="L51">
        <v>0</v>
      </c>
      <c r="M51">
        <v>0</v>
      </c>
      <c r="N51">
        <v>0</v>
      </c>
      <c r="O51">
        <v>0</v>
      </c>
      <c r="P51">
        <v>0</v>
      </c>
      <c r="Q51">
        <v>0</v>
      </c>
      <c r="R51">
        <v>0</v>
      </c>
      <c r="S51">
        <v>0</v>
      </c>
      <c r="T51" s="13">
        <f t="shared" si="0"/>
        <v>470</v>
      </c>
      <c r="U51">
        <v>0</v>
      </c>
      <c r="V51">
        <v>0</v>
      </c>
      <c r="W51">
        <v>0</v>
      </c>
      <c r="X51">
        <v>0</v>
      </c>
    </row>
    <row r="52" spans="1:25" s="11" customFormat="1" ht="15" x14ac:dyDescent="0.25">
      <c r="A52" s="5" t="s">
        <v>23</v>
      </c>
      <c r="B52" s="9"/>
      <c r="C52" s="10" t="s">
        <v>205</v>
      </c>
      <c r="D52" s="36">
        <f t="shared" ref="D52:X52" si="3">SUM(D31:D51)</f>
        <v>239480</v>
      </c>
      <c r="E52" s="36">
        <f t="shared" si="3"/>
        <v>1158</v>
      </c>
      <c r="F52" s="36">
        <f t="shared" si="3"/>
        <v>18118</v>
      </c>
      <c r="G52" s="36">
        <f t="shared" si="3"/>
        <v>192</v>
      </c>
      <c r="H52" s="36">
        <f t="shared" si="3"/>
        <v>0</v>
      </c>
      <c r="I52" s="36">
        <f t="shared" si="3"/>
        <v>0</v>
      </c>
      <c r="J52" s="36">
        <f t="shared" si="3"/>
        <v>362</v>
      </c>
      <c r="K52" s="36">
        <f t="shared" si="3"/>
        <v>27772.5</v>
      </c>
      <c r="L52" s="36">
        <f t="shared" si="3"/>
        <v>106</v>
      </c>
      <c r="M52" s="36">
        <f t="shared" si="3"/>
        <v>10816</v>
      </c>
      <c r="N52" s="36">
        <f t="shared" si="3"/>
        <v>0</v>
      </c>
      <c r="O52" s="36">
        <f t="shared" si="3"/>
        <v>0</v>
      </c>
      <c r="P52" s="36">
        <f t="shared" si="3"/>
        <v>3</v>
      </c>
      <c r="Q52" s="36">
        <f t="shared" si="3"/>
        <v>34674.5</v>
      </c>
      <c r="R52" s="36">
        <f t="shared" si="3"/>
        <v>18</v>
      </c>
      <c r="S52" s="36">
        <f t="shared" si="3"/>
        <v>12116</v>
      </c>
      <c r="T52" s="37">
        <f t="shared" si="3"/>
        <v>344816</v>
      </c>
      <c r="U52" s="36">
        <f t="shared" si="3"/>
        <v>270</v>
      </c>
      <c r="V52" s="36">
        <f t="shared" si="3"/>
        <v>288</v>
      </c>
      <c r="W52" s="36">
        <f t="shared" si="3"/>
        <v>490</v>
      </c>
      <c r="X52" s="36">
        <f t="shared" si="3"/>
        <v>0</v>
      </c>
      <c r="Y52" s="40"/>
    </row>
    <row r="53" spans="1:25" ht="15" x14ac:dyDescent="0.25">
      <c r="A53" s="5" t="s">
        <v>27</v>
      </c>
      <c r="B53" s="6">
        <v>5</v>
      </c>
      <c r="C53" s="6" t="s">
        <v>82</v>
      </c>
      <c r="D53">
        <v>12103</v>
      </c>
      <c r="E53">
        <v>0</v>
      </c>
      <c r="F53">
        <v>206</v>
      </c>
      <c r="G53">
        <v>0</v>
      </c>
      <c r="H53">
        <v>0</v>
      </c>
      <c r="I53">
        <v>0</v>
      </c>
      <c r="J53">
        <v>3</v>
      </c>
      <c r="K53">
        <v>3</v>
      </c>
      <c r="L53">
        <v>21</v>
      </c>
      <c r="M53">
        <v>0</v>
      </c>
      <c r="N53">
        <v>0</v>
      </c>
      <c r="O53">
        <v>0</v>
      </c>
      <c r="P53">
        <v>0</v>
      </c>
      <c r="Q53">
        <v>0</v>
      </c>
      <c r="R53">
        <v>0</v>
      </c>
      <c r="S53">
        <v>0</v>
      </c>
      <c r="T53" s="13">
        <f t="shared" ref="T53:T60" si="4">SUM(D53:S53)</f>
        <v>12336</v>
      </c>
      <c r="U53">
        <v>0</v>
      </c>
      <c r="V53">
        <v>0</v>
      </c>
      <c r="W53">
        <v>239</v>
      </c>
      <c r="X53">
        <v>0</v>
      </c>
    </row>
    <row r="54" spans="1:25" ht="15" x14ac:dyDescent="0.25">
      <c r="A54" s="5" t="s">
        <v>27</v>
      </c>
      <c r="B54" s="6">
        <v>12</v>
      </c>
      <c r="C54" s="6" t="s">
        <v>83</v>
      </c>
      <c r="D54">
        <v>4091</v>
      </c>
      <c r="E54">
        <v>0</v>
      </c>
      <c r="F54">
        <v>25</v>
      </c>
      <c r="G54">
        <v>0</v>
      </c>
      <c r="H54">
        <v>0</v>
      </c>
      <c r="I54">
        <v>0</v>
      </c>
      <c r="J54">
        <v>0</v>
      </c>
      <c r="K54">
        <v>300</v>
      </c>
      <c r="L54">
        <v>0</v>
      </c>
      <c r="M54">
        <v>96</v>
      </c>
      <c r="N54">
        <v>0</v>
      </c>
      <c r="O54">
        <v>0</v>
      </c>
      <c r="P54">
        <v>0</v>
      </c>
      <c r="Q54">
        <v>0</v>
      </c>
      <c r="R54">
        <v>0</v>
      </c>
      <c r="S54">
        <v>0</v>
      </c>
      <c r="T54" s="13">
        <f t="shared" si="4"/>
        <v>4512</v>
      </c>
      <c r="U54">
        <v>0</v>
      </c>
      <c r="V54">
        <v>0</v>
      </c>
      <c r="W54">
        <v>0</v>
      </c>
      <c r="X54">
        <v>0</v>
      </c>
    </row>
    <row r="55" spans="1:25" ht="15" x14ac:dyDescent="0.25">
      <c r="A55" s="5" t="s">
        <v>27</v>
      </c>
      <c r="B55" s="6">
        <v>20</v>
      </c>
      <c r="C55" s="6" t="s">
        <v>63</v>
      </c>
      <c r="D55">
        <v>5974</v>
      </c>
      <c r="E55">
        <v>0</v>
      </c>
      <c r="F55">
        <v>176</v>
      </c>
      <c r="G55">
        <v>0</v>
      </c>
      <c r="H55">
        <v>0</v>
      </c>
      <c r="I55">
        <v>0</v>
      </c>
      <c r="J55">
        <v>43</v>
      </c>
      <c r="K55">
        <v>0</v>
      </c>
      <c r="L55">
        <v>0</v>
      </c>
      <c r="M55">
        <v>0</v>
      </c>
      <c r="N55">
        <v>0</v>
      </c>
      <c r="O55">
        <v>0</v>
      </c>
      <c r="P55">
        <v>0</v>
      </c>
      <c r="Q55">
        <v>0</v>
      </c>
      <c r="R55">
        <v>0</v>
      </c>
      <c r="S55">
        <v>0</v>
      </c>
      <c r="T55" s="13">
        <f t="shared" si="4"/>
        <v>6193</v>
      </c>
      <c r="U55">
        <v>0</v>
      </c>
      <c r="V55">
        <v>0</v>
      </c>
      <c r="W55">
        <v>6</v>
      </c>
      <c r="X55">
        <v>0</v>
      </c>
    </row>
    <row r="56" spans="1:25" ht="15" x14ac:dyDescent="0.25">
      <c r="A56" s="5" t="s">
        <v>27</v>
      </c>
      <c r="B56" s="6">
        <v>24</v>
      </c>
      <c r="C56" s="6" t="s">
        <v>84</v>
      </c>
      <c r="D56">
        <v>3836</v>
      </c>
      <c r="E56">
        <v>6</v>
      </c>
      <c r="F56">
        <v>102</v>
      </c>
      <c r="G56">
        <v>0</v>
      </c>
      <c r="H56">
        <v>0</v>
      </c>
      <c r="I56">
        <v>0</v>
      </c>
      <c r="J56">
        <v>63</v>
      </c>
      <c r="K56">
        <v>547</v>
      </c>
      <c r="L56">
        <v>24</v>
      </c>
      <c r="M56">
        <v>78</v>
      </c>
      <c r="N56">
        <v>0</v>
      </c>
      <c r="O56">
        <v>0</v>
      </c>
      <c r="P56">
        <v>0</v>
      </c>
      <c r="Q56">
        <v>0</v>
      </c>
      <c r="R56">
        <v>0</v>
      </c>
      <c r="S56">
        <v>0</v>
      </c>
      <c r="T56" s="13">
        <f t="shared" si="4"/>
        <v>4656</v>
      </c>
      <c r="U56">
        <v>0</v>
      </c>
      <c r="V56">
        <v>0</v>
      </c>
      <c r="W56">
        <v>9</v>
      </c>
      <c r="X56">
        <v>0</v>
      </c>
    </row>
    <row r="57" spans="1:25" ht="15" x14ac:dyDescent="0.25">
      <c r="A57" s="5" t="s">
        <v>27</v>
      </c>
      <c r="B57" s="6">
        <v>26</v>
      </c>
      <c r="C57" s="6" t="s">
        <v>53</v>
      </c>
      <c r="D57">
        <v>1747</v>
      </c>
      <c r="E57">
        <v>6</v>
      </c>
      <c r="F57">
        <v>6</v>
      </c>
      <c r="G57">
        <v>0</v>
      </c>
      <c r="H57">
        <v>0</v>
      </c>
      <c r="I57">
        <v>0</v>
      </c>
      <c r="J57">
        <v>0</v>
      </c>
      <c r="K57">
        <v>42</v>
      </c>
      <c r="L57">
        <v>0</v>
      </c>
      <c r="M57">
        <v>0</v>
      </c>
      <c r="N57">
        <v>0</v>
      </c>
      <c r="O57">
        <v>0</v>
      </c>
      <c r="P57">
        <v>0</v>
      </c>
      <c r="Q57">
        <v>0</v>
      </c>
      <c r="R57">
        <v>0</v>
      </c>
      <c r="S57">
        <v>0</v>
      </c>
      <c r="T57" s="13">
        <f t="shared" si="4"/>
        <v>1801</v>
      </c>
      <c r="U57">
        <v>0</v>
      </c>
      <c r="V57">
        <v>0</v>
      </c>
      <c r="W57">
        <v>0</v>
      </c>
      <c r="X57">
        <v>0</v>
      </c>
    </row>
    <row r="58" spans="1:25" ht="15" x14ac:dyDescent="0.25">
      <c r="A58" s="5" t="s">
        <v>27</v>
      </c>
      <c r="B58" s="6">
        <v>52</v>
      </c>
      <c r="C58" s="6" t="s">
        <v>59</v>
      </c>
      <c r="D58">
        <v>2617</v>
      </c>
      <c r="E58">
        <v>0</v>
      </c>
      <c r="F58">
        <v>79</v>
      </c>
      <c r="G58">
        <v>0</v>
      </c>
      <c r="H58">
        <v>0</v>
      </c>
      <c r="I58">
        <v>0</v>
      </c>
      <c r="J58">
        <v>5</v>
      </c>
      <c r="K58">
        <v>0</v>
      </c>
      <c r="L58">
        <v>0</v>
      </c>
      <c r="M58">
        <v>0</v>
      </c>
      <c r="N58">
        <v>0</v>
      </c>
      <c r="O58">
        <v>0</v>
      </c>
      <c r="P58">
        <v>0</v>
      </c>
      <c r="Q58">
        <v>0</v>
      </c>
      <c r="R58">
        <v>0</v>
      </c>
      <c r="S58">
        <v>0</v>
      </c>
      <c r="T58" s="13">
        <f t="shared" si="4"/>
        <v>2701</v>
      </c>
      <c r="U58">
        <v>0</v>
      </c>
      <c r="V58">
        <v>0</v>
      </c>
      <c r="W58">
        <v>8</v>
      </c>
      <c r="X58">
        <v>0</v>
      </c>
    </row>
    <row r="59" spans="1:25" ht="15" x14ac:dyDescent="0.25">
      <c r="A59" s="5" t="s">
        <v>27</v>
      </c>
      <c r="B59" s="6">
        <v>56</v>
      </c>
      <c r="C59" s="6" t="s">
        <v>67</v>
      </c>
      <c r="D59">
        <v>45</v>
      </c>
      <c r="E59">
        <v>0</v>
      </c>
      <c r="F59">
        <v>0</v>
      </c>
      <c r="G59">
        <v>0</v>
      </c>
      <c r="H59">
        <v>0</v>
      </c>
      <c r="I59">
        <v>0</v>
      </c>
      <c r="J59">
        <v>0</v>
      </c>
      <c r="K59">
        <v>0</v>
      </c>
      <c r="L59">
        <v>0</v>
      </c>
      <c r="M59">
        <v>0</v>
      </c>
      <c r="N59">
        <v>0</v>
      </c>
      <c r="O59">
        <v>0</v>
      </c>
      <c r="P59">
        <v>0</v>
      </c>
      <c r="Q59">
        <v>0</v>
      </c>
      <c r="R59">
        <v>0</v>
      </c>
      <c r="S59">
        <v>0</v>
      </c>
      <c r="T59" s="13">
        <f t="shared" si="4"/>
        <v>45</v>
      </c>
      <c r="U59">
        <v>0</v>
      </c>
      <c r="V59">
        <v>0</v>
      </c>
      <c r="W59">
        <v>0</v>
      </c>
      <c r="X59">
        <v>0</v>
      </c>
    </row>
    <row r="60" spans="1:25" ht="15" x14ac:dyDescent="0.25">
      <c r="A60" s="5" t="s">
        <v>27</v>
      </c>
      <c r="B60" s="6">
        <v>77</v>
      </c>
      <c r="C60" s="6" t="s">
        <v>69</v>
      </c>
      <c r="D60">
        <v>1509</v>
      </c>
      <c r="E60">
        <v>0</v>
      </c>
      <c r="F60">
        <v>40</v>
      </c>
      <c r="G60">
        <v>0</v>
      </c>
      <c r="H60">
        <v>0</v>
      </c>
      <c r="I60">
        <v>0</v>
      </c>
      <c r="J60">
        <v>3</v>
      </c>
      <c r="K60">
        <v>0</v>
      </c>
      <c r="L60">
        <v>0</v>
      </c>
      <c r="M60">
        <v>0</v>
      </c>
      <c r="N60">
        <v>0</v>
      </c>
      <c r="O60">
        <v>0</v>
      </c>
      <c r="P60">
        <v>0</v>
      </c>
      <c r="Q60">
        <v>0</v>
      </c>
      <c r="R60">
        <v>0</v>
      </c>
      <c r="S60">
        <v>0</v>
      </c>
      <c r="T60" s="13">
        <f t="shared" si="4"/>
        <v>1552</v>
      </c>
      <c r="U60">
        <v>0</v>
      </c>
      <c r="V60">
        <v>0</v>
      </c>
      <c r="W60">
        <v>28</v>
      </c>
      <c r="X60">
        <v>0</v>
      </c>
    </row>
    <row r="61" spans="1:25" s="11" customFormat="1" ht="15" x14ac:dyDescent="0.25">
      <c r="A61" s="5" t="s">
        <v>27</v>
      </c>
      <c r="B61" s="9"/>
      <c r="C61" s="10" t="s">
        <v>201</v>
      </c>
      <c r="D61" s="36">
        <f t="shared" ref="D61:X61" si="5">SUM(D53:D60)</f>
        <v>31922</v>
      </c>
      <c r="E61" s="36">
        <f t="shared" si="5"/>
        <v>12</v>
      </c>
      <c r="F61" s="36">
        <f t="shared" si="5"/>
        <v>634</v>
      </c>
      <c r="G61" s="36">
        <f t="shared" si="5"/>
        <v>0</v>
      </c>
      <c r="H61" s="36">
        <f t="shared" si="5"/>
        <v>0</v>
      </c>
      <c r="I61" s="36">
        <f t="shared" si="5"/>
        <v>0</v>
      </c>
      <c r="J61" s="36">
        <f t="shared" si="5"/>
        <v>117</v>
      </c>
      <c r="K61" s="36">
        <f t="shared" si="5"/>
        <v>892</v>
      </c>
      <c r="L61" s="36">
        <f t="shared" si="5"/>
        <v>45</v>
      </c>
      <c r="M61" s="36">
        <f t="shared" si="5"/>
        <v>174</v>
      </c>
      <c r="N61" s="36">
        <f t="shared" si="5"/>
        <v>0</v>
      </c>
      <c r="O61" s="36">
        <f t="shared" si="5"/>
        <v>0</v>
      </c>
      <c r="P61" s="36">
        <f t="shared" si="5"/>
        <v>0</v>
      </c>
      <c r="Q61" s="36">
        <f t="shared" si="5"/>
        <v>0</v>
      </c>
      <c r="R61" s="36">
        <f t="shared" si="5"/>
        <v>0</v>
      </c>
      <c r="S61" s="36">
        <f t="shared" si="5"/>
        <v>0</v>
      </c>
      <c r="T61" s="37">
        <f t="shared" si="5"/>
        <v>33796</v>
      </c>
      <c r="U61" s="36">
        <f t="shared" si="5"/>
        <v>0</v>
      </c>
      <c r="V61" s="36">
        <f t="shared" si="5"/>
        <v>0</v>
      </c>
      <c r="W61" s="36">
        <f t="shared" si="5"/>
        <v>290</v>
      </c>
      <c r="X61" s="36">
        <f t="shared" si="5"/>
        <v>0</v>
      </c>
      <c r="Y61" s="40"/>
    </row>
    <row r="62" spans="1:25" ht="15" x14ac:dyDescent="0.25">
      <c r="A62" s="5" t="s">
        <v>28</v>
      </c>
      <c r="B62" s="6">
        <v>4</v>
      </c>
      <c r="C62" s="6" t="s">
        <v>49</v>
      </c>
      <c r="D62">
        <v>22396</v>
      </c>
      <c r="E62">
        <v>4</v>
      </c>
      <c r="F62">
        <v>647</v>
      </c>
      <c r="G62">
        <v>0</v>
      </c>
      <c r="H62">
        <v>0</v>
      </c>
      <c r="I62">
        <v>0</v>
      </c>
      <c r="J62">
        <v>62</v>
      </c>
      <c r="K62">
        <v>171</v>
      </c>
      <c r="L62">
        <v>0</v>
      </c>
      <c r="M62">
        <v>0</v>
      </c>
      <c r="N62">
        <v>0</v>
      </c>
      <c r="O62">
        <v>0</v>
      </c>
      <c r="P62">
        <v>0</v>
      </c>
      <c r="Q62">
        <v>0</v>
      </c>
      <c r="R62">
        <v>0</v>
      </c>
      <c r="S62">
        <v>0</v>
      </c>
      <c r="T62" s="13">
        <f t="shared" ref="T62:T68" si="6">SUM(D62:S62)</f>
        <v>23280</v>
      </c>
      <c r="U62">
        <v>0</v>
      </c>
      <c r="V62">
        <v>0</v>
      </c>
      <c r="W62">
        <v>328</v>
      </c>
      <c r="X62">
        <v>0</v>
      </c>
    </row>
    <row r="63" spans="1:25" ht="15" x14ac:dyDescent="0.25">
      <c r="A63" s="5" t="s">
        <v>28</v>
      </c>
      <c r="B63" s="6">
        <v>15</v>
      </c>
      <c r="C63" s="6" t="s">
        <v>85</v>
      </c>
      <c r="D63">
        <v>8476</v>
      </c>
      <c r="E63">
        <v>12</v>
      </c>
      <c r="F63">
        <v>186</v>
      </c>
      <c r="G63">
        <v>0</v>
      </c>
      <c r="H63">
        <v>0</v>
      </c>
      <c r="I63">
        <v>0</v>
      </c>
      <c r="J63">
        <v>0</v>
      </c>
      <c r="K63">
        <v>1244</v>
      </c>
      <c r="L63">
        <v>0</v>
      </c>
      <c r="M63">
        <v>6</v>
      </c>
      <c r="N63">
        <v>0</v>
      </c>
      <c r="O63">
        <v>0</v>
      </c>
      <c r="P63">
        <v>0</v>
      </c>
      <c r="Q63">
        <v>0</v>
      </c>
      <c r="R63">
        <v>0</v>
      </c>
      <c r="S63">
        <v>0</v>
      </c>
      <c r="T63" s="13">
        <f t="shared" si="6"/>
        <v>9924</v>
      </c>
      <c r="U63">
        <v>0</v>
      </c>
      <c r="V63">
        <v>0</v>
      </c>
      <c r="W63">
        <v>0</v>
      </c>
      <c r="X63">
        <v>0</v>
      </c>
    </row>
    <row r="64" spans="1:25" ht="15" x14ac:dyDescent="0.25">
      <c r="A64" s="5" t="s">
        <v>28</v>
      </c>
      <c r="B64" s="6">
        <v>24</v>
      </c>
      <c r="C64" s="6" t="s">
        <v>84</v>
      </c>
      <c r="D64">
        <v>3905</v>
      </c>
      <c r="E64">
        <v>0</v>
      </c>
      <c r="F64">
        <v>176</v>
      </c>
      <c r="G64">
        <v>0</v>
      </c>
      <c r="H64">
        <v>0</v>
      </c>
      <c r="I64">
        <v>0</v>
      </c>
      <c r="J64">
        <v>0</v>
      </c>
      <c r="K64">
        <v>621</v>
      </c>
      <c r="L64">
        <v>6</v>
      </c>
      <c r="M64">
        <v>9</v>
      </c>
      <c r="N64">
        <v>0</v>
      </c>
      <c r="O64">
        <v>0</v>
      </c>
      <c r="P64">
        <v>0</v>
      </c>
      <c r="Q64">
        <v>0</v>
      </c>
      <c r="R64">
        <v>0</v>
      </c>
      <c r="S64">
        <v>0</v>
      </c>
      <c r="T64" s="13">
        <f t="shared" si="6"/>
        <v>4717</v>
      </c>
      <c r="U64">
        <v>0</v>
      </c>
      <c r="V64">
        <v>0</v>
      </c>
      <c r="W64">
        <v>0</v>
      </c>
      <c r="X64">
        <v>0</v>
      </c>
    </row>
    <row r="65" spans="1:25" ht="15" x14ac:dyDescent="0.25">
      <c r="A65" s="5" t="s">
        <v>28</v>
      </c>
      <c r="B65" s="6">
        <v>26</v>
      </c>
      <c r="C65" s="6" t="s">
        <v>53</v>
      </c>
      <c r="D65">
        <v>1996</v>
      </c>
      <c r="E65">
        <v>0</v>
      </c>
      <c r="F65">
        <v>48</v>
      </c>
      <c r="G65">
        <v>0</v>
      </c>
      <c r="H65">
        <v>0</v>
      </c>
      <c r="I65">
        <v>0</v>
      </c>
      <c r="J65">
        <v>7</v>
      </c>
      <c r="K65">
        <v>270</v>
      </c>
      <c r="L65">
        <v>0</v>
      </c>
      <c r="M65">
        <v>9</v>
      </c>
      <c r="N65">
        <v>0</v>
      </c>
      <c r="O65">
        <v>0</v>
      </c>
      <c r="P65">
        <v>0</v>
      </c>
      <c r="Q65">
        <v>0</v>
      </c>
      <c r="R65">
        <v>0</v>
      </c>
      <c r="S65">
        <v>0</v>
      </c>
      <c r="T65" s="13">
        <f t="shared" si="6"/>
        <v>2330</v>
      </c>
      <c r="U65">
        <v>0</v>
      </c>
      <c r="V65">
        <v>0</v>
      </c>
      <c r="W65">
        <v>0</v>
      </c>
      <c r="X65">
        <v>0</v>
      </c>
    </row>
    <row r="66" spans="1:25" ht="15" x14ac:dyDescent="0.25">
      <c r="A66" s="5" t="s">
        <v>28</v>
      </c>
      <c r="B66" s="6">
        <v>52</v>
      </c>
      <c r="C66" s="6" t="s">
        <v>59</v>
      </c>
      <c r="D66">
        <v>110</v>
      </c>
      <c r="E66">
        <v>0</v>
      </c>
      <c r="F66">
        <v>20</v>
      </c>
      <c r="G66">
        <v>0</v>
      </c>
      <c r="H66">
        <v>0</v>
      </c>
      <c r="I66">
        <v>0</v>
      </c>
      <c r="J66">
        <v>0</v>
      </c>
      <c r="K66">
        <v>0</v>
      </c>
      <c r="L66">
        <v>0</v>
      </c>
      <c r="M66">
        <v>0</v>
      </c>
      <c r="N66">
        <v>0</v>
      </c>
      <c r="O66">
        <v>0</v>
      </c>
      <c r="P66">
        <v>0</v>
      </c>
      <c r="Q66">
        <v>0</v>
      </c>
      <c r="R66">
        <v>0</v>
      </c>
      <c r="S66">
        <v>0</v>
      </c>
      <c r="T66" s="13">
        <f t="shared" si="6"/>
        <v>130</v>
      </c>
      <c r="U66">
        <v>0</v>
      </c>
      <c r="V66">
        <v>0</v>
      </c>
      <c r="W66">
        <v>0</v>
      </c>
      <c r="X66">
        <v>0</v>
      </c>
    </row>
    <row r="67" spans="1:25" ht="15" x14ac:dyDescent="0.25">
      <c r="A67" s="5" t="s">
        <v>28</v>
      </c>
      <c r="B67" s="6">
        <v>58</v>
      </c>
      <c r="C67" s="6" t="s">
        <v>68</v>
      </c>
      <c r="D67">
        <v>31</v>
      </c>
      <c r="E67">
        <v>0</v>
      </c>
      <c r="F67">
        <v>0</v>
      </c>
      <c r="G67">
        <v>0</v>
      </c>
      <c r="H67">
        <v>0</v>
      </c>
      <c r="I67">
        <v>0</v>
      </c>
      <c r="J67">
        <v>0</v>
      </c>
      <c r="K67">
        <v>0</v>
      </c>
      <c r="L67">
        <v>0</v>
      </c>
      <c r="M67">
        <v>0</v>
      </c>
      <c r="N67">
        <v>0</v>
      </c>
      <c r="O67">
        <v>0</v>
      </c>
      <c r="P67">
        <v>0</v>
      </c>
      <c r="Q67">
        <v>0</v>
      </c>
      <c r="R67">
        <v>0</v>
      </c>
      <c r="S67">
        <v>0</v>
      </c>
      <c r="T67" s="13">
        <f t="shared" si="6"/>
        <v>31</v>
      </c>
      <c r="U67">
        <v>0</v>
      </c>
      <c r="V67">
        <v>0</v>
      </c>
      <c r="W67">
        <v>0</v>
      </c>
      <c r="X67">
        <v>0</v>
      </c>
    </row>
    <row r="68" spans="1:25" ht="15" x14ac:dyDescent="0.25">
      <c r="A68" s="5" t="s">
        <v>28</v>
      </c>
      <c r="B68" s="6">
        <v>77</v>
      </c>
      <c r="C68" s="6" t="s">
        <v>69</v>
      </c>
      <c r="D68">
        <v>1074</v>
      </c>
      <c r="E68">
        <v>0</v>
      </c>
      <c r="F68">
        <v>52</v>
      </c>
      <c r="G68">
        <v>0</v>
      </c>
      <c r="H68">
        <v>0</v>
      </c>
      <c r="I68">
        <v>0</v>
      </c>
      <c r="J68">
        <v>15</v>
      </c>
      <c r="K68">
        <v>6</v>
      </c>
      <c r="L68">
        <v>0</v>
      </c>
      <c r="M68">
        <v>0</v>
      </c>
      <c r="N68">
        <v>0</v>
      </c>
      <c r="O68">
        <v>0</v>
      </c>
      <c r="P68">
        <v>0</v>
      </c>
      <c r="Q68">
        <v>0</v>
      </c>
      <c r="R68">
        <v>0</v>
      </c>
      <c r="S68">
        <v>0</v>
      </c>
      <c r="T68" s="13">
        <f t="shared" si="6"/>
        <v>1147</v>
      </c>
      <c r="U68">
        <v>0</v>
      </c>
      <c r="V68">
        <v>0</v>
      </c>
      <c r="W68">
        <v>0</v>
      </c>
      <c r="X68">
        <v>0</v>
      </c>
    </row>
    <row r="69" spans="1:25" s="11" customFormat="1" ht="15" x14ac:dyDescent="0.25">
      <c r="A69" s="5" t="s">
        <v>28</v>
      </c>
      <c r="B69" s="9"/>
      <c r="C69" s="10" t="s">
        <v>202</v>
      </c>
      <c r="D69" s="36">
        <f>SUM(D62:D68)</f>
        <v>37988</v>
      </c>
      <c r="E69" s="36">
        <f t="shared" ref="E69:X69" si="7">SUM(E62:E68)</f>
        <v>16</v>
      </c>
      <c r="F69" s="36">
        <f t="shared" si="7"/>
        <v>1129</v>
      </c>
      <c r="G69" s="36">
        <f t="shared" si="7"/>
        <v>0</v>
      </c>
      <c r="H69" s="36">
        <f t="shared" si="7"/>
        <v>0</v>
      </c>
      <c r="I69" s="36">
        <f t="shared" si="7"/>
        <v>0</v>
      </c>
      <c r="J69" s="36">
        <f t="shared" si="7"/>
        <v>84</v>
      </c>
      <c r="K69" s="36">
        <f t="shared" si="7"/>
        <v>2312</v>
      </c>
      <c r="L69" s="36">
        <f t="shared" si="7"/>
        <v>6</v>
      </c>
      <c r="M69" s="36">
        <f t="shared" si="7"/>
        <v>24</v>
      </c>
      <c r="N69" s="36">
        <f t="shared" si="7"/>
        <v>0</v>
      </c>
      <c r="O69" s="36">
        <f t="shared" si="7"/>
        <v>0</v>
      </c>
      <c r="P69" s="36">
        <f t="shared" si="7"/>
        <v>0</v>
      </c>
      <c r="Q69" s="36">
        <f t="shared" si="7"/>
        <v>0</v>
      </c>
      <c r="R69" s="36">
        <f t="shared" si="7"/>
        <v>0</v>
      </c>
      <c r="S69" s="36">
        <f t="shared" si="7"/>
        <v>0</v>
      </c>
      <c r="T69" s="37">
        <f t="shared" si="7"/>
        <v>41559</v>
      </c>
      <c r="U69" s="36">
        <f t="shared" si="7"/>
        <v>0</v>
      </c>
      <c r="V69" s="36">
        <f t="shared" si="7"/>
        <v>0</v>
      </c>
      <c r="W69" s="36">
        <f t="shared" si="7"/>
        <v>328</v>
      </c>
      <c r="X69" s="36">
        <f t="shared" si="7"/>
        <v>0</v>
      </c>
      <c r="Y69" s="40"/>
    </row>
    <row r="70" spans="1:25" ht="15" x14ac:dyDescent="0.25">
      <c r="A70" s="5" t="s">
        <v>29</v>
      </c>
      <c r="B70" s="6">
        <v>4</v>
      </c>
      <c r="C70" s="6" t="s">
        <v>49</v>
      </c>
      <c r="D70">
        <v>24539</v>
      </c>
      <c r="E70">
        <v>7</v>
      </c>
      <c r="F70">
        <v>1680</v>
      </c>
      <c r="G70">
        <v>0</v>
      </c>
      <c r="H70">
        <v>0</v>
      </c>
      <c r="I70">
        <v>0</v>
      </c>
      <c r="J70">
        <v>12</v>
      </c>
      <c r="K70">
        <v>419</v>
      </c>
      <c r="L70">
        <v>17</v>
      </c>
      <c r="M70">
        <v>104</v>
      </c>
      <c r="N70">
        <v>0</v>
      </c>
      <c r="O70">
        <v>0</v>
      </c>
      <c r="P70">
        <v>0</v>
      </c>
      <c r="Q70">
        <v>0</v>
      </c>
      <c r="R70">
        <v>0</v>
      </c>
      <c r="S70">
        <v>0</v>
      </c>
      <c r="T70" s="13">
        <f t="shared" ref="T70:T78" si="8">SUM(D70:S70)</f>
        <v>26778</v>
      </c>
      <c r="U70">
        <v>0</v>
      </c>
      <c r="V70">
        <v>0</v>
      </c>
      <c r="W70">
        <v>129</v>
      </c>
      <c r="X70">
        <v>3</v>
      </c>
    </row>
    <row r="71" spans="1:25" ht="15" x14ac:dyDescent="0.25">
      <c r="A71" s="5" t="s">
        <v>29</v>
      </c>
      <c r="B71" s="6">
        <v>17</v>
      </c>
      <c r="C71" s="6" t="s">
        <v>86</v>
      </c>
      <c r="D71">
        <v>6290</v>
      </c>
      <c r="E71">
        <v>0</v>
      </c>
      <c r="F71">
        <v>465</v>
      </c>
      <c r="G71">
        <v>0</v>
      </c>
      <c r="H71">
        <v>0</v>
      </c>
      <c r="I71">
        <v>0</v>
      </c>
      <c r="J71">
        <v>0</v>
      </c>
      <c r="K71">
        <v>1207</v>
      </c>
      <c r="L71">
        <v>0</v>
      </c>
      <c r="M71">
        <v>42</v>
      </c>
      <c r="N71">
        <v>0</v>
      </c>
      <c r="O71">
        <v>0</v>
      </c>
      <c r="P71">
        <v>0</v>
      </c>
      <c r="Q71">
        <v>0</v>
      </c>
      <c r="R71">
        <v>0</v>
      </c>
      <c r="S71">
        <v>0</v>
      </c>
      <c r="T71" s="13">
        <f t="shared" si="8"/>
        <v>8004</v>
      </c>
      <c r="U71">
        <v>0</v>
      </c>
      <c r="V71">
        <v>0</v>
      </c>
      <c r="W71">
        <v>0</v>
      </c>
      <c r="X71">
        <v>0</v>
      </c>
    </row>
    <row r="72" spans="1:25" ht="15" x14ac:dyDescent="0.25">
      <c r="A72" s="5" t="s">
        <v>29</v>
      </c>
      <c r="B72" s="6">
        <v>24</v>
      </c>
      <c r="C72" s="6" t="s">
        <v>84</v>
      </c>
      <c r="D72">
        <v>7433</v>
      </c>
      <c r="E72">
        <v>0</v>
      </c>
      <c r="F72">
        <v>725</v>
      </c>
      <c r="G72">
        <v>0</v>
      </c>
      <c r="H72">
        <v>0</v>
      </c>
      <c r="I72">
        <v>0</v>
      </c>
      <c r="J72">
        <v>0</v>
      </c>
      <c r="K72">
        <v>393</v>
      </c>
      <c r="L72">
        <v>0</v>
      </c>
      <c r="M72">
        <v>112.5</v>
      </c>
      <c r="N72">
        <v>0</v>
      </c>
      <c r="O72">
        <v>0</v>
      </c>
      <c r="P72">
        <v>0</v>
      </c>
      <c r="Q72">
        <v>0</v>
      </c>
      <c r="R72">
        <v>0</v>
      </c>
      <c r="S72">
        <v>0</v>
      </c>
      <c r="T72" s="13">
        <f t="shared" si="8"/>
        <v>8663.5</v>
      </c>
      <c r="U72">
        <v>0</v>
      </c>
      <c r="V72">
        <v>0</v>
      </c>
      <c r="W72">
        <v>3</v>
      </c>
      <c r="X72">
        <v>0</v>
      </c>
    </row>
    <row r="73" spans="1:25" ht="15" x14ac:dyDescent="0.25">
      <c r="A73" s="5" t="s">
        <v>29</v>
      </c>
      <c r="B73" s="6">
        <v>26</v>
      </c>
      <c r="C73" s="6" t="s">
        <v>53</v>
      </c>
      <c r="D73">
        <v>3865</v>
      </c>
      <c r="E73">
        <v>0</v>
      </c>
      <c r="F73">
        <v>128</v>
      </c>
      <c r="G73">
        <v>0</v>
      </c>
      <c r="H73">
        <v>0</v>
      </c>
      <c r="I73">
        <v>0</v>
      </c>
      <c r="J73">
        <v>1</v>
      </c>
      <c r="K73">
        <v>635</v>
      </c>
      <c r="L73">
        <v>0</v>
      </c>
      <c r="M73">
        <v>42</v>
      </c>
      <c r="N73">
        <v>0</v>
      </c>
      <c r="O73">
        <v>0</v>
      </c>
      <c r="P73">
        <v>0</v>
      </c>
      <c r="Q73">
        <v>0</v>
      </c>
      <c r="R73">
        <v>0</v>
      </c>
      <c r="S73">
        <v>0</v>
      </c>
      <c r="T73" s="13">
        <f t="shared" si="8"/>
        <v>4671</v>
      </c>
      <c r="U73">
        <v>0</v>
      </c>
      <c r="V73">
        <v>0</v>
      </c>
      <c r="W73">
        <v>0</v>
      </c>
      <c r="X73">
        <v>0</v>
      </c>
    </row>
    <row r="74" spans="1:25" ht="15" x14ac:dyDescent="0.25">
      <c r="A74" s="5" t="s">
        <v>29</v>
      </c>
      <c r="B74" s="6">
        <v>43</v>
      </c>
      <c r="C74" s="6" t="s">
        <v>87</v>
      </c>
      <c r="D74">
        <v>6562</v>
      </c>
      <c r="E74">
        <v>0</v>
      </c>
      <c r="F74">
        <v>467</v>
      </c>
      <c r="G74">
        <v>0</v>
      </c>
      <c r="H74">
        <v>0</v>
      </c>
      <c r="I74">
        <v>0</v>
      </c>
      <c r="J74">
        <v>5</v>
      </c>
      <c r="K74">
        <v>82</v>
      </c>
      <c r="L74">
        <v>1</v>
      </c>
      <c r="M74">
        <v>18</v>
      </c>
      <c r="N74">
        <v>0</v>
      </c>
      <c r="O74">
        <v>0</v>
      </c>
      <c r="P74">
        <v>0</v>
      </c>
      <c r="Q74">
        <v>0</v>
      </c>
      <c r="R74">
        <v>0</v>
      </c>
      <c r="S74">
        <v>0</v>
      </c>
      <c r="T74" s="13">
        <f t="shared" si="8"/>
        <v>7135</v>
      </c>
      <c r="U74">
        <v>0</v>
      </c>
      <c r="V74">
        <v>0</v>
      </c>
      <c r="W74">
        <v>42</v>
      </c>
      <c r="X74">
        <v>0</v>
      </c>
    </row>
    <row r="75" spans="1:25" ht="15" x14ac:dyDescent="0.25">
      <c r="A75" s="5" t="s">
        <v>29</v>
      </c>
      <c r="B75" s="6">
        <v>52</v>
      </c>
      <c r="C75" s="6" t="s">
        <v>59</v>
      </c>
      <c r="D75">
        <v>148</v>
      </c>
      <c r="E75">
        <v>0</v>
      </c>
      <c r="F75">
        <v>6</v>
      </c>
      <c r="G75">
        <v>0</v>
      </c>
      <c r="H75">
        <v>0</v>
      </c>
      <c r="I75">
        <v>0</v>
      </c>
      <c r="J75">
        <v>0</v>
      </c>
      <c r="K75">
        <v>0</v>
      </c>
      <c r="L75">
        <v>0</v>
      </c>
      <c r="M75">
        <v>0</v>
      </c>
      <c r="N75">
        <v>0</v>
      </c>
      <c r="O75">
        <v>0</v>
      </c>
      <c r="P75">
        <v>0</v>
      </c>
      <c r="Q75">
        <v>0</v>
      </c>
      <c r="R75">
        <v>0</v>
      </c>
      <c r="S75">
        <v>0</v>
      </c>
      <c r="T75" s="13">
        <f t="shared" si="8"/>
        <v>154</v>
      </c>
      <c r="U75">
        <v>0</v>
      </c>
      <c r="V75">
        <v>0</v>
      </c>
      <c r="W75">
        <v>0</v>
      </c>
      <c r="X75">
        <v>0</v>
      </c>
    </row>
    <row r="76" spans="1:25" ht="15" x14ac:dyDescent="0.25">
      <c r="A76" s="5" t="s">
        <v>29</v>
      </c>
      <c r="B76" s="6">
        <v>56</v>
      </c>
      <c r="C76" s="6" t="s">
        <v>67</v>
      </c>
      <c r="D76">
        <v>3</v>
      </c>
      <c r="E76">
        <v>0</v>
      </c>
      <c r="F76">
        <v>0</v>
      </c>
      <c r="G76">
        <v>0</v>
      </c>
      <c r="H76">
        <v>0</v>
      </c>
      <c r="I76">
        <v>0</v>
      </c>
      <c r="J76">
        <v>0</v>
      </c>
      <c r="K76">
        <v>0</v>
      </c>
      <c r="L76">
        <v>0</v>
      </c>
      <c r="M76">
        <v>0</v>
      </c>
      <c r="N76">
        <v>0</v>
      </c>
      <c r="O76">
        <v>0</v>
      </c>
      <c r="P76">
        <v>0</v>
      </c>
      <c r="Q76">
        <v>0</v>
      </c>
      <c r="R76">
        <v>0</v>
      </c>
      <c r="S76">
        <v>0</v>
      </c>
      <c r="T76" s="13">
        <f t="shared" si="8"/>
        <v>3</v>
      </c>
      <c r="U76">
        <v>0</v>
      </c>
      <c r="V76">
        <v>0</v>
      </c>
      <c r="W76">
        <v>0</v>
      </c>
      <c r="X76">
        <v>0</v>
      </c>
    </row>
    <row r="77" spans="1:25" ht="15" x14ac:dyDescent="0.25">
      <c r="A77" s="5" t="s">
        <v>29</v>
      </c>
      <c r="B77" s="6">
        <v>58</v>
      </c>
      <c r="C77" s="6" t="s">
        <v>68</v>
      </c>
      <c r="D77">
        <v>106</v>
      </c>
      <c r="E77">
        <v>0</v>
      </c>
      <c r="F77">
        <v>0</v>
      </c>
      <c r="G77">
        <v>0</v>
      </c>
      <c r="H77">
        <v>0</v>
      </c>
      <c r="I77">
        <v>0</v>
      </c>
      <c r="J77">
        <v>0</v>
      </c>
      <c r="K77">
        <v>0</v>
      </c>
      <c r="L77">
        <v>0</v>
      </c>
      <c r="M77">
        <v>0</v>
      </c>
      <c r="N77">
        <v>0</v>
      </c>
      <c r="O77">
        <v>0</v>
      </c>
      <c r="P77">
        <v>0</v>
      </c>
      <c r="Q77">
        <v>0</v>
      </c>
      <c r="R77">
        <v>0</v>
      </c>
      <c r="S77">
        <v>0</v>
      </c>
      <c r="T77" s="13">
        <f t="shared" si="8"/>
        <v>106</v>
      </c>
      <c r="U77">
        <v>0</v>
      </c>
      <c r="V77">
        <v>0</v>
      </c>
      <c r="W77">
        <v>0</v>
      </c>
      <c r="X77">
        <v>0</v>
      </c>
    </row>
    <row r="78" spans="1:25" ht="15" x14ac:dyDescent="0.25">
      <c r="A78" s="5" t="s">
        <v>29</v>
      </c>
      <c r="B78" s="6">
        <v>77</v>
      </c>
      <c r="C78" s="6" t="s">
        <v>69</v>
      </c>
      <c r="D78">
        <v>1900</v>
      </c>
      <c r="E78">
        <v>0</v>
      </c>
      <c r="F78">
        <v>119</v>
      </c>
      <c r="G78">
        <v>0</v>
      </c>
      <c r="H78">
        <v>0</v>
      </c>
      <c r="I78">
        <v>0</v>
      </c>
      <c r="J78">
        <v>3</v>
      </c>
      <c r="K78">
        <v>0</v>
      </c>
      <c r="L78">
        <v>3</v>
      </c>
      <c r="M78">
        <v>0</v>
      </c>
      <c r="N78">
        <v>0</v>
      </c>
      <c r="O78">
        <v>0</v>
      </c>
      <c r="P78">
        <v>0</v>
      </c>
      <c r="Q78">
        <v>0</v>
      </c>
      <c r="R78">
        <v>0</v>
      </c>
      <c r="S78">
        <v>0</v>
      </c>
      <c r="T78" s="13">
        <f t="shared" si="8"/>
        <v>2025</v>
      </c>
      <c r="U78">
        <v>0</v>
      </c>
      <c r="V78">
        <v>0</v>
      </c>
      <c r="W78">
        <v>3</v>
      </c>
      <c r="X78">
        <v>0</v>
      </c>
    </row>
    <row r="79" spans="1:25" s="11" customFormat="1" ht="15" x14ac:dyDescent="0.25">
      <c r="A79" s="5" t="s">
        <v>29</v>
      </c>
      <c r="B79" s="9"/>
      <c r="C79" s="10" t="s">
        <v>203</v>
      </c>
      <c r="D79" s="36">
        <f t="shared" ref="D79:X79" si="9">SUM(D70:D78)</f>
        <v>50846</v>
      </c>
      <c r="E79" s="36">
        <f t="shared" si="9"/>
        <v>7</v>
      </c>
      <c r="F79" s="36">
        <f t="shared" si="9"/>
        <v>3590</v>
      </c>
      <c r="G79" s="36">
        <f t="shared" si="9"/>
        <v>0</v>
      </c>
      <c r="H79" s="36">
        <f t="shared" si="9"/>
        <v>0</v>
      </c>
      <c r="I79" s="36">
        <f t="shared" si="9"/>
        <v>0</v>
      </c>
      <c r="J79" s="36">
        <f t="shared" si="9"/>
        <v>21</v>
      </c>
      <c r="K79" s="36">
        <f t="shared" si="9"/>
        <v>2736</v>
      </c>
      <c r="L79" s="36">
        <f t="shared" si="9"/>
        <v>21</v>
      </c>
      <c r="M79" s="36">
        <f t="shared" si="9"/>
        <v>318.5</v>
      </c>
      <c r="N79" s="36">
        <f t="shared" si="9"/>
        <v>0</v>
      </c>
      <c r="O79" s="36">
        <f t="shared" si="9"/>
        <v>0</v>
      </c>
      <c r="P79" s="36">
        <f t="shared" si="9"/>
        <v>0</v>
      </c>
      <c r="Q79" s="36">
        <f t="shared" si="9"/>
        <v>0</v>
      </c>
      <c r="R79" s="36">
        <f t="shared" si="9"/>
        <v>0</v>
      </c>
      <c r="S79" s="36">
        <f t="shared" si="9"/>
        <v>0</v>
      </c>
      <c r="T79" s="37">
        <f t="shared" si="9"/>
        <v>57539.5</v>
      </c>
      <c r="U79" s="36">
        <f t="shared" si="9"/>
        <v>0</v>
      </c>
      <c r="V79" s="36">
        <f t="shared" si="9"/>
        <v>0</v>
      </c>
      <c r="W79" s="36">
        <f t="shared" si="9"/>
        <v>177</v>
      </c>
      <c r="X79" s="36">
        <f t="shared" si="9"/>
        <v>3</v>
      </c>
      <c r="Y79" s="40"/>
    </row>
    <row r="80" spans="1:25" ht="15" x14ac:dyDescent="0.25">
      <c r="A80" s="5" t="s">
        <v>30</v>
      </c>
      <c r="B80" s="6">
        <v>6</v>
      </c>
      <c r="C80" s="6" t="s">
        <v>88</v>
      </c>
      <c r="D80">
        <v>8059.5</v>
      </c>
      <c r="E80">
        <v>8</v>
      </c>
      <c r="F80">
        <v>105</v>
      </c>
      <c r="G80">
        <v>1</v>
      </c>
      <c r="H80">
        <v>3187</v>
      </c>
      <c r="I80">
        <v>0</v>
      </c>
      <c r="J80">
        <v>2</v>
      </c>
      <c r="K80">
        <v>8</v>
      </c>
      <c r="L80">
        <v>0</v>
      </c>
      <c r="M80">
        <v>0</v>
      </c>
      <c r="N80">
        <v>0</v>
      </c>
      <c r="O80">
        <v>0</v>
      </c>
      <c r="P80">
        <v>0</v>
      </c>
      <c r="Q80">
        <v>0</v>
      </c>
      <c r="R80">
        <v>0</v>
      </c>
      <c r="S80">
        <v>0</v>
      </c>
      <c r="T80" s="13">
        <f t="shared" ref="T80:T88" si="10">SUM(D80:S80)</f>
        <v>11370.5</v>
      </c>
      <c r="U80">
        <v>0</v>
      </c>
      <c r="V80">
        <v>0</v>
      </c>
      <c r="W80">
        <v>291</v>
      </c>
      <c r="X80">
        <v>13</v>
      </c>
    </row>
    <row r="81" spans="1:25" ht="15" x14ac:dyDescent="0.25">
      <c r="A81" s="5" t="s">
        <v>30</v>
      </c>
      <c r="B81" s="6">
        <v>12</v>
      </c>
      <c r="C81" s="6" t="s">
        <v>83</v>
      </c>
      <c r="D81">
        <v>1573</v>
      </c>
      <c r="E81">
        <v>0</v>
      </c>
      <c r="F81">
        <v>0</v>
      </c>
      <c r="G81">
        <v>0</v>
      </c>
      <c r="H81">
        <v>612</v>
      </c>
      <c r="I81">
        <v>0</v>
      </c>
      <c r="J81">
        <v>0</v>
      </c>
      <c r="K81">
        <v>54</v>
      </c>
      <c r="L81">
        <v>0</v>
      </c>
      <c r="M81">
        <v>0</v>
      </c>
      <c r="N81">
        <v>0</v>
      </c>
      <c r="O81">
        <v>12</v>
      </c>
      <c r="P81">
        <v>0</v>
      </c>
      <c r="Q81">
        <v>0</v>
      </c>
      <c r="R81">
        <v>0</v>
      </c>
      <c r="S81">
        <v>0</v>
      </c>
      <c r="T81" s="13">
        <f t="shared" si="10"/>
        <v>2251</v>
      </c>
      <c r="U81">
        <v>0</v>
      </c>
      <c r="V81">
        <v>0</v>
      </c>
      <c r="W81">
        <v>0</v>
      </c>
      <c r="X81">
        <v>0</v>
      </c>
    </row>
    <row r="82" spans="1:25" ht="15" x14ac:dyDescent="0.25">
      <c r="A82" s="5" t="s">
        <v>30</v>
      </c>
      <c r="B82" s="6">
        <v>22</v>
      </c>
      <c r="C82" s="6" t="s">
        <v>89</v>
      </c>
      <c r="D82">
        <v>9763</v>
      </c>
      <c r="E82">
        <v>0</v>
      </c>
      <c r="F82">
        <v>129</v>
      </c>
      <c r="G82">
        <v>0</v>
      </c>
      <c r="H82">
        <v>3588</v>
      </c>
      <c r="I82">
        <v>0</v>
      </c>
      <c r="J82">
        <v>8</v>
      </c>
      <c r="K82">
        <v>0</v>
      </c>
      <c r="L82">
        <v>0</v>
      </c>
      <c r="M82">
        <v>0</v>
      </c>
      <c r="N82">
        <v>0</v>
      </c>
      <c r="O82">
        <v>0</v>
      </c>
      <c r="P82">
        <v>0</v>
      </c>
      <c r="Q82">
        <v>0</v>
      </c>
      <c r="R82">
        <v>0</v>
      </c>
      <c r="S82">
        <v>0</v>
      </c>
      <c r="T82" s="13">
        <f t="shared" si="10"/>
        <v>13488</v>
      </c>
      <c r="U82">
        <v>0</v>
      </c>
      <c r="V82">
        <v>0</v>
      </c>
      <c r="W82">
        <v>62</v>
      </c>
      <c r="X82">
        <v>9</v>
      </c>
    </row>
    <row r="83" spans="1:25" ht="15" x14ac:dyDescent="0.25">
      <c r="A83" s="5" t="s">
        <v>30</v>
      </c>
      <c r="B83" s="6">
        <v>23</v>
      </c>
      <c r="C83" s="6" t="s">
        <v>90</v>
      </c>
      <c r="D83">
        <v>6425</v>
      </c>
      <c r="E83">
        <v>0</v>
      </c>
      <c r="F83">
        <v>77</v>
      </c>
      <c r="G83">
        <v>0</v>
      </c>
      <c r="H83">
        <v>2636</v>
      </c>
      <c r="I83">
        <v>0</v>
      </c>
      <c r="J83">
        <v>10</v>
      </c>
      <c r="K83">
        <v>18</v>
      </c>
      <c r="L83">
        <v>0</v>
      </c>
      <c r="M83">
        <v>0</v>
      </c>
      <c r="N83">
        <v>0</v>
      </c>
      <c r="O83">
        <v>6</v>
      </c>
      <c r="P83">
        <v>0</v>
      </c>
      <c r="Q83">
        <v>0</v>
      </c>
      <c r="R83">
        <v>0</v>
      </c>
      <c r="S83">
        <v>0</v>
      </c>
      <c r="T83" s="13">
        <f t="shared" si="10"/>
        <v>9172</v>
      </c>
      <c r="U83">
        <v>0</v>
      </c>
      <c r="V83">
        <v>0</v>
      </c>
      <c r="W83">
        <v>219</v>
      </c>
      <c r="X83">
        <v>6</v>
      </c>
    </row>
    <row r="84" spans="1:25" ht="15" x14ac:dyDescent="0.25">
      <c r="A84" s="5" t="s">
        <v>30</v>
      </c>
      <c r="B84" s="6">
        <v>24</v>
      </c>
      <c r="C84" s="6" t="s">
        <v>84</v>
      </c>
      <c r="D84">
        <v>5771</v>
      </c>
      <c r="E84">
        <v>0</v>
      </c>
      <c r="F84">
        <v>157</v>
      </c>
      <c r="G84">
        <v>0</v>
      </c>
      <c r="H84">
        <v>2429.5</v>
      </c>
      <c r="I84">
        <v>0</v>
      </c>
      <c r="J84">
        <v>7</v>
      </c>
      <c r="K84">
        <v>309.5</v>
      </c>
      <c r="L84">
        <v>0</v>
      </c>
      <c r="M84">
        <v>0</v>
      </c>
      <c r="N84">
        <v>0</v>
      </c>
      <c r="O84">
        <v>406.5</v>
      </c>
      <c r="P84">
        <v>0</v>
      </c>
      <c r="Q84">
        <v>0</v>
      </c>
      <c r="R84">
        <v>0</v>
      </c>
      <c r="S84">
        <v>0</v>
      </c>
      <c r="T84" s="13">
        <f t="shared" si="10"/>
        <v>9080.5</v>
      </c>
      <c r="U84">
        <v>0</v>
      </c>
      <c r="V84">
        <v>0</v>
      </c>
      <c r="W84">
        <v>93</v>
      </c>
      <c r="X84">
        <v>6</v>
      </c>
    </row>
    <row r="85" spans="1:25" ht="15" x14ac:dyDescent="0.25">
      <c r="A85" s="5" t="s">
        <v>30</v>
      </c>
      <c r="B85" s="6">
        <v>26</v>
      </c>
      <c r="C85" s="6" t="s">
        <v>53</v>
      </c>
      <c r="D85">
        <v>2369</v>
      </c>
      <c r="E85">
        <v>0</v>
      </c>
      <c r="F85">
        <v>27</v>
      </c>
      <c r="G85">
        <v>0</v>
      </c>
      <c r="H85">
        <v>759</v>
      </c>
      <c r="I85">
        <v>0</v>
      </c>
      <c r="J85">
        <v>0</v>
      </c>
      <c r="K85">
        <v>575</v>
      </c>
      <c r="L85">
        <v>0</v>
      </c>
      <c r="M85">
        <v>11</v>
      </c>
      <c r="N85">
        <v>0</v>
      </c>
      <c r="O85">
        <v>393</v>
      </c>
      <c r="P85">
        <v>0</v>
      </c>
      <c r="Q85">
        <v>0</v>
      </c>
      <c r="R85">
        <v>0</v>
      </c>
      <c r="S85">
        <v>0</v>
      </c>
      <c r="T85" s="13">
        <f t="shared" si="10"/>
        <v>4134</v>
      </c>
      <c r="U85">
        <v>0</v>
      </c>
      <c r="V85">
        <v>0</v>
      </c>
      <c r="W85">
        <v>0</v>
      </c>
      <c r="X85">
        <v>0</v>
      </c>
    </row>
    <row r="86" spans="1:25" ht="15" x14ac:dyDescent="0.25">
      <c r="A86" s="5" t="s">
        <v>30</v>
      </c>
      <c r="B86" s="6">
        <v>52</v>
      </c>
      <c r="C86" s="6" t="s">
        <v>59</v>
      </c>
      <c r="D86">
        <v>782</v>
      </c>
      <c r="E86">
        <v>0</v>
      </c>
      <c r="F86">
        <v>24</v>
      </c>
      <c r="G86">
        <v>0</v>
      </c>
      <c r="H86">
        <v>376</v>
      </c>
      <c r="I86">
        <v>0</v>
      </c>
      <c r="J86">
        <v>2</v>
      </c>
      <c r="K86">
        <v>72</v>
      </c>
      <c r="L86">
        <v>0</v>
      </c>
      <c r="M86">
        <v>9</v>
      </c>
      <c r="N86">
        <v>0</v>
      </c>
      <c r="O86">
        <v>24</v>
      </c>
      <c r="P86">
        <v>0</v>
      </c>
      <c r="Q86">
        <v>0</v>
      </c>
      <c r="R86">
        <v>0</v>
      </c>
      <c r="S86">
        <v>0</v>
      </c>
      <c r="T86" s="13">
        <f t="shared" si="10"/>
        <v>1289</v>
      </c>
      <c r="U86">
        <v>0</v>
      </c>
      <c r="V86">
        <v>0</v>
      </c>
      <c r="W86">
        <v>1</v>
      </c>
      <c r="X86">
        <v>0</v>
      </c>
    </row>
    <row r="87" spans="1:25" ht="15" x14ac:dyDescent="0.25">
      <c r="A87" s="5" t="s">
        <v>30</v>
      </c>
      <c r="B87" s="6">
        <v>56</v>
      </c>
      <c r="C87" s="6" t="s">
        <v>67</v>
      </c>
      <c r="D87">
        <v>25</v>
      </c>
      <c r="E87">
        <v>0</v>
      </c>
      <c r="F87">
        <v>0</v>
      </c>
      <c r="G87">
        <v>0</v>
      </c>
      <c r="H87">
        <v>0</v>
      </c>
      <c r="I87">
        <v>0</v>
      </c>
      <c r="J87">
        <v>0</v>
      </c>
      <c r="K87">
        <v>0</v>
      </c>
      <c r="L87">
        <v>0</v>
      </c>
      <c r="M87">
        <v>0</v>
      </c>
      <c r="N87">
        <v>0</v>
      </c>
      <c r="O87">
        <v>0</v>
      </c>
      <c r="P87">
        <v>0</v>
      </c>
      <c r="Q87">
        <v>0</v>
      </c>
      <c r="R87">
        <v>0</v>
      </c>
      <c r="S87">
        <v>0</v>
      </c>
      <c r="T87" s="13">
        <f t="shared" si="10"/>
        <v>25</v>
      </c>
      <c r="U87">
        <v>0</v>
      </c>
      <c r="V87">
        <v>0</v>
      </c>
      <c r="W87">
        <v>0</v>
      </c>
      <c r="X87">
        <v>0</v>
      </c>
    </row>
    <row r="88" spans="1:25" ht="15" x14ac:dyDescent="0.25">
      <c r="A88" s="5" t="s">
        <v>30</v>
      </c>
      <c r="B88" s="6">
        <v>77</v>
      </c>
      <c r="C88" s="6" t="s">
        <v>69</v>
      </c>
      <c r="D88">
        <v>1331</v>
      </c>
      <c r="E88">
        <v>0</v>
      </c>
      <c r="F88">
        <v>45</v>
      </c>
      <c r="G88">
        <v>0</v>
      </c>
      <c r="H88">
        <v>752</v>
      </c>
      <c r="I88">
        <v>0</v>
      </c>
      <c r="J88">
        <v>0</v>
      </c>
      <c r="K88">
        <v>0</v>
      </c>
      <c r="L88">
        <v>0</v>
      </c>
      <c r="M88">
        <v>0</v>
      </c>
      <c r="N88">
        <v>0</v>
      </c>
      <c r="O88">
        <v>0</v>
      </c>
      <c r="P88">
        <v>0</v>
      </c>
      <c r="Q88">
        <v>0</v>
      </c>
      <c r="R88">
        <v>0</v>
      </c>
      <c r="S88">
        <v>0</v>
      </c>
      <c r="T88" s="13">
        <f t="shared" si="10"/>
        <v>2128</v>
      </c>
      <c r="U88">
        <v>0</v>
      </c>
      <c r="V88">
        <v>0</v>
      </c>
      <c r="W88">
        <v>0</v>
      </c>
      <c r="X88">
        <v>0</v>
      </c>
    </row>
    <row r="89" spans="1:25" s="11" customFormat="1" ht="15" x14ac:dyDescent="0.25">
      <c r="A89" s="5" t="s">
        <v>30</v>
      </c>
      <c r="B89" s="15"/>
      <c r="C89" s="10" t="s">
        <v>204</v>
      </c>
      <c r="D89" s="36">
        <f t="shared" ref="D89:X89" si="11">SUM(D80:D88)</f>
        <v>36098.5</v>
      </c>
      <c r="E89" s="36">
        <f t="shared" si="11"/>
        <v>8</v>
      </c>
      <c r="F89" s="36">
        <f t="shared" si="11"/>
        <v>564</v>
      </c>
      <c r="G89" s="36">
        <f t="shared" si="11"/>
        <v>1</v>
      </c>
      <c r="H89" s="36">
        <f t="shared" si="11"/>
        <v>14339.5</v>
      </c>
      <c r="I89" s="36">
        <f t="shared" si="11"/>
        <v>0</v>
      </c>
      <c r="J89" s="36">
        <f t="shared" si="11"/>
        <v>29</v>
      </c>
      <c r="K89" s="36">
        <f t="shared" si="11"/>
        <v>1036.5</v>
      </c>
      <c r="L89" s="36">
        <f t="shared" si="11"/>
        <v>0</v>
      </c>
      <c r="M89" s="36">
        <f t="shared" si="11"/>
        <v>20</v>
      </c>
      <c r="N89" s="36">
        <f t="shared" si="11"/>
        <v>0</v>
      </c>
      <c r="O89" s="36">
        <f t="shared" si="11"/>
        <v>841.5</v>
      </c>
      <c r="P89" s="36">
        <f t="shared" si="11"/>
        <v>0</v>
      </c>
      <c r="Q89" s="36">
        <f t="shared" si="11"/>
        <v>0</v>
      </c>
      <c r="R89" s="36">
        <f t="shared" si="11"/>
        <v>0</v>
      </c>
      <c r="S89" s="36">
        <f t="shared" si="11"/>
        <v>0</v>
      </c>
      <c r="T89" s="37">
        <f t="shared" si="11"/>
        <v>52938</v>
      </c>
      <c r="U89" s="36">
        <f t="shared" si="11"/>
        <v>0</v>
      </c>
      <c r="V89" s="36">
        <f t="shared" si="11"/>
        <v>0</v>
      </c>
      <c r="W89" s="36">
        <f t="shared" si="11"/>
        <v>666</v>
      </c>
      <c r="X89" s="36">
        <f t="shared" si="11"/>
        <v>34</v>
      </c>
      <c r="Y89" s="40"/>
    </row>
    <row r="90" spans="1:25" x14ac:dyDescent="0.2">
      <c r="A90" s="16"/>
      <c r="B90" s="17"/>
      <c r="C90" s="16"/>
      <c r="D90" s="16"/>
      <c r="E90" s="16"/>
      <c r="F90" s="16"/>
      <c r="G90" s="16"/>
      <c r="H90" s="16"/>
      <c r="I90" s="16"/>
      <c r="J90" s="16"/>
      <c r="K90" s="16"/>
      <c r="L90" s="16"/>
      <c r="M90" s="16"/>
      <c r="N90" s="16"/>
      <c r="O90" s="16"/>
      <c r="P90" s="16"/>
      <c r="Q90" s="16"/>
      <c r="R90" s="16"/>
      <c r="S90" s="16"/>
      <c r="T90" s="16"/>
      <c r="U90" s="16"/>
      <c r="V90" s="16"/>
    </row>
    <row r="91" spans="1:25" x14ac:dyDescent="0.2">
      <c r="A91" s="16"/>
      <c r="B91" s="16"/>
      <c r="C91" s="16"/>
      <c r="D91" s="16"/>
      <c r="E91" s="16"/>
      <c r="F91" s="16"/>
      <c r="G91" s="16"/>
      <c r="H91" s="16"/>
      <c r="I91" s="16"/>
      <c r="J91" s="16"/>
      <c r="K91" s="16"/>
      <c r="L91" s="16"/>
      <c r="M91" s="16"/>
      <c r="N91" s="16"/>
      <c r="O91" s="16"/>
      <c r="P91" s="16"/>
      <c r="Q91" s="16"/>
      <c r="R91" s="16"/>
      <c r="S91" s="16"/>
      <c r="T91" s="16"/>
      <c r="U91" s="16"/>
      <c r="V91"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8"/>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207</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6567</v>
      </c>
      <c r="E7">
        <v>0</v>
      </c>
      <c r="F7">
        <v>3507</v>
      </c>
      <c r="G7">
        <v>0</v>
      </c>
      <c r="H7">
        <v>0</v>
      </c>
      <c r="I7">
        <v>0</v>
      </c>
      <c r="J7">
        <v>43</v>
      </c>
      <c r="K7">
        <v>515</v>
      </c>
      <c r="L7">
        <v>121</v>
      </c>
      <c r="M7">
        <v>1803</v>
      </c>
      <c r="N7">
        <v>0</v>
      </c>
      <c r="O7">
        <v>0</v>
      </c>
      <c r="P7">
        <v>0</v>
      </c>
      <c r="Q7">
        <v>0</v>
      </c>
      <c r="R7">
        <v>0</v>
      </c>
      <c r="S7">
        <v>0</v>
      </c>
      <c r="T7" s="13">
        <f>SUM(D7:S7)</f>
        <v>12556</v>
      </c>
      <c r="U7">
        <v>30</v>
      </c>
      <c r="V7">
        <v>288</v>
      </c>
      <c r="W7">
        <v>0</v>
      </c>
      <c r="X7">
        <v>0</v>
      </c>
    </row>
    <row r="8" spans="1:24" ht="15" x14ac:dyDescent="0.25">
      <c r="A8" s="5" t="s">
        <v>21</v>
      </c>
      <c r="B8" s="14" t="s">
        <v>185</v>
      </c>
      <c r="C8" s="6" t="s">
        <v>195</v>
      </c>
      <c r="D8">
        <v>524</v>
      </c>
      <c r="E8">
        <v>0</v>
      </c>
      <c r="F8">
        <v>348</v>
      </c>
      <c r="G8">
        <v>0</v>
      </c>
      <c r="H8">
        <v>0</v>
      </c>
      <c r="I8">
        <v>0</v>
      </c>
      <c r="J8">
        <v>0</v>
      </c>
      <c r="K8">
        <v>9</v>
      </c>
      <c r="L8">
        <v>0</v>
      </c>
      <c r="M8">
        <v>14</v>
      </c>
      <c r="N8">
        <v>0</v>
      </c>
      <c r="O8">
        <v>0</v>
      </c>
      <c r="P8">
        <v>0</v>
      </c>
      <c r="Q8">
        <v>0</v>
      </c>
      <c r="R8">
        <v>0</v>
      </c>
      <c r="S8">
        <v>0</v>
      </c>
      <c r="T8" s="13">
        <f t="shared" ref="T8:T21" si="0">SUM(D8:S8)</f>
        <v>895</v>
      </c>
      <c r="U8">
        <v>0</v>
      </c>
      <c r="V8">
        <v>12</v>
      </c>
      <c r="W8">
        <v>0</v>
      </c>
      <c r="X8">
        <v>0</v>
      </c>
    </row>
    <row r="9" spans="1:24" ht="15" x14ac:dyDescent="0.25">
      <c r="A9" s="5" t="s">
        <v>21</v>
      </c>
      <c r="B9" s="14" t="s">
        <v>186</v>
      </c>
      <c r="C9" s="6" t="s">
        <v>194</v>
      </c>
      <c r="D9">
        <v>317</v>
      </c>
      <c r="E9">
        <v>0</v>
      </c>
      <c r="F9">
        <v>345</v>
      </c>
      <c r="G9">
        <v>0</v>
      </c>
      <c r="H9">
        <v>0</v>
      </c>
      <c r="I9">
        <v>0</v>
      </c>
      <c r="J9">
        <v>2</v>
      </c>
      <c r="K9">
        <v>37</v>
      </c>
      <c r="L9">
        <v>3</v>
      </c>
      <c r="M9">
        <v>110</v>
      </c>
      <c r="N9">
        <v>0</v>
      </c>
      <c r="O9">
        <v>0</v>
      </c>
      <c r="P9">
        <v>0</v>
      </c>
      <c r="Q9">
        <v>0</v>
      </c>
      <c r="R9">
        <v>0</v>
      </c>
      <c r="S9">
        <v>0</v>
      </c>
      <c r="T9" s="13">
        <f t="shared" si="0"/>
        <v>814</v>
      </c>
      <c r="U9">
        <v>0</v>
      </c>
      <c r="V9">
        <v>0</v>
      </c>
      <c r="W9">
        <v>0</v>
      </c>
      <c r="X9">
        <v>0</v>
      </c>
    </row>
    <row r="10" spans="1:24" ht="15" x14ac:dyDescent="0.25">
      <c r="A10" s="5" t="s">
        <v>21</v>
      </c>
      <c r="B10" s="14" t="s">
        <v>187</v>
      </c>
      <c r="C10" s="6" t="s">
        <v>193</v>
      </c>
      <c r="D10">
        <v>453</v>
      </c>
      <c r="E10">
        <v>0</v>
      </c>
      <c r="F10">
        <v>245</v>
      </c>
      <c r="G10">
        <v>0</v>
      </c>
      <c r="H10">
        <v>0</v>
      </c>
      <c r="I10">
        <v>0</v>
      </c>
      <c r="J10">
        <v>0</v>
      </c>
      <c r="K10">
        <v>3</v>
      </c>
      <c r="L10">
        <v>0</v>
      </c>
      <c r="M10">
        <v>25</v>
      </c>
      <c r="N10">
        <v>0</v>
      </c>
      <c r="O10">
        <v>0</v>
      </c>
      <c r="P10">
        <v>0</v>
      </c>
      <c r="Q10">
        <v>0</v>
      </c>
      <c r="R10">
        <v>0</v>
      </c>
      <c r="S10">
        <v>0</v>
      </c>
      <c r="T10" s="13">
        <f t="shared" si="0"/>
        <v>726</v>
      </c>
      <c r="U10">
        <v>0</v>
      </c>
      <c r="V10">
        <v>0</v>
      </c>
      <c r="W10">
        <v>0</v>
      </c>
      <c r="X10">
        <v>0</v>
      </c>
    </row>
    <row r="11" spans="1:24" ht="15" x14ac:dyDescent="0.25">
      <c r="A11" s="5" t="s">
        <v>21</v>
      </c>
      <c r="B11" s="6">
        <v>10</v>
      </c>
      <c r="C11" s="6" t="s">
        <v>50</v>
      </c>
      <c r="D11">
        <v>0</v>
      </c>
      <c r="E11">
        <v>0</v>
      </c>
      <c r="F11">
        <v>0</v>
      </c>
      <c r="G11">
        <v>0</v>
      </c>
      <c r="H11">
        <v>0</v>
      </c>
      <c r="I11">
        <v>0</v>
      </c>
      <c r="J11">
        <v>0</v>
      </c>
      <c r="K11">
        <v>1</v>
      </c>
      <c r="L11">
        <v>0</v>
      </c>
      <c r="M11">
        <v>7</v>
      </c>
      <c r="N11">
        <v>0</v>
      </c>
      <c r="O11">
        <v>0</v>
      </c>
      <c r="P11">
        <v>0</v>
      </c>
      <c r="Q11">
        <v>0</v>
      </c>
      <c r="R11">
        <v>0</v>
      </c>
      <c r="S11">
        <v>0</v>
      </c>
      <c r="T11" s="13">
        <f t="shared" si="0"/>
        <v>8</v>
      </c>
      <c r="U11">
        <v>0</v>
      </c>
      <c r="V11">
        <v>12</v>
      </c>
      <c r="W11">
        <v>0</v>
      </c>
      <c r="X11">
        <v>0</v>
      </c>
    </row>
    <row r="12" spans="1:24" ht="15" x14ac:dyDescent="0.25">
      <c r="A12" s="5" t="s">
        <v>21</v>
      </c>
      <c r="B12" s="6">
        <v>13</v>
      </c>
      <c r="C12" s="6" t="s">
        <v>51</v>
      </c>
      <c r="D12">
        <v>2434</v>
      </c>
      <c r="E12">
        <v>24</v>
      </c>
      <c r="F12">
        <v>1027</v>
      </c>
      <c r="G12">
        <v>3</v>
      </c>
      <c r="H12">
        <v>0</v>
      </c>
      <c r="I12">
        <v>0</v>
      </c>
      <c r="J12">
        <v>1</v>
      </c>
      <c r="K12">
        <v>191</v>
      </c>
      <c r="L12">
        <v>0</v>
      </c>
      <c r="M12">
        <v>169</v>
      </c>
      <c r="N12">
        <v>0</v>
      </c>
      <c r="O12">
        <v>0</v>
      </c>
      <c r="P12">
        <v>0</v>
      </c>
      <c r="Q12">
        <v>0</v>
      </c>
      <c r="R12">
        <v>0</v>
      </c>
      <c r="S12">
        <v>0</v>
      </c>
      <c r="T12" s="13">
        <f t="shared" si="0"/>
        <v>3849</v>
      </c>
      <c r="U12">
        <v>0</v>
      </c>
      <c r="V12">
        <v>0</v>
      </c>
      <c r="W12">
        <v>0</v>
      </c>
      <c r="X12">
        <v>0</v>
      </c>
    </row>
    <row r="13" spans="1:24" ht="15" x14ac:dyDescent="0.25">
      <c r="A13" s="5" t="s">
        <v>21</v>
      </c>
      <c r="B13" s="6">
        <v>24</v>
      </c>
      <c r="C13" s="6" t="s">
        <v>52</v>
      </c>
      <c r="D13">
        <v>1529.5</v>
      </c>
      <c r="E13">
        <v>0</v>
      </c>
      <c r="F13">
        <v>3107.5</v>
      </c>
      <c r="G13">
        <v>0</v>
      </c>
      <c r="H13">
        <v>0</v>
      </c>
      <c r="I13">
        <v>0</v>
      </c>
      <c r="J13">
        <v>0</v>
      </c>
      <c r="K13">
        <v>31</v>
      </c>
      <c r="L13">
        <v>0</v>
      </c>
      <c r="M13">
        <v>244</v>
      </c>
      <c r="N13">
        <v>0</v>
      </c>
      <c r="O13">
        <v>0</v>
      </c>
      <c r="P13">
        <v>0</v>
      </c>
      <c r="Q13">
        <v>0</v>
      </c>
      <c r="R13">
        <v>0</v>
      </c>
      <c r="S13">
        <v>0</v>
      </c>
      <c r="T13" s="13">
        <f t="shared" si="0"/>
        <v>4912</v>
      </c>
      <c r="U13">
        <v>6</v>
      </c>
      <c r="V13">
        <v>18</v>
      </c>
      <c r="W13">
        <v>0</v>
      </c>
      <c r="X13">
        <v>0</v>
      </c>
    </row>
    <row r="14" spans="1:24" ht="15" x14ac:dyDescent="0.25">
      <c r="A14" s="5" t="s">
        <v>21</v>
      </c>
      <c r="B14" s="6">
        <v>26</v>
      </c>
      <c r="C14" s="6" t="s">
        <v>53</v>
      </c>
      <c r="D14">
        <v>200</v>
      </c>
      <c r="E14">
        <v>2</v>
      </c>
      <c r="F14">
        <v>66</v>
      </c>
      <c r="G14">
        <v>1</v>
      </c>
      <c r="H14">
        <v>0</v>
      </c>
      <c r="I14">
        <v>0</v>
      </c>
      <c r="J14">
        <v>0</v>
      </c>
      <c r="K14">
        <v>800</v>
      </c>
      <c r="L14">
        <v>3</v>
      </c>
      <c r="M14">
        <v>614</v>
      </c>
      <c r="N14">
        <v>0</v>
      </c>
      <c r="O14">
        <v>0</v>
      </c>
      <c r="P14">
        <v>0</v>
      </c>
      <c r="Q14">
        <v>0</v>
      </c>
      <c r="R14">
        <v>0</v>
      </c>
      <c r="S14">
        <v>0</v>
      </c>
      <c r="T14" s="13">
        <f t="shared" si="0"/>
        <v>1686</v>
      </c>
      <c r="U14">
        <v>54</v>
      </c>
      <c r="V14">
        <v>78</v>
      </c>
      <c r="W14">
        <v>0</v>
      </c>
      <c r="X14">
        <v>0</v>
      </c>
    </row>
    <row r="15" spans="1:24" ht="15" x14ac:dyDescent="0.25">
      <c r="A15" s="5" t="s">
        <v>21</v>
      </c>
      <c r="B15" s="6">
        <v>32</v>
      </c>
      <c r="C15" s="6" t="s">
        <v>54</v>
      </c>
      <c r="D15">
        <v>0</v>
      </c>
      <c r="E15">
        <v>0</v>
      </c>
      <c r="F15">
        <v>0</v>
      </c>
      <c r="G15">
        <v>0</v>
      </c>
      <c r="H15">
        <v>0</v>
      </c>
      <c r="I15">
        <v>0</v>
      </c>
      <c r="J15">
        <v>0</v>
      </c>
      <c r="K15">
        <v>0</v>
      </c>
      <c r="L15">
        <v>0</v>
      </c>
      <c r="M15">
        <v>18</v>
      </c>
      <c r="N15">
        <v>0</v>
      </c>
      <c r="O15">
        <v>0</v>
      </c>
      <c r="P15">
        <v>0</v>
      </c>
      <c r="Q15">
        <v>119</v>
      </c>
      <c r="R15">
        <v>0</v>
      </c>
      <c r="S15">
        <v>212</v>
      </c>
      <c r="T15" s="13">
        <f t="shared" si="0"/>
        <v>349</v>
      </c>
      <c r="U15">
        <v>0</v>
      </c>
      <c r="V15">
        <v>0</v>
      </c>
      <c r="W15">
        <v>0</v>
      </c>
      <c r="X15">
        <v>0</v>
      </c>
    </row>
    <row r="16" spans="1:24" ht="15" x14ac:dyDescent="0.25">
      <c r="A16" s="5" t="s">
        <v>21</v>
      </c>
      <c r="B16" s="6">
        <v>36</v>
      </c>
      <c r="C16" s="6" t="s">
        <v>55</v>
      </c>
      <c r="D16">
        <v>1282</v>
      </c>
      <c r="E16">
        <v>5</v>
      </c>
      <c r="F16">
        <v>993</v>
      </c>
      <c r="G16">
        <v>0</v>
      </c>
      <c r="H16">
        <v>0</v>
      </c>
      <c r="I16">
        <v>0</v>
      </c>
      <c r="J16">
        <v>0</v>
      </c>
      <c r="K16">
        <v>395</v>
      </c>
      <c r="L16">
        <v>0</v>
      </c>
      <c r="M16">
        <v>481</v>
      </c>
      <c r="N16">
        <v>0</v>
      </c>
      <c r="O16">
        <v>0</v>
      </c>
      <c r="P16">
        <v>0</v>
      </c>
      <c r="Q16">
        <v>0</v>
      </c>
      <c r="R16">
        <v>0</v>
      </c>
      <c r="S16">
        <v>0</v>
      </c>
      <c r="T16" s="13">
        <f t="shared" si="0"/>
        <v>3156</v>
      </c>
      <c r="U16">
        <v>6</v>
      </c>
      <c r="V16">
        <v>12</v>
      </c>
      <c r="W16">
        <v>0</v>
      </c>
      <c r="X16">
        <v>0</v>
      </c>
    </row>
    <row r="17" spans="1:25" ht="15" x14ac:dyDescent="0.25">
      <c r="A17" s="5" t="s">
        <v>21</v>
      </c>
      <c r="B17" s="6">
        <v>42</v>
      </c>
      <c r="C17" s="6" t="s">
        <v>56</v>
      </c>
      <c r="D17">
        <v>109</v>
      </c>
      <c r="E17">
        <v>2</v>
      </c>
      <c r="F17">
        <v>146</v>
      </c>
      <c r="G17">
        <v>2</v>
      </c>
      <c r="H17">
        <v>0</v>
      </c>
      <c r="I17">
        <v>0</v>
      </c>
      <c r="J17">
        <v>0</v>
      </c>
      <c r="K17">
        <v>0</v>
      </c>
      <c r="L17">
        <v>2</v>
      </c>
      <c r="M17">
        <v>33</v>
      </c>
      <c r="N17">
        <v>0</v>
      </c>
      <c r="O17">
        <v>0</v>
      </c>
      <c r="P17">
        <v>0</v>
      </c>
      <c r="Q17">
        <v>0</v>
      </c>
      <c r="R17">
        <v>0</v>
      </c>
      <c r="S17">
        <v>0</v>
      </c>
      <c r="T17" s="13">
        <f t="shared" si="0"/>
        <v>294</v>
      </c>
      <c r="U17">
        <v>0</v>
      </c>
      <c r="V17">
        <v>0</v>
      </c>
      <c r="W17">
        <v>0</v>
      </c>
      <c r="X17">
        <v>0</v>
      </c>
    </row>
    <row r="18" spans="1:25" ht="15" x14ac:dyDescent="0.25">
      <c r="A18" s="5" t="s">
        <v>21</v>
      </c>
      <c r="B18" s="6">
        <v>44</v>
      </c>
      <c r="C18" s="6" t="s">
        <v>57</v>
      </c>
      <c r="D18">
        <v>0</v>
      </c>
      <c r="E18">
        <v>0</v>
      </c>
      <c r="F18">
        <v>0</v>
      </c>
      <c r="G18">
        <v>0</v>
      </c>
      <c r="H18">
        <v>0</v>
      </c>
      <c r="I18">
        <v>0</v>
      </c>
      <c r="J18">
        <v>0</v>
      </c>
      <c r="K18">
        <v>11</v>
      </c>
      <c r="L18">
        <v>0</v>
      </c>
      <c r="M18">
        <v>64</v>
      </c>
      <c r="N18">
        <v>0</v>
      </c>
      <c r="O18">
        <v>0</v>
      </c>
      <c r="P18">
        <v>0</v>
      </c>
      <c r="Q18">
        <v>446</v>
      </c>
      <c r="R18">
        <v>0</v>
      </c>
      <c r="S18">
        <v>578</v>
      </c>
      <c r="T18" s="13">
        <f t="shared" si="0"/>
        <v>1099</v>
      </c>
      <c r="U18">
        <v>0</v>
      </c>
      <c r="V18">
        <v>0</v>
      </c>
      <c r="W18">
        <v>0</v>
      </c>
      <c r="X18">
        <v>0</v>
      </c>
    </row>
    <row r="19" spans="1:25" ht="15" x14ac:dyDescent="0.25">
      <c r="A19" s="5" t="s">
        <v>21</v>
      </c>
      <c r="B19" s="6">
        <v>45</v>
      </c>
      <c r="C19" s="6" t="s">
        <v>58</v>
      </c>
      <c r="D19">
        <v>1257</v>
      </c>
      <c r="E19">
        <v>0</v>
      </c>
      <c r="F19">
        <v>1206.5</v>
      </c>
      <c r="G19">
        <v>6</v>
      </c>
      <c r="H19">
        <v>0</v>
      </c>
      <c r="I19">
        <v>0</v>
      </c>
      <c r="J19">
        <v>0</v>
      </c>
      <c r="K19">
        <v>293</v>
      </c>
      <c r="L19">
        <v>0</v>
      </c>
      <c r="M19">
        <v>631</v>
      </c>
      <c r="N19">
        <v>0</v>
      </c>
      <c r="O19">
        <v>0</v>
      </c>
      <c r="P19">
        <v>0</v>
      </c>
      <c r="Q19">
        <v>0</v>
      </c>
      <c r="R19">
        <v>0</v>
      </c>
      <c r="S19">
        <v>0</v>
      </c>
      <c r="T19" s="13">
        <f t="shared" si="0"/>
        <v>3393.5</v>
      </c>
      <c r="U19">
        <v>0</v>
      </c>
      <c r="V19">
        <v>0</v>
      </c>
      <c r="W19">
        <v>0</v>
      </c>
      <c r="X19">
        <v>0</v>
      </c>
    </row>
    <row r="20" spans="1:25" ht="15" x14ac:dyDescent="0.25">
      <c r="A20" s="5" t="s">
        <v>21</v>
      </c>
      <c r="B20" s="6">
        <v>52</v>
      </c>
      <c r="C20" s="6" t="s">
        <v>59</v>
      </c>
      <c r="D20">
        <v>111</v>
      </c>
      <c r="E20">
        <v>0</v>
      </c>
      <c r="F20">
        <v>20</v>
      </c>
      <c r="G20">
        <v>0</v>
      </c>
      <c r="H20">
        <v>0</v>
      </c>
      <c r="I20">
        <v>0</v>
      </c>
      <c r="J20">
        <v>0</v>
      </c>
      <c r="K20">
        <v>183</v>
      </c>
      <c r="L20">
        <v>0</v>
      </c>
      <c r="M20">
        <v>13</v>
      </c>
      <c r="N20">
        <v>0</v>
      </c>
      <c r="O20">
        <v>0</v>
      </c>
      <c r="P20">
        <v>0</v>
      </c>
      <c r="Q20">
        <v>0</v>
      </c>
      <c r="R20">
        <v>0</v>
      </c>
      <c r="S20">
        <v>0</v>
      </c>
      <c r="T20" s="13">
        <f t="shared" si="0"/>
        <v>327</v>
      </c>
      <c r="U20">
        <v>0</v>
      </c>
      <c r="V20">
        <v>0</v>
      </c>
      <c r="W20">
        <v>0</v>
      </c>
      <c r="X20">
        <v>0</v>
      </c>
    </row>
    <row r="21" spans="1:25" ht="15" x14ac:dyDescent="0.25">
      <c r="A21" s="5" t="s">
        <v>21</v>
      </c>
      <c r="B21" s="6">
        <v>89</v>
      </c>
      <c r="C21" s="6" t="s">
        <v>60</v>
      </c>
      <c r="D21">
        <v>0</v>
      </c>
      <c r="E21">
        <v>0</v>
      </c>
      <c r="F21">
        <v>0</v>
      </c>
      <c r="G21">
        <v>0</v>
      </c>
      <c r="H21">
        <v>0</v>
      </c>
      <c r="I21">
        <v>0</v>
      </c>
      <c r="J21">
        <v>0</v>
      </c>
      <c r="K21">
        <v>0</v>
      </c>
      <c r="L21">
        <v>0</v>
      </c>
      <c r="M21">
        <v>15</v>
      </c>
      <c r="N21">
        <v>0</v>
      </c>
      <c r="O21">
        <v>0</v>
      </c>
      <c r="P21">
        <v>0</v>
      </c>
      <c r="Q21">
        <v>0</v>
      </c>
      <c r="R21">
        <v>0</v>
      </c>
      <c r="S21">
        <v>0</v>
      </c>
      <c r="T21" s="13">
        <f t="shared" si="0"/>
        <v>15</v>
      </c>
      <c r="U21">
        <v>0</v>
      </c>
      <c r="V21">
        <v>0</v>
      </c>
      <c r="W21">
        <v>0</v>
      </c>
      <c r="X21">
        <v>0</v>
      </c>
    </row>
    <row r="22" spans="1:25" s="11" customFormat="1" ht="15" x14ac:dyDescent="0.25">
      <c r="A22" s="5" t="s">
        <v>21</v>
      </c>
      <c r="B22" s="9"/>
      <c r="C22" s="10" t="s">
        <v>199</v>
      </c>
      <c r="D22" s="36">
        <f t="shared" ref="D22:X22" si="1">SUM(D7:D21)</f>
        <v>14783.5</v>
      </c>
      <c r="E22" s="36">
        <f t="shared" si="1"/>
        <v>33</v>
      </c>
      <c r="F22" s="36">
        <f t="shared" si="1"/>
        <v>11011</v>
      </c>
      <c r="G22" s="36">
        <f t="shared" si="1"/>
        <v>12</v>
      </c>
      <c r="H22" s="36">
        <f t="shared" si="1"/>
        <v>0</v>
      </c>
      <c r="I22" s="36">
        <f t="shared" si="1"/>
        <v>0</v>
      </c>
      <c r="J22" s="36">
        <f t="shared" si="1"/>
        <v>46</v>
      </c>
      <c r="K22" s="36">
        <f t="shared" si="1"/>
        <v>2469</v>
      </c>
      <c r="L22" s="36">
        <f t="shared" si="1"/>
        <v>129</v>
      </c>
      <c r="M22" s="36">
        <f t="shared" si="1"/>
        <v>4241</v>
      </c>
      <c r="N22" s="36">
        <f t="shared" si="1"/>
        <v>0</v>
      </c>
      <c r="O22" s="36">
        <f t="shared" si="1"/>
        <v>0</v>
      </c>
      <c r="P22" s="36">
        <f t="shared" si="1"/>
        <v>0</v>
      </c>
      <c r="Q22" s="36">
        <f t="shared" si="1"/>
        <v>565</v>
      </c>
      <c r="R22" s="36">
        <f t="shared" si="1"/>
        <v>0</v>
      </c>
      <c r="S22" s="36">
        <f t="shared" si="1"/>
        <v>790</v>
      </c>
      <c r="T22" s="37">
        <f t="shared" si="1"/>
        <v>34079.5</v>
      </c>
      <c r="U22" s="36">
        <f t="shared" si="1"/>
        <v>96</v>
      </c>
      <c r="V22" s="36">
        <f t="shared" si="1"/>
        <v>420</v>
      </c>
      <c r="W22" s="36">
        <f t="shared" si="1"/>
        <v>0</v>
      </c>
      <c r="X22" s="36">
        <f t="shared" si="1"/>
        <v>0</v>
      </c>
      <c r="Y22" s="40"/>
    </row>
    <row r="23" spans="1:25" ht="15" x14ac:dyDescent="0.25">
      <c r="A23" s="5" t="s">
        <v>22</v>
      </c>
      <c r="B23" s="6">
        <v>12</v>
      </c>
      <c r="C23" s="6" t="s">
        <v>61</v>
      </c>
      <c r="D23">
        <v>303</v>
      </c>
      <c r="E23">
        <v>0</v>
      </c>
      <c r="F23">
        <v>10</v>
      </c>
      <c r="G23">
        <v>0</v>
      </c>
      <c r="H23">
        <v>53</v>
      </c>
      <c r="I23">
        <v>0</v>
      </c>
      <c r="J23">
        <v>9</v>
      </c>
      <c r="K23">
        <v>204</v>
      </c>
      <c r="L23">
        <v>0</v>
      </c>
      <c r="M23">
        <v>6</v>
      </c>
      <c r="N23">
        <v>0</v>
      </c>
      <c r="O23">
        <v>6</v>
      </c>
      <c r="P23">
        <v>0</v>
      </c>
      <c r="Q23">
        <v>0</v>
      </c>
      <c r="R23">
        <v>0</v>
      </c>
      <c r="S23">
        <v>0</v>
      </c>
      <c r="T23" s="13">
        <f>SUM(D23:S23)</f>
        <v>591</v>
      </c>
      <c r="U23">
        <v>0</v>
      </c>
      <c r="V23">
        <v>0</v>
      </c>
      <c r="W23">
        <v>0</v>
      </c>
      <c r="X23">
        <v>0</v>
      </c>
    </row>
    <row r="24" spans="1:25" ht="15" x14ac:dyDescent="0.25">
      <c r="A24" s="5" t="s">
        <v>22</v>
      </c>
      <c r="B24" s="6">
        <v>18</v>
      </c>
      <c r="C24" s="6" t="s">
        <v>62</v>
      </c>
      <c r="D24">
        <v>1867</v>
      </c>
      <c r="E24">
        <v>0</v>
      </c>
      <c r="F24">
        <v>497</v>
      </c>
      <c r="G24">
        <v>0</v>
      </c>
      <c r="H24">
        <v>162</v>
      </c>
      <c r="I24">
        <v>0</v>
      </c>
      <c r="J24">
        <v>0</v>
      </c>
      <c r="K24">
        <v>92</v>
      </c>
      <c r="L24">
        <v>0</v>
      </c>
      <c r="M24">
        <v>40</v>
      </c>
      <c r="N24">
        <v>0</v>
      </c>
      <c r="O24">
        <v>12</v>
      </c>
      <c r="P24">
        <v>0</v>
      </c>
      <c r="Q24">
        <v>0</v>
      </c>
      <c r="R24">
        <v>0</v>
      </c>
      <c r="S24">
        <v>0</v>
      </c>
      <c r="T24" s="13">
        <f t="shared" ref="T24:T30" si="2">SUM(D24:S24)</f>
        <v>2670</v>
      </c>
      <c r="U24">
        <v>0</v>
      </c>
      <c r="V24">
        <v>0</v>
      </c>
      <c r="W24">
        <v>0</v>
      </c>
      <c r="X24">
        <v>0</v>
      </c>
    </row>
    <row r="25" spans="1:25" ht="15" x14ac:dyDescent="0.25">
      <c r="A25" s="5" t="s">
        <v>22</v>
      </c>
      <c r="B25" s="6">
        <v>20</v>
      </c>
      <c r="C25" s="6" t="s">
        <v>63</v>
      </c>
      <c r="D25">
        <v>1022</v>
      </c>
      <c r="E25">
        <v>0</v>
      </c>
      <c r="F25">
        <v>896</v>
      </c>
      <c r="G25">
        <v>0</v>
      </c>
      <c r="H25">
        <v>66</v>
      </c>
      <c r="I25">
        <v>0</v>
      </c>
      <c r="J25">
        <v>11</v>
      </c>
      <c r="K25">
        <v>228</v>
      </c>
      <c r="L25">
        <v>3</v>
      </c>
      <c r="M25">
        <v>78</v>
      </c>
      <c r="N25">
        <v>0</v>
      </c>
      <c r="O25">
        <v>6</v>
      </c>
      <c r="P25">
        <v>0</v>
      </c>
      <c r="Q25">
        <v>0</v>
      </c>
      <c r="R25">
        <v>0</v>
      </c>
      <c r="S25">
        <v>0</v>
      </c>
      <c r="T25" s="13">
        <f t="shared" si="2"/>
        <v>2310</v>
      </c>
      <c r="U25">
        <v>0</v>
      </c>
      <c r="V25">
        <v>0</v>
      </c>
      <c r="W25">
        <v>0</v>
      </c>
      <c r="X25">
        <v>0</v>
      </c>
    </row>
    <row r="26" spans="1:25" ht="15" x14ac:dyDescent="0.25">
      <c r="A26" s="5" t="s">
        <v>22</v>
      </c>
      <c r="B26" s="6">
        <v>24</v>
      </c>
      <c r="C26" s="6" t="s">
        <v>64</v>
      </c>
      <c r="D26">
        <v>2064</v>
      </c>
      <c r="E26">
        <v>0</v>
      </c>
      <c r="F26">
        <v>789</v>
      </c>
      <c r="G26">
        <v>0</v>
      </c>
      <c r="H26">
        <v>132</v>
      </c>
      <c r="I26">
        <v>0</v>
      </c>
      <c r="J26">
        <v>3</v>
      </c>
      <c r="K26">
        <v>0</v>
      </c>
      <c r="L26">
        <v>0</v>
      </c>
      <c r="M26">
        <v>0</v>
      </c>
      <c r="N26">
        <v>0</v>
      </c>
      <c r="O26">
        <v>0</v>
      </c>
      <c r="P26">
        <v>0</v>
      </c>
      <c r="Q26">
        <v>0</v>
      </c>
      <c r="R26">
        <v>0</v>
      </c>
      <c r="S26">
        <v>0</v>
      </c>
      <c r="T26" s="13">
        <f t="shared" si="2"/>
        <v>2988</v>
      </c>
      <c r="U26">
        <v>0</v>
      </c>
      <c r="V26">
        <v>0</v>
      </c>
      <c r="W26">
        <v>0</v>
      </c>
      <c r="X26">
        <v>0</v>
      </c>
    </row>
    <row r="27" spans="1:25" ht="15" x14ac:dyDescent="0.25">
      <c r="A27" s="5" t="s">
        <v>22</v>
      </c>
      <c r="B27" s="6">
        <v>26</v>
      </c>
      <c r="C27" s="6" t="s">
        <v>65</v>
      </c>
      <c r="D27">
        <v>231</v>
      </c>
      <c r="E27">
        <v>0</v>
      </c>
      <c r="F27">
        <v>18</v>
      </c>
      <c r="G27">
        <v>0</v>
      </c>
      <c r="H27">
        <v>75</v>
      </c>
      <c r="I27">
        <v>0</v>
      </c>
      <c r="J27">
        <v>0</v>
      </c>
      <c r="K27">
        <v>54</v>
      </c>
      <c r="L27">
        <v>0</v>
      </c>
      <c r="M27">
        <v>12</v>
      </c>
      <c r="N27">
        <v>0</v>
      </c>
      <c r="O27">
        <v>6</v>
      </c>
      <c r="P27">
        <v>0</v>
      </c>
      <c r="Q27">
        <v>0</v>
      </c>
      <c r="R27">
        <v>0</v>
      </c>
      <c r="S27">
        <v>0</v>
      </c>
      <c r="T27" s="13">
        <f t="shared" si="2"/>
        <v>396</v>
      </c>
      <c r="U27">
        <v>0</v>
      </c>
      <c r="V27">
        <v>0</v>
      </c>
      <c r="W27">
        <v>0</v>
      </c>
      <c r="X27">
        <v>0</v>
      </c>
    </row>
    <row r="28" spans="1:25" ht="15" x14ac:dyDescent="0.25">
      <c r="A28" s="5" t="s">
        <v>22</v>
      </c>
      <c r="B28" s="6">
        <v>38</v>
      </c>
      <c r="C28" s="6" t="s">
        <v>66</v>
      </c>
      <c r="D28">
        <v>5</v>
      </c>
      <c r="E28">
        <v>0</v>
      </c>
      <c r="F28">
        <v>0</v>
      </c>
      <c r="G28">
        <v>0</v>
      </c>
      <c r="H28">
        <v>3</v>
      </c>
      <c r="I28">
        <v>0</v>
      </c>
      <c r="J28">
        <v>0</v>
      </c>
      <c r="K28">
        <v>90</v>
      </c>
      <c r="L28">
        <v>0</v>
      </c>
      <c r="M28">
        <v>6</v>
      </c>
      <c r="N28">
        <v>0</v>
      </c>
      <c r="O28">
        <v>0</v>
      </c>
      <c r="P28">
        <v>0</v>
      </c>
      <c r="Q28">
        <v>0</v>
      </c>
      <c r="R28">
        <v>0</v>
      </c>
      <c r="S28">
        <v>0</v>
      </c>
      <c r="T28" s="13">
        <f t="shared" si="2"/>
        <v>104</v>
      </c>
      <c r="U28">
        <v>0</v>
      </c>
      <c r="V28">
        <v>0</v>
      </c>
      <c r="W28">
        <v>0</v>
      </c>
      <c r="X28">
        <v>0</v>
      </c>
    </row>
    <row r="29" spans="1:25" ht="15" x14ac:dyDescent="0.25">
      <c r="A29" s="5" t="s">
        <v>22</v>
      </c>
      <c r="B29" s="6">
        <v>58</v>
      </c>
      <c r="C29" s="6" t="s">
        <v>68</v>
      </c>
      <c r="D29">
        <v>5</v>
      </c>
      <c r="E29">
        <v>0</v>
      </c>
      <c r="F29">
        <v>0</v>
      </c>
      <c r="G29">
        <v>0</v>
      </c>
      <c r="H29">
        <v>0</v>
      </c>
      <c r="I29">
        <v>0</v>
      </c>
      <c r="J29">
        <v>0</v>
      </c>
      <c r="K29">
        <v>0</v>
      </c>
      <c r="L29">
        <v>0</v>
      </c>
      <c r="M29">
        <v>0</v>
      </c>
      <c r="N29">
        <v>0</v>
      </c>
      <c r="O29">
        <v>0</v>
      </c>
      <c r="P29">
        <v>0</v>
      </c>
      <c r="Q29">
        <v>0</v>
      </c>
      <c r="R29">
        <v>0</v>
      </c>
      <c r="S29">
        <v>0</v>
      </c>
      <c r="T29" s="13">
        <f t="shared" si="2"/>
        <v>5</v>
      </c>
      <c r="U29">
        <v>0</v>
      </c>
      <c r="V29">
        <v>0</v>
      </c>
      <c r="W29">
        <v>0</v>
      </c>
      <c r="X29">
        <v>0</v>
      </c>
    </row>
    <row r="30" spans="1:25" ht="15" x14ac:dyDescent="0.25">
      <c r="A30" s="5" t="s">
        <v>22</v>
      </c>
      <c r="B30" s="6">
        <v>77</v>
      </c>
      <c r="C30" s="6" t="s">
        <v>69</v>
      </c>
      <c r="D30">
        <v>219</v>
      </c>
      <c r="E30">
        <v>0</v>
      </c>
      <c r="F30">
        <v>185</v>
      </c>
      <c r="G30">
        <v>0</v>
      </c>
      <c r="H30">
        <v>12</v>
      </c>
      <c r="I30">
        <v>0</v>
      </c>
      <c r="J30">
        <v>0</v>
      </c>
      <c r="K30">
        <v>0</v>
      </c>
      <c r="L30">
        <v>0</v>
      </c>
      <c r="M30">
        <v>0</v>
      </c>
      <c r="N30">
        <v>0</v>
      </c>
      <c r="O30">
        <v>0</v>
      </c>
      <c r="P30">
        <v>0</v>
      </c>
      <c r="Q30">
        <v>0</v>
      </c>
      <c r="R30">
        <v>0</v>
      </c>
      <c r="S30">
        <v>0</v>
      </c>
      <c r="T30" s="13">
        <f t="shared" si="2"/>
        <v>416</v>
      </c>
      <c r="U30">
        <v>0</v>
      </c>
      <c r="V30">
        <v>0</v>
      </c>
      <c r="W30">
        <v>0</v>
      </c>
      <c r="X30">
        <v>0</v>
      </c>
    </row>
    <row r="31" spans="1:25" s="11" customFormat="1" ht="15" x14ac:dyDescent="0.25">
      <c r="A31" s="5" t="s">
        <v>22</v>
      </c>
      <c r="B31" s="9"/>
      <c r="C31" s="10" t="s">
        <v>200</v>
      </c>
      <c r="D31" s="36">
        <f t="shared" ref="D31:X31" si="3">SUM(D23:D30)</f>
        <v>5716</v>
      </c>
      <c r="E31" s="36">
        <f t="shared" si="3"/>
        <v>0</v>
      </c>
      <c r="F31" s="36">
        <f t="shared" si="3"/>
        <v>2395</v>
      </c>
      <c r="G31" s="36">
        <f t="shared" si="3"/>
        <v>0</v>
      </c>
      <c r="H31" s="36">
        <f t="shared" si="3"/>
        <v>503</v>
      </c>
      <c r="I31" s="36">
        <f t="shared" si="3"/>
        <v>0</v>
      </c>
      <c r="J31" s="36">
        <f t="shared" si="3"/>
        <v>23</v>
      </c>
      <c r="K31" s="36">
        <f t="shared" si="3"/>
        <v>668</v>
      </c>
      <c r="L31" s="36">
        <f t="shared" si="3"/>
        <v>3</v>
      </c>
      <c r="M31" s="36">
        <f t="shared" si="3"/>
        <v>142</v>
      </c>
      <c r="N31" s="36">
        <f t="shared" si="3"/>
        <v>0</v>
      </c>
      <c r="O31" s="36">
        <f t="shared" si="3"/>
        <v>30</v>
      </c>
      <c r="P31" s="36">
        <f t="shared" si="3"/>
        <v>0</v>
      </c>
      <c r="Q31" s="36">
        <f t="shared" si="3"/>
        <v>0</v>
      </c>
      <c r="R31" s="36">
        <f t="shared" si="3"/>
        <v>0</v>
      </c>
      <c r="S31" s="36">
        <f t="shared" si="3"/>
        <v>0</v>
      </c>
      <c r="T31" s="37">
        <f t="shared" si="3"/>
        <v>9480</v>
      </c>
      <c r="U31" s="36">
        <f t="shared" si="3"/>
        <v>0</v>
      </c>
      <c r="V31" s="36">
        <f t="shared" si="3"/>
        <v>0</v>
      </c>
      <c r="W31" s="36">
        <f t="shared" si="3"/>
        <v>0</v>
      </c>
      <c r="X31" s="36">
        <f t="shared" si="3"/>
        <v>0</v>
      </c>
      <c r="Y31" s="40"/>
    </row>
    <row r="32" spans="1:25" ht="15" x14ac:dyDescent="0.25">
      <c r="A32" s="5" t="s">
        <v>23</v>
      </c>
      <c r="B32" s="6">
        <v>8</v>
      </c>
      <c r="C32" s="6" t="s">
        <v>70</v>
      </c>
      <c r="D32">
        <v>624</v>
      </c>
      <c r="E32">
        <v>0</v>
      </c>
      <c r="F32">
        <v>24</v>
      </c>
      <c r="G32">
        <v>0</v>
      </c>
      <c r="H32">
        <v>0</v>
      </c>
      <c r="I32">
        <v>0</v>
      </c>
      <c r="J32">
        <v>0</v>
      </c>
      <c r="K32">
        <v>1955.5</v>
      </c>
      <c r="L32">
        <v>0</v>
      </c>
      <c r="M32">
        <v>551.5</v>
      </c>
      <c r="N32">
        <v>0</v>
      </c>
      <c r="O32">
        <v>0</v>
      </c>
      <c r="P32">
        <v>0</v>
      </c>
      <c r="Q32">
        <v>0</v>
      </c>
      <c r="R32">
        <v>0</v>
      </c>
      <c r="S32">
        <v>0</v>
      </c>
      <c r="T32" s="13">
        <f>SUM(D32:S32)</f>
        <v>3155</v>
      </c>
      <c r="U32">
        <v>0</v>
      </c>
      <c r="V32">
        <v>0</v>
      </c>
      <c r="W32">
        <v>0</v>
      </c>
      <c r="X32">
        <v>0</v>
      </c>
    </row>
    <row r="33" spans="1:24" ht="15" x14ac:dyDescent="0.25">
      <c r="A33" s="5" t="s">
        <v>23</v>
      </c>
      <c r="B33" s="6">
        <v>9</v>
      </c>
      <c r="C33" s="6" t="s">
        <v>208</v>
      </c>
      <c r="D33">
        <v>1589</v>
      </c>
      <c r="E33">
        <v>0</v>
      </c>
      <c r="F33">
        <v>77</v>
      </c>
      <c r="G33">
        <v>0</v>
      </c>
      <c r="H33">
        <v>0</v>
      </c>
      <c r="I33">
        <v>0</v>
      </c>
      <c r="J33">
        <v>6</v>
      </c>
      <c r="K33">
        <v>36</v>
      </c>
      <c r="L33">
        <v>1</v>
      </c>
      <c r="M33">
        <v>18</v>
      </c>
      <c r="N33">
        <v>0</v>
      </c>
      <c r="O33">
        <v>0</v>
      </c>
      <c r="P33">
        <v>0</v>
      </c>
      <c r="Q33">
        <v>0</v>
      </c>
      <c r="R33">
        <v>0</v>
      </c>
      <c r="S33">
        <v>0</v>
      </c>
      <c r="T33" s="13">
        <f t="shared" ref="T33:T61" si="4">SUM(D33:S33)</f>
        <v>1727</v>
      </c>
      <c r="U33">
        <v>0</v>
      </c>
      <c r="V33">
        <v>0</v>
      </c>
      <c r="W33">
        <v>0</v>
      </c>
      <c r="X33">
        <v>0</v>
      </c>
    </row>
    <row r="34" spans="1:24" ht="15" x14ac:dyDescent="0.25">
      <c r="A34" s="5" t="s">
        <v>24</v>
      </c>
      <c r="B34" s="6">
        <v>10</v>
      </c>
      <c r="C34" s="6" t="s">
        <v>71</v>
      </c>
      <c r="D34">
        <v>579</v>
      </c>
      <c r="E34">
        <v>0</v>
      </c>
      <c r="F34">
        <v>104</v>
      </c>
      <c r="G34">
        <v>0</v>
      </c>
      <c r="H34">
        <v>0</v>
      </c>
      <c r="I34">
        <v>0</v>
      </c>
      <c r="J34">
        <v>16</v>
      </c>
      <c r="K34">
        <v>927</v>
      </c>
      <c r="L34">
        <v>40</v>
      </c>
      <c r="M34">
        <v>732</v>
      </c>
      <c r="N34">
        <v>0</v>
      </c>
      <c r="O34">
        <v>0</v>
      </c>
      <c r="P34">
        <v>0</v>
      </c>
      <c r="Q34">
        <v>6384</v>
      </c>
      <c r="R34">
        <v>0</v>
      </c>
      <c r="S34">
        <v>2028</v>
      </c>
      <c r="T34" s="13">
        <f t="shared" si="4"/>
        <v>10810</v>
      </c>
      <c r="U34">
        <v>0</v>
      </c>
      <c r="V34">
        <v>0</v>
      </c>
      <c r="W34">
        <v>0</v>
      </c>
      <c r="X34">
        <v>0</v>
      </c>
    </row>
    <row r="35" spans="1:24" ht="15" x14ac:dyDescent="0.25">
      <c r="A35" s="5" t="s">
        <v>23</v>
      </c>
      <c r="B35" s="6">
        <v>12</v>
      </c>
      <c r="C35" s="6" t="s">
        <v>61</v>
      </c>
      <c r="D35">
        <v>1545</v>
      </c>
      <c r="E35">
        <v>174</v>
      </c>
      <c r="F35">
        <v>31</v>
      </c>
      <c r="G35">
        <v>9</v>
      </c>
      <c r="H35">
        <v>0</v>
      </c>
      <c r="I35">
        <v>0</v>
      </c>
      <c r="J35">
        <v>4</v>
      </c>
      <c r="K35">
        <v>999</v>
      </c>
      <c r="L35">
        <v>0</v>
      </c>
      <c r="M35">
        <v>73</v>
      </c>
      <c r="N35">
        <v>0</v>
      </c>
      <c r="O35">
        <v>0</v>
      </c>
      <c r="P35">
        <v>0</v>
      </c>
      <c r="Q35">
        <v>0</v>
      </c>
      <c r="R35">
        <v>0</v>
      </c>
      <c r="S35">
        <v>0</v>
      </c>
      <c r="T35" s="13">
        <f t="shared" si="4"/>
        <v>2835</v>
      </c>
      <c r="U35">
        <v>0</v>
      </c>
      <c r="V35">
        <v>0</v>
      </c>
      <c r="W35">
        <v>0</v>
      </c>
      <c r="X35">
        <v>0</v>
      </c>
    </row>
    <row r="36" spans="1:24" ht="15" x14ac:dyDescent="0.25">
      <c r="A36" s="5" t="s">
        <v>23</v>
      </c>
      <c r="B36" s="6">
        <v>13</v>
      </c>
      <c r="C36" s="6" t="s">
        <v>51</v>
      </c>
      <c r="D36">
        <v>516</v>
      </c>
      <c r="E36">
        <v>0</v>
      </c>
      <c r="F36">
        <v>39</v>
      </c>
      <c r="G36">
        <v>0</v>
      </c>
      <c r="H36">
        <v>0</v>
      </c>
      <c r="I36">
        <v>0</v>
      </c>
      <c r="J36">
        <v>0</v>
      </c>
      <c r="K36">
        <v>568</v>
      </c>
      <c r="L36">
        <v>0</v>
      </c>
      <c r="M36">
        <v>149</v>
      </c>
      <c r="N36">
        <v>0</v>
      </c>
      <c r="O36">
        <v>0</v>
      </c>
      <c r="P36">
        <v>0</v>
      </c>
      <c r="Q36">
        <v>0</v>
      </c>
      <c r="R36">
        <v>0</v>
      </c>
      <c r="S36">
        <v>0</v>
      </c>
      <c r="T36" s="13">
        <f t="shared" si="4"/>
        <v>1272</v>
      </c>
      <c r="U36">
        <v>0</v>
      </c>
      <c r="V36">
        <v>0</v>
      </c>
      <c r="W36">
        <v>0</v>
      </c>
      <c r="X36">
        <v>0</v>
      </c>
    </row>
    <row r="37" spans="1:24" ht="15" x14ac:dyDescent="0.25">
      <c r="A37" s="5" t="s">
        <v>23</v>
      </c>
      <c r="B37" s="6">
        <v>14</v>
      </c>
      <c r="C37" s="6" t="s">
        <v>72</v>
      </c>
      <c r="D37">
        <v>173</v>
      </c>
      <c r="E37">
        <v>0</v>
      </c>
      <c r="F37">
        <v>0</v>
      </c>
      <c r="G37">
        <v>0</v>
      </c>
      <c r="H37">
        <v>0</v>
      </c>
      <c r="I37">
        <v>0</v>
      </c>
      <c r="J37">
        <v>0</v>
      </c>
      <c r="K37">
        <v>9</v>
      </c>
      <c r="L37">
        <v>0</v>
      </c>
      <c r="M37">
        <v>28</v>
      </c>
      <c r="N37">
        <v>0</v>
      </c>
      <c r="O37">
        <v>0</v>
      </c>
      <c r="P37">
        <v>0</v>
      </c>
      <c r="Q37">
        <v>1005.5</v>
      </c>
      <c r="R37">
        <v>0</v>
      </c>
      <c r="S37">
        <v>805.5</v>
      </c>
      <c r="T37" s="13">
        <f t="shared" si="4"/>
        <v>2021</v>
      </c>
      <c r="U37">
        <v>0</v>
      </c>
      <c r="V37">
        <v>0</v>
      </c>
      <c r="W37">
        <v>0</v>
      </c>
      <c r="X37">
        <v>0</v>
      </c>
    </row>
    <row r="38" spans="1:24" ht="15" x14ac:dyDescent="0.25">
      <c r="A38" s="5" t="s">
        <v>25</v>
      </c>
      <c r="B38" s="6">
        <v>18</v>
      </c>
      <c r="C38" s="6" t="s">
        <v>62</v>
      </c>
      <c r="D38">
        <v>4583</v>
      </c>
      <c r="E38">
        <v>0</v>
      </c>
      <c r="F38">
        <v>426</v>
      </c>
      <c r="G38">
        <v>0</v>
      </c>
      <c r="H38">
        <v>0</v>
      </c>
      <c r="I38">
        <v>0</v>
      </c>
      <c r="J38">
        <v>21</v>
      </c>
      <c r="K38">
        <v>152</v>
      </c>
      <c r="L38">
        <v>0</v>
      </c>
      <c r="M38">
        <v>33</v>
      </c>
      <c r="N38">
        <v>0</v>
      </c>
      <c r="O38">
        <v>0</v>
      </c>
      <c r="P38">
        <v>0</v>
      </c>
      <c r="Q38">
        <v>0</v>
      </c>
      <c r="R38">
        <v>0</v>
      </c>
      <c r="S38">
        <v>0</v>
      </c>
      <c r="T38" s="13">
        <f t="shared" si="4"/>
        <v>5215</v>
      </c>
      <c r="U38">
        <v>0</v>
      </c>
      <c r="V38">
        <v>0</v>
      </c>
      <c r="W38">
        <v>0</v>
      </c>
      <c r="X38">
        <v>0</v>
      </c>
    </row>
    <row r="39" spans="1:24" ht="15" x14ac:dyDescent="0.25">
      <c r="A39" s="5" t="s">
        <v>25</v>
      </c>
      <c r="B39" s="6">
        <v>19</v>
      </c>
      <c r="C39" s="6" t="s">
        <v>73</v>
      </c>
      <c r="D39">
        <v>42</v>
      </c>
      <c r="E39">
        <v>0</v>
      </c>
      <c r="F39">
        <v>0</v>
      </c>
      <c r="G39">
        <v>0</v>
      </c>
      <c r="H39">
        <v>0</v>
      </c>
      <c r="I39">
        <v>0</v>
      </c>
      <c r="J39">
        <v>0</v>
      </c>
      <c r="K39">
        <v>135</v>
      </c>
      <c r="L39">
        <v>0</v>
      </c>
      <c r="M39">
        <v>103</v>
      </c>
      <c r="N39">
        <v>0</v>
      </c>
      <c r="O39">
        <v>0</v>
      </c>
      <c r="P39">
        <v>0</v>
      </c>
      <c r="Q39">
        <v>0</v>
      </c>
      <c r="R39">
        <v>0</v>
      </c>
      <c r="S39">
        <v>0</v>
      </c>
      <c r="T39" s="13">
        <f t="shared" si="4"/>
        <v>280</v>
      </c>
      <c r="U39">
        <v>0</v>
      </c>
      <c r="V39">
        <v>0</v>
      </c>
      <c r="W39">
        <v>0</v>
      </c>
      <c r="X39">
        <v>0</v>
      </c>
    </row>
    <row r="40" spans="1:24" ht="15" x14ac:dyDescent="0.25">
      <c r="A40" s="5" t="s">
        <v>25</v>
      </c>
      <c r="B40" s="6">
        <v>20</v>
      </c>
      <c r="C40" s="6" t="s">
        <v>63</v>
      </c>
      <c r="D40">
        <v>5854</v>
      </c>
      <c r="E40">
        <v>30</v>
      </c>
      <c r="F40">
        <v>514</v>
      </c>
      <c r="G40">
        <v>3</v>
      </c>
      <c r="H40">
        <v>0</v>
      </c>
      <c r="I40">
        <v>0</v>
      </c>
      <c r="J40">
        <v>33</v>
      </c>
      <c r="K40">
        <v>128</v>
      </c>
      <c r="L40">
        <v>0</v>
      </c>
      <c r="M40">
        <v>103</v>
      </c>
      <c r="N40">
        <v>0</v>
      </c>
      <c r="O40">
        <v>0</v>
      </c>
      <c r="P40">
        <v>0</v>
      </c>
      <c r="Q40">
        <v>0</v>
      </c>
      <c r="R40">
        <v>0</v>
      </c>
      <c r="S40">
        <v>0</v>
      </c>
      <c r="T40" s="13">
        <f t="shared" si="4"/>
        <v>6665</v>
      </c>
      <c r="U40">
        <v>0</v>
      </c>
      <c r="V40">
        <v>0</v>
      </c>
      <c r="W40">
        <v>0</v>
      </c>
      <c r="X40">
        <v>0</v>
      </c>
    </row>
    <row r="41" spans="1:24" ht="15" x14ac:dyDescent="0.25">
      <c r="A41" s="5" t="s">
        <v>25</v>
      </c>
      <c r="B41" s="6">
        <v>24</v>
      </c>
      <c r="C41" s="6" t="s">
        <v>64</v>
      </c>
      <c r="D41">
        <v>1828</v>
      </c>
      <c r="E41">
        <v>0</v>
      </c>
      <c r="F41">
        <v>186</v>
      </c>
      <c r="G41">
        <v>0</v>
      </c>
      <c r="H41">
        <v>0</v>
      </c>
      <c r="I41">
        <v>0</v>
      </c>
      <c r="J41">
        <v>9</v>
      </c>
      <c r="K41">
        <v>972</v>
      </c>
      <c r="L41">
        <v>3</v>
      </c>
      <c r="M41">
        <v>43.5</v>
      </c>
      <c r="N41">
        <v>0</v>
      </c>
      <c r="O41">
        <v>0</v>
      </c>
      <c r="P41">
        <v>0</v>
      </c>
      <c r="Q41">
        <v>0</v>
      </c>
      <c r="R41">
        <v>0</v>
      </c>
      <c r="S41">
        <v>0</v>
      </c>
      <c r="T41" s="13">
        <f t="shared" si="4"/>
        <v>3041.5</v>
      </c>
      <c r="U41">
        <v>0</v>
      </c>
      <c r="V41">
        <v>0</v>
      </c>
      <c r="W41">
        <v>0</v>
      </c>
      <c r="X41">
        <v>0</v>
      </c>
    </row>
    <row r="42" spans="1:24" ht="15" x14ac:dyDescent="0.25">
      <c r="A42" s="5" t="s">
        <v>25</v>
      </c>
      <c r="B42" s="6">
        <v>26</v>
      </c>
      <c r="C42" s="6" t="s">
        <v>65</v>
      </c>
      <c r="D42">
        <v>336</v>
      </c>
      <c r="E42">
        <v>0</v>
      </c>
      <c r="F42">
        <v>3</v>
      </c>
      <c r="G42">
        <v>0</v>
      </c>
      <c r="H42">
        <v>0</v>
      </c>
      <c r="I42">
        <v>0</v>
      </c>
      <c r="J42">
        <v>3</v>
      </c>
      <c r="K42">
        <v>931</v>
      </c>
      <c r="L42">
        <v>0</v>
      </c>
      <c r="M42">
        <v>63</v>
      </c>
      <c r="N42">
        <v>0</v>
      </c>
      <c r="O42">
        <v>0</v>
      </c>
      <c r="P42">
        <v>0</v>
      </c>
      <c r="Q42">
        <v>0</v>
      </c>
      <c r="R42">
        <v>0</v>
      </c>
      <c r="S42">
        <v>0</v>
      </c>
      <c r="T42" s="13">
        <f t="shared" si="4"/>
        <v>1336</v>
      </c>
      <c r="U42">
        <v>0</v>
      </c>
      <c r="V42">
        <v>0</v>
      </c>
      <c r="W42">
        <v>0</v>
      </c>
      <c r="X42">
        <v>0</v>
      </c>
    </row>
    <row r="43" spans="1:24" ht="15" x14ac:dyDescent="0.25">
      <c r="A43" s="5" t="s">
        <v>25</v>
      </c>
      <c r="B43" s="6">
        <v>28</v>
      </c>
      <c r="C43" s="6" t="s">
        <v>74</v>
      </c>
      <c r="D43">
        <v>654</v>
      </c>
      <c r="E43">
        <v>0</v>
      </c>
      <c r="F43">
        <v>27</v>
      </c>
      <c r="G43">
        <v>0</v>
      </c>
      <c r="H43">
        <v>0</v>
      </c>
      <c r="I43">
        <v>0</v>
      </c>
      <c r="J43">
        <v>0</v>
      </c>
      <c r="K43">
        <v>36</v>
      </c>
      <c r="L43">
        <v>0</v>
      </c>
      <c r="M43">
        <v>6</v>
      </c>
      <c r="N43">
        <v>0</v>
      </c>
      <c r="O43">
        <v>0</v>
      </c>
      <c r="P43">
        <v>0</v>
      </c>
      <c r="Q43">
        <v>0</v>
      </c>
      <c r="R43">
        <v>0</v>
      </c>
      <c r="S43">
        <v>0</v>
      </c>
      <c r="T43" s="13">
        <f t="shared" si="4"/>
        <v>723</v>
      </c>
      <c r="U43">
        <v>0</v>
      </c>
      <c r="V43">
        <v>0</v>
      </c>
      <c r="W43">
        <v>0</v>
      </c>
      <c r="X43">
        <v>0</v>
      </c>
    </row>
    <row r="44" spans="1:24" ht="15" x14ac:dyDescent="0.25">
      <c r="A44" s="5" t="s">
        <v>25</v>
      </c>
      <c r="B44" s="6">
        <v>30</v>
      </c>
      <c r="C44" s="6" t="s">
        <v>75</v>
      </c>
      <c r="D44">
        <v>345</v>
      </c>
      <c r="E44">
        <v>0</v>
      </c>
      <c r="F44">
        <v>48</v>
      </c>
      <c r="G44">
        <v>0</v>
      </c>
      <c r="H44">
        <v>0</v>
      </c>
      <c r="I44">
        <v>0</v>
      </c>
      <c r="J44">
        <v>0</v>
      </c>
      <c r="K44">
        <v>36</v>
      </c>
      <c r="L44">
        <v>0</v>
      </c>
      <c r="M44">
        <v>1</v>
      </c>
      <c r="N44">
        <v>0</v>
      </c>
      <c r="O44">
        <v>0</v>
      </c>
      <c r="P44">
        <v>0</v>
      </c>
      <c r="Q44">
        <v>0</v>
      </c>
      <c r="R44">
        <v>0</v>
      </c>
      <c r="S44">
        <v>0</v>
      </c>
      <c r="T44" s="13">
        <f t="shared" si="4"/>
        <v>430</v>
      </c>
      <c r="U44">
        <v>0</v>
      </c>
      <c r="V44">
        <v>0</v>
      </c>
      <c r="W44">
        <v>0</v>
      </c>
      <c r="X44">
        <v>0</v>
      </c>
    </row>
    <row r="45" spans="1:24" ht="15" x14ac:dyDescent="0.25">
      <c r="A45" s="5" t="s">
        <v>25</v>
      </c>
      <c r="B45" s="6">
        <v>32</v>
      </c>
      <c r="C45" s="6" t="s">
        <v>76</v>
      </c>
      <c r="D45">
        <v>0</v>
      </c>
      <c r="E45">
        <v>0</v>
      </c>
      <c r="F45">
        <v>0</v>
      </c>
      <c r="G45">
        <v>0</v>
      </c>
      <c r="H45">
        <v>0</v>
      </c>
      <c r="I45">
        <v>0</v>
      </c>
      <c r="J45">
        <v>0</v>
      </c>
      <c r="K45">
        <v>20</v>
      </c>
      <c r="L45">
        <v>0</v>
      </c>
      <c r="M45">
        <v>6</v>
      </c>
      <c r="N45">
        <v>0</v>
      </c>
      <c r="O45">
        <v>0</v>
      </c>
      <c r="P45">
        <v>0</v>
      </c>
      <c r="Q45">
        <v>1376</v>
      </c>
      <c r="R45">
        <v>0</v>
      </c>
      <c r="S45">
        <v>315</v>
      </c>
      <c r="T45" s="13">
        <f t="shared" si="4"/>
        <v>1717</v>
      </c>
      <c r="U45">
        <v>0</v>
      </c>
      <c r="V45">
        <v>0</v>
      </c>
      <c r="W45">
        <v>0</v>
      </c>
      <c r="X45">
        <v>0</v>
      </c>
    </row>
    <row r="46" spans="1:24" ht="15" x14ac:dyDescent="0.25">
      <c r="A46" s="5" t="s">
        <v>25</v>
      </c>
      <c r="B46" s="6">
        <v>34</v>
      </c>
      <c r="C46" s="6" t="s">
        <v>77</v>
      </c>
      <c r="D46">
        <v>2369</v>
      </c>
      <c r="E46">
        <v>117</v>
      </c>
      <c r="F46">
        <v>405</v>
      </c>
      <c r="G46">
        <v>63</v>
      </c>
      <c r="H46">
        <v>0</v>
      </c>
      <c r="I46">
        <v>0</v>
      </c>
      <c r="J46">
        <v>0</v>
      </c>
      <c r="K46">
        <v>246</v>
      </c>
      <c r="L46">
        <v>0</v>
      </c>
      <c r="M46">
        <v>109</v>
      </c>
      <c r="N46">
        <v>0</v>
      </c>
      <c r="O46">
        <v>0</v>
      </c>
      <c r="P46">
        <v>0</v>
      </c>
      <c r="Q46">
        <v>0</v>
      </c>
      <c r="R46">
        <v>0</v>
      </c>
      <c r="S46">
        <v>0</v>
      </c>
      <c r="T46" s="13">
        <f t="shared" si="4"/>
        <v>3309</v>
      </c>
      <c r="U46">
        <v>0</v>
      </c>
      <c r="V46">
        <v>0</v>
      </c>
      <c r="W46">
        <v>0</v>
      </c>
      <c r="X46">
        <v>0</v>
      </c>
    </row>
    <row r="47" spans="1:24" ht="15" x14ac:dyDescent="0.25">
      <c r="A47" s="5" t="s">
        <v>25</v>
      </c>
      <c r="B47" s="6">
        <v>36</v>
      </c>
      <c r="C47" s="6" t="s">
        <v>78</v>
      </c>
      <c r="D47">
        <v>415</v>
      </c>
      <c r="E47">
        <v>3</v>
      </c>
      <c r="F47">
        <v>42</v>
      </c>
      <c r="G47">
        <v>0</v>
      </c>
      <c r="H47">
        <v>0</v>
      </c>
      <c r="I47">
        <v>0</v>
      </c>
      <c r="J47">
        <v>0</v>
      </c>
      <c r="K47">
        <v>339</v>
      </c>
      <c r="L47">
        <v>0</v>
      </c>
      <c r="M47">
        <v>27</v>
      </c>
      <c r="N47">
        <v>0</v>
      </c>
      <c r="O47">
        <v>0</v>
      </c>
      <c r="P47">
        <v>0</v>
      </c>
      <c r="Q47">
        <v>0</v>
      </c>
      <c r="R47">
        <v>0</v>
      </c>
      <c r="S47">
        <v>0</v>
      </c>
      <c r="T47" s="13">
        <f t="shared" si="4"/>
        <v>826</v>
      </c>
      <c r="U47">
        <v>0</v>
      </c>
      <c r="V47">
        <v>0</v>
      </c>
      <c r="W47">
        <v>0</v>
      </c>
      <c r="X47">
        <v>0</v>
      </c>
    </row>
    <row r="48" spans="1:24" ht="15" x14ac:dyDescent="0.25">
      <c r="A48" s="5" t="s">
        <v>25</v>
      </c>
      <c r="B48" s="6">
        <v>38</v>
      </c>
      <c r="C48" s="6" t="s">
        <v>66</v>
      </c>
      <c r="D48">
        <v>188</v>
      </c>
      <c r="E48">
        <v>0</v>
      </c>
      <c r="F48">
        <v>9</v>
      </c>
      <c r="G48">
        <v>0</v>
      </c>
      <c r="H48">
        <v>0</v>
      </c>
      <c r="I48">
        <v>0</v>
      </c>
      <c r="J48">
        <v>2</v>
      </c>
      <c r="K48">
        <v>2373</v>
      </c>
      <c r="L48">
        <v>0</v>
      </c>
      <c r="M48">
        <v>481</v>
      </c>
      <c r="N48">
        <v>0</v>
      </c>
      <c r="O48">
        <v>0</v>
      </c>
      <c r="P48">
        <v>0</v>
      </c>
      <c r="Q48">
        <v>0</v>
      </c>
      <c r="R48">
        <v>0</v>
      </c>
      <c r="S48">
        <v>0</v>
      </c>
      <c r="T48" s="13">
        <f t="shared" si="4"/>
        <v>3053</v>
      </c>
      <c r="U48">
        <v>0</v>
      </c>
      <c r="V48">
        <v>0</v>
      </c>
      <c r="W48">
        <v>0</v>
      </c>
      <c r="X48">
        <v>0</v>
      </c>
    </row>
    <row r="49" spans="1:25" ht="15" x14ac:dyDescent="0.25">
      <c r="A49" s="5" t="s">
        <v>25</v>
      </c>
      <c r="B49" s="6">
        <v>45</v>
      </c>
      <c r="C49" s="6" t="s">
        <v>79</v>
      </c>
      <c r="D49">
        <v>1169</v>
      </c>
      <c r="E49">
        <v>6</v>
      </c>
      <c r="F49">
        <v>94</v>
      </c>
      <c r="G49">
        <v>6</v>
      </c>
      <c r="H49">
        <v>0</v>
      </c>
      <c r="I49">
        <v>0</v>
      </c>
      <c r="J49">
        <v>0</v>
      </c>
      <c r="K49">
        <v>532</v>
      </c>
      <c r="L49">
        <v>0</v>
      </c>
      <c r="M49">
        <v>242</v>
      </c>
      <c r="N49">
        <v>0</v>
      </c>
      <c r="O49">
        <v>0</v>
      </c>
      <c r="P49">
        <v>0</v>
      </c>
      <c r="Q49">
        <v>0</v>
      </c>
      <c r="R49">
        <v>0</v>
      </c>
      <c r="S49">
        <v>0</v>
      </c>
      <c r="T49" s="13">
        <f t="shared" si="4"/>
        <v>2049</v>
      </c>
      <c r="U49">
        <v>0</v>
      </c>
      <c r="V49">
        <v>0</v>
      </c>
      <c r="W49">
        <v>0</v>
      </c>
      <c r="X49">
        <v>0</v>
      </c>
    </row>
    <row r="50" spans="1:25" ht="15" x14ac:dyDescent="0.25">
      <c r="A50" s="5" t="s">
        <v>26</v>
      </c>
      <c r="B50" s="6">
        <v>46</v>
      </c>
      <c r="C50" s="6" t="s">
        <v>80</v>
      </c>
      <c r="D50">
        <v>1713</v>
      </c>
      <c r="E50">
        <v>30</v>
      </c>
      <c r="F50">
        <v>18</v>
      </c>
      <c r="G50">
        <v>0</v>
      </c>
      <c r="H50">
        <v>0</v>
      </c>
      <c r="I50">
        <v>0</v>
      </c>
      <c r="J50">
        <v>0</v>
      </c>
      <c r="K50">
        <v>333.5</v>
      </c>
      <c r="L50">
        <v>0</v>
      </c>
      <c r="M50">
        <v>0</v>
      </c>
      <c r="N50">
        <v>0</v>
      </c>
      <c r="O50">
        <v>0</v>
      </c>
      <c r="P50">
        <v>0</v>
      </c>
      <c r="Q50">
        <v>0</v>
      </c>
      <c r="R50">
        <v>0</v>
      </c>
      <c r="S50">
        <v>0</v>
      </c>
      <c r="T50" s="13">
        <f t="shared" si="4"/>
        <v>2094.5</v>
      </c>
      <c r="U50">
        <v>0</v>
      </c>
      <c r="V50">
        <v>0</v>
      </c>
      <c r="W50">
        <v>0</v>
      </c>
      <c r="X50">
        <v>0</v>
      </c>
    </row>
    <row r="51" spans="1:25" ht="15" x14ac:dyDescent="0.25">
      <c r="A51" s="5" t="s">
        <v>25</v>
      </c>
      <c r="B51" s="6">
        <v>52</v>
      </c>
      <c r="C51" s="6" t="s">
        <v>59</v>
      </c>
      <c r="D51">
        <v>24</v>
      </c>
      <c r="E51">
        <v>0</v>
      </c>
      <c r="F51">
        <v>0</v>
      </c>
      <c r="G51">
        <v>0</v>
      </c>
      <c r="H51">
        <v>0</v>
      </c>
      <c r="I51">
        <v>0</v>
      </c>
      <c r="J51">
        <v>0</v>
      </c>
      <c r="K51">
        <v>0</v>
      </c>
      <c r="L51">
        <v>0</v>
      </c>
      <c r="M51">
        <v>0</v>
      </c>
      <c r="N51">
        <v>0</v>
      </c>
      <c r="O51">
        <v>0</v>
      </c>
      <c r="P51">
        <v>0</v>
      </c>
      <c r="Q51">
        <v>0</v>
      </c>
      <c r="R51">
        <v>0</v>
      </c>
      <c r="S51">
        <v>0</v>
      </c>
      <c r="T51" s="13">
        <f t="shared" si="4"/>
        <v>24</v>
      </c>
      <c r="U51">
        <v>0</v>
      </c>
      <c r="V51">
        <v>0</v>
      </c>
      <c r="W51">
        <v>0</v>
      </c>
      <c r="X51">
        <v>0</v>
      </c>
    </row>
    <row r="52" spans="1:25" ht="15" x14ac:dyDescent="0.25">
      <c r="A52" s="5" t="s">
        <v>25</v>
      </c>
      <c r="B52" s="6">
        <v>58</v>
      </c>
      <c r="C52" s="6" t="s">
        <v>68</v>
      </c>
      <c r="D52">
        <v>0</v>
      </c>
      <c r="E52">
        <v>0</v>
      </c>
      <c r="F52">
        <v>0</v>
      </c>
      <c r="G52">
        <v>0</v>
      </c>
      <c r="H52">
        <v>0</v>
      </c>
      <c r="I52">
        <v>0</v>
      </c>
      <c r="J52">
        <v>0</v>
      </c>
      <c r="K52">
        <v>42</v>
      </c>
      <c r="L52">
        <v>0</v>
      </c>
      <c r="M52">
        <v>30</v>
      </c>
      <c r="N52">
        <v>0</v>
      </c>
      <c r="O52">
        <v>0</v>
      </c>
      <c r="P52">
        <v>0</v>
      </c>
      <c r="Q52">
        <v>0</v>
      </c>
      <c r="R52">
        <v>0</v>
      </c>
      <c r="S52">
        <v>0</v>
      </c>
      <c r="T52" s="13">
        <f t="shared" si="4"/>
        <v>72</v>
      </c>
      <c r="U52">
        <v>0</v>
      </c>
      <c r="V52">
        <v>0</v>
      </c>
      <c r="W52">
        <v>0</v>
      </c>
      <c r="X52">
        <v>0</v>
      </c>
    </row>
    <row r="53" spans="1:25" ht="15" x14ac:dyDescent="0.25">
      <c r="A53" s="5" t="s">
        <v>25</v>
      </c>
      <c r="B53" s="6">
        <v>60</v>
      </c>
      <c r="C53" s="6" t="s">
        <v>81</v>
      </c>
      <c r="D53">
        <v>1</v>
      </c>
      <c r="E53">
        <v>0</v>
      </c>
      <c r="F53">
        <v>0</v>
      </c>
      <c r="G53">
        <v>0</v>
      </c>
      <c r="H53">
        <v>0</v>
      </c>
      <c r="I53">
        <v>0</v>
      </c>
      <c r="J53">
        <v>0</v>
      </c>
      <c r="K53">
        <v>0</v>
      </c>
      <c r="L53">
        <v>0</v>
      </c>
      <c r="M53">
        <v>0</v>
      </c>
      <c r="N53">
        <v>0</v>
      </c>
      <c r="O53">
        <v>0</v>
      </c>
      <c r="P53">
        <v>0</v>
      </c>
      <c r="Q53">
        <v>0</v>
      </c>
      <c r="R53">
        <v>0</v>
      </c>
      <c r="S53">
        <v>0</v>
      </c>
      <c r="T53" s="13">
        <f t="shared" si="4"/>
        <v>1</v>
      </c>
      <c r="U53">
        <v>0</v>
      </c>
      <c r="V53">
        <v>0</v>
      </c>
      <c r="W53">
        <v>0</v>
      </c>
      <c r="X53">
        <v>0</v>
      </c>
    </row>
    <row r="54" spans="1:25" s="11" customFormat="1" ht="15" x14ac:dyDescent="0.25">
      <c r="A54" s="5" t="s">
        <v>23</v>
      </c>
      <c r="B54" s="9"/>
      <c r="C54" s="10" t="s">
        <v>205</v>
      </c>
      <c r="D54" s="36">
        <f t="shared" ref="D54:X54" si="5">SUM(D32:D53)</f>
        <v>24547</v>
      </c>
      <c r="E54" s="36">
        <f t="shared" si="5"/>
        <v>360</v>
      </c>
      <c r="F54" s="36">
        <f t="shared" si="5"/>
        <v>2047</v>
      </c>
      <c r="G54" s="36">
        <f t="shared" si="5"/>
        <v>81</v>
      </c>
      <c r="H54" s="36">
        <f t="shared" si="5"/>
        <v>0</v>
      </c>
      <c r="I54" s="36">
        <f t="shared" si="5"/>
        <v>0</v>
      </c>
      <c r="J54" s="36">
        <f t="shared" si="5"/>
        <v>94</v>
      </c>
      <c r="K54" s="36">
        <f t="shared" si="5"/>
        <v>10770</v>
      </c>
      <c r="L54" s="36">
        <f t="shared" si="5"/>
        <v>44</v>
      </c>
      <c r="M54" s="36">
        <f t="shared" si="5"/>
        <v>2799</v>
      </c>
      <c r="N54" s="36">
        <f t="shared" si="5"/>
        <v>0</v>
      </c>
      <c r="O54" s="36">
        <f t="shared" si="5"/>
        <v>0</v>
      </c>
      <c r="P54" s="36">
        <f t="shared" si="5"/>
        <v>0</v>
      </c>
      <c r="Q54" s="36">
        <f t="shared" si="5"/>
        <v>8765.5</v>
      </c>
      <c r="R54" s="36">
        <f t="shared" si="5"/>
        <v>0</v>
      </c>
      <c r="S54" s="36">
        <f t="shared" si="5"/>
        <v>3148.5</v>
      </c>
      <c r="T54" s="37">
        <f t="shared" si="5"/>
        <v>52656</v>
      </c>
      <c r="U54" s="36">
        <f t="shared" si="5"/>
        <v>0</v>
      </c>
      <c r="V54" s="36">
        <f t="shared" si="5"/>
        <v>0</v>
      </c>
      <c r="W54" s="36">
        <f t="shared" si="5"/>
        <v>0</v>
      </c>
      <c r="X54" s="36">
        <f t="shared" si="5"/>
        <v>0</v>
      </c>
      <c r="Y54" s="40"/>
    </row>
    <row r="55" spans="1:25" ht="15" x14ac:dyDescent="0.25">
      <c r="A55" s="5" t="s">
        <v>27</v>
      </c>
      <c r="B55" s="6">
        <v>5</v>
      </c>
      <c r="C55" s="6" t="s">
        <v>82</v>
      </c>
      <c r="D55">
        <v>1165</v>
      </c>
      <c r="E55">
        <v>0</v>
      </c>
      <c r="F55">
        <v>21</v>
      </c>
      <c r="G55">
        <v>0</v>
      </c>
      <c r="H55">
        <v>0</v>
      </c>
      <c r="I55">
        <v>0</v>
      </c>
      <c r="J55">
        <v>15</v>
      </c>
      <c r="K55">
        <v>40</v>
      </c>
      <c r="L55">
        <v>0</v>
      </c>
      <c r="M55">
        <v>12</v>
      </c>
      <c r="N55">
        <v>0</v>
      </c>
      <c r="O55">
        <v>0</v>
      </c>
      <c r="P55">
        <v>0</v>
      </c>
      <c r="Q55">
        <v>0</v>
      </c>
      <c r="R55">
        <v>0</v>
      </c>
      <c r="S55">
        <v>0</v>
      </c>
      <c r="T55" s="13">
        <f t="shared" si="4"/>
        <v>1253</v>
      </c>
      <c r="U55">
        <v>0</v>
      </c>
      <c r="V55">
        <v>0</v>
      </c>
      <c r="W55">
        <v>0</v>
      </c>
      <c r="X55">
        <v>0</v>
      </c>
    </row>
    <row r="56" spans="1:25" ht="15" x14ac:dyDescent="0.25">
      <c r="A56" s="5" t="s">
        <v>27</v>
      </c>
      <c r="B56" s="6">
        <v>12</v>
      </c>
      <c r="C56" s="6" t="s">
        <v>83</v>
      </c>
      <c r="D56">
        <v>471</v>
      </c>
      <c r="E56">
        <v>0</v>
      </c>
      <c r="F56">
        <v>0</v>
      </c>
      <c r="G56">
        <v>0</v>
      </c>
      <c r="H56">
        <v>0</v>
      </c>
      <c r="I56">
        <v>0</v>
      </c>
      <c r="J56">
        <v>0</v>
      </c>
      <c r="K56">
        <v>225</v>
      </c>
      <c r="L56">
        <v>0</v>
      </c>
      <c r="M56">
        <v>79</v>
      </c>
      <c r="N56">
        <v>0</v>
      </c>
      <c r="O56">
        <v>0</v>
      </c>
      <c r="P56">
        <v>0</v>
      </c>
      <c r="Q56">
        <v>0</v>
      </c>
      <c r="R56">
        <v>0</v>
      </c>
      <c r="S56">
        <v>0</v>
      </c>
      <c r="T56" s="13">
        <f t="shared" si="4"/>
        <v>775</v>
      </c>
      <c r="U56">
        <v>0</v>
      </c>
      <c r="V56">
        <v>0</v>
      </c>
      <c r="W56">
        <v>0</v>
      </c>
      <c r="X56">
        <v>0</v>
      </c>
    </row>
    <row r="57" spans="1:25" ht="15" x14ac:dyDescent="0.25">
      <c r="A57" s="5" t="s">
        <v>27</v>
      </c>
      <c r="B57" s="6">
        <v>20</v>
      </c>
      <c r="C57" s="6" t="s">
        <v>63</v>
      </c>
      <c r="D57">
        <v>511</v>
      </c>
      <c r="E57">
        <v>0</v>
      </c>
      <c r="F57">
        <v>6</v>
      </c>
      <c r="G57">
        <v>0</v>
      </c>
      <c r="H57">
        <v>0</v>
      </c>
      <c r="I57">
        <v>0</v>
      </c>
      <c r="J57">
        <v>1</v>
      </c>
      <c r="K57">
        <v>0</v>
      </c>
      <c r="L57">
        <v>0</v>
      </c>
      <c r="M57">
        <v>0</v>
      </c>
      <c r="N57">
        <v>0</v>
      </c>
      <c r="O57">
        <v>0</v>
      </c>
      <c r="P57">
        <v>0</v>
      </c>
      <c r="Q57">
        <v>0</v>
      </c>
      <c r="R57">
        <v>0</v>
      </c>
      <c r="S57">
        <v>0</v>
      </c>
      <c r="T57" s="13">
        <f t="shared" si="4"/>
        <v>518</v>
      </c>
      <c r="U57">
        <v>0</v>
      </c>
      <c r="V57">
        <v>0</v>
      </c>
      <c r="W57">
        <v>0</v>
      </c>
      <c r="X57">
        <v>0</v>
      </c>
    </row>
    <row r="58" spans="1:25" ht="15" x14ac:dyDescent="0.25">
      <c r="A58" s="5" t="s">
        <v>27</v>
      </c>
      <c r="B58" s="6">
        <v>24</v>
      </c>
      <c r="C58" s="6" t="s">
        <v>84</v>
      </c>
      <c r="D58">
        <v>552</v>
      </c>
      <c r="E58">
        <v>0</v>
      </c>
      <c r="F58">
        <v>78</v>
      </c>
      <c r="G58">
        <v>0</v>
      </c>
      <c r="H58">
        <v>0</v>
      </c>
      <c r="I58">
        <v>0</v>
      </c>
      <c r="J58">
        <v>27</v>
      </c>
      <c r="K58">
        <v>156</v>
      </c>
      <c r="L58">
        <v>0</v>
      </c>
      <c r="M58">
        <v>24</v>
      </c>
      <c r="N58">
        <v>0</v>
      </c>
      <c r="O58">
        <v>0</v>
      </c>
      <c r="P58">
        <v>0</v>
      </c>
      <c r="Q58">
        <v>0</v>
      </c>
      <c r="R58">
        <v>0</v>
      </c>
      <c r="S58">
        <v>0</v>
      </c>
      <c r="T58" s="13">
        <f t="shared" si="4"/>
        <v>837</v>
      </c>
      <c r="U58">
        <v>0</v>
      </c>
      <c r="V58">
        <v>0</v>
      </c>
      <c r="W58">
        <v>0</v>
      </c>
      <c r="X58">
        <v>0</v>
      </c>
    </row>
    <row r="59" spans="1:25" ht="15" x14ac:dyDescent="0.25">
      <c r="A59" s="5" t="s">
        <v>27</v>
      </c>
      <c r="B59" s="6">
        <v>26</v>
      </c>
      <c r="C59" s="6" t="s">
        <v>53</v>
      </c>
      <c r="D59">
        <v>81</v>
      </c>
      <c r="E59">
        <v>0</v>
      </c>
      <c r="F59">
        <v>0</v>
      </c>
      <c r="G59">
        <v>0</v>
      </c>
      <c r="H59">
        <v>0</v>
      </c>
      <c r="I59">
        <v>0</v>
      </c>
      <c r="J59">
        <v>0</v>
      </c>
      <c r="K59">
        <v>27</v>
      </c>
      <c r="L59">
        <v>0</v>
      </c>
      <c r="M59">
        <v>0</v>
      </c>
      <c r="N59">
        <v>0</v>
      </c>
      <c r="O59">
        <v>0</v>
      </c>
      <c r="P59">
        <v>0</v>
      </c>
      <c r="Q59">
        <v>0</v>
      </c>
      <c r="R59">
        <v>0</v>
      </c>
      <c r="S59">
        <v>0</v>
      </c>
      <c r="T59" s="13">
        <f t="shared" si="4"/>
        <v>108</v>
      </c>
      <c r="U59">
        <v>0</v>
      </c>
      <c r="V59">
        <v>0</v>
      </c>
      <c r="W59">
        <v>0</v>
      </c>
      <c r="X59">
        <v>0</v>
      </c>
    </row>
    <row r="60" spans="1:25" ht="15" x14ac:dyDescent="0.25">
      <c r="A60" s="5" t="s">
        <v>27</v>
      </c>
      <c r="B60" s="6">
        <v>52</v>
      </c>
      <c r="C60" s="6" t="s">
        <v>59</v>
      </c>
      <c r="D60">
        <v>313</v>
      </c>
      <c r="E60">
        <v>0</v>
      </c>
      <c r="F60">
        <v>6</v>
      </c>
      <c r="G60">
        <v>0</v>
      </c>
      <c r="H60">
        <v>0</v>
      </c>
      <c r="I60">
        <v>0</v>
      </c>
      <c r="J60">
        <v>3</v>
      </c>
      <c r="K60">
        <v>0</v>
      </c>
      <c r="L60">
        <v>0</v>
      </c>
      <c r="M60">
        <v>0</v>
      </c>
      <c r="N60">
        <v>0</v>
      </c>
      <c r="O60">
        <v>0</v>
      </c>
      <c r="P60">
        <v>0</v>
      </c>
      <c r="Q60">
        <v>0</v>
      </c>
      <c r="R60">
        <v>0</v>
      </c>
      <c r="S60">
        <v>0</v>
      </c>
      <c r="T60" s="13">
        <f t="shared" si="4"/>
        <v>322</v>
      </c>
      <c r="U60">
        <v>0</v>
      </c>
      <c r="V60">
        <v>0</v>
      </c>
      <c r="W60">
        <v>0</v>
      </c>
      <c r="X60">
        <v>0</v>
      </c>
    </row>
    <row r="61" spans="1:25" ht="15" x14ac:dyDescent="0.25">
      <c r="A61" s="5" t="s">
        <v>27</v>
      </c>
      <c r="B61" s="6">
        <v>77</v>
      </c>
      <c r="C61" s="6" t="s">
        <v>69</v>
      </c>
      <c r="D61">
        <v>319</v>
      </c>
      <c r="E61">
        <v>0</v>
      </c>
      <c r="F61">
        <v>25</v>
      </c>
      <c r="G61">
        <v>0</v>
      </c>
      <c r="H61">
        <v>0</v>
      </c>
      <c r="I61">
        <v>0</v>
      </c>
      <c r="J61">
        <v>15</v>
      </c>
      <c r="K61">
        <v>0</v>
      </c>
      <c r="L61">
        <v>0</v>
      </c>
      <c r="M61">
        <v>0</v>
      </c>
      <c r="N61">
        <v>0</v>
      </c>
      <c r="O61">
        <v>0</v>
      </c>
      <c r="P61">
        <v>0</v>
      </c>
      <c r="Q61">
        <v>0</v>
      </c>
      <c r="R61">
        <v>0</v>
      </c>
      <c r="S61">
        <v>0</v>
      </c>
      <c r="T61" s="13">
        <f t="shared" si="4"/>
        <v>359</v>
      </c>
      <c r="U61">
        <v>0</v>
      </c>
      <c r="V61">
        <v>0</v>
      </c>
      <c r="W61">
        <v>0</v>
      </c>
      <c r="X61">
        <v>0</v>
      </c>
    </row>
    <row r="62" spans="1:25" s="11" customFormat="1" ht="15" x14ac:dyDescent="0.25">
      <c r="A62" s="5" t="s">
        <v>27</v>
      </c>
      <c r="B62" s="9"/>
      <c r="C62" s="10" t="s">
        <v>201</v>
      </c>
      <c r="D62" s="36">
        <f t="shared" ref="D62:X62" si="6">SUM(D55:D61)</f>
        <v>3412</v>
      </c>
      <c r="E62" s="36">
        <f t="shared" si="6"/>
        <v>0</v>
      </c>
      <c r="F62" s="36">
        <f t="shared" si="6"/>
        <v>136</v>
      </c>
      <c r="G62" s="36">
        <f t="shared" si="6"/>
        <v>0</v>
      </c>
      <c r="H62" s="36">
        <f t="shared" si="6"/>
        <v>0</v>
      </c>
      <c r="I62" s="36">
        <f t="shared" si="6"/>
        <v>0</v>
      </c>
      <c r="J62" s="36">
        <f t="shared" si="6"/>
        <v>61</v>
      </c>
      <c r="K62" s="36">
        <f t="shared" si="6"/>
        <v>448</v>
      </c>
      <c r="L62" s="36">
        <f t="shared" si="6"/>
        <v>0</v>
      </c>
      <c r="M62" s="36">
        <f t="shared" si="6"/>
        <v>115</v>
      </c>
      <c r="N62" s="36">
        <f t="shared" si="6"/>
        <v>0</v>
      </c>
      <c r="O62" s="36">
        <f t="shared" si="6"/>
        <v>0</v>
      </c>
      <c r="P62" s="36">
        <f t="shared" si="6"/>
        <v>0</v>
      </c>
      <c r="Q62" s="36">
        <f t="shared" si="6"/>
        <v>0</v>
      </c>
      <c r="R62" s="36">
        <f t="shared" si="6"/>
        <v>0</v>
      </c>
      <c r="S62" s="36">
        <f t="shared" si="6"/>
        <v>0</v>
      </c>
      <c r="T62" s="37">
        <f t="shared" si="6"/>
        <v>4172</v>
      </c>
      <c r="U62" s="36">
        <f t="shared" si="6"/>
        <v>0</v>
      </c>
      <c r="V62" s="36">
        <f t="shared" si="6"/>
        <v>0</v>
      </c>
      <c r="W62" s="36">
        <f t="shared" si="6"/>
        <v>0</v>
      </c>
      <c r="X62" s="36">
        <f t="shared" si="6"/>
        <v>0</v>
      </c>
      <c r="Y62" s="40"/>
    </row>
    <row r="63" spans="1:25" ht="15" x14ac:dyDescent="0.25">
      <c r="A63" s="5" t="s">
        <v>28</v>
      </c>
      <c r="B63" s="6">
        <v>4</v>
      </c>
      <c r="C63" s="6" t="s">
        <v>49</v>
      </c>
      <c r="D63">
        <v>2821</v>
      </c>
      <c r="E63">
        <v>0</v>
      </c>
      <c r="F63">
        <v>139</v>
      </c>
      <c r="G63">
        <v>0</v>
      </c>
      <c r="H63">
        <v>0</v>
      </c>
      <c r="I63">
        <v>0</v>
      </c>
      <c r="J63">
        <v>33</v>
      </c>
      <c r="K63">
        <v>37</v>
      </c>
      <c r="L63">
        <v>0</v>
      </c>
      <c r="M63">
        <v>0</v>
      </c>
      <c r="N63">
        <v>0</v>
      </c>
      <c r="O63">
        <v>0</v>
      </c>
      <c r="P63">
        <v>0</v>
      </c>
      <c r="Q63">
        <v>0</v>
      </c>
      <c r="R63">
        <v>0</v>
      </c>
      <c r="S63">
        <v>0</v>
      </c>
      <c r="T63" s="13">
        <f t="shared" ref="T63:T68" si="7">SUM(D63:S63)</f>
        <v>3030</v>
      </c>
      <c r="U63">
        <v>0</v>
      </c>
      <c r="V63">
        <v>0</v>
      </c>
      <c r="W63">
        <v>0</v>
      </c>
      <c r="X63">
        <v>0</v>
      </c>
    </row>
    <row r="64" spans="1:25" ht="15" x14ac:dyDescent="0.25">
      <c r="A64" s="5" t="s">
        <v>28</v>
      </c>
      <c r="B64" s="6">
        <v>15</v>
      </c>
      <c r="C64" s="6" t="s">
        <v>85</v>
      </c>
      <c r="D64">
        <v>1232</v>
      </c>
      <c r="E64">
        <v>0</v>
      </c>
      <c r="F64">
        <v>39</v>
      </c>
      <c r="G64">
        <v>0</v>
      </c>
      <c r="H64">
        <v>0</v>
      </c>
      <c r="I64">
        <v>0</v>
      </c>
      <c r="J64">
        <v>0</v>
      </c>
      <c r="K64">
        <v>322</v>
      </c>
      <c r="L64">
        <v>0</v>
      </c>
      <c r="M64">
        <v>3</v>
      </c>
      <c r="N64">
        <v>0</v>
      </c>
      <c r="O64">
        <v>0</v>
      </c>
      <c r="P64">
        <v>0</v>
      </c>
      <c r="Q64">
        <v>0</v>
      </c>
      <c r="R64">
        <v>0</v>
      </c>
      <c r="S64">
        <v>0</v>
      </c>
      <c r="T64" s="13">
        <f t="shared" si="7"/>
        <v>1596</v>
      </c>
      <c r="U64">
        <v>0</v>
      </c>
      <c r="V64">
        <v>0</v>
      </c>
      <c r="W64">
        <v>0</v>
      </c>
      <c r="X64">
        <v>0</v>
      </c>
    </row>
    <row r="65" spans="1:25" ht="15" x14ac:dyDescent="0.25">
      <c r="A65" s="5" t="s">
        <v>28</v>
      </c>
      <c r="B65" s="6">
        <v>24</v>
      </c>
      <c r="C65" s="6" t="s">
        <v>84</v>
      </c>
      <c r="D65">
        <v>492</v>
      </c>
      <c r="E65">
        <v>0</v>
      </c>
      <c r="F65">
        <v>90</v>
      </c>
      <c r="G65">
        <v>0</v>
      </c>
      <c r="H65">
        <v>0</v>
      </c>
      <c r="I65">
        <v>0</v>
      </c>
      <c r="J65">
        <v>3</v>
      </c>
      <c r="K65">
        <v>219</v>
      </c>
      <c r="L65">
        <v>0</v>
      </c>
      <c r="M65">
        <v>0</v>
      </c>
      <c r="N65">
        <v>0</v>
      </c>
      <c r="O65">
        <v>0</v>
      </c>
      <c r="P65">
        <v>0</v>
      </c>
      <c r="Q65">
        <v>0</v>
      </c>
      <c r="R65">
        <v>0</v>
      </c>
      <c r="S65">
        <v>0</v>
      </c>
      <c r="T65" s="13">
        <f t="shared" si="7"/>
        <v>804</v>
      </c>
      <c r="U65">
        <v>0</v>
      </c>
      <c r="V65">
        <v>0</v>
      </c>
      <c r="W65">
        <v>0</v>
      </c>
      <c r="X65">
        <v>0</v>
      </c>
    </row>
    <row r="66" spans="1:25" ht="15" x14ac:dyDescent="0.25">
      <c r="A66" s="5" t="s">
        <v>28</v>
      </c>
      <c r="B66" s="6">
        <v>26</v>
      </c>
      <c r="C66" s="6" t="s">
        <v>53</v>
      </c>
      <c r="D66">
        <v>197</v>
      </c>
      <c r="E66">
        <v>3</v>
      </c>
      <c r="F66">
        <v>24</v>
      </c>
      <c r="G66">
        <v>0</v>
      </c>
      <c r="H66">
        <v>0</v>
      </c>
      <c r="I66">
        <v>0</v>
      </c>
      <c r="J66">
        <v>9</v>
      </c>
      <c r="K66">
        <v>162</v>
      </c>
      <c r="L66">
        <v>0</v>
      </c>
      <c r="M66">
        <v>0</v>
      </c>
      <c r="N66">
        <v>0</v>
      </c>
      <c r="O66">
        <v>0</v>
      </c>
      <c r="P66">
        <v>0</v>
      </c>
      <c r="Q66">
        <v>0</v>
      </c>
      <c r="R66">
        <v>0</v>
      </c>
      <c r="S66">
        <v>0</v>
      </c>
      <c r="T66" s="13">
        <f t="shared" si="7"/>
        <v>395</v>
      </c>
      <c r="U66">
        <v>0</v>
      </c>
      <c r="V66">
        <v>0</v>
      </c>
      <c r="W66">
        <v>0</v>
      </c>
      <c r="X66">
        <v>0</v>
      </c>
    </row>
    <row r="67" spans="1:25" ht="15" x14ac:dyDescent="0.25">
      <c r="A67" s="5" t="s">
        <v>28</v>
      </c>
      <c r="B67" s="6">
        <v>52</v>
      </c>
      <c r="C67" s="6" t="s">
        <v>59</v>
      </c>
      <c r="D67">
        <v>8</v>
      </c>
      <c r="E67">
        <v>0</v>
      </c>
      <c r="F67">
        <v>0</v>
      </c>
      <c r="G67">
        <v>0</v>
      </c>
      <c r="H67">
        <v>0</v>
      </c>
      <c r="I67">
        <v>0</v>
      </c>
      <c r="J67">
        <v>0</v>
      </c>
      <c r="K67">
        <v>0</v>
      </c>
      <c r="L67">
        <v>0</v>
      </c>
      <c r="M67">
        <v>0</v>
      </c>
      <c r="N67">
        <v>0</v>
      </c>
      <c r="O67">
        <v>0</v>
      </c>
      <c r="P67">
        <v>0</v>
      </c>
      <c r="Q67">
        <v>0</v>
      </c>
      <c r="R67">
        <v>0</v>
      </c>
      <c r="S67">
        <v>0</v>
      </c>
      <c r="T67" s="13">
        <f t="shared" si="7"/>
        <v>8</v>
      </c>
      <c r="U67">
        <v>0</v>
      </c>
      <c r="V67">
        <v>0</v>
      </c>
      <c r="W67">
        <v>0</v>
      </c>
      <c r="X67">
        <v>0</v>
      </c>
    </row>
    <row r="68" spans="1:25" ht="15" x14ac:dyDescent="0.25">
      <c r="A68" s="5" t="s">
        <v>28</v>
      </c>
      <c r="B68" s="6">
        <v>77</v>
      </c>
      <c r="C68" s="6" t="s">
        <v>69</v>
      </c>
      <c r="D68">
        <v>167</v>
      </c>
      <c r="E68">
        <v>0</v>
      </c>
      <c r="F68">
        <v>7</v>
      </c>
      <c r="G68">
        <v>0</v>
      </c>
      <c r="H68">
        <v>0</v>
      </c>
      <c r="I68">
        <v>0</v>
      </c>
      <c r="J68">
        <v>0</v>
      </c>
      <c r="K68">
        <v>3</v>
      </c>
      <c r="L68">
        <v>0</v>
      </c>
      <c r="M68">
        <v>0</v>
      </c>
      <c r="N68">
        <v>0</v>
      </c>
      <c r="O68">
        <v>0</v>
      </c>
      <c r="P68">
        <v>0</v>
      </c>
      <c r="Q68">
        <v>0</v>
      </c>
      <c r="R68">
        <v>0</v>
      </c>
      <c r="S68">
        <v>0</v>
      </c>
      <c r="T68" s="13">
        <f t="shared" si="7"/>
        <v>177</v>
      </c>
      <c r="U68">
        <v>0</v>
      </c>
      <c r="V68">
        <v>0</v>
      </c>
      <c r="W68">
        <v>0</v>
      </c>
      <c r="X68">
        <v>0</v>
      </c>
    </row>
    <row r="69" spans="1:25" s="11" customFormat="1" ht="15" x14ac:dyDescent="0.25">
      <c r="A69" s="5" t="s">
        <v>28</v>
      </c>
      <c r="B69" s="9"/>
      <c r="C69" s="10" t="s">
        <v>202</v>
      </c>
      <c r="D69" s="36">
        <f t="shared" ref="D69:X69" si="8">SUM(D63:D68)</f>
        <v>4917</v>
      </c>
      <c r="E69" s="36">
        <f t="shared" si="8"/>
        <v>3</v>
      </c>
      <c r="F69" s="36">
        <f t="shared" si="8"/>
        <v>299</v>
      </c>
      <c r="G69" s="36">
        <f t="shared" si="8"/>
        <v>0</v>
      </c>
      <c r="H69" s="36">
        <f t="shared" si="8"/>
        <v>0</v>
      </c>
      <c r="I69" s="36">
        <f t="shared" si="8"/>
        <v>0</v>
      </c>
      <c r="J69" s="36">
        <f t="shared" si="8"/>
        <v>45</v>
      </c>
      <c r="K69" s="36">
        <f t="shared" si="8"/>
        <v>743</v>
      </c>
      <c r="L69" s="36">
        <f t="shared" si="8"/>
        <v>0</v>
      </c>
      <c r="M69" s="36">
        <f t="shared" si="8"/>
        <v>3</v>
      </c>
      <c r="N69" s="36">
        <f t="shared" si="8"/>
        <v>0</v>
      </c>
      <c r="O69" s="36">
        <f t="shared" si="8"/>
        <v>0</v>
      </c>
      <c r="P69" s="36">
        <f t="shared" si="8"/>
        <v>0</v>
      </c>
      <c r="Q69" s="36">
        <f t="shared" si="8"/>
        <v>0</v>
      </c>
      <c r="R69" s="36">
        <f t="shared" si="8"/>
        <v>0</v>
      </c>
      <c r="S69" s="36">
        <f t="shared" si="8"/>
        <v>0</v>
      </c>
      <c r="T69" s="37">
        <f t="shared" si="8"/>
        <v>6010</v>
      </c>
      <c r="U69" s="36">
        <f t="shared" si="8"/>
        <v>0</v>
      </c>
      <c r="V69" s="36">
        <f t="shared" si="8"/>
        <v>0</v>
      </c>
      <c r="W69" s="36">
        <f t="shared" si="8"/>
        <v>0</v>
      </c>
      <c r="X69" s="36">
        <f t="shared" si="8"/>
        <v>0</v>
      </c>
      <c r="Y69" s="40"/>
    </row>
    <row r="70" spans="1:25" ht="15" x14ac:dyDescent="0.25">
      <c r="A70" s="5" t="s">
        <v>29</v>
      </c>
      <c r="B70" s="6">
        <v>4</v>
      </c>
      <c r="C70" s="6" t="s">
        <v>49</v>
      </c>
      <c r="D70">
        <v>2469</v>
      </c>
      <c r="E70">
        <v>0</v>
      </c>
      <c r="F70">
        <v>189</v>
      </c>
      <c r="G70">
        <v>0</v>
      </c>
      <c r="H70">
        <v>0</v>
      </c>
      <c r="I70">
        <v>0</v>
      </c>
      <c r="J70">
        <v>9</v>
      </c>
      <c r="K70">
        <v>62</v>
      </c>
      <c r="L70">
        <v>0</v>
      </c>
      <c r="M70">
        <v>18</v>
      </c>
      <c r="N70">
        <v>0</v>
      </c>
      <c r="O70">
        <v>0</v>
      </c>
      <c r="P70">
        <v>0</v>
      </c>
      <c r="Q70">
        <v>0</v>
      </c>
      <c r="R70">
        <v>0</v>
      </c>
      <c r="S70">
        <v>0</v>
      </c>
      <c r="T70" s="13">
        <f t="shared" ref="T70:T76" si="9">SUM(D70:S70)</f>
        <v>2747</v>
      </c>
      <c r="U70">
        <v>0</v>
      </c>
      <c r="V70">
        <v>0</v>
      </c>
      <c r="W70">
        <v>0</v>
      </c>
      <c r="X70">
        <v>0</v>
      </c>
    </row>
    <row r="71" spans="1:25" ht="15" x14ac:dyDescent="0.25">
      <c r="A71" s="5" t="s">
        <v>29</v>
      </c>
      <c r="B71" s="6">
        <v>17</v>
      </c>
      <c r="C71" s="6" t="s">
        <v>86</v>
      </c>
      <c r="D71">
        <v>563</v>
      </c>
      <c r="E71">
        <v>0</v>
      </c>
      <c r="F71">
        <v>72</v>
      </c>
      <c r="G71">
        <v>0</v>
      </c>
      <c r="H71">
        <v>0</v>
      </c>
      <c r="I71">
        <v>0</v>
      </c>
      <c r="J71">
        <v>3</v>
      </c>
      <c r="K71">
        <v>646</v>
      </c>
      <c r="L71">
        <v>0</v>
      </c>
      <c r="M71">
        <v>17</v>
      </c>
      <c r="N71">
        <v>0</v>
      </c>
      <c r="O71">
        <v>0</v>
      </c>
      <c r="P71">
        <v>0</v>
      </c>
      <c r="Q71">
        <v>0</v>
      </c>
      <c r="R71">
        <v>0</v>
      </c>
      <c r="S71">
        <v>0</v>
      </c>
      <c r="T71" s="13">
        <f t="shared" si="9"/>
        <v>1301</v>
      </c>
      <c r="U71">
        <v>0</v>
      </c>
      <c r="V71">
        <v>0</v>
      </c>
      <c r="W71">
        <v>0</v>
      </c>
      <c r="X71">
        <v>0</v>
      </c>
    </row>
    <row r="72" spans="1:25" ht="15" x14ac:dyDescent="0.25">
      <c r="A72" s="5" t="s">
        <v>29</v>
      </c>
      <c r="B72" s="6">
        <v>24</v>
      </c>
      <c r="C72" s="6" t="s">
        <v>84</v>
      </c>
      <c r="D72">
        <v>1057</v>
      </c>
      <c r="E72">
        <v>0</v>
      </c>
      <c r="F72">
        <v>134</v>
      </c>
      <c r="G72">
        <v>0</v>
      </c>
      <c r="H72">
        <v>0</v>
      </c>
      <c r="I72">
        <v>0</v>
      </c>
      <c r="J72">
        <v>0</v>
      </c>
      <c r="K72">
        <v>121.5</v>
      </c>
      <c r="L72">
        <v>0</v>
      </c>
      <c r="M72">
        <v>48</v>
      </c>
      <c r="N72">
        <v>0</v>
      </c>
      <c r="O72">
        <v>0</v>
      </c>
      <c r="P72">
        <v>0</v>
      </c>
      <c r="Q72">
        <v>0</v>
      </c>
      <c r="R72">
        <v>0</v>
      </c>
      <c r="S72">
        <v>0</v>
      </c>
      <c r="T72" s="13">
        <f t="shared" si="9"/>
        <v>1360.5</v>
      </c>
      <c r="U72">
        <v>0</v>
      </c>
      <c r="V72">
        <v>0</v>
      </c>
      <c r="W72">
        <v>0</v>
      </c>
      <c r="X72">
        <v>0</v>
      </c>
    </row>
    <row r="73" spans="1:25" ht="15" x14ac:dyDescent="0.25">
      <c r="A73" s="5" t="s">
        <v>29</v>
      </c>
      <c r="B73" s="6">
        <v>26</v>
      </c>
      <c r="C73" s="6" t="s">
        <v>53</v>
      </c>
      <c r="D73">
        <v>125</v>
      </c>
      <c r="E73">
        <v>0</v>
      </c>
      <c r="F73">
        <v>4</v>
      </c>
      <c r="G73">
        <v>0</v>
      </c>
      <c r="H73">
        <v>0</v>
      </c>
      <c r="I73">
        <v>0</v>
      </c>
      <c r="J73">
        <v>0</v>
      </c>
      <c r="K73">
        <v>360</v>
      </c>
      <c r="L73">
        <v>0</v>
      </c>
      <c r="M73">
        <v>19</v>
      </c>
      <c r="N73">
        <v>0</v>
      </c>
      <c r="O73">
        <v>0</v>
      </c>
      <c r="P73">
        <v>0</v>
      </c>
      <c r="Q73">
        <v>0</v>
      </c>
      <c r="R73">
        <v>0</v>
      </c>
      <c r="S73">
        <v>0</v>
      </c>
      <c r="T73" s="13">
        <f t="shared" si="9"/>
        <v>508</v>
      </c>
      <c r="U73">
        <v>0</v>
      </c>
      <c r="V73">
        <v>0</v>
      </c>
      <c r="W73">
        <v>0</v>
      </c>
      <c r="X73">
        <v>0</v>
      </c>
    </row>
    <row r="74" spans="1:25" ht="15" x14ac:dyDescent="0.25">
      <c r="A74" s="5" t="s">
        <v>29</v>
      </c>
      <c r="B74" s="6">
        <v>43</v>
      </c>
      <c r="C74" s="6" t="s">
        <v>87</v>
      </c>
      <c r="D74">
        <v>610</v>
      </c>
      <c r="E74">
        <v>0</v>
      </c>
      <c r="F74">
        <v>48</v>
      </c>
      <c r="G74">
        <v>0</v>
      </c>
      <c r="H74">
        <v>0</v>
      </c>
      <c r="I74">
        <v>0</v>
      </c>
      <c r="J74">
        <v>3</v>
      </c>
      <c r="K74">
        <v>0</v>
      </c>
      <c r="L74">
        <v>0</v>
      </c>
      <c r="M74">
        <v>0</v>
      </c>
      <c r="N74">
        <v>0</v>
      </c>
      <c r="O74">
        <v>0</v>
      </c>
      <c r="P74">
        <v>0</v>
      </c>
      <c r="Q74">
        <v>0</v>
      </c>
      <c r="R74">
        <v>0</v>
      </c>
      <c r="S74">
        <v>0</v>
      </c>
      <c r="T74" s="13">
        <f t="shared" si="9"/>
        <v>661</v>
      </c>
      <c r="U74">
        <v>0</v>
      </c>
      <c r="V74">
        <v>0</v>
      </c>
      <c r="W74">
        <v>0</v>
      </c>
      <c r="X74">
        <v>0</v>
      </c>
    </row>
    <row r="75" spans="1:25" ht="15" x14ac:dyDescent="0.25">
      <c r="A75" s="5" t="s">
        <v>29</v>
      </c>
      <c r="B75" s="6">
        <v>52</v>
      </c>
      <c r="C75" s="6" t="s">
        <v>59</v>
      </c>
      <c r="D75">
        <v>18</v>
      </c>
      <c r="E75">
        <v>0</v>
      </c>
      <c r="F75">
        <v>0</v>
      </c>
      <c r="G75">
        <v>0</v>
      </c>
      <c r="H75">
        <v>0</v>
      </c>
      <c r="I75">
        <v>0</v>
      </c>
      <c r="J75">
        <v>0</v>
      </c>
      <c r="K75">
        <v>0</v>
      </c>
      <c r="L75">
        <v>0</v>
      </c>
      <c r="M75">
        <v>0</v>
      </c>
      <c r="N75">
        <v>0</v>
      </c>
      <c r="O75">
        <v>0</v>
      </c>
      <c r="P75">
        <v>0</v>
      </c>
      <c r="Q75">
        <v>0</v>
      </c>
      <c r="R75">
        <v>0</v>
      </c>
      <c r="S75">
        <v>0</v>
      </c>
      <c r="T75" s="13">
        <f t="shared" si="9"/>
        <v>18</v>
      </c>
      <c r="U75">
        <v>0</v>
      </c>
      <c r="V75">
        <v>0</v>
      </c>
      <c r="W75">
        <v>0</v>
      </c>
      <c r="X75">
        <v>0</v>
      </c>
    </row>
    <row r="76" spans="1:25" ht="15" x14ac:dyDescent="0.25">
      <c r="A76" s="5" t="s">
        <v>29</v>
      </c>
      <c r="B76" s="6">
        <v>77</v>
      </c>
      <c r="C76" s="6" t="s">
        <v>69</v>
      </c>
      <c r="D76">
        <v>449</v>
      </c>
      <c r="E76">
        <v>0</v>
      </c>
      <c r="F76">
        <v>57</v>
      </c>
      <c r="G76">
        <v>0</v>
      </c>
      <c r="H76">
        <v>0</v>
      </c>
      <c r="I76">
        <v>0</v>
      </c>
      <c r="J76">
        <v>3</v>
      </c>
      <c r="K76">
        <v>0</v>
      </c>
      <c r="L76">
        <v>0</v>
      </c>
      <c r="M76">
        <v>3</v>
      </c>
      <c r="N76">
        <v>0</v>
      </c>
      <c r="O76">
        <v>0</v>
      </c>
      <c r="P76">
        <v>0</v>
      </c>
      <c r="Q76">
        <v>0</v>
      </c>
      <c r="R76">
        <v>0</v>
      </c>
      <c r="S76">
        <v>0</v>
      </c>
      <c r="T76" s="13">
        <f t="shared" si="9"/>
        <v>512</v>
      </c>
      <c r="U76">
        <v>0</v>
      </c>
      <c r="V76">
        <v>0</v>
      </c>
      <c r="W76">
        <v>0</v>
      </c>
      <c r="X76">
        <v>0</v>
      </c>
    </row>
    <row r="77" spans="1:25" s="11" customFormat="1" ht="15" x14ac:dyDescent="0.25">
      <c r="A77" s="5" t="s">
        <v>29</v>
      </c>
      <c r="B77" s="9"/>
      <c r="C77" s="10" t="s">
        <v>203</v>
      </c>
      <c r="D77" s="36">
        <f t="shared" ref="D77:X77" si="10">SUM(D70:D76)</f>
        <v>5291</v>
      </c>
      <c r="E77" s="36">
        <f t="shared" si="10"/>
        <v>0</v>
      </c>
      <c r="F77" s="36">
        <f t="shared" si="10"/>
        <v>504</v>
      </c>
      <c r="G77" s="36">
        <f t="shared" si="10"/>
        <v>0</v>
      </c>
      <c r="H77" s="36">
        <f t="shared" si="10"/>
        <v>0</v>
      </c>
      <c r="I77" s="36">
        <f t="shared" si="10"/>
        <v>0</v>
      </c>
      <c r="J77" s="36">
        <f t="shared" si="10"/>
        <v>18</v>
      </c>
      <c r="K77" s="36">
        <f t="shared" si="10"/>
        <v>1189.5</v>
      </c>
      <c r="L77" s="36">
        <f t="shared" si="10"/>
        <v>0</v>
      </c>
      <c r="M77" s="36">
        <f t="shared" si="10"/>
        <v>105</v>
      </c>
      <c r="N77" s="36">
        <f t="shared" si="10"/>
        <v>0</v>
      </c>
      <c r="O77" s="36">
        <f t="shared" si="10"/>
        <v>0</v>
      </c>
      <c r="P77" s="36">
        <f t="shared" si="10"/>
        <v>0</v>
      </c>
      <c r="Q77" s="36">
        <f t="shared" si="10"/>
        <v>0</v>
      </c>
      <c r="R77" s="36">
        <f t="shared" si="10"/>
        <v>0</v>
      </c>
      <c r="S77" s="36">
        <f t="shared" si="10"/>
        <v>0</v>
      </c>
      <c r="T77" s="37">
        <f t="shared" si="10"/>
        <v>7107.5</v>
      </c>
      <c r="U77" s="36">
        <f t="shared" si="10"/>
        <v>0</v>
      </c>
      <c r="V77" s="36">
        <f t="shared" si="10"/>
        <v>0</v>
      </c>
      <c r="W77" s="36">
        <f t="shared" si="10"/>
        <v>0</v>
      </c>
      <c r="X77" s="36">
        <f t="shared" si="10"/>
        <v>0</v>
      </c>
      <c r="Y77" s="40"/>
    </row>
    <row r="78" spans="1:25" ht="15" x14ac:dyDescent="0.25">
      <c r="A78" s="5" t="s">
        <v>30</v>
      </c>
      <c r="B78" s="6">
        <v>6</v>
      </c>
      <c r="C78" s="6" t="s">
        <v>88</v>
      </c>
      <c r="D78">
        <v>778</v>
      </c>
      <c r="E78">
        <v>0</v>
      </c>
      <c r="F78">
        <v>16</v>
      </c>
      <c r="G78">
        <v>0</v>
      </c>
      <c r="H78">
        <v>371</v>
      </c>
      <c r="I78">
        <v>0</v>
      </c>
      <c r="J78">
        <v>0</v>
      </c>
      <c r="K78">
        <v>0</v>
      </c>
      <c r="L78">
        <v>0</v>
      </c>
      <c r="M78">
        <v>0</v>
      </c>
      <c r="N78">
        <v>0</v>
      </c>
      <c r="O78">
        <v>0</v>
      </c>
      <c r="P78">
        <v>0</v>
      </c>
      <c r="Q78">
        <v>0</v>
      </c>
      <c r="R78">
        <v>0</v>
      </c>
      <c r="S78">
        <v>0</v>
      </c>
      <c r="T78" s="13">
        <f t="shared" ref="T78:T85" si="11">SUM(D78:S78)</f>
        <v>1165</v>
      </c>
      <c r="U78">
        <v>0</v>
      </c>
      <c r="V78">
        <v>0</v>
      </c>
      <c r="W78">
        <v>0</v>
      </c>
      <c r="X78">
        <v>0</v>
      </c>
    </row>
    <row r="79" spans="1:25" ht="15" x14ac:dyDescent="0.25">
      <c r="A79" s="5" t="s">
        <v>30</v>
      </c>
      <c r="B79" s="6">
        <v>12</v>
      </c>
      <c r="C79" s="6" t="s">
        <v>83</v>
      </c>
      <c r="D79">
        <v>362</v>
      </c>
      <c r="E79">
        <v>0</v>
      </c>
      <c r="F79">
        <v>9</v>
      </c>
      <c r="G79">
        <v>0</v>
      </c>
      <c r="H79">
        <v>127</v>
      </c>
      <c r="I79">
        <v>0</v>
      </c>
      <c r="J79">
        <v>0</v>
      </c>
      <c r="K79">
        <v>54</v>
      </c>
      <c r="L79">
        <v>0</v>
      </c>
      <c r="M79">
        <v>0</v>
      </c>
      <c r="N79">
        <v>0</v>
      </c>
      <c r="O79">
        <v>12</v>
      </c>
      <c r="P79">
        <v>0</v>
      </c>
      <c r="Q79">
        <v>0</v>
      </c>
      <c r="R79">
        <v>0</v>
      </c>
      <c r="S79">
        <v>0</v>
      </c>
      <c r="T79" s="13">
        <f t="shared" si="11"/>
        <v>564</v>
      </c>
      <c r="U79">
        <v>0</v>
      </c>
      <c r="V79">
        <v>0</v>
      </c>
      <c r="W79">
        <v>0</v>
      </c>
      <c r="X79">
        <v>0</v>
      </c>
    </row>
    <row r="80" spans="1:25" ht="15" x14ac:dyDescent="0.25">
      <c r="A80" s="5" t="s">
        <v>30</v>
      </c>
      <c r="B80" s="6">
        <v>22</v>
      </c>
      <c r="C80" s="6" t="s">
        <v>89</v>
      </c>
      <c r="D80">
        <v>1307</v>
      </c>
      <c r="E80">
        <v>0</v>
      </c>
      <c r="F80">
        <v>76</v>
      </c>
      <c r="G80">
        <v>0</v>
      </c>
      <c r="H80">
        <v>464</v>
      </c>
      <c r="I80">
        <v>0</v>
      </c>
      <c r="J80">
        <v>3</v>
      </c>
      <c r="K80">
        <v>14</v>
      </c>
      <c r="L80">
        <v>0</v>
      </c>
      <c r="M80">
        <v>0</v>
      </c>
      <c r="N80">
        <v>0</v>
      </c>
      <c r="O80">
        <v>0</v>
      </c>
      <c r="P80">
        <v>0</v>
      </c>
      <c r="Q80">
        <v>0</v>
      </c>
      <c r="R80">
        <v>0</v>
      </c>
      <c r="S80">
        <v>0</v>
      </c>
      <c r="T80" s="13">
        <f t="shared" si="11"/>
        <v>1864</v>
      </c>
      <c r="U80">
        <v>0</v>
      </c>
      <c r="V80">
        <v>0</v>
      </c>
      <c r="W80">
        <v>0</v>
      </c>
      <c r="X80">
        <v>0</v>
      </c>
    </row>
    <row r="81" spans="1:25" ht="15" x14ac:dyDescent="0.25">
      <c r="A81" s="5" t="s">
        <v>30</v>
      </c>
      <c r="B81" s="6">
        <v>23</v>
      </c>
      <c r="C81" s="6" t="s">
        <v>90</v>
      </c>
      <c r="D81">
        <v>614</v>
      </c>
      <c r="E81">
        <v>0</v>
      </c>
      <c r="F81">
        <v>6</v>
      </c>
      <c r="G81">
        <v>0</v>
      </c>
      <c r="H81">
        <v>255</v>
      </c>
      <c r="I81">
        <v>0</v>
      </c>
      <c r="J81">
        <v>0</v>
      </c>
      <c r="K81">
        <v>30</v>
      </c>
      <c r="L81">
        <v>0</v>
      </c>
      <c r="M81">
        <v>0</v>
      </c>
      <c r="N81">
        <v>0</v>
      </c>
      <c r="O81">
        <v>3</v>
      </c>
      <c r="P81">
        <v>0</v>
      </c>
      <c r="Q81">
        <v>0</v>
      </c>
      <c r="R81">
        <v>0</v>
      </c>
      <c r="S81">
        <v>0</v>
      </c>
      <c r="T81" s="13">
        <f t="shared" si="11"/>
        <v>908</v>
      </c>
      <c r="U81">
        <v>0</v>
      </c>
      <c r="V81">
        <v>0</v>
      </c>
      <c r="W81">
        <v>0</v>
      </c>
      <c r="X81">
        <v>0</v>
      </c>
    </row>
    <row r="82" spans="1:25" ht="15" x14ac:dyDescent="0.25">
      <c r="A82" s="5" t="s">
        <v>30</v>
      </c>
      <c r="B82" s="6">
        <v>24</v>
      </c>
      <c r="C82" s="6" t="s">
        <v>84</v>
      </c>
      <c r="D82">
        <v>879</v>
      </c>
      <c r="E82">
        <v>0</v>
      </c>
      <c r="F82">
        <v>60</v>
      </c>
      <c r="G82">
        <v>0</v>
      </c>
      <c r="H82">
        <v>417</v>
      </c>
      <c r="I82">
        <v>0</v>
      </c>
      <c r="J82">
        <v>12</v>
      </c>
      <c r="K82">
        <v>108</v>
      </c>
      <c r="L82">
        <v>0</v>
      </c>
      <c r="M82">
        <v>0</v>
      </c>
      <c r="N82">
        <v>3</v>
      </c>
      <c r="O82">
        <v>153</v>
      </c>
      <c r="P82">
        <v>0</v>
      </c>
      <c r="Q82">
        <v>0</v>
      </c>
      <c r="R82">
        <v>0</v>
      </c>
      <c r="S82">
        <v>0</v>
      </c>
      <c r="T82" s="13">
        <f t="shared" si="11"/>
        <v>1632</v>
      </c>
      <c r="U82">
        <v>0</v>
      </c>
      <c r="V82">
        <v>0</v>
      </c>
      <c r="W82">
        <v>0</v>
      </c>
      <c r="X82">
        <v>0</v>
      </c>
    </row>
    <row r="83" spans="1:25" ht="15" x14ac:dyDescent="0.25">
      <c r="A83" s="5" t="s">
        <v>30</v>
      </c>
      <c r="B83" s="6">
        <v>26</v>
      </c>
      <c r="C83" s="6" t="s">
        <v>53</v>
      </c>
      <c r="D83">
        <v>184</v>
      </c>
      <c r="E83">
        <v>0</v>
      </c>
      <c r="F83">
        <v>0</v>
      </c>
      <c r="G83">
        <v>0</v>
      </c>
      <c r="H83">
        <v>86</v>
      </c>
      <c r="I83">
        <v>0</v>
      </c>
      <c r="J83">
        <v>0</v>
      </c>
      <c r="K83">
        <v>527</v>
      </c>
      <c r="L83">
        <v>0</v>
      </c>
      <c r="M83">
        <v>0</v>
      </c>
      <c r="N83">
        <v>0</v>
      </c>
      <c r="O83">
        <v>349</v>
      </c>
      <c r="P83">
        <v>0</v>
      </c>
      <c r="Q83">
        <v>0</v>
      </c>
      <c r="R83">
        <v>0</v>
      </c>
      <c r="S83">
        <v>0</v>
      </c>
      <c r="T83" s="13">
        <f t="shared" si="11"/>
        <v>1146</v>
      </c>
      <c r="U83">
        <v>0</v>
      </c>
      <c r="V83">
        <v>0</v>
      </c>
      <c r="W83">
        <v>0</v>
      </c>
      <c r="X83">
        <v>0</v>
      </c>
    </row>
    <row r="84" spans="1:25" ht="15" x14ac:dyDescent="0.25">
      <c r="A84" s="5" t="s">
        <v>30</v>
      </c>
      <c r="B84" s="6">
        <v>52</v>
      </c>
      <c r="C84" s="6" t="s">
        <v>59</v>
      </c>
      <c r="D84">
        <v>100</v>
      </c>
      <c r="E84">
        <v>0</v>
      </c>
      <c r="F84">
        <v>0</v>
      </c>
      <c r="G84">
        <v>0</v>
      </c>
      <c r="H84">
        <v>14</v>
      </c>
      <c r="I84">
        <v>0</v>
      </c>
      <c r="J84">
        <v>0</v>
      </c>
      <c r="K84">
        <v>22</v>
      </c>
      <c r="L84">
        <v>0</v>
      </c>
      <c r="M84">
        <v>0</v>
      </c>
      <c r="N84">
        <v>0</v>
      </c>
      <c r="O84">
        <v>6</v>
      </c>
      <c r="P84">
        <v>0</v>
      </c>
      <c r="Q84">
        <v>0</v>
      </c>
      <c r="R84">
        <v>0</v>
      </c>
      <c r="S84">
        <v>0</v>
      </c>
      <c r="T84" s="13">
        <f t="shared" si="11"/>
        <v>142</v>
      </c>
      <c r="U84">
        <v>0</v>
      </c>
      <c r="V84">
        <v>0</v>
      </c>
      <c r="W84">
        <v>0</v>
      </c>
      <c r="X84">
        <v>0</v>
      </c>
    </row>
    <row r="85" spans="1:25" ht="15" x14ac:dyDescent="0.25">
      <c r="A85" s="5" t="s">
        <v>30</v>
      </c>
      <c r="B85" s="6">
        <v>77</v>
      </c>
      <c r="C85" s="6" t="s">
        <v>69</v>
      </c>
      <c r="D85">
        <v>224</v>
      </c>
      <c r="E85">
        <v>0</v>
      </c>
      <c r="F85">
        <v>18</v>
      </c>
      <c r="G85">
        <v>0</v>
      </c>
      <c r="H85">
        <v>114</v>
      </c>
      <c r="I85">
        <v>0</v>
      </c>
      <c r="J85">
        <v>3</v>
      </c>
      <c r="K85">
        <v>0</v>
      </c>
      <c r="L85">
        <v>0</v>
      </c>
      <c r="M85">
        <v>0</v>
      </c>
      <c r="N85">
        <v>0</v>
      </c>
      <c r="O85">
        <v>0</v>
      </c>
      <c r="P85">
        <v>0</v>
      </c>
      <c r="Q85">
        <v>0</v>
      </c>
      <c r="R85">
        <v>0</v>
      </c>
      <c r="S85">
        <v>0</v>
      </c>
      <c r="T85" s="13">
        <f t="shared" si="11"/>
        <v>359</v>
      </c>
      <c r="U85">
        <v>0</v>
      </c>
      <c r="V85">
        <v>0</v>
      </c>
      <c r="W85">
        <v>0</v>
      </c>
      <c r="X85">
        <v>0</v>
      </c>
    </row>
    <row r="86" spans="1:25" s="11" customFormat="1" ht="15" x14ac:dyDescent="0.25">
      <c r="A86" s="5" t="s">
        <v>30</v>
      </c>
      <c r="B86" s="15"/>
      <c r="C86" s="10" t="s">
        <v>204</v>
      </c>
      <c r="D86" s="36">
        <f t="shared" ref="D86:X86" si="12">SUM(D78:D85)</f>
        <v>4448</v>
      </c>
      <c r="E86" s="36">
        <f t="shared" si="12"/>
        <v>0</v>
      </c>
      <c r="F86" s="36">
        <f t="shared" si="12"/>
        <v>185</v>
      </c>
      <c r="G86" s="36">
        <f t="shared" si="12"/>
        <v>0</v>
      </c>
      <c r="H86" s="36">
        <f t="shared" si="12"/>
        <v>1848</v>
      </c>
      <c r="I86" s="36">
        <f t="shared" si="12"/>
        <v>0</v>
      </c>
      <c r="J86" s="36">
        <f t="shared" si="12"/>
        <v>18</v>
      </c>
      <c r="K86" s="36">
        <f t="shared" si="12"/>
        <v>755</v>
      </c>
      <c r="L86" s="36">
        <f t="shared" si="12"/>
        <v>0</v>
      </c>
      <c r="M86" s="36">
        <f t="shared" si="12"/>
        <v>0</v>
      </c>
      <c r="N86" s="36">
        <f t="shared" si="12"/>
        <v>3</v>
      </c>
      <c r="O86" s="36">
        <f t="shared" si="12"/>
        <v>523</v>
      </c>
      <c r="P86" s="36">
        <f t="shared" si="12"/>
        <v>0</v>
      </c>
      <c r="Q86" s="36">
        <f t="shared" si="12"/>
        <v>0</v>
      </c>
      <c r="R86" s="36">
        <f t="shared" si="12"/>
        <v>0</v>
      </c>
      <c r="S86" s="36">
        <f t="shared" si="12"/>
        <v>0</v>
      </c>
      <c r="T86" s="37">
        <f t="shared" si="12"/>
        <v>7780</v>
      </c>
      <c r="U86" s="36">
        <f t="shared" si="12"/>
        <v>0</v>
      </c>
      <c r="V86" s="36">
        <f t="shared" si="12"/>
        <v>0</v>
      </c>
      <c r="W86" s="36">
        <f t="shared" si="12"/>
        <v>0</v>
      </c>
      <c r="X86" s="36">
        <f t="shared" si="12"/>
        <v>0</v>
      </c>
      <c r="Y86" s="40"/>
    </row>
    <row r="87" spans="1:25" x14ac:dyDescent="0.2">
      <c r="A87" s="16"/>
      <c r="B87" s="17"/>
      <c r="C87" s="16"/>
      <c r="D87" s="16"/>
      <c r="E87" s="16"/>
      <c r="F87" s="16"/>
      <c r="G87" s="16"/>
      <c r="H87" s="16"/>
      <c r="I87" s="16"/>
      <c r="J87" s="16"/>
      <c r="K87" s="16"/>
      <c r="L87" s="16"/>
      <c r="M87" s="16"/>
      <c r="N87" s="16"/>
      <c r="O87" s="16"/>
      <c r="P87" s="16"/>
      <c r="Q87" s="16"/>
      <c r="R87" s="16"/>
      <c r="S87" s="16"/>
      <c r="T87" s="16"/>
      <c r="U87" s="16"/>
      <c r="V87" s="16"/>
    </row>
    <row r="88" spans="1:25" x14ac:dyDescent="0.2">
      <c r="A88" s="16"/>
      <c r="B88" s="16"/>
      <c r="C88" s="16"/>
      <c r="D88" s="16"/>
      <c r="E88" s="16"/>
      <c r="F88" s="16"/>
      <c r="G88" s="16"/>
      <c r="H88" s="16"/>
      <c r="I88" s="16"/>
      <c r="J88" s="16"/>
      <c r="K88" s="16"/>
      <c r="L88" s="16"/>
      <c r="M88" s="16"/>
      <c r="N88" s="16"/>
      <c r="O88" s="16"/>
      <c r="P88" s="16"/>
      <c r="Q88" s="16"/>
      <c r="R88" s="16"/>
      <c r="S88" s="16"/>
      <c r="T88" s="16"/>
      <c r="U88" s="16"/>
      <c r="V88"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3"/>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210</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5868</v>
      </c>
      <c r="E7">
        <v>0</v>
      </c>
      <c r="F7">
        <v>2483</v>
      </c>
      <c r="G7">
        <v>0</v>
      </c>
      <c r="H7">
        <v>0</v>
      </c>
      <c r="I7">
        <v>0</v>
      </c>
      <c r="J7">
        <v>30</v>
      </c>
      <c r="K7">
        <v>232</v>
      </c>
      <c r="L7">
        <v>145</v>
      </c>
      <c r="M7">
        <v>722</v>
      </c>
      <c r="N7">
        <v>0</v>
      </c>
      <c r="O7">
        <v>0</v>
      </c>
      <c r="P7">
        <v>0</v>
      </c>
      <c r="Q7">
        <v>0</v>
      </c>
      <c r="R7">
        <v>0</v>
      </c>
      <c r="S7">
        <v>0</v>
      </c>
      <c r="T7" s="13">
        <f t="shared" ref="T7:T64" si="0">SUM(D7:S7)</f>
        <v>9480</v>
      </c>
      <c r="U7">
        <v>30</v>
      </c>
      <c r="V7">
        <v>114</v>
      </c>
      <c r="W7">
        <v>0</v>
      </c>
      <c r="X7">
        <v>0</v>
      </c>
    </row>
    <row r="8" spans="1:24" ht="15" x14ac:dyDescent="0.25">
      <c r="A8" s="5" t="s">
        <v>21</v>
      </c>
      <c r="B8" s="14" t="s">
        <v>185</v>
      </c>
      <c r="C8" s="6" t="s">
        <v>195</v>
      </c>
      <c r="D8">
        <v>137</v>
      </c>
      <c r="E8">
        <v>0</v>
      </c>
      <c r="F8">
        <v>171</v>
      </c>
      <c r="G8">
        <v>0</v>
      </c>
      <c r="H8">
        <v>0</v>
      </c>
      <c r="I8">
        <v>0</v>
      </c>
      <c r="J8">
        <v>0</v>
      </c>
      <c r="K8">
        <v>0</v>
      </c>
      <c r="L8">
        <v>0</v>
      </c>
      <c r="M8">
        <v>0</v>
      </c>
      <c r="N8">
        <v>0</v>
      </c>
      <c r="O8">
        <v>0</v>
      </c>
      <c r="P8">
        <v>0</v>
      </c>
      <c r="Q8">
        <v>0</v>
      </c>
      <c r="R8">
        <v>0</v>
      </c>
      <c r="S8">
        <v>0</v>
      </c>
      <c r="T8" s="13">
        <f t="shared" si="0"/>
        <v>308</v>
      </c>
      <c r="U8">
        <v>0</v>
      </c>
      <c r="V8">
        <v>0</v>
      </c>
      <c r="W8">
        <v>0</v>
      </c>
      <c r="X8">
        <v>0</v>
      </c>
    </row>
    <row r="9" spans="1:24" ht="15" x14ac:dyDescent="0.25">
      <c r="A9" s="5" t="s">
        <v>21</v>
      </c>
      <c r="B9" s="14" t="s">
        <v>186</v>
      </c>
      <c r="C9" s="6" t="s">
        <v>194</v>
      </c>
      <c r="D9">
        <v>321</v>
      </c>
      <c r="E9">
        <v>0</v>
      </c>
      <c r="F9">
        <v>337</v>
      </c>
      <c r="G9">
        <v>0</v>
      </c>
      <c r="H9">
        <v>0</v>
      </c>
      <c r="I9">
        <v>0</v>
      </c>
      <c r="J9">
        <v>2</v>
      </c>
      <c r="K9">
        <v>36</v>
      </c>
      <c r="L9">
        <v>5</v>
      </c>
      <c r="M9">
        <v>105</v>
      </c>
      <c r="N9">
        <v>0</v>
      </c>
      <c r="O9">
        <v>0</v>
      </c>
      <c r="P9">
        <v>0</v>
      </c>
      <c r="Q9">
        <v>0</v>
      </c>
      <c r="R9">
        <v>0</v>
      </c>
      <c r="S9">
        <v>0</v>
      </c>
      <c r="T9" s="13">
        <f t="shared" si="0"/>
        <v>806</v>
      </c>
      <c r="U9">
        <v>0</v>
      </c>
      <c r="V9">
        <v>0</v>
      </c>
      <c r="W9">
        <v>0</v>
      </c>
      <c r="X9">
        <v>0</v>
      </c>
    </row>
    <row r="10" spans="1:24" ht="15" x14ac:dyDescent="0.25">
      <c r="A10" s="5" t="s">
        <v>21</v>
      </c>
      <c r="B10" s="14" t="s">
        <v>187</v>
      </c>
      <c r="C10" s="6" t="s">
        <v>193</v>
      </c>
      <c r="D10">
        <v>3</v>
      </c>
      <c r="E10">
        <v>0</v>
      </c>
      <c r="F10">
        <v>0</v>
      </c>
      <c r="G10">
        <v>0</v>
      </c>
      <c r="H10">
        <v>0</v>
      </c>
      <c r="I10">
        <v>0</v>
      </c>
      <c r="J10">
        <v>0</v>
      </c>
      <c r="K10">
        <v>0</v>
      </c>
      <c r="L10">
        <v>0</v>
      </c>
      <c r="M10">
        <v>0</v>
      </c>
      <c r="N10">
        <v>0</v>
      </c>
      <c r="O10">
        <v>0</v>
      </c>
      <c r="P10">
        <v>0</v>
      </c>
      <c r="Q10">
        <v>0</v>
      </c>
      <c r="R10">
        <v>0</v>
      </c>
      <c r="S10">
        <v>0</v>
      </c>
      <c r="T10" s="13">
        <f t="shared" si="0"/>
        <v>3</v>
      </c>
      <c r="U10">
        <v>0</v>
      </c>
      <c r="V10">
        <v>0</v>
      </c>
      <c r="W10">
        <v>0</v>
      </c>
      <c r="X10">
        <v>0</v>
      </c>
    </row>
    <row r="11" spans="1:24" ht="15" x14ac:dyDescent="0.25">
      <c r="A11" s="5" t="s">
        <v>21</v>
      </c>
      <c r="B11" s="6">
        <v>10</v>
      </c>
      <c r="C11" s="6" t="s">
        <v>50</v>
      </c>
      <c r="D11">
        <v>378</v>
      </c>
      <c r="E11">
        <v>0</v>
      </c>
      <c r="F11">
        <v>75</v>
      </c>
      <c r="G11">
        <v>0</v>
      </c>
      <c r="H11">
        <v>0</v>
      </c>
      <c r="I11">
        <v>0</v>
      </c>
      <c r="J11">
        <v>0</v>
      </c>
      <c r="K11">
        <v>1</v>
      </c>
      <c r="L11">
        <v>0</v>
      </c>
      <c r="M11">
        <v>6</v>
      </c>
      <c r="N11">
        <v>0</v>
      </c>
      <c r="O11">
        <v>0</v>
      </c>
      <c r="P11">
        <v>0</v>
      </c>
      <c r="Q11">
        <v>0</v>
      </c>
      <c r="R11">
        <v>0</v>
      </c>
      <c r="S11">
        <v>0</v>
      </c>
      <c r="T11" s="13">
        <f t="shared" si="0"/>
        <v>460</v>
      </c>
      <c r="U11">
        <v>0</v>
      </c>
      <c r="V11">
        <v>0</v>
      </c>
      <c r="W11">
        <v>0</v>
      </c>
      <c r="X11">
        <v>0</v>
      </c>
    </row>
    <row r="12" spans="1:24" ht="15" x14ac:dyDescent="0.25">
      <c r="A12" s="5" t="s">
        <v>21</v>
      </c>
      <c r="B12" s="6">
        <v>13</v>
      </c>
      <c r="C12" s="6" t="s">
        <v>51</v>
      </c>
      <c r="D12">
        <v>249</v>
      </c>
      <c r="E12">
        <v>0</v>
      </c>
      <c r="F12">
        <v>187</v>
      </c>
      <c r="G12">
        <v>0</v>
      </c>
      <c r="H12">
        <v>0</v>
      </c>
      <c r="I12">
        <v>0</v>
      </c>
      <c r="J12">
        <v>0</v>
      </c>
      <c r="K12">
        <v>114</v>
      </c>
      <c r="L12">
        <v>3</v>
      </c>
      <c r="M12">
        <v>92</v>
      </c>
      <c r="N12">
        <v>0</v>
      </c>
      <c r="O12">
        <v>0</v>
      </c>
      <c r="P12">
        <v>0</v>
      </c>
      <c r="Q12">
        <v>0</v>
      </c>
      <c r="R12">
        <v>0</v>
      </c>
      <c r="S12">
        <v>0</v>
      </c>
      <c r="T12" s="13">
        <f t="shared" si="0"/>
        <v>645</v>
      </c>
      <c r="U12">
        <v>0</v>
      </c>
      <c r="V12">
        <v>0</v>
      </c>
      <c r="W12">
        <v>0</v>
      </c>
      <c r="X12">
        <v>0</v>
      </c>
    </row>
    <row r="13" spans="1:24" ht="15" x14ac:dyDescent="0.25">
      <c r="A13" s="5" t="s">
        <v>21</v>
      </c>
      <c r="B13" s="6">
        <v>24</v>
      </c>
      <c r="C13" s="6" t="s">
        <v>52</v>
      </c>
      <c r="D13">
        <v>441</v>
      </c>
      <c r="E13">
        <v>0</v>
      </c>
      <c r="F13">
        <v>519</v>
      </c>
      <c r="G13">
        <v>0</v>
      </c>
      <c r="H13">
        <v>0</v>
      </c>
      <c r="I13">
        <v>0</v>
      </c>
      <c r="J13">
        <v>0</v>
      </c>
      <c r="K13">
        <v>1358</v>
      </c>
      <c r="L13">
        <v>3</v>
      </c>
      <c r="M13">
        <v>6080.5</v>
      </c>
      <c r="N13">
        <v>0</v>
      </c>
      <c r="O13">
        <v>0</v>
      </c>
      <c r="P13">
        <v>0</v>
      </c>
      <c r="Q13">
        <v>0</v>
      </c>
      <c r="R13">
        <v>0</v>
      </c>
      <c r="S13">
        <v>0</v>
      </c>
      <c r="T13" s="13">
        <f t="shared" si="0"/>
        <v>8401.5</v>
      </c>
      <c r="U13">
        <v>0</v>
      </c>
      <c r="V13">
        <v>0</v>
      </c>
      <c r="W13">
        <v>0</v>
      </c>
      <c r="X13">
        <v>0</v>
      </c>
    </row>
    <row r="14" spans="1:24" ht="15" x14ac:dyDescent="0.25">
      <c r="A14" s="5" t="s">
        <v>21</v>
      </c>
      <c r="B14" s="6">
        <v>26</v>
      </c>
      <c r="C14" s="6" t="s">
        <v>53</v>
      </c>
      <c r="D14">
        <v>252</v>
      </c>
      <c r="E14">
        <v>27</v>
      </c>
      <c r="F14">
        <v>140</v>
      </c>
      <c r="G14">
        <v>2</v>
      </c>
      <c r="H14">
        <v>0</v>
      </c>
      <c r="I14">
        <v>0</v>
      </c>
      <c r="J14">
        <v>0</v>
      </c>
      <c r="K14">
        <v>624</v>
      </c>
      <c r="L14">
        <v>3</v>
      </c>
      <c r="M14">
        <v>369</v>
      </c>
      <c r="N14">
        <v>0</v>
      </c>
      <c r="O14">
        <v>0</v>
      </c>
      <c r="P14">
        <v>0</v>
      </c>
      <c r="Q14">
        <v>0</v>
      </c>
      <c r="R14">
        <v>0</v>
      </c>
      <c r="S14">
        <v>0</v>
      </c>
      <c r="T14" s="13">
        <f t="shared" si="0"/>
        <v>1417</v>
      </c>
      <c r="U14">
        <v>0</v>
      </c>
      <c r="V14">
        <v>0</v>
      </c>
      <c r="W14">
        <v>0</v>
      </c>
      <c r="X14">
        <v>0</v>
      </c>
    </row>
    <row r="15" spans="1:24" ht="15" x14ac:dyDescent="0.25">
      <c r="A15" s="5" t="s">
        <v>21</v>
      </c>
      <c r="B15" s="6">
        <v>32</v>
      </c>
      <c r="C15" s="6" t="s">
        <v>54</v>
      </c>
      <c r="D15">
        <v>0</v>
      </c>
      <c r="E15">
        <v>0</v>
      </c>
      <c r="F15">
        <v>0</v>
      </c>
      <c r="G15">
        <v>0</v>
      </c>
      <c r="H15">
        <v>0</v>
      </c>
      <c r="I15">
        <v>0</v>
      </c>
      <c r="J15">
        <v>0</v>
      </c>
      <c r="K15">
        <v>0</v>
      </c>
      <c r="L15">
        <v>0</v>
      </c>
      <c r="M15">
        <v>4</v>
      </c>
      <c r="N15">
        <v>0</v>
      </c>
      <c r="O15">
        <v>0</v>
      </c>
      <c r="P15">
        <v>0</v>
      </c>
      <c r="Q15">
        <v>35</v>
      </c>
      <c r="R15">
        <v>0</v>
      </c>
      <c r="S15">
        <v>44</v>
      </c>
      <c r="T15" s="13">
        <f t="shared" si="0"/>
        <v>83</v>
      </c>
      <c r="U15">
        <v>0</v>
      </c>
      <c r="V15">
        <v>0</v>
      </c>
      <c r="W15">
        <v>0</v>
      </c>
      <c r="X15">
        <v>0</v>
      </c>
    </row>
    <row r="16" spans="1:24" ht="15" x14ac:dyDescent="0.25">
      <c r="A16" s="5" t="s">
        <v>21</v>
      </c>
      <c r="B16" s="6">
        <v>36</v>
      </c>
      <c r="C16" s="6" t="s">
        <v>55</v>
      </c>
      <c r="D16">
        <v>692</v>
      </c>
      <c r="E16">
        <v>0</v>
      </c>
      <c r="F16">
        <v>280</v>
      </c>
      <c r="G16">
        <v>3</v>
      </c>
      <c r="H16">
        <v>0</v>
      </c>
      <c r="I16">
        <v>0</v>
      </c>
      <c r="J16">
        <v>0</v>
      </c>
      <c r="K16">
        <v>48.5</v>
      </c>
      <c r="L16">
        <v>0</v>
      </c>
      <c r="M16">
        <v>89</v>
      </c>
      <c r="N16">
        <v>0</v>
      </c>
      <c r="O16">
        <v>0</v>
      </c>
      <c r="P16">
        <v>0</v>
      </c>
      <c r="Q16">
        <v>0</v>
      </c>
      <c r="R16">
        <v>0</v>
      </c>
      <c r="S16">
        <v>0</v>
      </c>
      <c r="T16" s="13">
        <f t="shared" si="0"/>
        <v>1112.5</v>
      </c>
      <c r="U16">
        <v>0</v>
      </c>
      <c r="V16">
        <v>12</v>
      </c>
      <c r="W16">
        <v>0</v>
      </c>
      <c r="X16">
        <v>0</v>
      </c>
    </row>
    <row r="17" spans="1:27" ht="15" x14ac:dyDescent="0.25">
      <c r="A17" s="5" t="s">
        <v>21</v>
      </c>
      <c r="B17" s="6">
        <v>42</v>
      </c>
      <c r="C17" s="6" t="s">
        <v>56</v>
      </c>
      <c r="D17">
        <v>284</v>
      </c>
      <c r="E17">
        <v>0</v>
      </c>
      <c r="F17">
        <v>317</v>
      </c>
      <c r="G17">
        <v>0</v>
      </c>
      <c r="H17">
        <v>0</v>
      </c>
      <c r="I17">
        <v>0</v>
      </c>
      <c r="J17">
        <v>14</v>
      </c>
      <c r="K17">
        <v>38</v>
      </c>
      <c r="L17">
        <v>135</v>
      </c>
      <c r="M17">
        <v>414</v>
      </c>
      <c r="N17">
        <v>0</v>
      </c>
      <c r="O17">
        <v>0</v>
      </c>
      <c r="P17">
        <v>0</v>
      </c>
      <c r="Q17">
        <v>0</v>
      </c>
      <c r="R17">
        <v>0</v>
      </c>
      <c r="S17">
        <v>0</v>
      </c>
      <c r="T17" s="13">
        <f t="shared" si="0"/>
        <v>1202</v>
      </c>
      <c r="U17">
        <v>0</v>
      </c>
      <c r="V17">
        <v>18</v>
      </c>
      <c r="W17">
        <v>0</v>
      </c>
      <c r="X17">
        <v>0</v>
      </c>
    </row>
    <row r="18" spans="1:27" ht="15" x14ac:dyDescent="0.25">
      <c r="A18" s="5" t="s">
        <v>21</v>
      </c>
      <c r="B18" s="6">
        <v>44</v>
      </c>
      <c r="C18" s="6" t="s">
        <v>57</v>
      </c>
      <c r="D18">
        <v>0</v>
      </c>
      <c r="E18">
        <v>0</v>
      </c>
      <c r="F18">
        <v>0</v>
      </c>
      <c r="G18">
        <v>0</v>
      </c>
      <c r="H18">
        <v>0</v>
      </c>
      <c r="I18">
        <v>0</v>
      </c>
      <c r="J18">
        <v>0</v>
      </c>
      <c r="K18">
        <v>9</v>
      </c>
      <c r="L18">
        <v>0</v>
      </c>
      <c r="M18">
        <v>21</v>
      </c>
      <c r="N18">
        <v>0</v>
      </c>
      <c r="O18">
        <v>0</v>
      </c>
      <c r="P18">
        <v>0</v>
      </c>
      <c r="Q18">
        <v>96</v>
      </c>
      <c r="R18">
        <v>0</v>
      </c>
      <c r="S18">
        <v>149</v>
      </c>
      <c r="T18" s="13">
        <f t="shared" si="0"/>
        <v>275</v>
      </c>
      <c r="U18">
        <v>0</v>
      </c>
      <c r="V18">
        <v>0</v>
      </c>
      <c r="W18">
        <v>0</v>
      </c>
      <c r="X18">
        <v>0</v>
      </c>
    </row>
    <row r="19" spans="1:27" ht="15" x14ac:dyDescent="0.25">
      <c r="A19" s="5" t="s">
        <v>21</v>
      </c>
      <c r="B19" s="6">
        <v>45</v>
      </c>
      <c r="C19" s="6" t="s">
        <v>58</v>
      </c>
      <c r="D19">
        <v>375</v>
      </c>
      <c r="E19">
        <v>0</v>
      </c>
      <c r="F19">
        <v>300</v>
      </c>
      <c r="G19">
        <v>3</v>
      </c>
      <c r="H19">
        <v>0</v>
      </c>
      <c r="I19">
        <v>0</v>
      </c>
      <c r="J19">
        <v>0</v>
      </c>
      <c r="K19">
        <v>64.5</v>
      </c>
      <c r="L19">
        <v>0</v>
      </c>
      <c r="M19">
        <v>143</v>
      </c>
      <c r="N19">
        <v>0</v>
      </c>
      <c r="O19">
        <v>0</v>
      </c>
      <c r="P19">
        <v>0</v>
      </c>
      <c r="Q19">
        <v>0</v>
      </c>
      <c r="R19">
        <v>0</v>
      </c>
      <c r="S19">
        <v>0</v>
      </c>
      <c r="T19" s="13">
        <f t="shared" si="0"/>
        <v>885.5</v>
      </c>
      <c r="U19">
        <v>0</v>
      </c>
      <c r="V19">
        <v>30</v>
      </c>
      <c r="W19">
        <v>0</v>
      </c>
      <c r="X19">
        <v>0</v>
      </c>
    </row>
    <row r="20" spans="1:27" ht="15" x14ac:dyDescent="0.25">
      <c r="A20" s="5" t="s">
        <v>21</v>
      </c>
      <c r="B20" s="6">
        <v>52</v>
      </c>
      <c r="C20" s="6" t="s">
        <v>59</v>
      </c>
      <c r="D20">
        <v>266</v>
      </c>
      <c r="E20">
        <v>0</v>
      </c>
      <c r="F20">
        <v>137</v>
      </c>
      <c r="G20">
        <v>0</v>
      </c>
      <c r="H20">
        <v>0</v>
      </c>
      <c r="I20">
        <v>0</v>
      </c>
      <c r="J20">
        <v>0</v>
      </c>
      <c r="K20">
        <v>190</v>
      </c>
      <c r="L20">
        <v>0</v>
      </c>
      <c r="M20">
        <v>21</v>
      </c>
      <c r="N20">
        <v>0</v>
      </c>
      <c r="O20">
        <v>0</v>
      </c>
      <c r="P20">
        <v>0</v>
      </c>
      <c r="Q20">
        <v>0</v>
      </c>
      <c r="R20">
        <v>0</v>
      </c>
      <c r="S20">
        <v>0</v>
      </c>
      <c r="T20" s="13">
        <f t="shared" si="0"/>
        <v>614</v>
      </c>
      <c r="U20">
        <v>0</v>
      </c>
      <c r="V20">
        <v>0</v>
      </c>
      <c r="W20">
        <v>0</v>
      </c>
      <c r="X20">
        <v>0</v>
      </c>
    </row>
    <row r="21" spans="1:27" s="11" customFormat="1" ht="15" x14ac:dyDescent="0.25">
      <c r="A21" s="5" t="s">
        <v>21</v>
      </c>
      <c r="B21" s="9"/>
      <c r="C21" s="10" t="s">
        <v>199</v>
      </c>
      <c r="D21" s="36">
        <f t="shared" ref="D21:X21" si="1">SUM(D7:D20)</f>
        <v>9266</v>
      </c>
      <c r="E21" s="36">
        <f t="shared" si="1"/>
        <v>27</v>
      </c>
      <c r="F21" s="36">
        <f t="shared" si="1"/>
        <v>4946</v>
      </c>
      <c r="G21" s="36">
        <f t="shared" si="1"/>
        <v>8</v>
      </c>
      <c r="H21" s="36">
        <f t="shared" si="1"/>
        <v>0</v>
      </c>
      <c r="I21" s="36">
        <f t="shared" si="1"/>
        <v>0</v>
      </c>
      <c r="J21" s="36">
        <f t="shared" si="1"/>
        <v>46</v>
      </c>
      <c r="K21" s="36">
        <f t="shared" si="1"/>
        <v>2715</v>
      </c>
      <c r="L21" s="36">
        <f t="shared" si="1"/>
        <v>294</v>
      </c>
      <c r="M21" s="36">
        <f t="shared" si="1"/>
        <v>8066.5</v>
      </c>
      <c r="N21" s="36">
        <f t="shared" si="1"/>
        <v>0</v>
      </c>
      <c r="O21" s="36">
        <f t="shared" si="1"/>
        <v>0</v>
      </c>
      <c r="P21" s="36">
        <f t="shared" si="1"/>
        <v>0</v>
      </c>
      <c r="Q21" s="36">
        <f t="shared" si="1"/>
        <v>131</v>
      </c>
      <c r="R21" s="36">
        <f t="shared" si="1"/>
        <v>0</v>
      </c>
      <c r="S21" s="36">
        <f t="shared" si="1"/>
        <v>193</v>
      </c>
      <c r="T21" s="37">
        <f t="shared" si="1"/>
        <v>25692.5</v>
      </c>
      <c r="U21" s="36">
        <f t="shared" si="1"/>
        <v>30</v>
      </c>
      <c r="V21" s="36">
        <f t="shared" si="1"/>
        <v>174</v>
      </c>
      <c r="W21" s="36">
        <f t="shared" si="1"/>
        <v>0</v>
      </c>
      <c r="X21" s="36">
        <f t="shared" si="1"/>
        <v>0</v>
      </c>
      <c r="Y21" s="40"/>
      <c r="AA21" s="40"/>
    </row>
    <row r="22" spans="1:27" ht="15" x14ac:dyDescent="0.25">
      <c r="A22" s="5" t="s">
        <v>22</v>
      </c>
      <c r="B22" s="6">
        <v>12</v>
      </c>
      <c r="C22" s="6" t="s">
        <v>61</v>
      </c>
      <c r="D22">
        <v>117</v>
      </c>
      <c r="E22">
        <v>0</v>
      </c>
      <c r="F22">
        <v>0</v>
      </c>
      <c r="G22">
        <v>0</v>
      </c>
      <c r="H22">
        <v>15</v>
      </c>
      <c r="I22">
        <v>0</v>
      </c>
      <c r="J22">
        <v>0</v>
      </c>
      <c r="K22">
        <v>0</v>
      </c>
      <c r="L22">
        <v>0</v>
      </c>
      <c r="M22">
        <v>0</v>
      </c>
      <c r="N22">
        <v>0</v>
      </c>
      <c r="O22">
        <v>0</v>
      </c>
      <c r="P22">
        <v>0</v>
      </c>
      <c r="Q22">
        <v>0</v>
      </c>
      <c r="R22">
        <v>0</v>
      </c>
      <c r="S22">
        <v>0</v>
      </c>
      <c r="T22" s="13">
        <f t="shared" si="0"/>
        <v>132</v>
      </c>
      <c r="U22">
        <v>0</v>
      </c>
      <c r="V22">
        <v>0</v>
      </c>
      <c r="W22">
        <v>0</v>
      </c>
      <c r="X22">
        <v>0</v>
      </c>
      <c r="AA22" s="41"/>
    </row>
    <row r="23" spans="1:27" ht="15" x14ac:dyDescent="0.25">
      <c r="A23" s="5" t="s">
        <v>22</v>
      </c>
      <c r="B23" s="6">
        <v>18</v>
      </c>
      <c r="C23" s="6" t="s">
        <v>62</v>
      </c>
      <c r="D23">
        <v>1552</v>
      </c>
      <c r="E23">
        <v>0</v>
      </c>
      <c r="F23">
        <v>495</v>
      </c>
      <c r="G23">
        <v>0</v>
      </c>
      <c r="H23">
        <v>120</v>
      </c>
      <c r="I23">
        <v>0</v>
      </c>
      <c r="J23">
        <v>0</v>
      </c>
      <c r="K23">
        <v>99</v>
      </c>
      <c r="L23">
        <v>0</v>
      </c>
      <c r="M23">
        <v>80</v>
      </c>
      <c r="N23">
        <v>0</v>
      </c>
      <c r="O23">
        <v>0</v>
      </c>
      <c r="P23">
        <v>0</v>
      </c>
      <c r="Q23">
        <v>0</v>
      </c>
      <c r="R23">
        <v>0</v>
      </c>
      <c r="S23">
        <v>0</v>
      </c>
      <c r="T23" s="13">
        <f t="shared" si="0"/>
        <v>2346</v>
      </c>
      <c r="U23">
        <v>0</v>
      </c>
      <c r="V23">
        <v>0</v>
      </c>
      <c r="W23">
        <v>0</v>
      </c>
      <c r="X23">
        <v>0</v>
      </c>
    </row>
    <row r="24" spans="1:27" ht="15" x14ac:dyDescent="0.25">
      <c r="A24" s="5" t="s">
        <v>22</v>
      </c>
      <c r="B24" s="6">
        <v>20</v>
      </c>
      <c r="C24" s="6" t="s">
        <v>63</v>
      </c>
      <c r="D24">
        <v>370</v>
      </c>
      <c r="E24">
        <v>0</v>
      </c>
      <c r="F24">
        <v>183</v>
      </c>
      <c r="G24">
        <v>0</v>
      </c>
      <c r="H24">
        <v>22</v>
      </c>
      <c r="I24">
        <v>0</v>
      </c>
      <c r="J24">
        <v>3</v>
      </c>
      <c r="K24">
        <v>12</v>
      </c>
      <c r="L24">
        <v>0</v>
      </c>
      <c r="M24">
        <v>0</v>
      </c>
      <c r="N24">
        <v>0</v>
      </c>
      <c r="O24">
        <v>0</v>
      </c>
      <c r="P24">
        <v>0</v>
      </c>
      <c r="Q24">
        <v>0</v>
      </c>
      <c r="R24">
        <v>0</v>
      </c>
      <c r="S24">
        <v>0</v>
      </c>
      <c r="T24" s="13">
        <f t="shared" si="0"/>
        <v>590</v>
      </c>
      <c r="U24">
        <v>0</v>
      </c>
      <c r="V24">
        <v>0</v>
      </c>
      <c r="W24">
        <v>0</v>
      </c>
      <c r="X24">
        <v>0</v>
      </c>
    </row>
    <row r="25" spans="1:27" ht="15" x14ac:dyDescent="0.25">
      <c r="A25" s="5" t="s">
        <v>22</v>
      </c>
      <c r="B25" s="6">
        <v>24</v>
      </c>
      <c r="C25" s="6" t="s">
        <v>64</v>
      </c>
      <c r="D25">
        <v>270</v>
      </c>
      <c r="E25">
        <v>0</v>
      </c>
      <c r="F25">
        <v>48</v>
      </c>
      <c r="G25">
        <v>0</v>
      </c>
      <c r="H25">
        <v>9</v>
      </c>
      <c r="I25">
        <v>0</v>
      </c>
      <c r="J25">
        <v>0</v>
      </c>
      <c r="K25">
        <v>0</v>
      </c>
      <c r="L25">
        <v>0</v>
      </c>
      <c r="M25">
        <v>0</v>
      </c>
      <c r="N25">
        <v>0</v>
      </c>
      <c r="O25">
        <v>0</v>
      </c>
      <c r="P25">
        <v>0</v>
      </c>
      <c r="Q25">
        <v>0</v>
      </c>
      <c r="R25">
        <v>0</v>
      </c>
      <c r="S25">
        <v>0</v>
      </c>
      <c r="T25" s="13">
        <f t="shared" si="0"/>
        <v>327</v>
      </c>
      <c r="U25">
        <v>0</v>
      </c>
      <c r="V25">
        <v>0</v>
      </c>
      <c r="W25">
        <v>0</v>
      </c>
      <c r="X25">
        <v>0</v>
      </c>
    </row>
    <row r="26" spans="1:27" ht="15" x14ac:dyDescent="0.25">
      <c r="A26" s="5" t="s">
        <v>22</v>
      </c>
      <c r="B26" s="6">
        <v>26</v>
      </c>
      <c r="C26" s="6" t="s">
        <v>65</v>
      </c>
      <c r="D26">
        <v>106</v>
      </c>
      <c r="E26">
        <v>0</v>
      </c>
      <c r="F26">
        <v>0</v>
      </c>
      <c r="G26">
        <v>0</v>
      </c>
      <c r="H26">
        <v>22</v>
      </c>
      <c r="I26">
        <v>0</v>
      </c>
      <c r="J26">
        <v>0</v>
      </c>
      <c r="K26">
        <v>88</v>
      </c>
      <c r="L26">
        <v>0</v>
      </c>
      <c r="M26">
        <v>5</v>
      </c>
      <c r="N26">
        <v>0</v>
      </c>
      <c r="O26">
        <v>3</v>
      </c>
      <c r="P26">
        <v>0</v>
      </c>
      <c r="Q26">
        <v>0</v>
      </c>
      <c r="R26">
        <v>0</v>
      </c>
      <c r="S26">
        <v>0</v>
      </c>
      <c r="T26" s="13">
        <f t="shared" si="0"/>
        <v>224</v>
      </c>
      <c r="U26">
        <v>0</v>
      </c>
      <c r="V26">
        <v>0</v>
      </c>
      <c r="W26">
        <v>0</v>
      </c>
      <c r="X26">
        <v>0</v>
      </c>
    </row>
    <row r="27" spans="1:27" ht="15" x14ac:dyDescent="0.25">
      <c r="A27" s="5" t="s">
        <v>22</v>
      </c>
      <c r="B27" s="6">
        <v>38</v>
      </c>
      <c r="C27" s="6" t="s">
        <v>66</v>
      </c>
      <c r="D27">
        <v>0</v>
      </c>
      <c r="E27">
        <v>0</v>
      </c>
      <c r="F27">
        <v>0</v>
      </c>
      <c r="G27">
        <v>0</v>
      </c>
      <c r="H27">
        <v>0</v>
      </c>
      <c r="I27">
        <v>0</v>
      </c>
      <c r="J27">
        <v>0</v>
      </c>
      <c r="K27">
        <v>0</v>
      </c>
      <c r="L27">
        <v>0</v>
      </c>
      <c r="M27">
        <v>0</v>
      </c>
      <c r="N27">
        <v>0</v>
      </c>
      <c r="O27">
        <v>0</v>
      </c>
      <c r="P27">
        <v>0</v>
      </c>
      <c r="Q27">
        <v>0</v>
      </c>
      <c r="R27">
        <v>0</v>
      </c>
      <c r="S27">
        <v>0</v>
      </c>
      <c r="T27" s="13">
        <f t="shared" si="0"/>
        <v>0</v>
      </c>
      <c r="U27">
        <v>0</v>
      </c>
      <c r="V27">
        <v>0</v>
      </c>
      <c r="W27">
        <v>0</v>
      </c>
      <c r="X27">
        <v>0</v>
      </c>
    </row>
    <row r="28" spans="1:27" ht="15" x14ac:dyDescent="0.25">
      <c r="A28" s="5" t="s">
        <v>22</v>
      </c>
      <c r="B28" s="6">
        <v>58</v>
      </c>
      <c r="C28" s="6" t="s">
        <v>68</v>
      </c>
      <c r="D28">
        <v>13</v>
      </c>
      <c r="E28">
        <v>0</v>
      </c>
      <c r="F28">
        <v>6</v>
      </c>
      <c r="G28">
        <v>0</v>
      </c>
      <c r="H28">
        <v>0</v>
      </c>
      <c r="I28">
        <v>0</v>
      </c>
      <c r="J28">
        <v>0</v>
      </c>
      <c r="K28">
        <v>0</v>
      </c>
      <c r="L28">
        <v>0</v>
      </c>
      <c r="M28">
        <v>0</v>
      </c>
      <c r="N28">
        <v>0</v>
      </c>
      <c r="O28">
        <v>0</v>
      </c>
      <c r="P28">
        <v>0</v>
      </c>
      <c r="Q28">
        <v>0</v>
      </c>
      <c r="R28">
        <v>0</v>
      </c>
      <c r="S28">
        <v>0</v>
      </c>
      <c r="T28" s="13">
        <f t="shared" si="0"/>
        <v>19</v>
      </c>
      <c r="U28">
        <v>0</v>
      </c>
      <c r="V28">
        <v>0</v>
      </c>
      <c r="W28">
        <v>0</v>
      </c>
      <c r="X28">
        <v>0</v>
      </c>
    </row>
    <row r="29" spans="1:27" s="11" customFormat="1" ht="15" x14ac:dyDescent="0.25">
      <c r="A29" s="5" t="s">
        <v>22</v>
      </c>
      <c r="B29" s="9"/>
      <c r="C29" s="10" t="s">
        <v>200</v>
      </c>
      <c r="D29" s="36">
        <f t="shared" ref="D29:X29" si="2">SUM(D22:D28)</f>
        <v>2428</v>
      </c>
      <c r="E29" s="36">
        <f t="shared" si="2"/>
        <v>0</v>
      </c>
      <c r="F29" s="36">
        <f t="shared" si="2"/>
        <v>732</v>
      </c>
      <c r="G29" s="36">
        <f t="shared" si="2"/>
        <v>0</v>
      </c>
      <c r="H29" s="36">
        <f t="shared" si="2"/>
        <v>188</v>
      </c>
      <c r="I29" s="36">
        <f t="shared" si="2"/>
        <v>0</v>
      </c>
      <c r="J29" s="36">
        <f t="shared" si="2"/>
        <v>3</v>
      </c>
      <c r="K29" s="36">
        <f t="shared" si="2"/>
        <v>199</v>
      </c>
      <c r="L29" s="36">
        <f t="shared" si="2"/>
        <v>0</v>
      </c>
      <c r="M29" s="36">
        <f t="shared" si="2"/>
        <v>85</v>
      </c>
      <c r="N29" s="36">
        <f t="shared" si="2"/>
        <v>0</v>
      </c>
      <c r="O29" s="36">
        <f t="shared" si="2"/>
        <v>3</v>
      </c>
      <c r="P29" s="36">
        <f t="shared" si="2"/>
        <v>0</v>
      </c>
      <c r="Q29" s="36">
        <f t="shared" si="2"/>
        <v>0</v>
      </c>
      <c r="R29" s="36">
        <f t="shared" si="2"/>
        <v>0</v>
      </c>
      <c r="S29" s="36">
        <f t="shared" si="2"/>
        <v>0</v>
      </c>
      <c r="T29" s="37">
        <f t="shared" si="2"/>
        <v>3638</v>
      </c>
      <c r="U29" s="36">
        <f t="shared" si="2"/>
        <v>0</v>
      </c>
      <c r="V29" s="36">
        <f t="shared" si="2"/>
        <v>0</v>
      </c>
      <c r="W29" s="36">
        <f t="shared" si="2"/>
        <v>0</v>
      </c>
      <c r="X29" s="36">
        <f t="shared" si="2"/>
        <v>0</v>
      </c>
      <c r="Y29" s="40"/>
      <c r="AA29" s="40"/>
    </row>
    <row r="30" spans="1:27" ht="15" x14ac:dyDescent="0.25">
      <c r="A30" s="5" t="s">
        <v>23</v>
      </c>
      <c r="B30" s="6">
        <v>8</v>
      </c>
      <c r="C30" s="6" t="s">
        <v>70</v>
      </c>
      <c r="D30">
        <v>90</v>
      </c>
      <c r="E30">
        <v>0</v>
      </c>
      <c r="F30">
        <v>0</v>
      </c>
      <c r="G30">
        <v>0</v>
      </c>
      <c r="H30">
        <v>0</v>
      </c>
      <c r="I30">
        <v>0</v>
      </c>
      <c r="J30">
        <v>0</v>
      </c>
      <c r="K30">
        <v>201</v>
      </c>
      <c r="L30">
        <v>0</v>
      </c>
      <c r="M30">
        <v>26</v>
      </c>
      <c r="N30">
        <v>0</v>
      </c>
      <c r="O30">
        <v>0</v>
      </c>
      <c r="P30">
        <v>0</v>
      </c>
      <c r="Q30">
        <v>0</v>
      </c>
      <c r="R30">
        <v>0</v>
      </c>
      <c r="S30">
        <v>0</v>
      </c>
      <c r="T30" s="13">
        <f t="shared" si="0"/>
        <v>317</v>
      </c>
      <c r="U30">
        <v>0</v>
      </c>
      <c r="V30">
        <v>0</v>
      </c>
      <c r="W30">
        <v>0</v>
      </c>
      <c r="X30">
        <v>0</v>
      </c>
    </row>
    <row r="31" spans="1:27" ht="15" x14ac:dyDescent="0.25">
      <c r="A31" s="5" t="s">
        <v>23</v>
      </c>
      <c r="B31" s="6">
        <v>9</v>
      </c>
      <c r="C31" s="6" t="s">
        <v>208</v>
      </c>
      <c r="D31">
        <v>1230</v>
      </c>
      <c r="E31">
        <v>0</v>
      </c>
      <c r="F31">
        <v>63</v>
      </c>
      <c r="G31">
        <v>0</v>
      </c>
      <c r="H31">
        <v>0</v>
      </c>
      <c r="I31">
        <v>0</v>
      </c>
      <c r="J31">
        <v>1</v>
      </c>
      <c r="K31">
        <v>63</v>
      </c>
      <c r="L31">
        <v>1</v>
      </c>
      <c r="M31">
        <v>21</v>
      </c>
      <c r="N31">
        <v>0</v>
      </c>
      <c r="O31">
        <v>0</v>
      </c>
      <c r="P31">
        <v>0</v>
      </c>
      <c r="Q31">
        <v>0</v>
      </c>
      <c r="R31">
        <v>0</v>
      </c>
      <c r="S31">
        <v>0</v>
      </c>
      <c r="T31" s="13">
        <f t="shared" si="0"/>
        <v>1379</v>
      </c>
      <c r="U31">
        <v>0</v>
      </c>
      <c r="V31">
        <v>0</v>
      </c>
      <c r="W31">
        <v>0</v>
      </c>
      <c r="X31">
        <v>0</v>
      </c>
    </row>
    <row r="32" spans="1:27" ht="15" x14ac:dyDescent="0.25">
      <c r="A32" s="5" t="s">
        <v>24</v>
      </c>
      <c r="B32" s="6">
        <v>10</v>
      </c>
      <c r="C32" s="6" t="s">
        <v>71</v>
      </c>
      <c r="D32">
        <v>600</v>
      </c>
      <c r="E32">
        <v>0</v>
      </c>
      <c r="F32">
        <v>82</v>
      </c>
      <c r="G32">
        <v>0</v>
      </c>
      <c r="H32">
        <v>0</v>
      </c>
      <c r="I32">
        <v>0</v>
      </c>
      <c r="J32">
        <v>3</v>
      </c>
      <c r="K32">
        <v>109</v>
      </c>
      <c r="L32">
        <v>0</v>
      </c>
      <c r="M32">
        <v>61</v>
      </c>
      <c r="N32">
        <v>0</v>
      </c>
      <c r="O32">
        <v>0</v>
      </c>
      <c r="P32">
        <v>0</v>
      </c>
      <c r="Q32">
        <v>0</v>
      </c>
      <c r="R32">
        <v>0</v>
      </c>
      <c r="S32">
        <v>0</v>
      </c>
      <c r="T32" s="13">
        <f t="shared" si="0"/>
        <v>855</v>
      </c>
      <c r="U32">
        <v>0</v>
      </c>
      <c r="V32">
        <v>0</v>
      </c>
      <c r="W32">
        <v>0</v>
      </c>
      <c r="X32">
        <v>0</v>
      </c>
    </row>
    <row r="33" spans="1:24" ht="15" x14ac:dyDescent="0.25">
      <c r="A33" s="5" t="s">
        <v>23</v>
      </c>
      <c r="B33" s="6">
        <v>12</v>
      </c>
      <c r="C33" s="6" t="s">
        <v>61</v>
      </c>
      <c r="D33">
        <v>921</v>
      </c>
      <c r="E33">
        <v>0</v>
      </c>
      <c r="F33">
        <v>28</v>
      </c>
      <c r="G33">
        <v>0</v>
      </c>
      <c r="H33">
        <v>0</v>
      </c>
      <c r="I33">
        <v>0</v>
      </c>
      <c r="J33">
        <v>0</v>
      </c>
      <c r="K33">
        <v>0</v>
      </c>
      <c r="L33">
        <v>0</v>
      </c>
      <c r="M33">
        <v>0</v>
      </c>
      <c r="N33">
        <v>0</v>
      </c>
      <c r="O33">
        <v>0</v>
      </c>
      <c r="P33">
        <v>0</v>
      </c>
      <c r="Q33">
        <v>0</v>
      </c>
      <c r="R33">
        <v>0</v>
      </c>
      <c r="S33">
        <v>0</v>
      </c>
      <c r="T33" s="13">
        <f t="shared" si="0"/>
        <v>949</v>
      </c>
      <c r="U33">
        <v>0</v>
      </c>
      <c r="V33">
        <v>0</v>
      </c>
      <c r="W33">
        <v>0</v>
      </c>
      <c r="X33">
        <v>0</v>
      </c>
    </row>
    <row r="34" spans="1:24" ht="15" x14ac:dyDescent="0.25">
      <c r="A34" s="5" t="s">
        <v>23</v>
      </c>
      <c r="B34" s="6">
        <v>13</v>
      </c>
      <c r="C34" s="6" t="s">
        <v>51</v>
      </c>
      <c r="D34">
        <v>15</v>
      </c>
      <c r="E34">
        <v>0</v>
      </c>
      <c r="F34">
        <v>3</v>
      </c>
      <c r="G34">
        <v>0</v>
      </c>
      <c r="H34">
        <v>0</v>
      </c>
      <c r="I34">
        <v>0</v>
      </c>
      <c r="J34">
        <v>0</v>
      </c>
      <c r="K34">
        <v>139</v>
      </c>
      <c r="L34">
        <v>0</v>
      </c>
      <c r="M34">
        <v>32</v>
      </c>
      <c r="N34">
        <v>0</v>
      </c>
      <c r="O34">
        <v>0</v>
      </c>
      <c r="P34">
        <v>0</v>
      </c>
      <c r="Q34">
        <v>0</v>
      </c>
      <c r="R34">
        <v>0</v>
      </c>
      <c r="S34">
        <v>0</v>
      </c>
      <c r="T34" s="13">
        <f t="shared" si="0"/>
        <v>189</v>
      </c>
      <c r="U34">
        <v>0</v>
      </c>
      <c r="V34">
        <v>0</v>
      </c>
      <c r="W34">
        <v>0</v>
      </c>
      <c r="X34">
        <v>0</v>
      </c>
    </row>
    <row r="35" spans="1:24" ht="15" x14ac:dyDescent="0.25">
      <c r="A35" s="5" t="s">
        <v>23</v>
      </c>
      <c r="B35" s="6">
        <v>14</v>
      </c>
      <c r="C35" s="6" t="s">
        <v>72</v>
      </c>
      <c r="D35">
        <v>0</v>
      </c>
      <c r="E35">
        <v>0</v>
      </c>
      <c r="F35">
        <v>0</v>
      </c>
      <c r="G35">
        <v>0</v>
      </c>
      <c r="H35">
        <v>0</v>
      </c>
      <c r="I35">
        <v>0</v>
      </c>
      <c r="J35">
        <v>0</v>
      </c>
      <c r="K35">
        <v>0</v>
      </c>
      <c r="L35">
        <v>0</v>
      </c>
      <c r="M35">
        <v>0</v>
      </c>
      <c r="N35">
        <v>0</v>
      </c>
      <c r="O35">
        <v>0</v>
      </c>
      <c r="P35">
        <v>0</v>
      </c>
      <c r="Q35">
        <v>376</v>
      </c>
      <c r="R35">
        <v>0</v>
      </c>
      <c r="S35">
        <v>342</v>
      </c>
      <c r="T35" s="13">
        <f t="shared" si="0"/>
        <v>718</v>
      </c>
      <c r="U35">
        <v>0</v>
      </c>
      <c r="V35">
        <v>0</v>
      </c>
      <c r="W35">
        <v>0</v>
      </c>
      <c r="X35">
        <v>0</v>
      </c>
    </row>
    <row r="36" spans="1:24" ht="15" x14ac:dyDescent="0.25">
      <c r="A36" s="5" t="s">
        <v>25</v>
      </c>
      <c r="B36" s="6">
        <v>18</v>
      </c>
      <c r="C36" s="6" t="s">
        <v>62</v>
      </c>
      <c r="D36">
        <v>2820</v>
      </c>
      <c r="E36">
        <v>0</v>
      </c>
      <c r="F36">
        <v>219</v>
      </c>
      <c r="G36">
        <v>0</v>
      </c>
      <c r="H36">
        <v>0</v>
      </c>
      <c r="I36">
        <v>0</v>
      </c>
      <c r="J36">
        <v>9</v>
      </c>
      <c r="K36">
        <v>161</v>
      </c>
      <c r="L36">
        <v>3</v>
      </c>
      <c r="M36">
        <v>39</v>
      </c>
      <c r="N36">
        <v>0</v>
      </c>
      <c r="O36">
        <v>0</v>
      </c>
      <c r="P36">
        <v>0</v>
      </c>
      <c r="Q36">
        <v>0</v>
      </c>
      <c r="R36">
        <v>0</v>
      </c>
      <c r="S36">
        <v>6</v>
      </c>
      <c r="T36" s="13">
        <f t="shared" si="0"/>
        <v>3257</v>
      </c>
      <c r="U36">
        <v>0</v>
      </c>
      <c r="V36">
        <v>0</v>
      </c>
      <c r="W36">
        <v>0</v>
      </c>
      <c r="X36">
        <v>0</v>
      </c>
    </row>
    <row r="37" spans="1:24" ht="15" x14ac:dyDescent="0.25">
      <c r="A37" s="5" t="s">
        <v>25</v>
      </c>
      <c r="B37" s="6">
        <v>19</v>
      </c>
      <c r="C37" s="6" t="s">
        <v>73</v>
      </c>
      <c r="D37">
        <v>51</v>
      </c>
      <c r="E37">
        <v>0</v>
      </c>
      <c r="F37">
        <v>6</v>
      </c>
      <c r="G37">
        <v>0</v>
      </c>
      <c r="H37">
        <v>0</v>
      </c>
      <c r="I37">
        <v>0</v>
      </c>
      <c r="J37">
        <v>0</v>
      </c>
      <c r="K37">
        <v>21</v>
      </c>
      <c r="L37">
        <v>0</v>
      </c>
      <c r="M37">
        <v>41</v>
      </c>
      <c r="N37">
        <v>0</v>
      </c>
      <c r="O37">
        <v>0</v>
      </c>
      <c r="P37">
        <v>0</v>
      </c>
      <c r="Q37">
        <v>0</v>
      </c>
      <c r="R37">
        <v>0</v>
      </c>
      <c r="S37">
        <v>0</v>
      </c>
      <c r="T37" s="13">
        <f t="shared" si="0"/>
        <v>119</v>
      </c>
      <c r="U37">
        <v>0</v>
      </c>
      <c r="V37">
        <v>0</v>
      </c>
      <c r="W37">
        <v>0</v>
      </c>
      <c r="X37">
        <v>0</v>
      </c>
    </row>
    <row r="38" spans="1:24" ht="15" x14ac:dyDescent="0.25">
      <c r="A38" s="5" t="s">
        <v>25</v>
      </c>
      <c r="B38" s="6">
        <v>20</v>
      </c>
      <c r="C38" s="6" t="s">
        <v>63</v>
      </c>
      <c r="D38">
        <v>4420</v>
      </c>
      <c r="E38">
        <v>0</v>
      </c>
      <c r="F38">
        <v>378</v>
      </c>
      <c r="G38">
        <v>0</v>
      </c>
      <c r="H38">
        <v>0</v>
      </c>
      <c r="I38">
        <v>0</v>
      </c>
      <c r="J38">
        <v>18</v>
      </c>
      <c r="K38">
        <v>34</v>
      </c>
      <c r="L38">
        <v>0</v>
      </c>
      <c r="M38">
        <v>23</v>
      </c>
      <c r="N38">
        <v>0</v>
      </c>
      <c r="O38">
        <v>0</v>
      </c>
      <c r="P38">
        <v>0</v>
      </c>
      <c r="Q38">
        <v>0</v>
      </c>
      <c r="R38">
        <v>0</v>
      </c>
      <c r="S38">
        <v>0</v>
      </c>
      <c r="T38" s="13">
        <f t="shared" si="0"/>
        <v>4873</v>
      </c>
      <c r="U38">
        <v>0</v>
      </c>
      <c r="V38">
        <v>0</v>
      </c>
      <c r="W38">
        <v>0</v>
      </c>
      <c r="X38">
        <v>0</v>
      </c>
    </row>
    <row r="39" spans="1:24" ht="15" x14ac:dyDescent="0.25">
      <c r="A39" s="5" t="s">
        <v>25</v>
      </c>
      <c r="B39" s="6">
        <v>24</v>
      </c>
      <c r="C39" s="6" t="s">
        <v>64</v>
      </c>
      <c r="D39">
        <v>1674</v>
      </c>
      <c r="E39">
        <v>0</v>
      </c>
      <c r="F39">
        <v>81</v>
      </c>
      <c r="G39">
        <v>0</v>
      </c>
      <c r="H39">
        <v>0</v>
      </c>
      <c r="I39">
        <v>0</v>
      </c>
      <c r="J39">
        <v>0</v>
      </c>
      <c r="K39">
        <v>760.5</v>
      </c>
      <c r="L39">
        <v>3</v>
      </c>
      <c r="M39">
        <v>211</v>
      </c>
      <c r="N39">
        <v>0</v>
      </c>
      <c r="O39">
        <v>0</v>
      </c>
      <c r="P39">
        <v>0</v>
      </c>
      <c r="Q39">
        <v>0</v>
      </c>
      <c r="R39">
        <v>0</v>
      </c>
      <c r="S39">
        <v>0</v>
      </c>
      <c r="T39" s="13">
        <f t="shared" si="0"/>
        <v>2729.5</v>
      </c>
      <c r="U39">
        <v>0</v>
      </c>
      <c r="V39">
        <v>0</v>
      </c>
      <c r="W39">
        <v>0</v>
      </c>
      <c r="X39">
        <v>0</v>
      </c>
    </row>
    <row r="40" spans="1:24" ht="15" x14ac:dyDescent="0.25">
      <c r="A40" s="5" t="s">
        <v>25</v>
      </c>
      <c r="B40" s="6">
        <v>26</v>
      </c>
      <c r="C40" s="6" t="s">
        <v>65</v>
      </c>
      <c r="D40">
        <v>180</v>
      </c>
      <c r="E40">
        <v>0</v>
      </c>
      <c r="F40">
        <v>6</v>
      </c>
      <c r="G40">
        <v>0</v>
      </c>
      <c r="H40">
        <v>0</v>
      </c>
      <c r="I40">
        <v>0</v>
      </c>
      <c r="J40">
        <v>3</v>
      </c>
      <c r="K40">
        <v>605</v>
      </c>
      <c r="L40">
        <v>0</v>
      </c>
      <c r="M40">
        <v>9</v>
      </c>
      <c r="N40">
        <v>0</v>
      </c>
      <c r="O40">
        <v>0</v>
      </c>
      <c r="P40">
        <v>0</v>
      </c>
      <c r="Q40">
        <v>0</v>
      </c>
      <c r="R40">
        <v>0</v>
      </c>
      <c r="S40">
        <v>0</v>
      </c>
      <c r="T40" s="13">
        <f t="shared" si="0"/>
        <v>803</v>
      </c>
      <c r="U40">
        <v>0</v>
      </c>
      <c r="V40">
        <v>0</v>
      </c>
      <c r="W40">
        <v>0</v>
      </c>
      <c r="X40">
        <v>0</v>
      </c>
    </row>
    <row r="41" spans="1:24" ht="15" x14ac:dyDescent="0.25">
      <c r="A41" s="5" t="s">
        <v>25</v>
      </c>
      <c r="B41" s="6">
        <v>28</v>
      </c>
      <c r="C41" s="6" t="s">
        <v>74</v>
      </c>
      <c r="D41">
        <v>441</v>
      </c>
      <c r="E41">
        <v>0</v>
      </c>
      <c r="F41">
        <v>24</v>
      </c>
      <c r="G41">
        <v>0</v>
      </c>
      <c r="H41">
        <v>0</v>
      </c>
      <c r="I41">
        <v>0</v>
      </c>
      <c r="J41">
        <v>0</v>
      </c>
      <c r="K41">
        <v>18</v>
      </c>
      <c r="L41">
        <v>0</v>
      </c>
      <c r="M41">
        <v>3</v>
      </c>
      <c r="N41">
        <v>0</v>
      </c>
      <c r="O41">
        <v>0</v>
      </c>
      <c r="P41">
        <v>0</v>
      </c>
      <c r="Q41">
        <v>0</v>
      </c>
      <c r="R41">
        <v>0</v>
      </c>
      <c r="S41">
        <v>0</v>
      </c>
      <c r="T41" s="13">
        <f t="shared" si="0"/>
        <v>486</v>
      </c>
      <c r="U41">
        <v>0</v>
      </c>
      <c r="V41">
        <v>0</v>
      </c>
      <c r="W41">
        <v>0</v>
      </c>
      <c r="X41">
        <v>0</v>
      </c>
    </row>
    <row r="42" spans="1:24" ht="15" x14ac:dyDescent="0.25">
      <c r="A42" s="5" t="s">
        <v>25</v>
      </c>
      <c r="B42" s="6">
        <v>30</v>
      </c>
      <c r="C42" s="6" t="s">
        <v>75</v>
      </c>
      <c r="D42">
        <v>162</v>
      </c>
      <c r="E42">
        <v>0</v>
      </c>
      <c r="F42">
        <v>3</v>
      </c>
      <c r="G42">
        <v>0</v>
      </c>
      <c r="H42">
        <v>0</v>
      </c>
      <c r="I42">
        <v>0</v>
      </c>
      <c r="J42">
        <v>0</v>
      </c>
      <c r="K42">
        <v>0</v>
      </c>
      <c r="L42">
        <v>0</v>
      </c>
      <c r="M42">
        <v>0</v>
      </c>
      <c r="N42">
        <v>0</v>
      </c>
      <c r="O42">
        <v>0</v>
      </c>
      <c r="P42">
        <v>0</v>
      </c>
      <c r="Q42">
        <v>0</v>
      </c>
      <c r="R42">
        <v>0</v>
      </c>
      <c r="S42">
        <v>0</v>
      </c>
      <c r="T42" s="13">
        <f t="shared" si="0"/>
        <v>165</v>
      </c>
      <c r="U42">
        <v>0</v>
      </c>
      <c r="V42">
        <v>0</v>
      </c>
      <c r="W42">
        <v>0</v>
      </c>
      <c r="X42">
        <v>0</v>
      </c>
    </row>
    <row r="43" spans="1:24" ht="15" x14ac:dyDescent="0.25">
      <c r="A43" s="5" t="s">
        <v>25</v>
      </c>
      <c r="B43" s="6">
        <v>32</v>
      </c>
      <c r="C43" s="6" t="s">
        <v>76</v>
      </c>
      <c r="D43">
        <v>0</v>
      </c>
      <c r="E43">
        <v>0</v>
      </c>
      <c r="F43">
        <v>0</v>
      </c>
      <c r="G43">
        <v>0</v>
      </c>
      <c r="H43">
        <v>0</v>
      </c>
      <c r="I43">
        <v>0</v>
      </c>
      <c r="J43">
        <v>0</v>
      </c>
      <c r="K43">
        <v>0</v>
      </c>
      <c r="L43">
        <v>0</v>
      </c>
      <c r="M43">
        <v>0</v>
      </c>
      <c r="N43">
        <v>0</v>
      </c>
      <c r="O43">
        <v>0</v>
      </c>
      <c r="P43">
        <v>0</v>
      </c>
      <c r="Q43">
        <v>304</v>
      </c>
      <c r="R43">
        <v>0</v>
      </c>
      <c r="S43">
        <v>57</v>
      </c>
      <c r="T43" s="13">
        <f t="shared" si="0"/>
        <v>361</v>
      </c>
      <c r="U43">
        <v>0</v>
      </c>
      <c r="V43">
        <v>0</v>
      </c>
      <c r="W43">
        <v>0</v>
      </c>
      <c r="X43">
        <v>0</v>
      </c>
    </row>
    <row r="44" spans="1:24" ht="15" x14ac:dyDescent="0.25">
      <c r="A44" s="5" t="s">
        <v>25</v>
      </c>
      <c r="B44" s="6">
        <v>34</v>
      </c>
      <c r="C44" s="6" t="s">
        <v>77</v>
      </c>
      <c r="D44">
        <v>759</v>
      </c>
      <c r="E44">
        <v>27</v>
      </c>
      <c r="F44">
        <v>138</v>
      </c>
      <c r="G44">
        <v>24</v>
      </c>
      <c r="H44">
        <v>0</v>
      </c>
      <c r="I44">
        <v>0</v>
      </c>
      <c r="J44">
        <v>3</v>
      </c>
      <c r="K44">
        <v>54</v>
      </c>
      <c r="L44">
        <v>0</v>
      </c>
      <c r="M44">
        <v>60</v>
      </c>
      <c r="N44">
        <v>0</v>
      </c>
      <c r="O44">
        <v>0</v>
      </c>
      <c r="P44">
        <v>0</v>
      </c>
      <c r="Q44">
        <v>0</v>
      </c>
      <c r="R44">
        <v>0</v>
      </c>
      <c r="S44">
        <v>0</v>
      </c>
      <c r="T44" s="13">
        <f t="shared" si="0"/>
        <v>1065</v>
      </c>
      <c r="U44">
        <v>0</v>
      </c>
      <c r="V44">
        <v>0</v>
      </c>
      <c r="W44">
        <v>0</v>
      </c>
      <c r="X44">
        <v>0</v>
      </c>
    </row>
    <row r="45" spans="1:24" ht="15" x14ac:dyDescent="0.25">
      <c r="A45" s="5" t="s">
        <v>25</v>
      </c>
      <c r="B45" s="6">
        <v>36</v>
      </c>
      <c r="C45" s="6" t="s">
        <v>78</v>
      </c>
      <c r="D45">
        <v>545</v>
      </c>
      <c r="E45">
        <v>3</v>
      </c>
      <c r="F45">
        <v>36</v>
      </c>
      <c r="G45">
        <v>0</v>
      </c>
      <c r="H45">
        <v>0</v>
      </c>
      <c r="I45">
        <v>0</v>
      </c>
      <c r="J45">
        <v>0</v>
      </c>
      <c r="K45">
        <v>327</v>
      </c>
      <c r="L45">
        <v>0</v>
      </c>
      <c r="M45">
        <v>33</v>
      </c>
      <c r="N45">
        <v>0</v>
      </c>
      <c r="O45">
        <v>0</v>
      </c>
      <c r="P45">
        <v>0</v>
      </c>
      <c r="Q45">
        <v>0</v>
      </c>
      <c r="R45">
        <v>0</v>
      </c>
      <c r="S45">
        <v>0</v>
      </c>
      <c r="T45" s="13">
        <f t="shared" si="0"/>
        <v>944</v>
      </c>
      <c r="U45">
        <v>0</v>
      </c>
      <c r="V45">
        <v>0</v>
      </c>
      <c r="W45">
        <v>0</v>
      </c>
      <c r="X45">
        <v>0</v>
      </c>
    </row>
    <row r="46" spans="1:24" ht="15" x14ac:dyDescent="0.25">
      <c r="A46" s="5" t="s">
        <v>25</v>
      </c>
      <c r="B46" s="6">
        <v>38</v>
      </c>
      <c r="C46" s="6" t="s">
        <v>66</v>
      </c>
      <c r="D46">
        <v>153</v>
      </c>
      <c r="E46">
        <v>0</v>
      </c>
      <c r="F46">
        <v>6</v>
      </c>
      <c r="G46">
        <v>0</v>
      </c>
      <c r="H46">
        <v>0</v>
      </c>
      <c r="I46">
        <v>0</v>
      </c>
      <c r="J46">
        <v>2</v>
      </c>
      <c r="K46">
        <v>1083</v>
      </c>
      <c r="L46">
        <v>0</v>
      </c>
      <c r="M46">
        <v>35</v>
      </c>
      <c r="N46">
        <v>0</v>
      </c>
      <c r="O46">
        <v>0</v>
      </c>
      <c r="P46">
        <v>0</v>
      </c>
      <c r="Q46">
        <v>0</v>
      </c>
      <c r="R46">
        <v>0</v>
      </c>
      <c r="S46">
        <v>0</v>
      </c>
      <c r="T46" s="13">
        <f t="shared" si="0"/>
        <v>1279</v>
      </c>
      <c r="U46">
        <v>0</v>
      </c>
      <c r="V46">
        <v>0</v>
      </c>
      <c r="W46">
        <v>0</v>
      </c>
      <c r="X46">
        <v>0</v>
      </c>
    </row>
    <row r="47" spans="1:24" ht="15" x14ac:dyDescent="0.25">
      <c r="A47" s="5" t="s">
        <v>25</v>
      </c>
      <c r="B47" s="6">
        <v>45</v>
      </c>
      <c r="C47" s="6" t="s">
        <v>79</v>
      </c>
      <c r="D47">
        <v>400</v>
      </c>
      <c r="E47">
        <v>0</v>
      </c>
      <c r="F47">
        <v>36</v>
      </c>
      <c r="G47">
        <v>3</v>
      </c>
      <c r="H47">
        <v>0</v>
      </c>
      <c r="I47">
        <v>0</v>
      </c>
      <c r="J47">
        <v>0</v>
      </c>
      <c r="K47">
        <v>340</v>
      </c>
      <c r="L47">
        <v>0</v>
      </c>
      <c r="M47">
        <v>136</v>
      </c>
      <c r="N47">
        <v>0</v>
      </c>
      <c r="O47">
        <v>0</v>
      </c>
      <c r="P47">
        <v>0</v>
      </c>
      <c r="Q47">
        <v>0</v>
      </c>
      <c r="R47">
        <v>0</v>
      </c>
      <c r="S47">
        <v>0</v>
      </c>
      <c r="T47" s="13">
        <f t="shared" si="0"/>
        <v>915</v>
      </c>
      <c r="U47">
        <v>0</v>
      </c>
      <c r="V47">
        <v>0</v>
      </c>
      <c r="W47">
        <v>0</v>
      </c>
      <c r="X47">
        <v>0</v>
      </c>
    </row>
    <row r="48" spans="1:24" ht="15" x14ac:dyDescent="0.25">
      <c r="A48" s="5" t="s">
        <v>26</v>
      </c>
      <c r="B48" s="6">
        <v>46</v>
      </c>
      <c r="C48" s="6" t="s">
        <v>80</v>
      </c>
      <c r="D48">
        <v>1219</v>
      </c>
      <c r="E48">
        <v>6</v>
      </c>
      <c r="F48">
        <v>21</v>
      </c>
      <c r="G48">
        <v>0</v>
      </c>
      <c r="H48">
        <v>0</v>
      </c>
      <c r="I48">
        <v>0</v>
      </c>
      <c r="J48">
        <v>0</v>
      </c>
      <c r="K48">
        <v>27</v>
      </c>
      <c r="L48">
        <v>0</v>
      </c>
      <c r="M48">
        <v>0</v>
      </c>
      <c r="N48">
        <v>0</v>
      </c>
      <c r="O48">
        <v>0</v>
      </c>
      <c r="P48">
        <v>0</v>
      </c>
      <c r="Q48">
        <v>0</v>
      </c>
      <c r="R48">
        <v>0</v>
      </c>
      <c r="S48">
        <v>0</v>
      </c>
      <c r="T48" s="13">
        <f t="shared" si="0"/>
        <v>1273</v>
      </c>
      <c r="U48">
        <v>0</v>
      </c>
      <c r="V48">
        <v>0</v>
      </c>
      <c r="W48">
        <v>0</v>
      </c>
      <c r="X48">
        <v>0</v>
      </c>
    </row>
    <row r="49" spans="1:27" ht="15" x14ac:dyDescent="0.25">
      <c r="A49" s="5" t="s">
        <v>25</v>
      </c>
      <c r="B49" s="6">
        <v>52</v>
      </c>
      <c r="C49" s="6" t="s">
        <v>59</v>
      </c>
      <c r="D49">
        <v>0</v>
      </c>
      <c r="E49">
        <v>0</v>
      </c>
      <c r="F49">
        <v>0</v>
      </c>
      <c r="G49">
        <v>0</v>
      </c>
      <c r="H49">
        <v>0</v>
      </c>
      <c r="I49">
        <v>0</v>
      </c>
      <c r="J49">
        <v>0</v>
      </c>
      <c r="K49">
        <v>3</v>
      </c>
      <c r="L49">
        <v>0</v>
      </c>
      <c r="M49">
        <v>0</v>
      </c>
      <c r="N49">
        <v>0</v>
      </c>
      <c r="O49">
        <v>0</v>
      </c>
      <c r="P49">
        <v>0</v>
      </c>
      <c r="Q49">
        <v>0</v>
      </c>
      <c r="R49">
        <v>0</v>
      </c>
      <c r="S49">
        <v>0</v>
      </c>
      <c r="T49" s="13">
        <f t="shared" si="0"/>
        <v>3</v>
      </c>
      <c r="U49">
        <v>0</v>
      </c>
      <c r="V49">
        <v>0</v>
      </c>
      <c r="W49">
        <v>0</v>
      </c>
      <c r="X49">
        <v>0</v>
      </c>
    </row>
    <row r="50" spans="1:27" ht="15" x14ac:dyDescent="0.25">
      <c r="A50" s="5" t="s">
        <v>25</v>
      </c>
      <c r="B50" s="6">
        <v>58</v>
      </c>
      <c r="C50" s="6" t="s">
        <v>68</v>
      </c>
      <c r="D50">
        <v>0</v>
      </c>
      <c r="E50">
        <v>0</v>
      </c>
      <c r="F50">
        <v>0</v>
      </c>
      <c r="G50">
        <v>0</v>
      </c>
      <c r="H50">
        <v>0</v>
      </c>
      <c r="I50">
        <v>0</v>
      </c>
      <c r="J50">
        <v>0</v>
      </c>
      <c r="K50">
        <v>0</v>
      </c>
      <c r="L50">
        <v>0</v>
      </c>
      <c r="M50">
        <v>0</v>
      </c>
      <c r="N50">
        <v>0</v>
      </c>
      <c r="O50">
        <v>0</v>
      </c>
      <c r="P50">
        <v>0</v>
      </c>
      <c r="Q50">
        <v>0</v>
      </c>
      <c r="R50">
        <v>0</v>
      </c>
      <c r="S50">
        <v>0</v>
      </c>
      <c r="T50" s="13">
        <f t="shared" si="0"/>
        <v>0</v>
      </c>
      <c r="U50">
        <v>0</v>
      </c>
      <c r="V50">
        <v>0</v>
      </c>
      <c r="W50">
        <v>0</v>
      </c>
      <c r="X50">
        <v>0</v>
      </c>
    </row>
    <row r="51" spans="1:27" s="11" customFormat="1" ht="15" x14ac:dyDescent="0.25">
      <c r="A51" s="5" t="s">
        <v>23</v>
      </c>
      <c r="B51" s="9"/>
      <c r="C51" s="10" t="s">
        <v>205</v>
      </c>
      <c r="D51" s="36">
        <f t="shared" ref="D51:X51" si="3">SUM(D30:D50)</f>
        <v>15680</v>
      </c>
      <c r="E51" s="36">
        <f t="shared" si="3"/>
        <v>36</v>
      </c>
      <c r="F51" s="36">
        <f t="shared" si="3"/>
        <v>1130</v>
      </c>
      <c r="G51" s="36">
        <f t="shared" si="3"/>
        <v>27</v>
      </c>
      <c r="H51" s="36">
        <f t="shared" si="3"/>
        <v>0</v>
      </c>
      <c r="I51" s="36">
        <f t="shared" si="3"/>
        <v>0</v>
      </c>
      <c r="J51" s="36">
        <f t="shared" si="3"/>
        <v>39</v>
      </c>
      <c r="K51" s="36">
        <f t="shared" si="3"/>
        <v>3945.5</v>
      </c>
      <c r="L51" s="36">
        <f t="shared" si="3"/>
        <v>7</v>
      </c>
      <c r="M51" s="36">
        <f t="shared" si="3"/>
        <v>730</v>
      </c>
      <c r="N51" s="36">
        <f t="shared" si="3"/>
        <v>0</v>
      </c>
      <c r="O51" s="36">
        <f t="shared" si="3"/>
        <v>0</v>
      </c>
      <c r="P51" s="36">
        <f t="shared" si="3"/>
        <v>0</v>
      </c>
      <c r="Q51" s="36">
        <f t="shared" si="3"/>
        <v>680</v>
      </c>
      <c r="R51" s="36">
        <f t="shared" si="3"/>
        <v>0</v>
      </c>
      <c r="S51" s="36">
        <f t="shared" si="3"/>
        <v>405</v>
      </c>
      <c r="T51" s="37">
        <f t="shared" si="3"/>
        <v>22679.5</v>
      </c>
      <c r="U51" s="36">
        <f t="shared" si="3"/>
        <v>0</v>
      </c>
      <c r="V51" s="36">
        <f t="shared" si="3"/>
        <v>0</v>
      </c>
      <c r="W51" s="36">
        <f t="shared" si="3"/>
        <v>0</v>
      </c>
      <c r="X51" s="36">
        <f t="shared" si="3"/>
        <v>0</v>
      </c>
      <c r="Y51" s="40"/>
      <c r="AA51" s="40"/>
    </row>
    <row r="52" spans="1:27" ht="15" x14ac:dyDescent="0.25">
      <c r="A52" s="5" t="s">
        <v>27</v>
      </c>
      <c r="B52" s="6">
        <v>5</v>
      </c>
      <c r="C52" s="6" t="s">
        <v>82</v>
      </c>
      <c r="D52">
        <v>530</v>
      </c>
      <c r="E52">
        <v>0</v>
      </c>
      <c r="F52">
        <v>22</v>
      </c>
      <c r="G52">
        <v>0</v>
      </c>
      <c r="H52">
        <v>0</v>
      </c>
      <c r="I52">
        <v>0</v>
      </c>
      <c r="J52">
        <v>0</v>
      </c>
      <c r="K52">
        <v>0</v>
      </c>
      <c r="L52">
        <v>0</v>
      </c>
      <c r="M52">
        <v>0</v>
      </c>
      <c r="N52">
        <v>0</v>
      </c>
      <c r="O52">
        <v>0</v>
      </c>
      <c r="P52">
        <v>0</v>
      </c>
      <c r="Q52">
        <v>0</v>
      </c>
      <c r="R52">
        <v>0</v>
      </c>
      <c r="S52">
        <v>0</v>
      </c>
      <c r="T52" s="13">
        <f t="shared" si="0"/>
        <v>552</v>
      </c>
      <c r="U52">
        <v>0</v>
      </c>
      <c r="V52">
        <v>0</v>
      </c>
      <c r="W52">
        <v>0</v>
      </c>
      <c r="X52">
        <v>0</v>
      </c>
    </row>
    <row r="53" spans="1:27" ht="15" x14ac:dyDescent="0.25">
      <c r="A53" s="5" t="s">
        <v>27</v>
      </c>
      <c r="B53" s="6">
        <v>12</v>
      </c>
      <c r="C53" s="6" t="s">
        <v>83</v>
      </c>
      <c r="D53">
        <v>243</v>
      </c>
      <c r="E53">
        <v>0</v>
      </c>
      <c r="F53">
        <v>0</v>
      </c>
      <c r="G53">
        <v>0</v>
      </c>
      <c r="H53">
        <v>0</v>
      </c>
      <c r="I53">
        <v>0</v>
      </c>
      <c r="J53">
        <v>0</v>
      </c>
      <c r="K53">
        <v>0</v>
      </c>
      <c r="L53">
        <v>0</v>
      </c>
      <c r="M53">
        <v>0</v>
      </c>
      <c r="N53">
        <v>0</v>
      </c>
      <c r="O53">
        <v>0</v>
      </c>
      <c r="P53">
        <v>0</v>
      </c>
      <c r="Q53">
        <v>0</v>
      </c>
      <c r="R53">
        <v>0</v>
      </c>
      <c r="S53">
        <v>0</v>
      </c>
      <c r="T53" s="13">
        <f t="shared" si="0"/>
        <v>243</v>
      </c>
      <c r="U53">
        <v>0</v>
      </c>
      <c r="V53">
        <v>0</v>
      </c>
      <c r="W53">
        <v>0</v>
      </c>
      <c r="X53">
        <v>0</v>
      </c>
    </row>
    <row r="54" spans="1:27" ht="15" x14ac:dyDescent="0.25">
      <c r="A54" s="5" t="s">
        <v>27</v>
      </c>
      <c r="B54" s="6">
        <v>20</v>
      </c>
      <c r="C54" s="6" t="s">
        <v>63</v>
      </c>
      <c r="D54">
        <v>538</v>
      </c>
      <c r="E54">
        <v>0</v>
      </c>
      <c r="F54">
        <v>21</v>
      </c>
      <c r="G54">
        <v>0</v>
      </c>
      <c r="H54">
        <v>0</v>
      </c>
      <c r="I54">
        <v>0</v>
      </c>
      <c r="J54">
        <v>5</v>
      </c>
      <c r="K54">
        <v>0</v>
      </c>
      <c r="L54">
        <v>0</v>
      </c>
      <c r="M54">
        <v>0</v>
      </c>
      <c r="N54">
        <v>0</v>
      </c>
      <c r="O54">
        <v>0</v>
      </c>
      <c r="P54">
        <v>0</v>
      </c>
      <c r="Q54">
        <v>0</v>
      </c>
      <c r="R54">
        <v>0</v>
      </c>
      <c r="S54">
        <v>0</v>
      </c>
      <c r="T54" s="13">
        <f t="shared" si="0"/>
        <v>564</v>
      </c>
      <c r="U54">
        <v>0</v>
      </c>
      <c r="V54">
        <v>0</v>
      </c>
      <c r="W54">
        <v>0</v>
      </c>
      <c r="X54">
        <v>0</v>
      </c>
    </row>
    <row r="55" spans="1:27" ht="15" x14ac:dyDescent="0.25">
      <c r="A55" s="5" t="s">
        <v>27</v>
      </c>
      <c r="B55" s="6">
        <v>24</v>
      </c>
      <c r="C55" s="6" t="s">
        <v>84</v>
      </c>
      <c r="D55">
        <v>312</v>
      </c>
      <c r="E55">
        <v>0</v>
      </c>
      <c r="F55">
        <v>60</v>
      </c>
      <c r="G55">
        <v>0</v>
      </c>
      <c r="H55">
        <v>0</v>
      </c>
      <c r="I55">
        <v>0</v>
      </c>
      <c r="J55">
        <v>3</v>
      </c>
      <c r="K55">
        <v>81</v>
      </c>
      <c r="L55">
        <v>0</v>
      </c>
      <c r="M55">
        <v>12</v>
      </c>
      <c r="N55">
        <v>0</v>
      </c>
      <c r="O55">
        <v>0</v>
      </c>
      <c r="P55">
        <v>0</v>
      </c>
      <c r="Q55">
        <v>0</v>
      </c>
      <c r="R55">
        <v>0</v>
      </c>
      <c r="S55">
        <v>0</v>
      </c>
      <c r="T55" s="13">
        <f t="shared" si="0"/>
        <v>468</v>
      </c>
      <c r="U55">
        <v>0</v>
      </c>
      <c r="V55">
        <v>0</v>
      </c>
      <c r="W55">
        <v>0</v>
      </c>
      <c r="X55">
        <v>0</v>
      </c>
    </row>
    <row r="56" spans="1:27" ht="15" x14ac:dyDescent="0.25">
      <c r="A56" s="5" t="s">
        <v>27</v>
      </c>
      <c r="B56" s="6">
        <v>26</v>
      </c>
      <c r="C56" s="6" t="s">
        <v>53</v>
      </c>
      <c r="D56">
        <v>116</v>
      </c>
      <c r="E56">
        <v>0</v>
      </c>
      <c r="F56">
        <v>0</v>
      </c>
      <c r="G56">
        <v>0</v>
      </c>
      <c r="H56">
        <v>0</v>
      </c>
      <c r="I56">
        <v>0</v>
      </c>
      <c r="J56">
        <v>0</v>
      </c>
      <c r="K56">
        <v>15</v>
      </c>
      <c r="L56">
        <v>0</v>
      </c>
      <c r="M56">
        <v>0</v>
      </c>
      <c r="N56">
        <v>0</v>
      </c>
      <c r="O56">
        <v>0</v>
      </c>
      <c r="P56">
        <v>0</v>
      </c>
      <c r="Q56">
        <v>0</v>
      </c>
      <c r="R56">
        <v>0</v>
      </c>
      <c r="S56">
        <v>0</v>
      </c>
      <c r="T56" s="13">
        <f t="shared" si="0"/>
        <v>131</v>
      </c>
      <c r="U56">
        <v>0</v>
      </c>
      <c r="V56">
        <v>0</v>
      </c>
      <c r="W56">
        <v>0</v>
      </c>
      <c r="X56">
        <v>0</v>
      </c>
    </row>
    <row r="57" spans="1:27" ht="15" x14ac:dyDescent="0.25">
      <c r="A57" s="5" t="s">
        <v>27</v>
      </c>
      <c r="B57" s="6">
        <v>52</v>
      </c>
      <c r="C57" s="6" t="s">
        <v>59</v>
      </c>
      <c r="D57">
        <v>119</v>
      </c>
      <c r="E57">
        <v>0</v>
      </c>
      <c r="F57">
        <v>0</v>
      </c>
      <c r="G57">
        <v>0</v>
      </c>
      <c r="H57">
        <v>0</v>
      </c>
      <c r="I57">
        <v>0</v>
      </c>
      <c r="J57">
        <v>0</v>
      </c>
      <c r="K57">
        <v>0</v>
      </c>
      <c r="L57">
        <v>0</v>
      </c>
      <c r="M57">
        <v>0</v>
      </c>
      <c r="N57">
        <v>0</v>
      </c>
      <c r="O57">
        <v>0</v>
      </c>
      <c r="P57">
        <v>0</v>
      </c>
      <c r="Q57">
        <v>0</v>
      </c>
      <c r="R57">
        <v>0</v>
      </c>
      <c r="S57">
        <v>0</v>
      </c>
      <c r="T57" s="13">
        <f t="shared" si="0"/>
        <v>119</v>
      </c>
      <c r="U57">
        <v>0</v>
      </c>
      <c r="V57">
        <v>0</v>
      </c>
      <c r="W57">
        <v>0</v>
      </c>
      <c r="X57">
        <v>0</v>
      </c>
    </row>
    <row r="58" spans="1:27" s="11" customFormat="1" ht="15" x14ac:dyDescent="0.25">
      <c r="A58" s="5" t="s">
        <v>27</v>
      </c>
      <c r="B58" s="9"/>
      <c r="C58" s="10" t="s">
        <v>201</v>
      </c>
      <c r="D58" s="36">
        <f t="shared" ref="D58:X58" si="4">SUM(D52:D57)</f>
        <v>1858</v>
      </c>
      <c r="E58" s="36">
        <f t="shared" si="4"/>
        <v>0</v>
      </c>
      <c r="F58" s="36">
        <f t="shared" si="4"/>
        <v>103</v>
      </c>
      <c r="G58" s="36">
        <f t="shared" si="4"/>
        <v>0</v>
      </c>
      <c r="H58" s="36">
        <f t="shared" si="4"/>
        <v>0</v>
      </c>
      <c r="I58" s="36">
        <f t="shared" si="4"/>
        <v>0</v>
      </c>
      <c r="J58" s="36">
        <f t="shared" si="4"/>
        <v>8</v>
      </c>
      <c r="K58" s="36">
        <f t="shared" si="4"/>
        <v>96</v>
      </c>
      <c r="L58" s="36">
        <f t="shared" si="4"/>
        <v>0</v>
      </c>
      <c r="M58" s="36">
        <f t="shared" si="4"/>
        <v>12</v>
      </c>
      <c r="N58" s="36">
        <f t="shared" si="4"/>
        <v>0</v>
      </c>
      <c r="O58" s="36">
        <f t="shared" si="4"/>
        <v>0</v>
      </c>
      <c r="P58" s="36">
        <f t="shared" si="4"/>
        <v>0</v>
      </c>
      <c r="Q58" s="36">
        <f t="shared" si="4"/>
        <v>0</v>
      </c>
      <c r="R58" s="36">
        <f t="shared" si="4"/>
        <v>0</v>
      </c>
      <c r="S58" s="36">
        <f t="shared" si="4"/>
        <v>0</v>
      </c>
      <c r="T58" s="37">
        <f t="shared" si="4"/>
        <v>2077</v>
      </c>
      <c r="U58" s="36">
        <f t="shared" si="4"/>
        <v>0</v>
      </c>
      <c r="V58" s="36">
        <f t="shared" si="4"/>
        <v>0</v>
      </c>
      <c r="W58" s="36">
        <f t="shared" si="4"/>
        <v>0</v>
      </c>
      <c r="X58" s="36">
        <f t="shared" si="4"/>
        <v>0</v>
      </c>
      <c r="Y58" s="40"/>
      <c r="AA58" s="40"/>
    </row>
    <row r="59" spans="1:27" ht="15" x14ac:dyDescent="0.25">
      <c r="A59" s="5" t="s">
        <v>28</v>
      </c>
      <c r="B59" s="6">
        <v>4</v>
      </c>
      <c r="C59" s="6" t="s">
        <v>49</v>
      </c>
      <c r="D59">
        <v>1795</v>
      </c>
      <c r="E59">
        <v>3</v>
      </c>
      <c r="F59">
        <v>85</v>
      </c>
      <c r="G59">
        <v>0</v>
      </c>
      <c r="H59">
        <v>0</v>
      </c>
      <c r="I59">
        <v>0</v>
      </c>
      <c r="J59">
        <v>24</v>
      </c>
      <c r="K59">
        <v>160</v>
      </c>
      <c r="L59">
        <v>0</v>
      </c>
      <c r="M59">
        <v>3</v>
      </c>
      <c r="N59">
        <v>0</v>
      </c>
      <c r="O59">
        <v>0</v>
      </c>
      <c r="P59">
        <v>0</v>
      </c>
      <c r="Q59">
        <v>0</v>
      </c>
      <c r="R59">
        <v>0</v>
      </c>
      <c r="S59">
        <v>0</v>
      </c>
      <c r="T59" s="13">
        <f t="shared" si="0"/>
        <v>2070</v>
      </c>
      <c r="U59">
        <v>0</v>
      </c>
      <c r="V59">
        <v>0</v>
      </c>
      <c r="W59">
        <v>0</v>
      </c>
      <c r="X59">
        <v>0</v>
      </c>
    </row>
    <row r="60" spans="1:27" ht="15" x14ac:dyDescent="0.25">
      <c r="A60" s="5" t="s">
        <v>28</v>
      </c>
      <c r="B60" s="6">
        <v>15</v>
      </c>
      <c r="C60" s="6" t="s">
        <v>85</v>
      </c>
      <c r="D60">
        <v>744</v>
      </c>
      <c r="E60">
        <v>3</v>
      </c>
      <c r="F60">
        <v>36</v>
      </c>
      <c r="G60">
        <v>0</v>
      </c>
      <c r="H60">
        <v>0</v>
      </c>
      <c r="I60">
        <v>0</v>
      </c>
      <c r="J60">
        <v>18</v>
      </c>
      <c r="K60">
        <v>216</v>
      </c>
      <c r="L60">
        <v>0</v>
      </c>
      <c r="M60">
        <v>12</v>
      </c>
      <c r="N60">
        <v>0</v>
      </c>
      <c r="O60">
        <v>0</v>
      </c>
      <c r="P60">
        <v>0</v>
      </c>
      <c r="Q60">
        <v>0</v>
      </c>
      <c r="R60">
        <v>0</v>
      </c>
      <c r="S60">
        <v>0</v>
      </c>
      <c r="T60" s="13">
        <f t="shared" si="0"/>
        <v>1029</v>
      </c>
      <c r="U60">
        <v>0</v>
      </c>
      <c r="V60">
        <v>0</v>
      </c>
      <c r="W60">
        <v>0</v>
      </c>
      <c r="X60">
        <v>0</v>
      </c>
    </row>
    <row r="61" spans="1:27" ht="15" x14ac:dyDescent="0.25">
      <c r="A61" s="5" t="s">
        <v>28</v>
      </c>
      <c r="B61" s="6">
        <v>24</v>
      </c>
      <c r="C61" s="6" t="s">
        <v>84</v>
      </c>
      <c r="D61">
        <v>552</v>
      </c>
      <c r="E61">
        <v>0</v>
      </c>
      <c r="F61">
        <v>36</v>
      </c>
      <c r="G61">
        <v>0</v>
      </c>
      <c r="H61">
        <v>0</v>
      </c>
      <c r="I61">
        <v>0</v>
      </c>
      <c r="J61">
        <v>0</v>
      </c>
      <c r="K61">
        <v>27</v>
      </c>
      <c r="L61">
        <v>0</v>
      </c>
      <c r="M61">
        <v>0</v>
      </c>
      <c r="N61">
        <v>0</v>
      </c>
      <c r="O61">
        <v>0</v>
      </c>
      <c r="P61">
        <v>0</v>
      </c>
      <c r="Q61">
        <v>0</v>
      </c>
      <c r="R61">
        <v>0</v>
      </c>
      <c r="S61">
        <v>0</v>
      </c>
      <c r="T61" s="13">
        <f t="shared" si="0"/>
        <v>615</v>
      </c>
      <c r="U61">
        <v>0</v>
      </c>
      <c r="V61">
        <v>0</v>
      </c>
      <c r="W61">
        <v>0</v>
      </c>
      <c r="X61">
        <v>0</v>
      </c>
    </row>
    <row r="62" spans="1:27" ht="15" x14ac:dyDescent="0.25">
      <c r="A62" s="5" t="s">
        <v>28</v>
      </c>
      <c r="B62" s="6">
        <v>26</v>
      </c>
      <c r="C62" s="6" t="s">
        <v>53</v>
      </c>
      <c r="D62">
        <v>33</v>
      </c>
      <c r="E62">
        <v>0</v>
      </c>
      <c r="F62">
        <v>0</v>
      </c>
      <c r="G62">
        <v>0</v>
      </c>
      <c r="H62">
        <v>0</v>
      </c>
      <c r="I62">
        <v>0</v>
      </c>
      <c r="J62">
        <v>0</v>
      </c>
      <c r="K62">
        <v>150</v>
      </c>
      <c r="L62">
        <v>0</v>
      </c>
      <c r="M62">
        <v>0</v>
      </c>
      <c r="N62">
        <v>0</v>
      </c>
      <c r="O62">
        <v>0</v>
      </c>
      <c r="P62">
        <v>0</v>
      </c>
      <c r="Q62">
        <v>0</v>
      </c>
      <c r="R62">
        <v>0</v>
      </c>
      <c r="S62">
        <v>0</v>
      </c>
      <c r="T62" s="13">
        <f t="shared" si="0"/>
        <v>183</v>
      </c>
      <c r="U62">
        <v>0</v>
      </c>
      <c r="V62">
        <v>0</v>
      </c>
      <c r="W62">
        <v>0</v>
      </c>
      <c r="X62">
        <v>0</v>
      </c>
    </row>
    <row r="63" spans="1:27" ht="15" x14ac:dyDescent="0.25">
      <c r="A63" s="5" t="s">
        <v>28</v>
      </c>
      <c r="B63" s="6">
        <v>52</v>
      </c>
      <c r="C63" s="6" t="s">
        <v>59</v>
      </c>
      <c r="D63">
        <v>6</v>
      </c>
      <c r="E63">
        <v>0</v>
      </c>
      <c r="F63">
        <v>0</v>
      </c>
      <c r="G63">
        <v>0</v>
      </c>
      <c r="H63">
        <v>0</v>
      </c>
      <c r="I63">
        <v>0</v>
      </c>
      <c r="J63">
        <v>3</v>
      </c>
      <c r="K63">
        <v>0</v>
      </c>
      <c r="L63">
        <v>0</v>
      </c>
      <c r="M63">
        <v>0</v>
      </c>
      <c r="N63">
        <v>0</v>
      </c>
      <c r="O63">
        <v>0</v>
      </c>
      <c r="P63">
        <v>0</v>
      </c>
      <c r="Q63">
        <v>0</v>
      </c>
      <c r="R63">
        <v>0</v>
      </c>
      <c r="S63">
        <v>0</v>
      </c>
      <c r="T63" s="13">
        <f t="shared" si="0"/>
        <v>9</v>
      </c>
      <c r="U63">
        <v>0</v>
      </c>
      <c r="V63">
        <v>0</v>
      </c>
      <c r="W63">
        <v>0</v>
      </c>
      <c r="X63">
        <v>0</v>
      </c>
    </row>
    <row r="64" spans="1:27" ht="15" x14ac:dyDescent="0.25">
      <c r="A64" s="5" t="s">
        <v>28</v>
      </c>
      <c r="B64" s="6">
        <v>77</v>
      </c>
      <c r="C64" s="6" t="s">
        <v>69</v>
      </c>
      <c r="D64">
        <v>85</v>
      </c>
      <c r="E64">
        <v>3</v>
      </c>
      <c r="F64">
        <v>9</v>
      </c>
      <c r="G64">
        <v>0</v>
      </c>
      <c r="H64">
        <v>0</v>
      </c>
      <c r="I64">
        <v>0</v>
      </c>
      <c r="J64">
        <v>3</v>
      </c>
      <c r="K64">
        <v>3</v>
      </c>
      <c r="L64">
        <v>0</v>
      </c>
      <c r="M64">
        <v>0</v>
      </c>
      <c r="N64">
        <v>0</v>
      </c>
      <c r="O64">
        <v>0</v>
      </c>
      <c r="P64">
        <v>0</v>
      </c>
      <c r="Q64">
        <v>0</v>
      </c>
      <c r="R64">
        <v>0</v>
      </c>
      <c r="S64">
        <v>0</v>
      </c>
      <c r="T64" s="13">
        <f t="shared" si="0"/>
        <v>103</v>
      </c>
      <c r="U64">
        <v>0</v>
      </c>
      <c r="V64">
        <v>0</v>
      </c>
      <c r="W64">
        <v>0</v>
      </c>
      <c r="X64">
        <v>0</v>
      </c>
    </row>
    <row r="65" spans="1:27" s="11" customFormat="1" ht="15" x14ac:dyDescent="0.25">
      <c r="A65" s="5" t="s">
        <v>28</v>
      </c>
      <c r="B65" s="9"/>
      <c r="C65" s="10" t="s">
        <v>202</v>
      </c>
      <c r="D65" s="36">
        <f t="shared" ref="D65:X65" si="5">SUM(D59:D64)</f>
        <v>3215</v>
      </c>
      <c r="E65" s="36">
        <f t="shared" si="5"/>
        <v>9</v>
      </c>
      <c r="F65" s="36">
        <f t="shared" si="5"/>
        <v>166</v>
      </c>
      <c r="G65" s="36">
        <f t="shared" si="5"/>
        <v>0</v>
      </c>
      <c r="H65" s="36">
        <f t="shared" si="5"/>
        <v>0</v>
      </c>
      <c r="I65" s="36">
        <f t="shared" si="5"/>
        <v>0</v>
      </c>
      <c r="J65" s="36">
        <f t="shared" si="5"/>
        <v>48</v>
      </c>
      <c r="K65" s="36">
        <f t="shared" si="5"/>
        <v>556</v>
      </c>
      <c r="L65" s="36">
        <f t="shared" si="5"/>
        <v>0</v>
      </c>
      <c r="M65" s="36">
        <f t="shared" si="5"/>
        <v>15</v>
      </c>
      <c r="N65" s="36">
        <f t="shared" si="5"/>
        <v>0</v>
      </c>
      <c r="O65" s="36">
        <f t="shared" si="5"/>
        <v>0</v>
      </c>
      <c r="P65" s="36">
        <f t="shared" si="5"/>
        <v>0</v>
      </c>
      <c r="Q65" s="36">
        <f t="shared" si="5"/>
        <v>0</v>
      </c>
      <c r="R65" s="36">
        <f t="shared" si="5"/>
        <v>0</v>
      </c>
      <c r="S65" s="36">
        <f t="shared" si="5"/>
        <v>0</v>
      </c>
      <c r="T65" s="37">
        <f t="shared" si="5"/>
        <v>4009</v>
      </c>
      <c r="U65" s="36">
        <f t="shared" si="5"/>
        <v>0</v>
      </c>
      <c r="V65" s="36">
        <f t="shared" si="5"/>
        <v>0</v>
      </c>
      <c r="W65" s="36">
        <f t="shared" si="5"/>
        <v>0</v>
      </c>
      <c r="X65" s="36">
        <f t="shared" si="5"/>
        <v>0</v>
      </c>
      <c r="Y65" s="40"/>
      <c r="AA65" s="40"/>
    </row>
    <row r="66" spans="1:27" ht="15" x14ac:dyDescent="0.25">
      <c r="A66" s="5" t="s">
        <v>29</v>
      </c>
      <c r="B66" s="6">
        <v>4</v>
      </c>
      <c r="C66" s="6" t="s">
        <v>49</v>
      </c>
      <c r="D66">
        <v>1486</v>
      </c>
      <c r="E66">
        <v>0</v>
      </c>
      <c r="F66">
        <v>111</v>
      </c>
      <c r="G66">
        <v>0</v>
      </c>
      <c r="H66">
        <v>0</v>
      </c>
      <c r="I66">
        <v>0</v>
      </c>
      <c r="J66">
        <v>1</v>
      </c>
      <c r="K66">
        <v>10</v>
      </c>
      <c r="L66">
        <v>0</v>
      </c>
      <c r="M66">
        <v>6</v>
      </c>
      <c r="N66">
        <v>0</v>
      </c>
      <c r="O66">
        <v>0</v>
      </c>
      <c r="P66">
        <v>0</v>
      </c>
      <c r="Q66">
        <v>0</v>
      </c>
      <c r="R66">
        <v>0</v>
      </c>
      <c r="S66">
        <v>0</v>
      </c>
      <c r="T66" s="13">
        <f t="shared" ref="T66:T71" si="6">SUM(D66:S66)</f>
        <v>1614</v>
      </c>
      <c r="U66">
        <v>0</v>
      </c>
      <c r="V66">
        <v>0</v>
      </c>
      <c r="W66">
        <v>0</v>
      </c>
      <c r="X66">
        <v>0</v>
      </c>
    </row>
    <row r="67" spans="1:27" ht="15" x14ac:dyDescent="0.25">
      <c r="A67" s="5" t="s">
        <v>29</v>
      </c>
      <c r="B67" s="6">
        <v>17</v>
      </c>
      <c r="C67" s="6" t="s">
        <v>86</v>
      </c>
      <c r="D67">
        <v>321</v>
      </c>
      <c r="E67">
        <v>0</v>
      </c>
      <c r="F67">
        <v>26</v>
      </c>
      <c r="G67">
        <v>0</v>
      </c>
      <c r="H67">
        <v>0</v>
      </c>
      <c r="I67">
        <v>0</v>
      </c>
      <c r="J67">
        <v>0</v>
      </c>
      <c r="K67">
        <v>216</v>
      </c>
      <c r="L67">
        <v>0</v>
      </c>
      <c r="M67">
        <v>9</v>
      </c>
      <c r="N67">
        <v>0</v>
      </c>
      <c r="O67">
        <v>0</v>
      </c>
      <c r="P67">
        <v>0</v>
      </c>
      <c r="Q67">
        <v>0</v>
      </c>
      <c r="R67">
        <v>0</v>
      </c>
      <c r="S67">
        <v>0</v>
      </c>
      <c r="T67" s="13">
        <f t="shared" si="6"/>
        <v>572</v>
      </c>
      <c r="U67">
        <v>0</v>
      </c>
      <c r="V67">
        <v>0</v>
      </c>
      <c r="W67">
        <v>0</v>
      </c>
      <c r="X67">
        <v>0</v>
      </c>
    </row>
    <row r="68" spans="1:27" ht="15" x14ac:dyDescent="0.25">
      <c r="A68" s="5" t="s">
        <v>29</v>
      </c>
      <c r="B68" s="6">
        <v>24</v>
      </c>
      <c r="C68" s="6" t="s">
        <v>84</v>
      </c>
      <c r="D68">
        <v>246</v>
      </c>
      <c r="E68">
        <v>0</v>
      </c>
      <c r="F68">
        <v>71</v>
      </c>
      <c r="G68">
        <v>0</v>
      </c>
      <c r="H68">
        <v>0</v>
      </c>
      <c r="I68">
        <v>0</v>
      </c>
      <c r="J68">
        <v>0</v>
      </c>
      <c r="K68">
        <v>0</v>
      </c>
      <c r="L68">
        <v>0</v>
      </c>
      <c r="M68">
        <v>0</v>
      </c>
      <c r="N68">
        <v>0</v>
      </c>
      <c r="O68">
        <v>0</v>
      </c>
      <c r="P68">
        <v>0</v>
      </c>
      <c r="Q68">
        <v>0</v>
      </c>
      <c r="R68">
        <v>0</v>
      </c>
      <c r="S68">
        <v>0</v>
      </c>
      <c r="T68" s="13">
        <f t="shared" si="6"/>
        <v>317</v>
      </c>
      <c r="U68">
        <v>0</v>
      </c>
      <c r="V68">
        <v>0</v>
      </c>
      <c r="W68">
        <v>0</v>
      </c>
      <c r="X68">
        <v>0</v>
      </c>
    </row>
    <row r="69" spans="1:27" ht="15" x14ac:dyDescent="0.25">
      <c r="A69" s="5" t="s">
        <v>29</v>
      </c>
      <c r="B69" s="6">
        <v>26</v>
      </c>
      <c r="C69" s="6" t="s">
        <v>53</v>
      </c>
      <c r="D69">
        <v>162</v>
      </c>
      <c r="E69">
        <v>0</v>
      </c>
      <c r="F69">
        <v>6</v>
      </c>
      <c r="G69">
        <v>0</v>
      </c>
      <c r="H69">
        <v>0</v>
      </c>
      <c r="I69">
        <v>0</v>
      </c>
      <c r="J69">
        <v>3</v>
      </c>
      <c r="K69">
        <v>324</v>
      </c>
      <c r="L69">
        <v>0</v>
      </c>
      <c r="M69">
        <v>15</v>
      </c>
      <c r="N69">
        <v>0</v>
      </c>
      <c r="O69">
        <v>0</v>
      </c>
      <c r="P69">
        <v>0</v>
      </c>
      <c r="Q69">
        <v>0</v>
      </c>
      <c r="R69">
        <v>0</v>
      </c>
      <c r="S69">
        <v>0</v>
      </c>
      <c r="T69" s="13">
        <f t="shared" si="6"/>
        <v>510</v>
      </c>
      <c r="U69">
        <v>0</v>
      </c>
      <c r="V69">
        <v>0</v>
      </c>
      <c r="W69">
        <v>0</v>
      </c>
      <c r="X69">
        <v>0</v>
      </c>
    </row>
    <row r="70" spans="1:27" ht="15" x14ac:dyDescent="0.25">
      <c r="A70" s="5" t="s">
        <v>29</v>
      </c>
      <c r="B70" s="6">
        <v>43</v>
      </c>
      <c r="C70" s="6" t="s">
        <v>87</v>
      </c>
      <c r="D70">
        <v>531</v>
      </c>
      <c r="E70">
        <v>0</v>
      </c>
      <c r="F70">
        <v>30</v>
      </c>
      <c r="G70">
        <v>0</v>
      </c>
      <c r="H70">
        <v>0</v>
      </c>
      <c r="I70">
        <v>0</v>
      </c>
      <c r="J70">
        <v>0</v>
      </c>
      <c r="K70">
        <v>0</v>
      </c>
      <c r="L70">
        <v>0</v>
      </c>
      <c r="M70">
        <v>0</v>
      </c>
      <c r="N70">
        <v>0</v>
      </c>
      <c r="O70">
        <v>0</v>
      </c>
      <c r="P70">
        <v>0</v>
      </c>
      <c r="Q70">
        <v>0</v>
      </c>
      <c r="R70">
        <v>0</v>
      </c>
      <c r="S70">
        <v>0</v>
      </c>
      <c r="T70" s="13">
        <f t="shared" si="6"/>
        <v>561</v>
      </c>
      <c r="U70">
        <v>0</v>
      </c>
      <c r="V70">
        <v>0</v>
      </c>
      <c r="W70">
        <v>0</v>
      </c>
      <c r="X70">
        <v>0</v>
      </c>
    </row>
    <row r="71" spans="1:27" ht="15" x14ac:dyDescent="0.25">
      <c r="A71" s="5" t="s">
        <v>29</v>
      </c>
      <c r="B71" s="6">
        <v>52</v>
      </c>
      <c r="C71" s="6" t="s">
        <v>59</v>
      </c>
      <c r="D71">
        <v>63</v>
      </c>
      <c r="E71">
        <v>0</v>
      </c>
      <c r="F71">
        <v>0</v>
      </c>
      <c r="G71">
        <v>0</v>
      </c>
      <c r="H71">
        <v>0</v>
      </c>
      <c r="I71">
        <v>0</v>
      </c>
      <c r="J71">
        <v>0</v>
      </c>
      <c r="K71">
        <v>0</v>
      </c>
      <c r="L71">
        <v>0</v>
      </c>
      <c r="M71">
        <v>0</v>
      </c>
      <c r="N71">
        <v>0</v>
      </c>
      <c r="O71">
        <v>0</v>
      </c>
      <c r="P71">
        <v>0</v>
      </c>
      <c r="Q71">
        <v>0</v>
      </c>
      <c r="R71">
        <v>0</v>
      </c>
      <c r="S71">
        <v>0</v>
      </c>
      <c r="T71" s="13">
        <f t="shared" si="6"/>
        <v>63</v>
      </c>
      <c r="U71">
        <v>0</v>
      </c>
      <c r="V71">
        <v>0</v>
      </c>
      <c r="W71">
        <v>0</v>
      </c>
      <c r="X71">
        <v>0</v>
      </c>
    </row>
    <row r="72" spans="1:27" s="11" customFormat="1" ht="15" x14ac:dyDescent="0.25">
      <c r="A72" s="5" t="s">
        <v>29</v>
      </c>
      <c r="B72" s="9"/>
      <c r="C72" s="10" t="s">
        <v>203</v>
      </c>
      <c r="D72" s="36">
        <f t="shared" ref="D72:X72" si="7">SUM(D66:D71)</f>
        <v>2809</v>
      </c>
      <c r="E72" s="36">
        <f t="shared" si="7"/>
        <v>0</v>
      </c>
      <c r="F72" s="36">
        <f t="shared" si="7"/>
        <v>244</v>
      </c>
      <c r="G72" s="36">
        <f t="shared" si="7"/>
        <v>0</v>
      </c>
      <c r="H72" s="36">
        <f t="shared" si="7"/>
        <v>0</v>
      </c>
      <c r="I72" s="36">
        <f t="shared" si="7"/>
        <v>0</v>
      </c>
      <c r="J72" s="36">
        <f t="shared" si="7"/>
        <v>4</v>
      </c>
      <c r="K72" s="36">
        <f t="shared" si="7"/>
        <v>550</v>
      </c>
      <c r="L72" s="36">
        <f t="shared" si="7"/>
        <v>0</v>
      </c>
      <c r="M72" s="36">
        <f t="shared" si="7"/>
        <v>30</v>
      </c>
      <c r="N72" s="36">
        <f t="shared" si="7"/>
        <v>0</v>
      </c>
      <c r="O72" s="36">
        <f t="shared" si="7"/>
        <v>0</v>
      </c>
      <c r="P72" s="36">
        <f t="shared" si="7"/>
        <v>0</v>
      </c>
      <c r="Q72" s="36">
        <f t="shared" si="7"/>
        <v>0</v>
      </c>
      <c r="R72" s="36">
        <f t="shared" si="7"/>
        <v>0</v>
      </c>
      <c r="S72" s="36">
        <f t="shared" si="7"/>
        <v>0</v>
      </c>
      <c r="T72" s="37">
        <f t="shared" si="7"/>
        <v>3637</v>
      </c>
      <c r="U72" s="36">
        <f t="shared" si="7"/>
        <v>0</v>
      </c>
      <c r="V72" s="36">
        <f t="shared" si="7"/>
        <v>0</v>
      </c>
      <c r="W72" s="36">
        <f t="shared" si="7"/>
        <v>0</v>
      </c>
      <c r="X72" s="36">
        <f t="shared" si="7"/>
        <v>0</v>
      </c>
      <c r="Y72" s="40"/>
      <c r="AA72" s="40"/>
    </row>
    <row r="73" spans="1:27" ht="15" x14ac:dyDescent="0.25">
      <c r="A73" s="5" t="s">
        <v>30</v>
      </c>
      <c r="B73" s="6">
        <v>6</v>
      </c>
      <c r="C73" s="6" t="s">
        <v>88</v>
      </c>
      <c r="D73">
        <v>410</v>
      </c>
      <c r="E73">
        <v>0</v>
      </c>
      <c r="F73">
        <v>15</v>
      </c>
      <c r="G73">
        <v>0</v>
      </c>
      <c r="H73">
        <v>226</v>
      </c>
      <c r="I73">
        <v>0</v>
      </c>
      <c r="J73">
        <v>3</v>
      </c>
      <c r="K73">
        <v>0</v>
      </c>
      <c r="L73">
        <v>0</v>
      </c>
      <c r="M73">
        <v>0</v>
      </c>
      <c r="N73">
        <v>0</v>
      </c>
      <c r="O73">
        <v>0</v>
      </c>
      <c r="P73">
        <v>0</v>
      </c>
      <c r="Q73">
        <v>0</v>
      </c>
      <c r="R73">
        <v>0</v>
      </c>
      <c r="S73">
        <v>0</v>
      </c>
      <c r="T73" s="13">
        <f t="shared" ref="T73:T80" si="8">SUM(D73:S73)</f>
        <v>654</v>
      </c>
      <c r="U73">
        <v>0</v>
      </c>
      <c r="V73">
        <v>0</v>
      </c>
      <c r="W73">
        <v>0</v>
      </c>
      <c r="X73">
        <v>0</v>
      </c>
    </row>
    <row r="74" spans="1:27" ht="15" x14ac:dyDescent="0.25">
      <c r="A74" s="5" t="s">
        <v>30</v>
      </c>
      <c r="B74" s="6">
        <v>12</v>
      </c>
      <c r="C74" s="6" t="s">
        <v>83</v>
      </c>
      <c r="D74">
        <v>213</v>
      </c>
      <c r="E74">
        <v>0</v>
      </c>
      <c r="F74">
        <v>9</v>
      </c>
      <c r="G74">
        <v>0</v>
      </c>
      <c r="H74">
        <v>93</v>
      </c>
      <c r="I74">
        <v>0</v>
      </c>
      <c r="J74">
        <v>0</v>
      </c>
      <c r="K74">
        <v>0</v>
      </c>
      <c r="L74">
        <v>0</v>
      </c>
      <c r="M74">
        <v>0</v>
      </c>
      <c r="N74">
        <v>0</v>
      </c>
      <c r="O74">
        <v>0</v>
      </c>
      <c r="P74">
        <v>0</v>
      </c>
      <c r="Q74">
        <v>0</v>
      </c>
      <c r="R74">
        <v>0</v>
      </c>
      <c r="S74">
        <v>0</v>
      </c>
      <c r="T74" s="13">
        <f t="shared" si="8"/>
        <v>315</v>
      </c>
      <c r="U74">
        <v>0</v>
      </c>
      <c r="V74">
        <v>0</v>
      </c>
      <c r="W74">
        <v>0</v>
      </c>
      <c r="X74">
        <v>0</v>
      </c>
    </row>
    <row r="75" spans="1:27" ht="15" x14ac:dyDescent="0.25">
      <c r="A75" s="5" t="s">
        <v>30</v>
      </c>
      <c r="B75" s="6">
        <v>22</v>
      </c>
      <c r="C75" s="6" t="s">
        <v>89</v>
      </c>
      <c r="D75">
        <v>958</v>
      </c>
      <c r="E75">
        <v>0</v>
      </c>
      <c r="F75">
        <v>27</v>
      </c>
      <c r="G75">
        <v>0</v>
      </c>
      <c r="H75">
        <v>423</v>
      </c>
      <c r="I75">
        <v>0</v>
      </c>
      <c r="J75">
        <v>0</v>
      </c>
      <c r="K75">
        <v>4</v>
      </c>
      <c r="L75">
        <v>0</v>
      </c>
      <c r="M75">
        <v>0</v>
      </c>
      <c r="N75">
        <v>0</v>
      </c>
      <c r="O75">
        <v>0</v>
      </c>
      <c r="P75">
        <v>0</v>
      </c>
      <c r="Q75">
        <v>0</v>
      </c>
      <c r="R75">
        <v>0</v>
      </c>
      <c r="S75">
        <v>0</v>
      </c>
      <c r="T75" s="13">
        <f t="shared" si="8"/>
        <v>1412</v>
      </c>
      <c r="U75">
        <v>0</v>
      </c>
      <c r="V75">
        <v>0</v>
      </c>
      <c r="W75">
        <v>0</v>
      </c>
      <c r="X75">
        <v>0</v>
      </c>
    </row>
    <row r="76" spans="1:27" ht="15" x14ac:dyDescent="0.25">
      <c r="A76" s="5" t="s">
        <v>30</v>
      </c>
      <c r="B76" s="6">
        <v>23</v>
      </c>
      <c r="C76" s="6" t="s">
        <v>90</v>
      </c>
      <c r="D76">
        <v>341</v>
      </c>
      <c r="E76">
        <v>0</v>
      </c>
      <c r="F76">
        <v>15</v>
      </c>
      <c r="G76">
        <v>0</v>
      </c>
      <c r="H76">
        <v>138</v>
      </c>
      <c r="I76">
        <v>0</v>
      </c>
      <c r="J76">
        <v>0</v>
      </c>
      <c r="K76">
        <v>15</v>
      </c>
      <c r="L76">
        <v>0</v>
      </c>
      <c r="M76">
        <v>0</v>
      </c>
      <c r="N76">
        <v>0</v>
      </c>
      <c r="O76">
        <v>3</v>
      </c>
      <c r="P76">
        <v>0</v>
      </c>
      <c r="Q76">
        <v>0</v>
      </c>
      <c r="R76">
        <v>0</v>
      </c>
      <c r="S76">
        <v>0</v>
      </c>
      <c r="T76" s="13">
        <f t="shared" si="8"/>
        <v>512</v>
      </c>
      <c r="U76">
        <v>0</v>
      </c>
      <c r="V76">
        <v>0</v>
      </c>
      <c r="W76">
        <v>0</v>
      </c>
      <c r="X76">
        <v>0</v>
      </c>
    </row>
    <row r="77" spans="1:27" ht="15" x14ac:dyDescent="0.25">
      <c r="A77" s="5" t="s">
        <v>30</v>
      </c>
      <c r="B77" s="6">
        <v>24</v>
      </c>
      <c r="C77" s="6" t="s">
        <v>84</v>
      </c>
      <c r="D77">
        <v>745</v>
      </c>
      <c r="E77">
        <v>0</v>
      </c>
      <c r="F77">
        <v>132</v>
      </c>
      <c r="G77">
        <v>0</v>
      </c>
      <c r="H77">
        <v>369</v>
      </c>
      <c r="I77">
        <v>0</v>
      </c>
      <c r="J77">
        <v>0</v>
      </c>
      <c r="K77">
        <v>90</v>
      </c>
      <c r="L77">
        <v>0</v>
      </c>
      <c r="M77">
        <v>0</v>
      </c>
      <c r="N77">
        <v>0</v>
      </c>
      <c r="O77">
        <v>111.5</v>
      </c>
      <c r="P77">
        <v>0</v>
      </c>
      <c r="Q77">
        <v>0</v>
      </c>
      <c r="R77">
        <v>0</v>
      </c>
      <c r="S77">
        <v>0</v>
      </c>
      <c r="T77" s="13">
        <f t="shared" si="8"/>
        <v>1447.5</v>
      </c>
      <c r="U77">
        <v>0</v>
      </c>
      <c r="V77">
        <v>0</v>
      </c>
      <c r="W77">
        <v>0</v>
      </c>
      <c r="X77">
        <v>0</v>
      </c>
    </row>
    <row r="78" spans="1:27" ht="15" x14ac:dyDescent="0.25">
      <c r="A78" s="5" t="s">
        <v>30</v>
      </c>
      <c r="B78" s="6">
        <v>26</v>
      </c>
      <c r="C78" s="6" t="s">
        <v>53</v>
      </c>
      <c r="D78">
        <v>36</v>
      </c>
      <c r="E78">
        <v>0</v>
      </c>
      <c r="F78">
        <v>0</v>
      </c>
      <c r="G78">
        <v>0</v>
      </c>
      <c r="H78">
        <v>42</v>
      </c>
      <c r="I78">
        <v>0</v>
      </c>
      <c r="J78">
        <v>0</v>
      </c>
      <c r="K78">
        <v>94</v>
      </c>
      <c r="L78">
        <v>0</v>
      </c>
      <c r="M78">
        <v>3</v>
      </c>
      <c r="N78">
        <v>0</v>
      </c>
      <c r="O78">
        <v>47</v>
      </c>
      <c r="P78">
        <v>0</v>
      </c>
      <c r="Q78">
        <v>0</v>
      </c>
      <c r="R78">
        <v>0</v>
      </c>
      <c r="S78">
        <v>0</v>
      </c>
      <c r="T78" s="13">
        <f t="shared" si="8"/>
        <v>222</v>
      </c>
      <c r="U78">
        <v>0</v>
      </c>
      <c r="V78">
        <v>0</v>
      </c>
      <c r="W78">
        <v>0</v>
      </c>
      <c r="X78">
        <v>0</v>
      </c>
    </row>
    <row r="79" spans="1:27" ht="15" x14ac:dyDescent="0.25">
      <c r="A79" s="5" t="s">
        <v>30</v>
      </c>
      <c r="B79" s="6">
        <v>52</v>
      </c>
      <c r="C79" s="6" t="s">
        <v>59</v>
      </c>
      <c r="D79">
        <v>87</v>
      </c>
      <c r="E79">
        <v>0</v>
      </c>
      <c r="F79">
        <v>3</v>
      </c>
      <c r="G79">
        <v>0</v>
      </c>
      <c r="H79">
        <v>57</v>
      </c>
      <c r="I79">
        <v>0</v>
      </c>
      <c r="J79">
        <v>0</v>
      </c>
      <c r="K79">
        <v>13</v>
      </c>
      <c r="L79">
        <v>0</v>
      </c>
      <c r="M79">
        <v>3</v>
      </c>
      <c r="N79">
        <v>0</v>
      </c>
      <c r="O79">
        <v>6</v>
      </c>
      <c r="P79">
        <v>0</v>
      </c>
      <c r="Q79">
        <v>0</v>
      </c>
      <c r="R79">
        <v>0</v>
      </c>
      <c r="S79">
        <v>0</v>
      </c>
      <c r="T79" s="13">
        <f t="shared" si="8"/>
        <v>169</v>
      </c>
      <c r="U79">
        <v>0</v>
      </c>
      <c r="V79">
        <v>0</v>
      </c>
      <c r="W79">
        <v>0</v>
      </c>
      <c r="X79">
        <v>0</v>
      </c>
    </row>
    <row r="80" spans="1:27" ht="15" x14ac:dyDescent="0.25">
      <c r="A80" s="5" t="s">
        <v>30</v>
      </c>
      <c r="B80" s="6">
        <v>77</v>
      </c>
      <c r="C80" s="6" t="s">
        <v>69</v>
      </c>
      <c r="D80">
        <v>109</v>
      </c>
      <c r="E80">
        <v>0</v>
      </c>
      <c r="F80">
        <v>3</v>
      </c>
      <c r="G80">
        <v>0</v>
      </c>
      <c r="H80">
        <v>46</v>
      </c>
      <c r="I80">
        <v>0</v>
      </c>
      <c r="J80">
        <v>0</v>
      </c>
      <c r="K80">
        <v>6</v>
      </c>
      <c r="L80">
        <v>0</v>
      </c>
      <c r="M80">
        <v>0</v>
      </c>
      <c r="N80">
        <v>0</v>
      </c>
      <c r="O80">
        <v>0</v>
      </c>
      <c r="P80">
        <v>0</v>
      </c>
      <c r="Q80">
        <v>0</v>
      </c>
      <c r="R80">
        <v>0</v>
      </c>
      <c r="S80">
        <v>0</v>
      </c>
      <c r="T80" s="13">
        <f t="shared" si="8"/>
        <v>164</v>
      </c>
      <c r="U80">
        <v>0</v>
      </c>
      <c r="V80">
        <v>0</v>
      </c>
      <c r="W80">
        <v>0</v>
      </c>
      <c r="X80">
        <v>0</v>
      </c>
    </row>
    <row r="81" spans="1:27" s="11" customFormat="1" ht="15" x14ac:dyDescent="0.25">
      <c r="A81" s="5" t="s">
        <v>30</v>
      </c>
      <c r="B81" s="15"/>
      <c r="C81" s="10" t="s">
        <v>204</v>
      </c>
      <c r="D81" s="36">
        <f t="shared" ref="D81:X81" si="9">SUM(D73:D80)</f>
        <v>2899</v>
      </c>
      <c r="E81" s="36">
        <f t="shared" si="9"/>
        <v>0</v>
      </c>
      <c r="F81" s="36">
        <f t="shared" si="9"/>
        <v>204</v>
      </c>
      <c r="G81" s="36">
        <f t="shared" si="9"/>
        <v>0</v>
      </c>
      <c r="H81" s="36">
        <f t="shared" si="9"/>
        <v>1394</v>
      </c>
      <c r="I81" s="36">
        <f t="shared" si="9"/>
        <v>0</v>
      </c>
      <c r="J81" s="36">
        <f t="shared" si="9"/>
        <v>3</v>
      </c>
      <c r="K81" s="36">
        <f t="shared" si="9"/>
        <v>222</v>
      </c>
      <c r="L81" s="36">
        <f t="shared" si="9"/>
        <v>0</v>
      </c>
      <c r="M81" s="36">
        <f t="shared" si="9"/>
        <v>6</v>
      </c>
      <c r="N81" s="36">
        <f t="shared" si="9"/>
        <v>0</v>
      </c>
      <c r="O81" s="36">
        <f t="shared" si="9"/>
        <v>167.5</v>
      </c>
      <c r="P81" s="36">
        <f t="shared" si="9"/>
        <v>0</v>
      </c>
      <c r="Q81" s="36">
        <f t="shared" si="9"/>
        <v>0</v>
      </c>
      <c r="R81" s="36">
        <f t="shared" si="9"/>
        <v>0</v>
      </c>
      <c r="S81" s="36">
        <f t="shared" si="9"/>
        <v>0</v>
      </c>
      <c r="T81" s="37">
        <f t="shared" si="9"/>
        <v>4895.5</v>
      </c>
      <c r="U81" s="36">
        <f t="shared" si="9"/>
        <v>0</v>
      </c>
      <c r="V81" s="36">
        <f t="shared" si="9"/>
        <v>0</v>
      </c>
      <c r="W81" s="36">
        <f t="shared" si="9"/>
        <v>0</v>
      </c>
      <c r="X81" s="36">
        <f t="shared" si="9"/>
        <v>0</v>
      </c>
      <c r="Y81" s="40"/>
      <c r="AA81" s="40"/>
    </row>
    <row r="82" spans="1:27" x14ac:dyDescent="0.2">
      <c r="A82" s="16"/>
      <c r="B82" s="17"/>
      <c r="C82" s="16"/>
      <c r="D82" s="16"/>
      <c r="E82" s="16"/>
      <c r="F82" s="16"/>
      <c r="G82" s="16"/>
      <c r="H82" s="16"/>
      <c r="I82" s="16"/>
      <c r="J82" s="16"/>
      <c r="K82" s="16"/>
      <c r="L82" s="16"/>
      <c r="M82" s="16"/>
      <c r="N82" s="16"/>
      <c r="O82" s="16"/>
      <c r="P82" s="16"/>
      <c r="Q82" s="16"/>
      <c r="R82" s="16"/>
      <c r="S82" s="16"/>
      <c r="T82" s="16"/>
      <c r="U82" s="16"/>
      <c r="V82" s="16"/>
    </row>
    <row r="83" spans="1:27" x14ac:dyDescent="0.2">
      <c r="A83" s="16"/>
      <c r="B83" s="16"/>
      <c r="C83" s="16"/>
      <c r="D83" s="16"/>
      <c r="E83" s="16"/>
      <c r="F83" s="16"/>
      <c r="G83" s="16"/>
      <c r="H83" s="16"/>
      <c r="I83" s="16"/>
      <c r="J83" s="16"/>
      <c r="K83" s="16"/>
      <c r="L83" s="16"/>
      <c r="M83" s="16"/>
      <c r="N83" s="16"/>
      <c r="O83" s="16"/>
      <c r="P83" s="16"/>
      <c r="Q83" s="16"/>
      <c r="R83" s="16"/>
      <c r="S83" s="16"/>
      <c r="T83" s="16"/>
      <c r="U83" s="16"/>
      <c r="V83"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5"/>
  <sheetViews>
    <sheetView topLeftCell="A25" workbookViewId="0">
      <selection activeCell="D32" sqref="D32:X32"/>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213</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143389</v>
      </c>
      <c r="E7">
        <v>103</v>
      </c>
      <c r="F7">
        <v>69395</v>
      </c>
      <c r="G7">
        <v>21</v>
      </c>
      <c r="H7">
        <v>0</v>
      </c>
      <c r="I7">
        <v>0</v>
      </c>
      <c r="J7">
        <v>91</v>
      </c>
      <c r="K7">
        <v>2601.5</v>
      </c>
      <c r="L7">
        <v>312</v>
      </c>
      <c r="M7">
        <v>13627.5</v>
      </c>
      <c r="N7">
        <v>0</v>
      </c>
      <c r="O7">
        <v>0</v>
      </c>
      <c r="P7">
        <v>0</v>
      </c>
      <c r="Q7">
        <v>0</v>
      </c>
      <c r="R7">
        <v>0</v>
      </c>
      <c r="S7">
        <v>0</v>
      </c>
      <c r="T7" s="13">
        <f t="shared" ref="T7:T74" si="0">SUM(D7:S7)</f>
        <v>229540</v>
      </c>
      <c r="U7">
        <v>420</v>
      </c>
      <c r="V7">
        <v>2964</v>
      </c>
      <c r="W7">
        <v>523</v>
      </c>
      <c r="X7">
        <v>0</v>
      </c>
    </row>
    <row r="8" spans="1:24" ht="15" x14ac:dyDescent="0.25">
      <c r="A8" s="5" t="s">
        <v>21</v>
      </c>
      <c r="B8" s="14" t="s">
        <v>185</v>
      </c>
      <c r="C8" s="6" t="s">
        <v>195</v>
      </c>
      <c r="D8">
        <v>10472</v>
      </c>
      <c r="E8">
        <v>0</v>
      </c>
      <c r="F8">
        <v>7772</v>
      </c>
      <c r="G8">
        <v>0</v>
      </c>
      <c r="H8">
        <v>0</v>
      </c>
      <c r="I8">
        <v>0</v>
      </c>
      <c r="J8">
        <v>4</v>
      </c>
      <c r="K8">
        <v>152</v>
      </c>
      <c r="L8">
        <v>3</v>
      </c>
      <c r="M8">
        <v>358</v>
      </c>
      <c r="N8">
        <v>0</v>
      </c>
      <c r="O8">
        <v>0</v>
      </c>
      <c r="P8">
        <v>0</v>
      </c>
      <c r="Q8">
        <v>0</v>
      </c>
      <c r="R8">
        <v>0</v>
      </c>
      <c r="S8">
        <v>0</v>
      </c>
      <c r="T8" s="13">
        <f t="shared" si="0"/>
        <v>18761</v>
      </c>
      <c r="U8">
        <v>42</v>
      </c>
      <c r="V8">
        <v>186</v>
      </c>
      <c r="W8">
        <v>3</v>
      </c>
      <c r="X8">
        <v>0</v>
      </c>
    </row>
    <row r="9" spans="1:24" ht="15" x14ac:dyDescent="0.25">
      <c r="A9" s="5" t="s">
        <v>21</v>
      </c>
      <c r="B9" s="14" t="s">
        <v>186</v>
      </c>
      <c r="C9" s="6" t="s">
        <v>194</v>
      </c>
      <c r="D9">
        <v>7944</v>
      </c>
      <c r="E9">
        <v>16</v>
      </c>
      <c r="F9">
        <v>4199</v>
      </c>
      <c r="G9">
        <v>0</v>
      </c>
      <c r="H9">
        <v>0</v>
      </c>
      <c r="I9">
        <v>0</v>
      </c>
      <c r="J9">
        <v>7</v>
      </c>
      <c r="K9">
        <v>185</v>
      </c>
      <c r="L9">
        <v>15</v>
      </c>
      <c r="M9">
        <v>815</v>
      </c>
      <c r="N9">
        <v>0</v>
      </c>
      <c r="O9">
        <v>0</v>
      </c>
      <c r="P9">
        <v>0</v>
      </c>
      <c r="Q9">
        <v>0</v>
      </c>
      <c r="R9">
        <v>0</v>
      </c>
      <c r="S9">
        <v>0</v>
      </c>
      <c r="T9" s="13">
        <f t="shared" si="0"/>
        <v>13181</v>
      </c>
      <c r="U9">
        <v>24</v>
      </c>
      <c r="V9">
        <v>138</v>
      </c>
      <c r="W9">
        <v>20</v>
      </c>
      <c r="X9">
        <v>0</v>
      </c>
    </row>
    <row r="10" spans="1:24" ht="15" x14ac:dyDescent="0.25">
      <c r="A10" s="5" t="s">
        <v>21</v>
      </c>
      <c r="B10" s="14" t="s">
        <v>187</v>
      </c>
      <c r="C10" s="6" t="s">
        <v>193</v>
      </c>
      <c r="D10">
        <v>5325</v>
      </c>
      <c r="E10">
        <v>0</v>
      </c>
      <c r="F10">
        <v>3057</v>
      </c>
      <c r="G10">
        <v>0</v>
      </c>
      <c r="H10">
        <v>0</v>
      </c>
      <c r="I10">
        <v>0</v>
      </c>
      <c r="J10">
        <v>3</v>
      </c>
      <c r="K10">
        <v>373</v>
      </c>
      <c r="L10">
        <v>0</v>
      </c>
      <c r="M10">
        <v>576</v>
      </c>
      <c r="N10">
        <v>0</v>
      </c>
      <c r="O10">
        <v>0</v>
      </c>
      <c r="P10">
        <v>0</v>
      </c>
      <c r="Q10">
        <v>0</v>
      </c>
      <c r="R10">
        <v>0</v>
      </c>
      <c r="S10">
        <v>0</v>
      </c>
      <c r="T10" s="13">
        <f t="shared" si="0"/>
        <v>9334</v>
      </c>
      <c r="U10">
        <v>0</v>
      </c>
      <c r="V10">
        <v>0</v>
      </c>
      <c r="W10">
        <v>0</v>
      </c>
      <c r="X10">
        <v>0</v>
      </c>
    </row>
    <row r="11" spans="1:24" ht="15" x14ac:dyDescent="0.25">
      <c r="A11" s="5" t="s">
        <v>21</v>
      </c>
      <c r="B11" s="6">
        <v>10</v>
      </c>
      <c r="C11" s="6" t="s">
        <v>50</v>
      </c>
      <c r="D11">
        <v>4092</v>
      </c>
      <c r="E11">
        <v>0</v>
      </c>
      <c r="F11">
        <v>736</v>
      </c>
      <c r="G11">
        <v>0</v>
      </c>
      <c r="H11">
        <v>0</v>
      </c>
      <c r="I11">
        <v>0</v>
      </c>
      <c r="J11">
        <v>0</v>
      </c>
      <c r="K11">
        <v>34.5</v>
      </c>
      <c r="L11">
        <v>0</v>
      </c>
      <c r="M11">
        <v>88</v>
      </c>
      <c r="N11">
        <v>0</v>
      </c>
      <c r="O11">
        <v>0</v>
      </c>
      <c r="P11">
        <v>0</v>
      </c>
      <c r="Q11">
        <v>0</v>
      </c>
      <c r="R11">
        <v>0</v>
      </c>
      <c r="S11">
        <v>0</v>
      </c>
      <c r="T11" s="13">
        <f t="shared" si="0"/>
        <v>4950.5</v>
      </c>
      <c r="U11">
        <v>0</v>
      </c>
      <c r="V11">
        <v>18</v>
      </c>
      <c r="W11">
        <v>0</v>
      </c>
      <c r="X11">
        <v>0</v>
      </c>
    </row>
    <row r="12" spans="1:24" ht="15" x14ac:dyDescent="0.25">
      <c r="A12" s="5" t="s">
        <v>21</v>
      </c>
      <c r="B12" s="6">
        <v>13</v>
      </c>
      <c r="C12" s="6" t="s">
        <v>51</v>
      </c>
      <c r="D12">
        <v>24046</v>
      </c>
      <c r="E12">
        <v>22</v>
      </c>
      <c r="F12">
        <v>11502</v>
      </c>
      <c r="G12">
        <v>15</v>
      </c>
      <c r="H12">
        <v>0</v>
      </c>
      <c r="I12">
        <v>0</v>
      </c>
      <c r="J12">
        <v>10</v>
      </c>
      <c r="K12">
        <v>1372</v>
      </c>
      <c r="L12">
        <v>10</v>
      </c>
      <c r="M12">
        <v>1637</v>
      </c>
      <c r="N12">
        <v>0</v>
      </c>
      <c r="O12">
        <v>0</v>
      </c>
      <c r="P12">
        <v>0</v>
      </c>
      <c r="Q12">
        <v>0</v>
      </c>
      <c r="R12">
        <v>0</v>
      </c>
      <c r="S12">
        <v>0</v>
      </c>
      <c r="T12" s="13">
        <f t="shared" si="0"/>
        <v>38614</v>
      </c>
      <c r="U12">
        <v>78</v>
      </c>
      <c r="V12">
        <v>108</v>
      </c>
      <c r="W12">
        <v>0</v>
      </c>
      <c r="X12">
        <v>0</v>
      </c>
    </row>
    <row r="13" spans="1:24" ht="15" x14ac:dyDescent="0.25">
      <c r="A13" s="5" t="s">
        <v>21</v>
      </c>
      <c r="B13" s="6">
        <v>24</v>
      </c>
      <c r="C13" s="6" t="s">
        <v>52</v>
      </c>
      <c r="D13">
        <v>34558.5</v>
      </c>
      <c r="E13">
        <v>1.5</v>
      </c>
      <c r="F13">
        <v>67345</v>
      </c>
      <c r="G13">
        <v>0</v>
      </c>
      <c r="H13">
        <v>0</v>
      </c>
      <c r="I13">
        <v>0</v>
      </c>
      <c r="J13">
        <v>2.5</v>
      </c>
      <c r="K13">
        <v>3922</v>
      </c>
      <c r="L13">
        <v>14</v>
      </c>
      <c r="M13">
        <v>16178</v>
      </c>
      <c r="N13">
        <v>0</v>
      </c>
      <c r="O13">
        <v>0</v>
      </c>
      <c r="P13">
        <v>0</v>
      </c>
      <c r="Q13">
        <v>0</v>
      </c>
      <c r="R13">
        <v>0</v>
      </c>
      <c r="S13">
        <v>0</v>
      </c>
      <c r="T13" s="13">
        <f t="shared" si="0"/>
        <v>122021.5</v>
      </c>
      <c r="U13">
        <v>24</v>
      </c>
      <c r="V13">
        <v>66</v>
      </c>
      <c r="W13">
        <v>0</v>
      </c>
      <c r="X13">
        <v>0</v>
      </c>
    </row>
    <row r="14" spans="1:24" ht="15" x14ac:dyDescent="0.25">
      <c r="A14" s="5" t="s">
        <v>21</v>
      </c>
      <c r="B14" s="6">
        <v>26</v>
      </c>
      <c r="C14" s="6" t="s">
        <v>53</v>
      </c>
      <c r="D14">
        <v>10010</v>
      </c>
      <c r="E14">
        <v>259</v>
      </c>
      <c r="F14">
        <v>3655</v>
      </c>
      <c r="G14">
        <v>98</v>
      </c>
      <c r="H14">
        <v>0</v>
      </c>
      <c r="I14">
        <v>0</v>
      </c>
      <c r="J14">
        <v>4</v>
      </c>
      <c r="K14">
        <v>2790</v>
      </c>
      <c r="L14">
        <v>3</v>
      </c>
      <c r="M14">
        <v>3122</v>
      </c>
      <c r="N14">
        <v>0</v>
      </c>
      <c r="O14">
        <v>0</v>
      </c>
      <c r="P14">
        <v>0</v>
      </c>
      <c r="Q14">
        <v>0</v>
      </c>
      <c r="R14">
        <v>0</v>
      </c>
      <c r="S14">
        <v>0</v>
      </c>
      <c r="T14" s="13">
        <f t="shared" si="0"/>
        <v>19941</v>
      </c>
      <c r="U14">
        <v>258</v>
      </c>
      <c r="V14">
        <v>366</v>
      </c>
      <c r="W14">
        <v>0</v>
      </c>
      <c r="X14">
        <v>0</v>
      </c>
    </row>
    <row r="15" spans="1:24" ht="15" x14ac:dyDescent="0.25">
      <c r="A15" s="5" t="s">
        <v>21</v>
      </c>
      <c r="B15" s="6">
        <v>32</v>
      </c>
      <c r="C15" s="6" t="s">
        <v>54</v>
      </c>
      <c r="D15">
        <v>0</v>
      </c>
      <c r="E15">
        <v>0</v>
      </c>
      <c r="F15">
        <v>0</v>
      </c>
      <c r="G15">
        <v>0</v>
      </c>
      <c r="H15">
        <v>0</v>
      </c>
      <c r="I15">
        <v>0</v>
      </c>
      <c r="J15">
        <v>0</v>
      </c>
      <c r="K15">
        <v>122</v>
      </c>
      <c r="L15">
        <v>0</v>
      </c>
      <c r="M15">
        <v>1044</v>
      </c>
      <c r="N15">
        <v>0</v>
      </c>
      <c r="O15">
        <v>0</v>
      </c>
      <c r="P15">
        <v>0</v>
      </c>
      <c r="Q15">
        <v>2863</v>
      </c>
      <c r="R15">
        <v>0</v>
      </c>
      <c r="S15">
        <v>4452</v>
      </c>
      <c r="T15" s="13">
        <f t="shared" si="0"/>
        <v>8481</v>
      </c>
      <c r="U15">
        <v>0</v>
      </c>
      <c r="V15">
        <v>0</v>
      </c>
      <c r="W15">
        <v>0</v>
      </c>
      <c r="X15">
        <v>0</v>
      </c>
    </row>
    <row r="16" spans="1:24" ht="15" x14ac:dyDescent="0.25">
      <c r="A16" s="5" t="s">
        <v>21</v>
      </c>
      <c r="B16" s="6">
        <v>36</v>
      </c>
      <c r="C16" s="6" t="s">
        <v>55</v>
      </c>
      <c r="D16">
        <v>20208.5</v>
      </c>
      <c r="E16">
        <v>166</v>
      </c>
      <c r="F16">
        <v>11065.5</v>
      </c>
      <c r="G16">
        <v>42</v>
      </c>
      <c r="H16">
        <v>0</v>
      </c>
      <c r="I16">
        <v>0</v>
      </c>
      <c r="J16">
        <v>30</v>
      </c>
      <c r="K16">
        <v>2011</v>
      </c>
      <c r="L16">
        <v>45</v>
      </c>
      <c r="M16">
        <v>3763.5</v>
      </c>
      <c r="N16">
        <v>0</v>
      </c>
      <c r="O16">
        <v>0</v>
      </c>
      <c r="P16">
        <v>0</v>
      </c>
      <c r="Q16">
        <v>0</v>
      </c>
      <c r="R16">
        <v>0</v>
      </c>
      <c r="S16">
        <v>3</v>
      </c>
      <c r="T16" s="13">
        <f t="shared" si="0"/>
        <v>37334.5</v>
      </c>
      <c r="U16">
        <v>12</v>
      </c>
      <c r="V16">
        <v>150</v>
      </c>
      <c r="W16">
        <v>6</v>
      </c>
      <c r="X16">
        <v>0</v>
      </c>
    </row>
    <row r="17" spans="1:25" ht="15" x14ac:dyDescent="0.25">
      <c r="A17" s="5" t="s">
        <v>21</v>
      </c>
      <c r="B17" s="6">
        <v>42</v>
      </c>
      <c r="C17" s="6" t="s">
        <v>56</v>
      </c>
      <c r="D17">
        <v>8299</v>
      </c>
      <c r="E17">
        <v>2</v>
      </c>
      <c r="F17">
        <v>12916</v>
      </c>
      <c r="G17">
        <v>18</v>
      </c>
      <c r="H17">
        <v>0</v>
      </c>
      <c r="I17">
        <v>0</v>
      </c>
      <c r="J17">
        <v>66</v>
      </c>
      <c r="K17">
        <v>403</v>
      </c>
      <c r="L17">
        <v>899</v>
      </c>
      <c r="M17">
        <v>4871</v>
      </c>
      <c r="N17">
        <v>0</v>
      </c>
      <c r="O17">
        <v>0</v>
      </c>
      <c r="P17">
        <v>0</v>
      </c>
      <c r="Q17">
        <v>0</v>
      </c>
      <c r="R17">
        <v>0</v>
      </c>
      <c r="S17">
        <v>0</v>
      </c>
      <c r="T17" s="13">
        <f t="shared" si="0"/>
        <v>27474</v>
      </c>
      <c r="U17">
        <v>60</v>
      </c>
      <c r="V17">
        <v>540</v>
      </c>
      <c r="W17">
        <v>3</v>
      </c>
      <c r="X17">
        <v>0</v>
      </c>
    </row>
    <row r="18" spans="1:25" ht="15" x14ac:dyDescent="0.25">
      <c r="A18" s="5" t="s">
        <v>21</v>
      </c>
      <c r="B18" s="6">
        <v>44</v>
      </c>
      <c r="C18" s="6" t="s">
        <v>57</v>
      </c>
      <c r="D18">
        <v>30</v>
      </c>
      <c r="E18">
        <v>0</v>
      </c>
      <c r="F18">
        <v>0</v>
      </c>
      <c r="G18">
        <v>0</v>
      </c>
      <c r="H18">
        <v>0</v>
      </c>
      <c r="I18">
        <v>0</v>
      </c>
      <c r="J18">
        <v>0</v>
      </c>
      <c r="K18">
        <v>21</v>
      </c>
      <c r="L18">
        <v>0</v>
      </c>
      <c r="M18">
        <v>150.5</v>
      </c>
      <c r="N18">
        <v>0</v>
      </c>
      <c r="O18">
        <v>0</v>
      </c>
      <c r="P18">
        <v>0</v>
      </c>
      <c r="Q18">
        <v>2205.5</v>
      </c>
      <c r="R18">
        <v>0</v>
      </c>
      <c r="S18">
        <v>3173</v>
      </c>
      <c r="T18" s="13">
        <f t="shared" si="0"/>
        <v>5580</v>
      </c>
      <c r="U18">
        <v>6</v>
      </c>
      <c r="V18">
        <v>24</v>
      </c>
      <c r="W18">
        <v>0</v>
      </c>
      <c r="X18">
        <v>0</v>
      </c>
    </row>
    <row r="19" spans="1:25" ht="15" x14ac:dyDescent="0.25">
      <c r="A19" s="5" t="s">
        <v>21</v>
      </c>
      <c r="B19" s="6">
        <v>45</v>
      </c>
      <c r="C19" s="6" t="s">
        <v>58</v>
      </c>
      <c r="D19">
        <v>13303</v>
      </c>
      <c r="E19">
        <v>55</v>
      </c>
      <c r="F19">
        <v>8102.5</v>
      </c>
      <c r="G19">
        <v>37</v>
      </c>
      <c r="H19">
        <v>0</v>
      </c>
      <c r="I19">
        <v>0</v>
      </c>
      <c r="J19">
        <v>5.5</v>
      </c>
      <c r="K19">
        <v>1677</v>
      </c>
      <c r="L19">
        <v>3</v>
      </c>
      <c r="M19">
        <v>6041.5</v>
      </c>
      <c r="N19">
        <v>0</v>
      </c>
      <c r="O19">
        <v>0</v>
      </c>
      <c r="P19">
        <v>0</v>
      </c>
      <c r="Q19">
        <v>0</v>
      </c>
      <c r="R19">
        <v>0</v>
      </c>
      <c r="S19">
        <v>0</v>
      </c>
      <c r="T19" s="13">
        <f t="shared" si="0"/>
        <v>29224.5</v>
      </c>
      <c r="U19">
        <v>48</v>
      </c>
      <c r="V19">
        <v>276</v>
      </c>
      <c r="W19">
        <v>4</v>
      </c>
      <c r="X19">
        <v>0</v>
      </c>
    </row>
    <row r="20" spans="1:25" ht="15" x14ac:dyDescent="0.25">
      <c r="A20" s="5" t="s">
        <v>21</v>
      </c>
      <c r="B20" s="6">
        <v>52</v>
      </c>
      <c r="C20" s="6" t="s">
        <v>59</v>
      </c>
      <c r="D20">
        <v>7642</v>
      </c>
      <c r="E20">
        <v>4</v>
      </c>
      <c r="F20">
        <v>1941</v>
      </c>
      <c r="G20">
        <v>0</v>
      </c>
      <c r="H20">
        <v>0</v>
      </c>
      <c r="I20">
        <v>0</v>
      </c>
      <c r="J20">
        <v>4</v>
      </c>
      <c r="K20">
        <v>624</v>
      </c>
      <c r="L20">
        <v>1</v>
      </c>
      <c r="M20">
        <v>71</v>
      </c>
      <c r="N20">
        <v>0</v>
      </c>
      <c r="O20">
        <v>0</v>
      </c>
      <c r="P20">
        <v>3</v>
      </c>
      <c r="Q20">
        <v>0</v>
      </c>
      <c r="R20">
        <v>0</v>
      </c>
      <c r="S20">
        <v>0</v>
      </c>
      <c r="T20" s="13">
        <f t="shared" si="0"/>
        <v>10290</v>
      </c>
      <c r="U20">
        <v>0</v>
      </c>
      <c r="V20">
        <v>0</v>
      </c>
      <c r="W20">
        <v>0</v>
      </c>
      <c r="X20">
        <v>0</v>
      </c>
    </row>
    <row r="21" spans="1:25" s="11" customFormat="1" ht="15" x14ac:dyDescent="0.25">
      <c r="A21" s="5" t="s">
        <v>21</v>
      </c>
      <c r="B21" s="9"/>
      <c r="C21" s="10" t="s">
        <v>199</v>
      </c>
      <c r="D21" s="36">
        <f t="shared" ref="D21:X21" si="1">SUM(D7:D20)</f>
        <v>289319</v>
      </c>
      <c r="E21" s="36">
        <f t="shared" si="1"/>
        <v>628.5</v>
      </c>
      <c r="F21" s="36">
        <f t="shared" si="1"/>
        <v>201686</v>
      </c>
      <c r="G21" s="36">
        <f t="shared" si="1"/>
        <v>231</v>
      </c>
      <c r="H21" s="36">
        <f t="shared" si="1"/>
        <v>0</v>
      </c>
      <c r="I21" s="36">
        <f t="shared" si="1"/>
        <v>0</v>
      </c>
      <c r="J21" s="36">
        <f t="shared" si="1"/>
        <v>227</v>
      </c>
      <c r="K21" s="36">
        <f t="shared" si="1"/>
        <v>16288</v>
      </c>
      <c r="L21" s="36">
        <f t="shared" si="1"/>
        <v>1305</v>
      </c>
      <c r="M21" s="36">
        <f t="shared" si="1"/>
        <v>52343</v>
      </c>
      <c r="N21" s="36">
        <f t="shared" si="1"/>
        <v>0</v>
      </c>
      <c r="O21" s="36">
        <f t="shared" si="1"/>
        <v>0</v>
      </c>
      <c r="P21" s="36">
        <f t="shared" si="1"/>
        <v>3</v>
      </c>
      <c r="Q21" s="36">
        <f t="shared" si="1"/>
        <v>5068.5</v>
      </c>
      <c r="R21" s="36">
        <f t="shared" si="1"/>
        <v>0</v>
      </c>
      <c r="S21" s="36">
        <f t="shared" si="1"/>
        <v>7628</v>
      </c>
      <c r="T21" s="37">
        <f t="shared" si="1"/>
        <v>574727</v>
      </c>
      <c r="U21" s="36">
        <f t="shared" si="1"/>
        <v>972</v>
      </c>
      <c r="V21" s="36">
        <f t="shared" si="1"/>
        <v>4836</v>
      </c>
      <c r="W21" s="36">
        <f t="shared" si="1"/>
        <v>559</v>
      </c>
      <c r="X21" s="36">
        <f t="shared" si="1"/>
        <v>0</v>
      </c>
      <c r="Y21" s="40"/>
    </row>
    <row r="22" spans="1:25" ht="15" x14ac:dyDescent="0.25">
      <c r="A22" s="5" t="s">
        <v>22</v>
      </c>
      <c r="B22" s="6">
        <v>12</v>
      </c>
      <c r="C22" s="6" t="s">
        <v>61</v>
      </c>
      <c r="D22">
        <v>1727</v>
      </c>
      <c r="E22">
        <v>0</v>
      </c>
      <c r="F22">
        <v>72</v>
      </c>
      <c r="G22">
        <v>0</v>
      </c>
      <c r="H22">
        <v>445</v>
      </c>
      <c r="I22">
        <v>0</v>
      </c>
      <c r="J22">
        <v>0</v>
      </c>
      <c r="K22">
        <v>225</v>
      </c>
      <c r="L22">
        <v>0</v>
      </c>
      <c r="M22">
        <v>6</v>
      </c>
      <c r="N22">
        <v>0</v>
      </c>
      <c r="O22">
        <v>9</v>
      </c>
      <c r="P22">
        <v>0</v>
      </c>
      <c r="Q22">
        <v>0</v>
      </c>
      <c r="R22">
        <v>0</v>
      </c>
      <c r="S22">
        <v>0</v>
      </c>
      <c r="T22" s="13">
        <f t="shared" si="0"/>
        <v>2484</v>
      </c>
      <c r="U22">
        <v>0</v>
      </c>
      <c r="V22">
        <v>0</v>
      </c>
      <c r="W22">
        <v>0</v>
      </c>
      <c r="X22">
        <v>0</v>
      </c>
    </row>
    <row r="23" spans="1:25" ht="15" x14ac:dyDescent="0.25">
      <c r="A23" s="5" t="s">
        <v>22</v>
      </c>
      <c r="B23" s="6">
        <v>18</v>
      </c>
      <c r="C23" s="6" t="s">
        <v>62</v>
      </c>
      <c r="D23">
        <v>11245</v>
      </c>
      <c r="E23">
        <v>0</v>
      </c>
      <c r="F23">
        <v>1523</v>
      </c>
      <c r="G23">
        <v>0</v>
      </c>
      <c r="H23">
        <v>1387</v>
      </c>
      <c r="I23">
        <v>0</v>
      </c>
      <c r="J23">
        <v>12</v>
      </c>
      <c r="K23">
        <v>272</v>
      </c>
      <c r="L23">
        <v>0</v>
      </c>
      <c r="M23">
        <v>140</v>
      </c>
      <c r="N23">
        <v>0</v>
      </c>
      <c r="O23">
        <v>12</v>
      </c>
      <c r="P23">
        <v>0</v>
      </c>
      <c r="Q23">
        <v>0</v>
      </c>
      <c r="R23">
        <v>0</v>
      </c>
      <c r="S23">
        <v>0</v>
      </c>
      <c r="T23" s="13">
        <f t="shared" si="0"/>
        <v>14591</v>
      </c>
      <c r="U23">
        <v>0</v>
      </c>
      <c r="V23">
        <v>0</v>
      </c>
      <c r="W23">
        <v>12</v>
      </c>
      <c r="X23">
        <v>6</v>
      </c>
    </row>
    <row r="24" spans="1:25" ht="15" x14ac:dyDescent="0.25">
      <c r="A24" s="5" t="s">
        <v>22</v>
      </c>
      <c r="B24" s="6">
        <v>20</v>
      </c>
      <c r="C24" s="6" t="s">
        <v>63</v>
      </c>
      <c r="D24">
        <v>4437</v>
      </c>
      <c r="E24">
        <v>3</v>
      </c>
      <c r="F24">
        <v>2020</v>
      </c>
      <c r="G24">
        <v>0</v>
      </c>
      <c r="H24">
        <v>723</v>
      </c>
      <c r="I24">
        <v>0</v>
      </c>
      <c r="J24">
        <v>24</v>
      </c>
      <c r="K24">
        <v>291</v>
      </c>
      <c r="L24">
        <v>18</v>
      </c>
      <c r="M24">
        <v>42</v>
      </c>
      <c r="N24">
        <v>0</v>
      </c>
      <c r="O24">
        <v>3</v>
      </c>
      <c r="P24">
        <v>0</v>
      </c>
      <c r="Q24">
        <v>0</v>
      </c>
      <c r="R24">
        <v>0</v>
      </c>
      <c r="S24">
        <v>0</v>
      </c>
      <c r="T24" s="13">
        <f t="shared" si="0"/>
        <v>7561</v>
      </c>
      <c r="U24">
        <v>0</v>
      </c>
      <c r="V24">
        <v>0</v>
      </c>
      <c r="W24">
        <v>0</v>
      </c>
      <c r="X24">
        <v>0</v>
      </c>
    </row>
    <row r="25" spans="1:25" ht="15" x14ac:dyDescent="0.25">
      <c r="A25" s="5" t="s">
        <v>22</v>
      </c>
      <c r="B25" s="6">
        <v>24</v>
      </c>
      <c r="C25" s="6" t="s">
        <v>64</v>
      </c>
      <c r="D25">
        <v>6197</v>
      </c>
      <c r="E25">
        <v>0</v>
      </c>
      <c r="F25">
        <v>1196</v>
      </c>
      <c r="G25">
        <v>0</v>
      </c>
      <c r="H25">
        <v>600</v>
      </c>
      <c r="I25">
        <v>0</v>
      </c>
      <c r="J25">
        <v>0</v>
      </c>
      <c r="K25">
        <v>0</v>
      </c>
      <c r="L25">
        <v>0</v>
      </c>
      <c r="M25">
        <v>0</v>
      </c>
      <c r="N25">
        <v>0</v>
      </c>
      <c r="O25">
        <v>0</v>
      </c>
      <c r="P25">
        <v>0</v>
      </c>
      <c r="Q25">
        <v>0</v>
      </c>
      <c r="R25">
        <v>0</v>
      </c>
      <c r="S25">
        <v>0</v>
      </c>
      <c r="T25" s="13">
        <f t="shared" si="0"/>
        <v>7993</v>
      </c>
      <c r="U25">
        <v>0</v>
      </c>
      <c r="V25">
        <v>0</v>
      </c>
      <c r="W25">
        <v>0</v>
      </c>
      <c r="X25">
        <v>3</v>
      </c>
    </row>
    <row r="26" spans="1:25" ht="15" x14ac:dyDescent="0.25">
      <c r="A26" s="5" t="s">
        <v>22</v>
      </c>
      <c r="B26" s="6">
        <v>26</v>
      </c>
      <c r="C26" s="6" t="s">
        <v>65</v>
      </c>
      <c r="D26">
        <v>1620</v>
      </c>
      <c r="E26">
        <v>0</v>
      </c>
      <c r="F26">
        <v>52</v>
      </c>
      <c r="G26">
        <v>0</v>
      </c>
      <c r="H26">
        <v>571</v>
      </c>
      <c r="I26">
        <v>0</v>
      </c>
      <c r="J26">
        <v>6</v>
      </c>
      <c r="K26">
        <v>142</v>
      </c>
      <c r="L26">
        <v>0</v>
      </c>
      <c r="M26">
        <v>18</v>
      </c>
      <c r="N26">
        <v>4</v>
      </c>
      <c r="O26">
        <v>18</v>
      </c>
      <c r="P26">
        <v>0</v>
      </c>
      <c r="Q26">
        <v>0</v>
      </c>
      <c r="R26">
        <v>0</v>
      </c>
      <c r="S26">
        <v>0</v>
      </c>
      <c r="T26" s="13">
        <f t="shared" si="0"/>
        <v>2431</v>
      </c>
      <c r="U26">
        <v>0</v>
      </c>
      <c r="V26">
        <v>0</v>
      </c>
      <c r="W26">
        <v>0</v>
      </c>
      <c r="X26">
        <v>0</v>
      </c>
    </row>
    <row r="27" spans="1:25" ht="15" x14ac:dyDescent="0.25">
      <c r="A27" s="5" t="s">
        <v>22</v>
      </c>
      <c r="B27" s="6">
        <v>38</v>
      </c>
      <c r="C27" s="6" t="s">
        <v>66</v>
      </c>
      <c r="D27">
        <v>813</v>
      </c>
      <c r="E27">
        <v>0</v>
      </c>
      <c r="F27">
        <v>21</v>
      </c>
      <c r="G27">
        <v>0</v>
      </c>
      <c r="H27">
        <v>111</v>
      </c>
      <c r="I27">
        <v>0</v>
      </c>
      <c r="J27">
        <v>3</v>
      </c>
      <c r="K27">
        <v>198</v>
      </c>
      <c r="L27">
        <v>0</v>
      </c>
      <c r="M27">
        <v>12</v>
      </c>
      <c r="N27">
        <v>0</v>
      </c>
      <c r="O27">
        <v>6</v>
      </c>
      <c r="P27">
        <v>0</v>
      </c>
      <c r="Q27">
        <v>0</v>
      </c>
      <c r="R27">
        <v>0</v>
      </c>
      <c r="S27">
        <v>0</v>
      </c>
      <c r="T27" s="13">
        <f t="shared" si="0"/>
        <v>1164</v>
      </c>
      <c r="U27">
        <v>0</v>
      </c>
      <c r="V27">
        <v>0</v>
      </c>
      <c r="W27">
        <v>0</v>
      </c>
      <c r="X27">
        <v>0</v>
      </c>
    </row>
    <row r="28" spans="1:25" ht="15" x14ac:dyDescent="0.25">
      <c r="A28" s="5" t="s">
        <v>22</v>
      </c>
      <c r="B28" s="6">
        <v>56</v>
      </c>
      <c r="C28" s="6" t="s">
        <v>67</v>
      </c>
      <c r="D28">
        <v>23</v>
      </c>
      <c r="E28">
        <v>0</v>
      </c>
      <c r="F28">
        <v>0</v>
      </c>
      <c r="G28">
        <v>0</v>
      </c>
      <c r="H28">
        <v>0</v>
      </c>
      <c r="I28">
        <v>0</v>
      </c>
      <c r="J28">
        <v>0</v>
      </c>
      <c r="K28">
        <v>0</v>
      </c>
      <c r="L28">
        <v>0</v>
      </c>
      <c r="M28">
        <v>0</v>
      </c>
      <c r="N28">
        <v>0</v>
      </c>
      <c r="O28">
        <v>0</v>
      </c>
      <c r="P28">
        <v>0</v>
      </c>
      <c r="Q28">
        <v>0</v>
      </c>
      <c r="R28">
        <v>0</v>
      </c>
      <c r="S28">
        <v>0</v>
      </c>
      <c r="T28" s="13">
        <f t="shared" si="0"/>
        <v>23</v>
      </c>
      <c r="U28">
        <v>0</v>
      </c>
      <c r="V28">
        <v>0</v>
      </c>
      <c r="W28">
        <v>0</v>
      </c>
      <c r="X28">
        <v>0</v>
      </c>
    </row>
    <row r="29" spans="1:25" ht="15" x14ac:dyDescent="0.25">
      <c r="A29" s="5" t="s">
        <v>22</v>
      </c>
      <c r="B29" s="6">
        <v>58</v>
      </c>
      <c r="C29" s="6" t="s">
        <v>68</v>
      </c>
      <c r="D29">
        <v>812</v>
      </c>
      <c r="E29">
        <v>0</v>
      </c>
      <c r="F29">
        <v>107</v>
      </c>
      <c r="G29">
        <v>0</v>
      </c>
      <c r="H29">
        <v>172</v>
      </c>
      <c r="I29">
        <v>0</v>
      </c>
      <c r="J29">
        <v>0</v>
      </c>
      <c r="K29">
        <v>0</v>
      </c>
      <c r="L29">
        <v>0</v>
      </c>
      <c r="M29">
        <v>0</v>
      </c>
      <c r="N29">
        <v>0</v>
      </c>
      <c r="O29">
        <v>0</v>
      </c>
      <c r="P29">
        <v>0</v>
      </c>
      <c r="Q29">
        <v>0</v>
      </c>
      <c r="R29">
        <v>0</v>
      </c>
      <c r="S29">
        <v>0</v>
      </c>
      <c r="T29" s="13">
        <f t="shared" si="0"/>
        <v>1091</v>
      </c>
      <c r="U29">
        <v>0</v>
      </c>
      <c r="V29">
        <v>0</v>
      </c>
      <c r="W29">
        <v>0</v>
      </c>
      <c r="X29">
        <v>0</v>
      </c>
    </row>
    <row r="30" spans="1:25" ht="15" x14ac:dyDescent="0.25">
      <c r="A30" s="5" t="s">
        <v>22</v>
      </c>
      <c r="B30" s="6">
        <v>77</v>
      </c>
      <c r="C30" s="6" t="s">
        <v>69</v>
      </c>
      <c r="D30">
        <v>666</v>
      </c>
      <c r="E30">
        <v>0</v>
      </c>
      <c r="F30">
        <v>108</v>
      </c>
      <c r="G30">
        <v>0</v>
      </c>
      <c r="H30">
        <v>89</v>
      </c>
      <c r="I30">
        <v>0</v>
      </c>
      <c r="J30">
        <v>0</v>
      </c>
      <c r="K30">
        <v>98</v>
      </c>
      <c r="L30">
        <v>0</v>
      </c>
      <c r="M30">
        <v>28</v>
      </c>
      <c r="N30">
        <v>0</v>
      </c>
      <c r="O30">
        <v>0</v>
      </c>
      <c r="P30">
        <v>0</v>
      </c>
      <c r="Q30">
        <v>0</v>
      </c>
      <c r="R30">
        <v>0</v>
      </c>
      <c r="S30">
        <v>0</v>
      </c>
      <c r="T30" s="13">
        <f t="shared" si="0"/>
        <v>989</v>
      </c>
      <c r="U30">
        <v>0</v>
      </c>
      <c r="V30">
        <v>0</v>
      </c>
      <c r="W30">
        <v>0</v>
      </c>
      <c r="X30">
        <v>0</v>
      </c>
    </row>
    <row r="31" spans="1:25" s="11" customFormat="1" ht="15" x14ac:dyDescent="0.25">
      <c r="A31" s="5" t="s">
        <v>22</v>
      </c>
      <c r="B31" s="9"/>
      <c r="C31" s="10" t="s">
        <v>200</v>
      </c>
      <c r="D31" s="36">
        <f t="shared" ref="D31:X31" si="2">SUM(D22:D30)</f>
        <v>27540</v>
      </c>
      <c r="E31" s="36">
        <f t="shared" si="2"/>
        <v>3</v>
      </c>
      <c r="F31" s="36">
        <f t="shared" si="2"/>
        <v>5099</v>
      </c>
      <c r="G31" s="36">
        <f t="shared" si="2"/>
        <v>0</v>
      </c>
      <c r="H31" s="36">
        <f t="shared" si="2"/>
        <v>4098</v>
      </c>
      <c r="I31" s="36">
        <f t="shared" si="2"/>
        <v>0</v>
      </c>
      <c r="J31" s="36">
        <f t="shared" si="2"/>
        <v>45</v>
      </c>
      <c r="K31" s="36">
        <f t="shared" si="2"/>
        <v>1226</v>
      </c>
      <c r="L31" s="36">
        <f t="shared" si="2"/>
        <v>18</v>
      </c>
      <c r="M31" s="36">
        <f t="shared" si="2"/>
        <v>246</v>
      </c>
      <c r="N31" s="36">
        <f t="shared" si="2"/>
        <v>4</v>
      </c>
      <c r="O31" s="36">
        <f t="shared" si="2"/>
        <v>48</v>
      </c>
      <c r="P31" s="36">
        <f t="shared" si="2"/>
        <v>0</v>
      </c>
      <c r="Q31" s="36">
        <f t="shared" si="2"/>
        <v>0</v>
      </c>
      <c r="R31" s="36">
        <f t="shared" si="2"/>
        <v>0</v>
      </c>
      <c r="S31" s="36">
        <f t="shared" si="2"/>
        <v>0</v>
      </c>
      <c r="T31" s="37">
        <f t="shared" si="2"/>
        <v>38327</v>
      </c>
      <c r="U31" s="36">
        <f t="shared" si="2"/>
        <v>0</v>
      </c>
      <c r="V31" s="36">
        <f t="shared" si="2"/>
        <v>0</v>
      </c>
      <c r="W31" s="36">
        <f t="shared" si="2"/>
        <v>12</v>
      </c>
      <c r="X31" s="36">
        <f t="shared" si="2"/>
        <v>9</v>
      </c>
      <c r="Y31" s="40"/>
    </row>
    <row r="32" spans="1:25" ht="15" x14ac:dyDescent="0.25">
      <c r="A32" s="5" t="s">
        <v>23</v>
      </c>
      <c r="B32" s="6">
        <v>9</v>
      </c>
      <c r="C32" s="6" t="s">
        <v>208</v>
      </c>
      <c r="D32">
        <v>19551</v>
      </c>
      <c r="E32">
        <v>0</v>
      </c>
      <c r="F32">
        <v>1013</v>
      </c>
      <c r="G32">
        <v>0</v>
      </c>
      <c r="H32">
        <v>0</v>
      </c>
      <c r="I32">
        <v>0</v>
      </c>
      <c r="J32">
        <v>7</v>
      </c>
      <c r="K32">
        <v>4214</v>
      </c>
      <c r="L32">
        <v>1</v>
      </c>
      <c r="M32">
        <v>923</v>
      </c>
      <c r="N32">
        <v>0</v>
      </c>
      <c r="O32">
        <v>0</v>
      </c>
      <c r="P32">
        <v>0</v>
      </c>
      <c r="Q32">
        <v>0</v>
      </c>
      <c r="R32">
        <v>6</v>
      </c>
      <c r="S32">
        <v>0</v>
      </c>
      <c r="T32" s="13">
        <f t="shared" si="0"/>
        <v>25715</v>
      </c>
      <c r="U32">
        <v>0</v>
      </c>
      <c r="V32">
        <v>0</v>
      </c>
      <c r="W32">
        <v>8</v>
      </c>
      <c r="X32">
        <v>0</v>
      </c>
    </row>
    <row r="33" spans="1:24" ht="15" x14ac:dyDescent="0.25">
      <c r="A33" s="5" t="s">
        <v>24</v>
      </c>
      <c r="B33" s="6">
        <v>10</v>
      </c>
      <c r="C33" s="6" t="s">
        <v>71</v>
      </c>
      <c r="D33">
        <v>3225</v>
      </c>
      <c r="E33">
        <v>0</v>
      </c>
      <c r="F33">
        <v>824</v>
      </c>
      <c r="G33">
        <v>0</v>
      </c>
      <c r="H33">
        <v>0</v>
      </c>
      <c r="I33">
        <v>0</v>
      </c>
      <c r="J33">
        <v>0</v>
      </c>
      <c r="K33">
        <v>1502</v>
      </c>
      <c r="L33">
        <v>0</v>
      </c>
      <c r="M33">
        <v>1708</v>
      </c>
      <c r="N33">
        <v>0</v>
      </c>
      <c r="O33">
        <v>0</v>
      </c>
      <c r="P33">
        <v>0</v>
      </c>
      <c r="Q33">
        <v>19830</v>
      </c>
      <c r="R33">
        <v>0</v>
      </c>
      <c r="S33">
        <v>5491</v>
      </c>
      <c r="T33" s="13">
        <f t="shared" si="0"/>
        <v>32580</v>
      </c>
      <c r="U33">
        <v>84</v>
      </c>
      <c r="V33">
        <v>150</v>
      </c>
      <c r="W33">
        <v>0</v>
      </c>
      <c r="X33">
        <v>0</v>
      </c>
    </row>
    <row r="34" spans="1:24" ht="15" x14ac:dyDescent="0.25">
      <c r="A34" s="5" t="s">
        <v>212</v>
      </c>
      <c r="B34" s="6">
        <v>10</v>
      </c>
      <c r="C34" s="6" t="s">
        <v>71</v>
      </c>
      <c r="D34">
        <v>297</v>
      </c>
      <c r="E34">
        <v>0</v>
      </c>
      <c r="F34">
        <v>0</v>
      </c>
      <c r="G34">
        <v>0</v>
      </c>
      <c r="H34">
        <v>0</v>
      </c>
      <c r="I34">
        <v>0</v>
      </c>
      <c r="J34">
        <v>0</v>
      </c>
      <c r="K34">
        <v>0</v>
      </c>
      <c r="L34">
        <v>0</v>
      </c>
      <c r="M34">
        <v>0</v>
      </c>
      <c r="N34">
        <v>0</v>
      </c>
      <c r="O34">
        <v>0</v>
      </c>
      <c r="P34">
        <v>0</v>
      </c>
      <c r="Q34">
        <v>0</v>
      </c>
      <c r="R34">
        <v>0</v>
      </c>
      <c r="S34">
        <v>0</v>
      </c>
      <c r="T34" s="13">
        <f t="shared" si="0"/>
        <v>297</v>
      </c>
      <c r="U34">
        <v>0</v>
      </c>
      <c r="V34">
        <v>0</v>
      </c>
      <c r="W34">
        <v>0</v>
      </c>
      <c r="X34">
        <v>0</v>
      </c>
    </row>
    <row r="35" spans="1:24" ht="15" x14ac:dyDescent="0.25">
      <c r="A35" s="5" t="s">
        <v>23</v>
      </c>
      <c r="B35" s="6">
        <v>12</v>
      </c>
      <c r="C35" s="6" t="s">
        <v>61</v>
      </c>
      <c r="D35">
        <v>9021</v>
      </c>
      <c r="E35">
        <v>201</v>
      </c>
      <c r="F35">
        <v>298</v>
      </c>
      <c r="G35">
        <v>12</v>
      </c>
      <c r="H35">
        <v>0</v>
      </c>
      <c r="I35">
        <v>0</v>
      </c>
      <c r="J35">
        <v>3</v>
      </c>
      <c r="K35">
        <v>2465</v>
      </c>
      <c r="L35">
        <v>0</v>
      </c>
      <c r="M35">
        <v>100</v>
      </c>
      <c r="N35">
        <v>0</v>
      </c>
      <c r="O35">
        <v>0</v>
      </c>
      <c r="P35">
        <v>0</v>
      </c>
      <c r="Q35">
        <v>0</v>
      </c>
      <c r="R35">
        <v>0</v>
      </c>
      <c r="S35">
        <v>0</v>
      </c>
      <c r="T35" s="13">
        <f t="shared" si="0"/>
        <v>12100</v>
      </c>
      <c r="U35">
        <v>12</v>
      </c>
      <c r="V35">
        <v>6</v>
      </c>
      <c r="W35">
        <v>0</v>
      </c>
      <c r="X35">
        <v>0</v>
      </c>
    </row>
    <row r="36" spans="1:24" ht="15" x14ac:dyDescent="0.25">
      <c r="A36" s="5" t="s">
        <v>23</v>
      </c>
      <c r="B36" s="6">
        <v>13</v>
      </c>
      <c r="C36" s="6" t="s">
        <v>51</v>
      </c>
      <c r="D36">
        <v>5080</v>
      </c>
      <c r="E36">
        <v>0</v>
      </c>
      <c r="F36">
        <v>189</v>
      </c>
      <c r="G36">
        <v>0</v>
      </c>
      <c r="H36">
        <v>0</v>
      </c>
      <c r="I36">
        <v>0</v>
      </c>
      <c r="J36">
        <v>3</v>
      </c>
      <c r="K36">
        <v>2186</v>
      </c>
      <c r="L36">
        <v>0</v>
      </c>
      <c r="M36">
        <v>560</v>
      </c>
      <c r="N36">
        <v>0</v>
      </c>
      <c r="O36">
        <v>0</v>
      </c>
      <c r="P36">
        <v>0</v>
      </c>
      <c r="Q36">
        <v>3</v>
      </c>
      <c r="R36">
        <v>0</v>
      </c>
      <c r="S36">
        <v>6</v>
      </c>
      <c r="T36" s="13">
        <f t="shared" si="0"/>
        <v>8027</v>
      </c>
      <c r="U36">
        <v>0</v>
      </c>
      <c r="V36">
        <v>0</v>
      </c>
      <c r="W36">
        <v>0</v>
      </c>
      <c r="X36">
        <v>0</v>
      </c>
    </row>
    <row r="37" spans="1:24" ht="15" x14ac:dyDescent="0.25">
      <c r="A37" s="5" t="s">
        <v>23</v>
      </c>
      <c r="B37" s="6">
        <v>14</v>
      </c>
      <c r="C37" s="6" t="s">
        <v>72</v>
      </c>
      <c r="D37">
        <v>1031</v>
      </c>
      <c r="E37">
        <v>0</v>
      </c>
      <c r="F37">
        <v>0</v>
      </c>
      <c r="G37">
        <v>0</v>
      </c>
      <c r="H37">
        <v>0</v>
      </c>
      <c r="I37">
        <v>0</v>
      </c>
      <c r="J37">
        <v>0</v>
      </c>
      <c r="K37">
        <v>10</v>
      </c>
      <c r="L37">
        <v>0</v>
      </c>
      <c r="M37">
        <v>73</v>
      </c>
      <c r="N37">
        <v>0</v>
      </c>
      <c r="O37">
        <v>0</v>
      </c>
      <c r="P37">
        <v>0</v>
      </c>
      <c r="Q37">
        <v>5715.5</v>
      </c>
      <c r="R37">
        <v>0</v>
      </c>
      <c r="S37">
        <v>4271.5</v>
      </c>
      <c r="T37" s="13">
        <f t="shared" si="0"/>
        <v>11101</v>
      </c>
      <c r="U37">
        <v>0</v>
      </c>
      <c r="V37">
        <v>0</v>
      </c>
      <c r="W37">
        <v>0</v>
      </c>
      <c r="X37">
        <v>0</v>
      </c>
    </row>
    <row r="38" spans="1:24" ht="15" x14ac:dyDescent="0.25">
      <c r="A38" s="5" t="s">
        <v>212</v>
      </c>
      <c r="B38" s="6">
        <v>14</v>
      </c>
      <c r="C38" s="6" t="s">
        <v>72</v>
      </c>
      <c r="D38">
        <v>533</v>
      </c>
      <c r="E38">
        <v>0</v>
      </c>
      <c r="F38">
        <v>7</v>
      </c>
      <c r="G38">
        <v>0</v>
      </c>
      <c r="H38">
        <v>0</v>
      </c>
      <c r="I38">
        <v>0</v>
      </c>
      <c r="J38">
        <v>0</v>
      </c>
      <c r="K38">
        <v>0</v>
      </c>
      <c r="L38">
        <v>0</v>
      </c>
      <c r="M38">
        <v>0</v>
      </c>
      <c r="N38">
        <v>0</v>
      </c>
      <c r="O38">
        <v>0</v>
      </c>
      <c r="P38">
        <v>0</v>
      </c>
      <c r="Q38">
        <v>0</v>
      </c>
      <c r="R38">
        <v>0</v>
      </c>
      <c r="S38">
        <v>0</v>
      </c>
      <c r="T38" s="13">
        <f t="shared" si="0"/>
        <v>540</v>
      </c>
      <c r="U38">
        <v>0</v>
      </c>
      <c r="V38">
        <v>0</v>
      </c>
      <c r="W38">
        <v>0</v>
      </c>
      <c r="X38">
        <v>0</v>
      </c>
    </row>
    <row r="39" spans="1:24" ht="15" x14ac:dyDescent="0.25">
      <c r="A39" s="5" t="s">
        <v>25</v>
      </c>
      <c r="B39" s="6">
        <v>18</v>
      </c>
      <c r="C39" s="6" t="s">
        <v>62</v>
      </c>
      <c r="D39">
        <v>46445</v>
      </c>
      <c r="E39">
        <v>20</v>
      </c>
      <c r="F39">
        <v>3633</v>
      </c>
      <c r="G39">
        <v>0</v>
      </c>
      <c r="H39">
        <v>0</v>
      </c>
      <c r="I39">
        <v>0</v>
      </c>
      <c r="J39">
        <v>60</v>
      </c>
      <c r="K39">
        <v>1271</v>
      </c>
      <c r="L39">
        <v>22</v>
      </c>
      <c r="M39">
        <v>571</v>
      </c>
      <c r="N39">
        <v>0</v>
      </c>
      <c r="O39">
        <v>0</v>
      </c>
      <c r="P39">
        <v>0</v>
      </c>
      <c r="Q39">
        <v>0</v>
      </c>
      <c r="R39">
        <v>3</v>
      </c>
      <c r="S39">
        <v>0</v>
      </c>
      <c r="T39" s="13">
        <f t="shared" si="0"/>
        <v>52025</v>
      </c>
      <c r="U39">
        <v>0</v>
      </c>
      <c r="V39">
        <v>0</v>
      </c>
      <c r="W39">
        <v>268</v>
      </c>
      <c r="X39">
        <v>4</v>
      </c>
    </row>
    <row r="40" spans="1:24" ht="15" x14ac:dyDescent="0.25">
      <c r="A40" s="5" t="s">
        <v>25</v>
      </c>
      <c r="B40" s="6">
        <v>19</v>
      </c>
      <c r="C40" s="6" t="s">
        <v>73</v>
      </c>
      <c r="D40">
        <v>582</v>
      </c>
      <c r="E40">
        <v>0</v>
      </c>
      <c r="F40">
        <v>15</v>
      </c>
      <c r="G40">
        <v>0</v>
      </c>
      <c r="H40">
        <v>0</v>
      </c>
      <c r="I40">
        <v>0</v>
      </c>
      <c r="J40">
        <v>0</v>
      </c>
      <c r="K40">
        <v>388</v>
      </c>
      <c r="L40">
        <v>0</v>
      </c>
      <c r="M40">
        <v>409</v>
      </c>
      <c r="N40">
        <v>0</v>
      </c>
      <c r="O40">
        <v>0</v>
      </c>
      <c r="P40">
        <v>0</v>
      </c>
      <c r="Q40">
        <v>0</v>
      </c>
      <c r="R40">
        <v>0</v>
      </c>
      <c r="S40">
        <v>0</v>
      </c>
      <c r="T40" s="13">
        <f t="shared" si="0"/>
        <v>1394</v>
      </c>
      <c r="U40">
        <v>12</v>
      </c>
      <c r="V40">
        <v>30</v>
      </c>
      <c r="W40">
        <v>0</v>
      </c>
      <c r="X40">
        <v>0</v>
      </c>
    </row>
    <row r="41" spans="1:24" ht="15" x14ac:dyDescent="0.25">
      <c r="A41" s="5" t="s">
        <v>25</v>
      </c>
      <c r="B41" s="6">
        <v>20</v>
      </c>
      <c r="C41" s="6" t="s">
        <v>63</v>
      </c>
      <c r="D41">
        <v>69524</v>
      </c>
      <c r="E41">
        <v>126</v>
      </c>
      <c r="F41">
        <v>6313</v>
      </c>
      <c r="G41">
        <v>3</v>
      </c>
      <c r="H41">
        <v>0</v>
      </c>
      <c r="I41">
        <v>0</v>
      </c>
      <c r="J41">
        <v>145</v>
      </c>
      <c r="K41">
        <v>1790</v>
      </c>
      <c r="L41">
        <v>34</v>
      </c>
      <c r="M41">
        <v>2183</v>
      </c>
      <c r="N41">
        <v>0</v>
      </c>
      <c r="O41">
        <v>0</v>
      </c>
      <c r="P41">
        <v>0</v>
      </c>
      <c r="Q41">
        <v>0</v>
      </c>
      <c r="R41">
        <v>0</v>
      </c>
      <c r="S41">
        <v>0</v>
      </c>
      <c r="T41" s="13">
        <f t="shared" si="0"/>
        <v>80118</v>
      </c>
      <c r="U41">
        <v>0</v>
      </c>
      <c r="V41">
        <v>18</v>
      </c>
      <c r="W41">
        <v>178</v>
      </c>
      <c r="X41">
        <v>0</v>
      </c>
    </row>
    <row r="42" spans="1:24" ht="15" x14ac:dyDescent="0.25">
      <c r="A42" s="5" t="s">
        <v>25</v>
      </c>
      <c r="B42" s="6">
        <v>24</v>
      </c>
      <c r="C42" s="6" t="s">
        <v>64</v>
      </c>
      <c r="D42">
        <v>20392.5</v>
      </c>
      <c r="E42">
        <v>0</v>
      </c>
      <c r="F42">
        <v>1545</v>
      </c>
      <c r="G42">
        <v>0</v>
      </c>
      <c r="H42">
        <v>0</v>
      </c>
      <c r="I42">
        <v>0</v>
      </c>
      <c r="J42">
        <v>40</v>
      </c>
      <c r="K42">
        <v>2639</v>
      </c>
      <c r="L42">
        <v>18</v>
      </c>
      <c r="M42">
        <v>617</v>
      </c>
      <c r="N42">
        <v>0</v>
      </c>
      <c r="O42">
        <v>0</v>
      </c>
      <c r="P42">
        <v>0</v>
      </c>
      <c r="Q42">
        <v>0</v>
      </c>
      <c r="R42">
        <v>0</v>
      </c>
      <c r="S42">
        <v>0</v>
      </c>
      <c r="T42" s="13">
        <f t="shared" si="0"/>
        <v>25251.5</v>
      </c>
      <c r="U42">
        <v>0</v>
      </c>
      <c r="V42">
        <v>0</v>
      </c>
      <c r="W42">
        <v>10</v>
      </c>
      <c r="X42">
        <v>0</v>
      </c>
    </row>
    <row r="43" spans="1:24" ht="15" x14ac:dyDescent="0.25">
      <c r="A43" s="5" t="s">
        <v>25</v>
      </c>
      <c r="B43" s="6">
        <v>26</v>
      </c>
      <c r="C43" s="6" t="s">
        <v>65</v>
      </c>
      <c r="D43">
        <v>7244</v>
      </c>
      <c r="E43">
        <v>0</v>
      </c>
      <c r="F43">
        <v>89</v>
      </c>
      <c r="G43">
        <v>0</v>
      </c>
      <c r="H43">
        <v>0</v>
      </c>
      <c r="I43">
        <v>0</v>
      </c>
      <c r="J43">
        <v>0</v>
      </c>
      <c r="K43">
        <v>1658</v>
      </c>
      <c r="L43">
        <v>0</v>
      </c>
      <c r="M43">
        <v>63</v>
      </c>
      <c r="N43">
        <v>0</v>
      </c>
      <c r="O43">
        <v>0</v>
      </c>
      <c r="P43">
        <v>0</v>
      </c>
      <c r="Q43">
        <v>0</v>
      </c>
      <c r="R43">
        <v>0</v>
      </c>
      <c r="S43">
        <v>0</v>
      </c>
      <c r="T43" s="13">
        <f t="shared" si="0"/>
        <v>9054</v>
      </c>
      <c r="U43">
        <v>24</v>
      </c>
      <c r="V43">
        <v>0</v>
      </c>
      <c r="W43">
        <v>0</v>
      </c>
      <c r="X43">
        <v>0</v>
      </c>
    </row>
    <row r="44" spans="1:24" ht="15" x14ac:dyDescent="0.25">
      <c r="A44" s="5" t="s">
        <v>25</v>
      </c>
      <c r="B44" s="6">
        <v>30</v>
      </c>
      <c r="C44" s="6" t="s">
        <v>75</v>
      </c>
      <c r="D44">
        <v>8958</v>
      </c>
      <c r="E44">
        <v>0</v>
      </c>
      <c r="F44">
        <v>380</v>
      </c>
      <c r="G44">
        <v>0</v>
      </c>
      <c r="H44">
        <v>0</v>
      </c>
      <c r="I44">
        <v>0</v>
      </c>
      <c r="J44">
        <v>6</v>
      </c>
      <c r="K44">
        <v>442.5</v>
      </c>
      <c r="L44">
        <v>0</v>
      </c>
      <c r="M44">
        <v>81</v>
      </c>
      <c r="N44">
        <v>0</v>
      </c>
      <c r="O44">
        <v>0</v>
      </c>
      <c r="P44">
        <v>0</v>
      </c>
      <c r="Q44">
        <v>0</v>
      </c>
      <c r="R44">
        <v>0</v>
      </c>
      <c r="S44">
        <v>0</v>
      </c>
      <c r="T44" s="13">
        <f t="shared" si="0"/>
        <v>9867.5</v>
      </c>
      <c r="U44">
        <v>0</v>
      </c>
      <c r="V44">
        <v>0</v>
      </c>
      <c r="W44">
        <v>3</v>
      </c>
      <c r="X44">
        <v>0</v>
      </c>
    </row>
    <row r="45" spans="1:24" ht="15" x14ac:dyDescent="0.25">
      <c r="A45" s="5" t="s">
        <v>25</v>
      </c>
      <c r="B45" s="6">
        <v>32</v>
      </c>
      <c r="C45" s="6" t="s">
        <v>76</v>
      </c>
      <c r="D45">
        <v>0</v>
      </c>
      <c r="E45">
        <v>0</v>
      </c>
      <c r="F45">
        <v>0</v>
      </c>
      <c r="G45">
        <v>0</v>
      </c>
      <c r="H45">
        <v>0</v>
      </c>
      <c r="I45">
        <v>0</v>
      </c>
      <c r="J45">
        <v>0</v>
      </c>
      <c r="K45">
        <v>2</v>
      </c>
      <c r="L45">
        <v>0</v>
      </c>
      <c r="M45">
        <v>2</v>
      </c>
      <c r="N45">
        <v>0</v>
      </c>
      <c r="O45">
        <v>0</v>
      </c>
      <c r="P45">
        <v>0</v>
      </c>
      <c r="Q45">
        <v>8820.5</v>
      </c>
      <c r="R45">
        <v>0</v>
      </c>
      <c r="S45">
        <v>2341.5</v>
      </c>
      <c r="T45" s="13">
        <f t="shared" si="0"/>
        <v>11166</v>
      </c>
      <c r="U45">
        <v>0</v>
      </c>
      <c r="V45">
        <v>0</v>
      </c>
      <c r="W45">
        <v>0</v>
      </c>
      <c r="X45">
        <v>0</v>
      </c>
    </row>
    <row r="46" spans="1:24" ht="15" x14ac:dyDescent="0.25">
      <c r="A46" s="5" t="s">
        <v>25</v>
      </c>
      <c r="B46" s="6">
        <v>34</v>
      </c>
      <c r="C46" s="6" t="s">
        <v>77</v>
      </c>
      <c r="D46">
        <v>24772</v>
      </c>
      <c r="E46">
        <v>354</v>
      </c>
      <c r="F46">
        <v>5052</v>
      </c>
      <c r="G46">
        <v>189</v>
      </c>
      <c r="H46">
        <v>0</v>
      </c>
      <c r="I46">
        <v>0</v>
      </c>
      <c r="J46">
        <v>22</v>
      </c>
      <c r="K46">
        <v>970</v>
      </c>
      <c r="L46">
        <v>28</v>
      </c>
      <c r="M46">
        <v>1768</v>
      </c>
      <c r="N46">
        <v>0</v>
      </c>
      <c r="O46">
        <v>0</v>
      </c>
      <c r="P46">
        <v>4</v>
      </c>
      <c r="Q46">
        <v>0</v>
      </c>
      <c r="R46">
        <v>0</v>
      </c>
      <c r="S46">
        <v>0</v>
      </c>
      <c r="T46" s="13">
        <f t="shared" si="0"/>
        <v>33159</v>
      </c>
      <c r="U46">
        <v>0</v>
      </c>
      <c r="V46">
        <v>0</v>
      </c>
      <c r="W46">
        <v>16</v>
      </c>
      <c r="X46">
        <v>0</v>
      </c>
    </row>
    <row r="47" spans="1:24" ht="15" x14ac:dyDescent="0.25">
      <c r="A47" s="5" t="s">
        <v>25</v>
      </c>
      <c r="B47" s="6">
        <v>36</v>
      </c>
      <c r="C47" s="6" t="s">
        <v>78</v>
      </c>
      <c r="D47">
        <v>7881</v>
      </c>
      <c r="E47">
        <v>6</v>
      </c>
      <c r="F47">
        <v>349</v>
      </c>
      <c r="G47">
        <v>0</v>
      </c>
      <c r="H47">
        <v>0</v>
      </c>
      <c r="I47">
        <v>0</v>
      </c>
      <c r="J47">
        <v>7</v>
      </c>
      <c r="K47">
        <v>1372</v>
      </c>
      <c r="L47">
        <v>9</v>
      </c>
      <c r="M47">
        <v>148</v>
      </c>
      <c r="N47">
        <v>0</v>
      </c>
      <c r="O47">
        <v>0</v>
      </c>
      <c r="P47">
        <v>0</v>
      </c>
      <c r="Q47">
        <v>0</v>
      </c>
      <c r="R47">
        <v>0</v>
      </c>
      <c r="S47">
        <v>0</v>
      </c>
      <c r="T47" s="13">
        <f t="shared" si="0"/>
        <v>9772</v>
      </c>
      <c r="U47">
        <v>0</v>
      </c>
      <c r="V47">
        <v>0</v>
      </c>
      <c r="W47">
        <v>0</v>
      </c>
      <c r="X47">
        <v>0</v>
      </c>
    </row>
    <row r="48" spans="1:24" ht="15" x14ac:dyDescent="0.25">
      <c r="A48" s="5" t="s">
        <v>25</v>
      </c>
      <c r="B48" s="6">
        <v>38</v>
      </c>
      <c r="C48" s="6" t="s">
        <v>66</v>
      </c>
      <c r="D48">
        <v>3625</v>
      </c>
      <c r="E48">
        <v>0</v>
      </c>
      <c r="F48">
        <v>126</v>
      </c>
      <c r="G48">
        <v>0</v>
      </c>
      <c r="H48">
        <v>0</v>
      </c>
      <c r="I48">
        <v>0</v>
      </c>
      <c r="J48">
        <v>0</v>
      </c>
      <c r="K48">
        <v>5522</v>
      </c>
      <c r="L48">
        <v>1</v>
      </c>
      <c r="M48">
        <v>793.5</v>
      </c>
      <c r="N48">
        <v>0</v>
      </c>
      <c r="O48">
        <v>0</v>
      </c>
      <c r="P48">
        <v>0</v>
      </c>
      <c r="Q48">
        <v>0</v>
      </c>
      <c r="R48">
        <v>0</v>
      </c>
      <c r="S48">
        <v>0</v>
      </c>
      <c r="T48" s="13">
        <f t="shared" si="0"/>
        <v>10067.5</v>
      </c>
      <c r="U48">
        <v>30</v>
      </c>
      <c r="V48">
        <v>12</v>
      </c>
      <c r="W48">
        <v>0</v>
      </c>
      <c r="X48">
        <v>0</v>
      </c>
    </row>
    <row r="49" spans="1:25" ht="15" x14ac:dyDescent="0.25">
      <c r="A49" s="5" t="s">
        <v>25</v>
      </c>
      <c r="B49" s="6">
        <v>45</v>
      </c>
      <c r="C49" s="6" t="s">
        <v>79</v>
      </c>
      <c r="D49">
        <v>9058</v>
      </c>
      <c r="E49">
        <v>201</v>
      </c>
      <c r="F49">
        <v>460</v>
      </c>
      <c r="G49">
        <v>18</v>
      </c>
      <c r="H49">
        <v>0</v>
      </c>
      <c r="I49">
        <v>0</v>
      </c>
      <c r="J49">
        <v>6</v>
      </c>
      <c r="K49">
        <v>2174</v>
      </c>
      <c r="L49">
        <v>0</v>
      </c>
      <c r="M49">
        <v>1680</v>
      </c>
      <c r="N49">
        <v>0</v>
      </c>
      <c r="O49">
        <v>0</v>
      </c>
      <c r="P49">
        <v>0</v>
      </c>
      <c r="Q49">
        <v>0</v>
      </c>
      <c r="R49">
        <v>0</v>
      </c>
      <c r="S49">
        <v>0</v>
      </c>
      <c r="T49" s="13">
        <f t="shared" si="0"/>
        <v>13597</v>
      </c>
      <c r="U49">
        <v>12</v>
      </c>
      <c r="V49">
        <v>48</v>
      </c>
      <c r="W49">
        <v>4</v>
      </c>
      <c r="X49">
        <v>0</v>
      </c>
    </row>
    <row r="50" spans="1:25" ht="15" x14ac:dyDescent="0.25">
      <c r="A50" s="5" t="s">
        <v>26</v>
      </c>
      <c r="B50" s="6">
        <v>46</v>
      </c>
      <c r="C50" s="6" t="s">
        <v>80</v>
      </c>
      <c r="D50">
        <v>16380</v>
      </c>
      <c r="E50">
        <v>12</v>
      </c>
      <c r="F50">
        <v>176</v>
      </c>
      <c r="G50">
        <v>0</v>
      </c>
      <c r="H50">
        <v>0</v>
      </c>
      <c r="I50">
        <v>0</v>
      </c>
      <c r="J50">
        <v>2</v>
      </c>
      <c r="K50">
        <v>575</v>
      </c>
      <c r="L50">
        <v>0</v>
      </c>
      <c r="M50">
        <v>0</v>
      </c>
      <c r="N50">
        <v>0</v>
      </c>
      <c r="O50">
        <v>0</v>
      </c>
      <c r="P50">
        <v>0</v>
      </c>
      <c r="Q50">
        <v>0</v>
      </c>
      <c r="R50">
        <v>0</v>
      </c>
      <c r="S50">
        <v>0</v>
      </c>
      <c r="T50" s="13">
        <f t="shared" si="0"/>
        <v>17145</v>
      </c>
      <c r="U50">
        <v>0</v>
      </c>
      <c r="V50">
        <v>0</v>
      </c>
      <c r="W50">
        <v>68</v>
      </c>
      <c r="X50">
        <v>0</v>
      </c>
    </row>
    <row r="51" spans="1:25" ht="15" x14ac:dyDescent="0.25">
      <c r="A51" s="5" t="s">
        <v>212</v>
      </c>
      <c r="B51" s="6">
        <v>52</v>
      </c>
      <c r="C51" s="6" t="s">
        <v>59</v>
      </c>
      <c r="D51">
        <v>1030</v>
      </c>
      <c r="E51">
        <v>0</v>
      </c>
      <c r="F51">
        <v>2</v>
      </c>
      <c r="G51">
        <v>0</v>
      </c>
      <c r="H51">
        <v>0</v>
      </c>
      <c r="I51">
        <v>0</v>
      </c>
      <c r="J51">
        <v>0</v>
      </c>
      <c r="K51">
        <v>0</v>
      </c>
      <c r="L51">
        <v>0</v>
      </c>
      <c r="M51">
        <v>0</v>
      </c>
      <c r="N51">
        <v>0</v>
      </c>
      <c r="O51">
        <v>0</v>
      </c>
      <c r="P51">
        <v>0</v>
      </c>
      <c r="Q51">
        <v>0</v>
      </c>
      <c r="R51">
        <v>0</v>
      </c>
      <c r="S51">
        <v>0</v>
      </c>
      <c r="T51" s="13">
        <f t="shared" si="0"/>
        <v>1032</v>
      </c>
      <c r="U51">
        <v>0</v>
      </c>
      <c r="V51">
        <v>0</v>
      </c>
      <c r="W51">
        <v>0</v>
      </c>
      <c r="X51">
        <v>0</v>
      </c>
    </row>
    <row r="52" spans="1:25" ht="15" x14ac:dyDescent="0.25">
      <c r="A52" s="5" t="s">
        <v>25</v>
      </c>
      <c r="B52" s="6">
        <v>58</v>
      </c>
      <c r="C52" s="6" t="s">
        <v>68</v>
      </c>
      <c r="D52">
        <v>0</v>
      </c>
      <c r="E52">
        <v>0</v>
      </c>
      <c r="F52">
        <v>0</v>
      </c>
      <c r="G52">
        <v>0</v>
      </c>
      <c r="H52">
        <v>0</v>
      </c>
      <c r="I52">
        <v>0</v>
      </c>
      <c r="J52">
        <v>0</v>
      </c>
      <c r="K52">
        <v>0</v>
      </c>
      <c r="L52">
        <v>0</v>
      </c>
      <c r="M52">
        <v>6</v>
      </c>
      <c r="N52">
        <v>0</v>
      </c>
      <c r="O52">
        <v>0</v>
      </c>
      <c r="P52">
        <v>0</v>
      </c>
      <c r="Q52">
        <v>0</v>
      </c>
      <c r="R52">
        <v>0</v>
      </c>
      <c r="S52">
        <v>0</v>
      </c>
      <c r="T52" s="13">
        <f t="shared" si="0"/>
        <v>6</v>
      </c>
      <c r="U52">
        <v>54</v>
      </c>
      <c r="V52">
        <v>78</v>
      </c>
      <c r="W52">
        <v>0</v>
      </c>
      <c r="X52">
        <v>0</v>
      </c>
    </row>
    <row r="53" spans="1:25" ht="15" x14ac:dyDescent="0.25">
      <c r="A53" s="5" t="s">
        <v>25</v>
      </c>
      <c r="B53" s="6">
        <v>60</v>
      </c>
      <c r="C53" s="6" t="s">
        <v>81</v>
      </c>
      <c r="D53">
        <v>2400</v>
      </c>
      <c r="E53">
        <v>0</v>
      </c>
      <c r="F53">
        <v>187</v>
      </c>
      <c r="G53">
        <v>0</v>
      </c>
      <c r="H53">
        <v>0</v>
      </c>
      <c r="I53">
        <v>0</v>
      </c>
      <c r="J53">
        <v>0</v>
      </c>
      <c r="K53">
        <v>0</v>
      </c>
      <c r="L53">
        <v>0</v>
      </c>
      <c r="M53">
        <v>0</v>
      </c>
      <c r="N53">
        <v>0</v>
      </c>
      <c r="O53">
        <v>0</v>
      </c>
      <c r="P53">
        <v>0</v>
      </c>
      <c r="Q53">
        <v>0</v>
      </c>
      <c r="R53">
        <v>0</v>
      </c>
      <c r="S53">
        <v>0</v>
      </c>
      <c r="T53" s="13">
        <f t="shared" si="0"/>
        <v>2587</v>
      </c>
      <c r="U53">
        <v>0</v>
      </c>
      <c r="V53">
        <v>0</v>
      </c>
      <c r="W53">
        <v>0</v>
      </c>
      <c r="X53">
        <v>0</v>
      </c>
    </row>
    <row r="54" spans="1:25" ht="15" x14ac:dyDescent="0.25">
      <c r="A54" s="5" t="s">
        <v>25</v>
      </c>
      <c r="B54" s="6">
        <v>80</v>
      </c>
      <c r="C54" s="6" t="s">
        <v>214</v>
      </c>
      <c r="D54">
        <v>108</v>
      </c>
      <c r="E54">
        <v>0</v>
      </c>
      <c r="F54">
        <v>0</v>
      </c>
      <c r="G54">
        <v>0</v>
      </c>
      <c r="H54">
        <v>0</v>
      </c>
      <c r="I54">
        <v>0</v>
      </c>
      <c r="J54">
        <v>0</v>
      </c>
      <c r="K54">
        <v>97</v>
      </c>
      <c r="L54">
        <v>0</v>
      </c>
      <c r="M54">
        <v>3</v>
      </c>
      <c r="N54">
        <v>0</v>
      </c>
      <c r="O54">
        <v>0</v>
      </c>
      <c r="P54">
        <v>0</v>
      </c>
      <c r="Q54">
        <v>0</v>
      </c>
      <c r="R54">
        <v>0</v>
      </c>
      <c r="S54">
        <v>0</v>
      </c>
      <c r="T54" s="13">
        <f t="shared" si="0"/>
        <v>208</v>
      </c>
      <c r="U54">
        <v>0</v>
      </c>
      <c r="V54">
        <v>0</v>
      </c>
      <c r="W54">
        <v>0</v>
      </c>
      <c r="X54">
        <v>0</v>
      </c>
    </row>
    <row r="55" spans="1:25" ht="15" x14ac:dyDescent="0.25">
      <c r="A55" s="5" t="s">
        <v>212</v>
      </c>
      <c r="B55" s="6">
        <v>80</v>
      </c>
      <c r="C55" s="6" t="s">
        <v>214</v>
      </c>
      <c r="D55">
        <v>4152</v>
      </c>
      <c r="E55">
        <v>0</v>
      </c>
      <c r="F55">
        <v>111</v>
      </c>
      <c r="G55">
        <v>0</v>
      </c>
      <c r="H55">
        <v>0</v>
      </c>
      <c r="I55">
        <v>0</v>
      </c>
      <c r="J55">
        <v>0</v>
      </c>
      <c r="K55">
        <v>0</v>
      </c>
      <c r="L55">
        <v>0</v>
      </c>
      <c r="M55">
        <v>0</v>
      </c>
      <c r="N55">
        <v>0</v>
      </c>
      <c r="O55">
        <v>0</v>
      </c>
      <c r="P55">
        <v>0</v>
      </c>
      <c r="Q55">
        <v>0</v>
      </c>
      <c r="R55">
        <v>0</v>
      </c>
      <c r="S55">
        <v>0</v>
      </c>
      <c r="T55" s="13">
        <f t="shared" si="0"/>
        <v>4263</v>
      </c>
      <c r="U55">
        <v>0</v>
      </c>
      <c r="V55">
        <v>0</v>
      </c>
      <c r="W55">
        <v>0</v>
      </c>
      <c r="X55">
        <v>0</v>
      </c>
    </row>
    <row r="56" spans="1:25" s="11" customFormat="1" ht="15" x14ac:dyDescent="0.25">
      <c r="A56" s="5" t="s">
        <v>23</v>
      </c>
      <c r="B56" s="9"/>
      <c r="C56" s="10" t="s">
        <v>215</v>
      </c>
      <c r="D56" s="36">
        <f>SUM(D32:D55)</f>
        <v>261289.5</v>
      </c>
      <c r="E56" s="36">
        <f t="shared" ref="E56:S56" si="3">SUM(E32:E55)</f>
        <v>920</v>
      </c>
      <c r="F56" s="36">
        <f t="shared" si="3"/>
        <v>20769</v>
      </c>
      <c r="G56" s="36">
        <f t="shared" si="3"/>
        <v>222</v>
      </c>
      <c r="H56" s="36">
        <f t="shared" si="3"/>
        <v>0</v>
      </c>
      <c r="I56" s="36">
        <f t="shared" si="3"/>
        <v>0</v>
      </c>
      <c r="J56" s="36">
        <f t="shared" si="3"/>
        <v>301</v>
      </c>
      <c r="K56" s="36">
        <f t="shared" si="3"/>
        <v>29277.5</v>
      </c>
      <c r="L56" s="36">
        <f t="shared" si="3"/>
        <v>113</v>
      </c>
      <c r="M56" s="36">
        <f t="shared" si="3"/>
        <v>11688.5</v>
      </c>
      <c r="N56" s="36">
        <f t="shared" si="3"/>
        <v>0</v>
      </c>
      <c r="O56" s="36">
        <f t="shared" si="3"/>
        <v>0</v>
      </c>
      <c r="P56" s="36">
        <f t="shared" si="3"/>
        <v>4</v>
      </c>
      <c r="Q56" s="36">
        <f t="shared" si="3"/>
        <v>34369</v>
      </c>
      <c r="R56" s="36">
        <f t="shared" si="3"/>
        <v>9</v>
      </c>
      <c r="S56" s="36">
        <f t="shared" si="3"/>
        <v>12110</v>
      </c>
      <c r="T56" s="37">
        <f>SUM(T32:T55)</f>
        <v>371072.5</v>
      </c>
      <c r="U56" s="36">
        <f>SUM(U32:U55)</f>
        <v>228</v>
      </c>
      <c r="V56" s="36">
        <f t="shared" ref="V56:X56" si="4">SUM(V32:V55)</f>
        <v>342</v>
      </c>
      <c r="W56" s="36">
        <f t="shared" si="4"/>
        <v>555</v>
      </c>
      <c r="X56" s="36">
        <f t="shared" si="4"/>
        <v>4</v>
      </c>
      <c r="Y56" s="40"/>
    </row>
    <row r="57" spans="1:25" ht="15" x14ac:dyDescent="0.25">
      <c r="A57" s="5" t="s">
        <v>27</v>
      </c>
      <c r="B57" s="6">
        <v>5</v>
      </c>
      <c r="C57" s="6" t="s">
        <v>82</v>
      </c>
      <c r="D57">
        <v>13899</v>
      </c>
      <c r="E57">
        <v>0</v>
      </c>
      <c r="F57">
        <v>332</v>
      </c>
      <c r="G57">
        <v>0</v>
      </c>
      <c r="H57">
        <v>0</v>
      </c>
      <c r="I57">
        <v>0</v>
      </c>
      <c r="J57">
        <v>11</v>
      </c>
      <c r="K57">
        <v>152</v>
      </c>
      <c r="L57">
        <v>21</v>
      </c>
      <c r="M57">
        <v>0</v>
      </c>
      <c r="N57">
        <v>0</v>
      </c>
      <c r="O57">
        <v>0</v>
      </c>
      <c r="P57">
        <v>0</v>
      </c>
      <c r="Q57">
        <v>0</v>
      </c>
      <c r="R57">
        <v>0</v>
      </c>
      <c r="S57">
        <v>0</v>
      </c>
      <c r="T57" s="13">
        <f t="shared" si="0"/>
        <v>14415</v>
      </c>
      <c r="U57">
        <v>0</v>
      </c>
      <c r="V57">
        <v>0</v>
      </c>
      <c r="W57">
        <v>345</v>
      </c>
      <c r="X57">
        <v>0</v>
      </c>
    </row>
    <row r="58" spans="1:25" ht="15" x14ac:dyDescent="0.25">
      <c r="A58" s="5" t="s">
        <v>27</v>
      </c>
      <c r="B58" s="6">
        <v>12</v>
      </c>
      <c r="C58" s="6" t="s">
        <v>83</v>
      </c>
      <c r="D58">
        <v>3830</v>
      </c>
      <c r="E58">
        <v>0</v>
      </c>
      <c r="F58">
        <v>62</v>
      </c>
      <c r="G58">
        <v>0</v>
      </c>
      <c r="H58">
        <v>0</v>
      </c>
      <c r="I58">
        <v>0</v>
      </c>
      <c r="J58">
        <v>0</v>
      </c>
      <c r="K58">
        <v>252</v>
      </c>
      <c r="L58">
        <v>0</v>
      </c>
      <c r="M58">
        <v>81</v>
      </c>
      <c r="N58">
        <v>0</v>
      </c>
      <c r="O58">
        <v>0</v>
      </c>
      <c r="P58">
        <v>0</v>
      </c>
      <c r="Q58">
        <v>0</v>
      </c>
      <c r="R58">
        <v>0</v>
      </c>
      <c r="S58">
        <v>0</v>
      </c>
      <c r="T58" s="13">
        <f t="shared" si="0"/>
        <v>4225</v>
      </c>
      <c r="U58">
        <v>0</v>
      </c>
      <c r="V58">
        <v>0</v>
      </c>
      <c r="W58">
        <v>0</v>
      </c>
      <c r="X58">
        <v>0</v>
      </c>
    </row>
    <row r="59" spans="1:25" ht="15" x14ac:dyDescent="0.25">
      <c r="A59" s="5" t="s">
        <v>27</v>
      </c>
      <c r="B59" s="6">
        <v>20</v>
      </c>
      <c r="C59" s="6" t="s">
        <v>63</v>
      </c>
      <c r="D59">
        <v>7799</v>
      </c>
      <c r="E59">
        <v>0</v>
      </c>
      <c r="F59">
        <v>215</v>
      </c>
      <c r="G59">
        <v>0</v>
      </c>
      <c r="H59">
        <v>0</v>
      </c>
      <c r="I59">
        <v>0</v>
      </c>
      <c r="J59">
        <v>15</v>
      </c>
      <c r="K59">
        <v>0</v>
      </c>
      <c r="L59">
        <v>0</v>
      </c>
      <c r="M59">
        <v>0</v>
      </c>
      <c r="N59">
        <v>0</v>
      </c>
      <c r="O59">
        <v>0</v>
      </c>
      <c r="P59">
        <v>0</v>
      </c>
      <c r="Q59">
        <v>0</v>
      </c>
      <c r="R59">
        <v>0</v>
      </c>
      <c r="S59">
        <v>0</v>
      </c>
      <c r="T59" s="13">
        <f t="shared" si="0"/>
        <v>8029</v>
      </c>
      <c r="U59">
        <v>0</v>
      </c>
      <c r="V59">
        <v>0</v>
      </c>
      <c r="W59">
        <v>60</v>
      </c>
      <c r="X59">
        <v>8</v>
      </c>
    </row>
    <row r="60" spans="1:25" ht="15" x14ac:dyDescent="0.25">
      <c r="A60" s="5" t="s">
        <v>27</v>
      </c>
      <c r="B60" s="6">
        <v>24</v>
      </c>
      <c r="C60" s="6" t="s">
        <v>84</v>
      </c>
      <c r="D60">
        <v>3821</v>
      </c>
      <c r="E60">
        <v>3</v>
      </c>
      <c r="F60">
        <v>100</v>
      </c>
      <c r="G60">
        <v>0</v>
      </c>
      <c r="H60">
        <v>0</v>
      </c>
      <c r="I60">
        <v>0</v>
      </c>
      <c r="J60">
        <v>51</v>
      </c>
      <c r="K60">
        <v>498</v>
      </c>
      <c r="L60">
        <v>0</v>
      </c>
      <c r="M60">
        <v>60</v>
      </c>
      <c r="N60">
        <v>0</v>
      </c>
      <c r="O60">
        <v>0</v>
      </c>
      <c r="P60">
        <v>0</v>
      </c>
      <c r="Q60">
        <v>0</v>
      </c>
      <c r="R60">
        <v>0</v>
      </c>
      <c r="S60">
        <v>0</v>
      </c>
      <c r="T60" s="13">
        <f t="shared" si="0"/>
        <v>4533</v>
      </c>
      <c r="U60">
        <v>0</v>
      </c>
      <c r="V60">
        <v>0</v>
      </c>
      <c r="W60">
        <v>12</v>
      </c>
      <c r="X60">
        <v>0</v>
      </c>
    </row>
    <row r="61" spans="1:25" ht="15" x14ac:dyDescent="0.25">
      <c r="A61" s="5" t="s">
        <v>27</v>
      </c>
      <c r="B61" s="6">
        <v>26</v>
      </c>
      <c r="C61" s="6" t="s">
        <v>53</v>
      </c>
      <c r="D61">
        <v>1678</v>
      </c>
      <c r="E61">
        <v>0</v>
      </c>
      <c r="F61">
        <v>9</v>
      </c>
      <c r="G61">
        <v>0</v>
      </c>
      <c r="H61">
        <v>0</v>
      </c>
      <c r="I61">
        <v>0</v>
      </c>
      <c r="J61">
        <v>24</v>
      </c>
      <c r="K61">
        <v>105</v>
      </c>
      <c r="L61">
        <v>0</v>
      </c>
      <c r="M61">
        <v>0</v>
      </c>
      <c r="N61">
        <v>0</v>
      </c>
      <c r="O61">
        <v>0</v>
      </c>
      <c r="P61">
        <v>0</v>
      </c>
      <c r="Q61">
        <v>0</v>
      </c>
      <c r="R61">
        <v>0</v>
      </c>
      <c r="S61">
        <v>0</v>
      </c>
      <c r="T61" s="13">
        <f t="shared" si="0"/>
        <v>1816</v>
      </c>
      <c r="U61">
        <v>0</v>
      </c>
      <c r="V61">
        <v>0</v>
      </c>
      <c r="W61">
        <v>75</v>
      </c>
      <c r="X61">
        <v>0</v>
      </c>
    </row>
    <row r="62" spans="1:25" ht="15" x14ac:dyDescent="0.25">
      <c r="A62" s="5" t="s">
        <v>27</v>
      </c>
      <c r="B62" s="6">
        <v>52</v>
      </c>
      <c r="C62" s="6" t="s">
        <v>59</v>
      </c>
      <c r="D62">
        <v>2822</v>
      </c>
      <c r="E62">
        <v>0</v>
      </c>
      <c r="F62">
        <v>89</v>
      </c>
      <c r="G62">
        <v>0</v>
      </c>
      <c r="H62">
        <v>0</v>
      </c>
      <c r="I62">
        <v>0</v>
      </c>
      <c r="J62">
        <v>6</v>
      </c>
      <c r="K62">
        <v>0</v>
      </c>
      <c r="L62">
        <v>0</v>
      </c>
      <c r="M62">
        <v>0</v>
      </c>
      <c r="N62">
        <v>0</v>
      </c>
      <c r="O62">
        <v>0</v>
      </c>
      <c r="P62">
        <v>0</v>
      </c>
      <c r="Q62">
        <v>0</v>
      </c>
      <c r="R62">
        <v>0</v>
      </c>
      <c r="S62">
        <v>0</v>
      </c>
      <c r="T62" s="13">
        <f t="shared" si="0"/>
        <v>2917</v>
      </c>
      <c r="U62">
        <v>0</v>
      </c>
      <c r="V62">
        <v>0</v>
      </c>
      <c r="W62">
        <v>16</v>
      </c>
      <c r="X62">
        <v>0</v>
      </c>
    </row>
    <row r="63" spans="1:25" ht="15" x14ac:dyDescent="0.25">
      <c r="A63" s="5" t="s">
        <v>27</v>
      </c>
      <c r="B63" s="6">
        <v>56</v>
      </c>
      <c r="C63" s="6" t="s">
        <v>67</v>
      </c>
      <c r="D63">
        <v>42</v>
      </c>
      <c r="E63">
        <v>0</v>
      </c>
      <c r="F63">
        <v>0</v>
      </c>
      <c r="G63">
        <v>0</v>
      </c>
      <c r="H63">
        <v>0</v>
      </c>
      <c r="I63">
        <v>0</v>
      </c>
      <c r="J63">
        <v>0</v>
      </c>
      <c r="K63">
        <v>0</v>
      </c>
      <c r="L63">
        <v>0</v>
      </c>
      <c r="M63">
        <v>0</v>
      </c>
      <c r="N63">
        <v>0</v>
      </c>
      <c r="O63">
        <v>0</v>
      </c>
      <c r="P63">
        <v>0</v>
      </c>
      <c r="Q63">
        <v>0</v>
      </c>
      <c r="R63">
        <v>0</v>
      </c>
      <c r="S63">
        <v>0</v>
      </c>
      <c r="T63" s="13">
        <f t="shared" si="0"/>
        <v>42</v>
      </c>
      <c r="U63">
        <v>0</v>
      </c>
      <c r="V63">
        <v>0</v>
      </c>
      <c r="W63">
        <v>0</v>
      </c>
      <c r="X63">
        <v>0</v>
      </c>
    </row>
    <row r="64" spans="1:25" ht="15" x14ac:dyDescent="0.25">
      <c r="A64" s="5" t="s">
        <v>27</v>
      </c>
      <c r="B64" s="6">
        <v>77</v>
      </c>
      <c r="C64" s="6" t="s">
        <v>69</v>
      </c>
      <c r="D64">
        <v>1623</v>
      </c>
      <c r="E64">
        <v>0</v>
      </c>
      <c r="F64">
        <v>35</v>
      </c>
      <c r="G64">
        <v>0</v>
      </c>
      <c r="H64">
        <v>0</v>
      </c>
      <c r="I64">
        <v>0</v>
      </c>
      <c r="J64">
        <v>21</v>
      </c>
      <c r="K64">
        <v>90</v>
      </c>
      <c r="L64">
        <v>0</v>
      </c>
      <c r="M64">
        <v>4</v>
      </c>
      <c r="N64">
        <v>0</v>
      </c>
      <c r="O64">
        <v>0</v>
      </c>
      <c r="P64">
        <v>0</v>
      </c>
      <c r="Q64">
        <v>0</v>
      </c>
      <c r="R64">
        <v>0</v>
      </c>
      <c r="S64">
        <v>0</v>
      </c>
      <c r="T64" s="13">
        <f t="shared" si="0"/>
        <v>1773</v>
      </c>
      <c r="U64">
        <v>0</v>
      </c>
      <c r="V64">
        <v>0</v>
      </c>
      <c r="W64">
        <v>4</v>
      </c>
      <c r="X64">
        <v>4</v>
      </c>
    </row>
    <row r="65" spans="1:25" s="11" customFormat="1" ht="15" x14ac:dyDescent="0.25">
      <c r="A65" s="5" t="s">
        <v>27</v>
      </c>
      <c r="B65" s="9"/>
      <c r="C65" s="10" t="s">
        <v>201</v>
      </c>
      <c r="D65" s="36">
        <f t="shared" ref="D65:X65" si="5">SUM(D57:D64)</f>
        <v>35514</v>
      </c>
      <c r="E65" s="36">
        <f t="shared" si="5"/>
        <v>3</v>
      </c>
      <c r="F65" s="36">
        <f t="shared" si="5"/>
        <v>842</v>
      </c>
      <c r="G65" s="36">
        <f t="shared" si="5"/>
        <v>0</v>
      </c>
      <c r="H65" s="36">
        <f t="shared" si="5"/>
        <v>0</v>
      </c>
      <c r="I65" s="36">
        <f t="shared" si="5"/>
        <v>0</v>
      </c>
      <c r="J65" s="36">
        <f t="shared" si="5"/>
        <v>128</v>
      </c>
      <c r="K65" s="36">
        <f t="shared" si="5"/>
        <v>1097</v>
      </c>
      <c r="L65" s="36">
        <f t="shared" si="5"/>
        <v>21</v>
      </c>
      <c r="M65" s="36">
        <f t="shared" si="5"/>
        <v>145</v>
      </c>
      <c r="N65" s="36">
        <f t="shared" si="5"/>
        <v>0</v>
      </c>
      <c r="O65" s="36">
        <f t="shared" si="5"/>
        <v>0</v>
      </c>
      <c r="P65" s="36">
        <f t="shared" si="5"/>
        <v>0</v>
      </c>
      <c r="Q65" s="36">
        <f t="shared" si="5"/>
        <v>0</v>
      </c>
      <c r="R65" s="36">
        <f t="shared" si="5"/>
        <v>0</v>
      </c>
      <c r="S65" s="36">
        <f t="shared" si="5"/>
        <v>0</v>
      </c>
      <c r="T65" s="37">
        <f t="shared" si="5"/>
        <v>37750</v>
      </c>
      <c r="U65" s="36">
        <f t="shared" si="5"/>
        <v>0</v>
      </c>
      <c r="V65" s="36">
        <f t="shared" si="5"/>
        <v>0</v>
      </c>
      <c r="W65" s="36">
        <f t="shared" si="5"/>
        <v>512</v>
      </c>
      <c r="X65" s="36">
        <f t="shared" si="5"/>
        <v>12</v>
      </c>
      <c r="Y65" s="40"/>
    </row>
    <row r="66" spans="1:25" ht="15" x14ac:dyDescent="0.25">
      <c r="A66" s="5" t="s">
        <v>28</v>
      </c>
      <c r="B66" s="6">
        <v>4</v>
      </c>
      <c r="C66" s="6" t="s">
        <v>49</v>
      </c>
      <c r="D66">
        <v>24819</v>
      </c>
      <c r="E66">
        <v>30</v>
      </c>
      <c r="F66">
        <v>793</v>
      </c>
      <c r="G66">
        <v>0</v>
      </c>
      <c r="H66">
        <v>0</v>
      </c>
      <c r="I66">
        <v>0</v>
      </c>
      <c r="J66">
        <v>101</v>
      </c>
      <c r="K66">
        <v>197</v>
      </c>
      <c r="L66">
        <v>0</v>
      </c>
      <c r="M66">
        <v>0</v>
      </c>
      <c r="N66">
        <v>0</v>
      </c>
      <c r="O66">
        <v>0</v>
      </c>
      <c r="P66">
        <v>0</v>
      </c>
      <c r="Q66">
        <v>0</v>
      </c>
      <c r="R66">
        <v>0</v>
      </c>
      <c r="S66">
        <v>0</v>
      </c>
      <c r="T66" s="13">
        <f t="shared" si="0"/>
        <v>25940</v>
      </c>
      <c r="U66">
        <v>0</v>
      </c>
      <c r="V66">
        <v>0</v>
      </c>
      <c r="W66">
        <v>329</v>
      </c>
      <c r="X66">
        <v>0</v>
      </c>
    </row>
    <row r="67" spans="1:25" ht="15" x14ac:dyDescent="0.25">
      <c r="A67" s="5" t="s">
        <v>28</v>
      </c>
      <c r="B67" s="6">
        <v>15</v>
      </c>
      <c r="C67" s="6" t="s">
        <v>85</v>
      </c>
      <c r="D67">
        <v>8419</v>
      </c>
      <c r="E67">
        <v>22</v>
      </c>
      <c r="F67">
        <v>307</v>
      </c>
      <c r="G67">
        <v>0</v>
      </c>
      <c r="H67">
        <v>0</v>
      </c>
      <c r="I67">
        <v>0</v>
      </c>
      <c r="J67">
        <v>6</v>
      </c>
      <c r="K67">
        <v>1298</v>
      </c>
      <c r="L67">
        <v>0</v>
      </c>
      <c r="M67">
        <v>38</v>
      </c>
      <c r="N67">
        <v>0</v>
      </c>
      <c r="O67">
        <v>0</v>
      </c>
      <c r="P67">
        <v>0</v>
      </c>
      <c r="Q67">
        <v>0</v>
      </c>
      <c r="R67">
        <v>0</v>
      </c>
      <c r="S67">
        <v>0</v>
      </c>
      <c r="T67" s="13">
        <f t="shared" si="0"/>
        <v>10090</v>
      </c>
      <c r="U67">
        <v>0</v>
      </c>
      <c r="V67">
        <v>0</v>
      </c>
      <c r="W67">
        <v>9</v>
      </c>
      <c r="X67">
        <v>0</v>
      </c>
    </row>
    <row r="68" spans="1:25" ht="15" x14ac:dyDescent="0.25">
      <c r="A68" s="5" t="s">
        <v>28</v>
      </c>
      <c r="B68" s="6">
        <v>24</v>
      </c>
      <c r="C68" s="6" t="s">
        <v>84</v>
      </c>
      <c r="D68">
        <v>4017</v>
      </c>
      <c r="E68">
        <v>0</v>
      </c>
      <c r="F68">
        <v>135</v>
      </c>
      <c r="G68">
        <v>0</v>
      </c>
      <c r="H68">
        <v>0</v>
      </c>
      <c r="I68">
        <v>0</v>
      </c>
      <c r="J68">
        <v>18</v>
      </c>
      <c r="K68">
        <v>690</v>
      </c>
      <c r="L68">
        <v>0</v>
      </c>
      <c r="M68">
        <v>0</v>
      </c>
      <c r="N68">
        <v>0</v>
      </c>
      <c r="O68">
        <v>0</v>
      </c>
      <c r="P68">
        <v>0</v>
      </c>
      <c r="Q68">
        <v>0</v>
      </c>
      <c r="R68">
        <v>0</v>
      </c>
      <c r="S68">
        <v>0</v>
      </c>
      <c r="T68" s="13">
        <f t="shared" si="0"/>
        <v>4860</v>
      </c>
      <c r="U68">
        <v>0</v>
      </c>
      <c r="V68">
        <v>0</v>
      </c>
      <c r="W68">
        <v>21</v>
      </c>
      <c r="X68">
        <v>0</v>
      </c>
    </row>
    <row r="69" spans="1:25" ht="15" x14ac:dyDescent="0.25">
      <c r="A69" s="5" t="s">
        <v>28</v>
      </c>
      <c r="B69" s="6">
        <v>26</v>
      </c>
      <c r="C69" s="6" t="s">
        <v>53</v>
      </c>
      <c r="D69">
        <v>2013</v>
      </c>
      <c r="E69">
        <v>3</v>
      </c>
      <c r="F69">
        <v>49</v>
      </c>
      <c r="G69">
        <v>0</v>
      </c>
      <c r="H69">
        <v>0</v>
      </c>
      <c r="I69">
        <v>0</v>
      </c>
      <c r="J69">
        <v>4</v>
      </c>
      <c r="K69">
        <v>285</v>
      </c>
      <c r="L69">
        <v>0</v>
      </c>
      <c r="M69">
        <v>0</v>
      </c>
      <c r="N69">
        <v>0</v>
      </c>
      <c r="O69">
        <v>0</v>
      </c>
      <c r="P69">
        <v>0</v>
      </c>
      <c r="Q69">
        <v>0</v>
      </c>
      <c r="R69">
        <v>0</v>
      </c>
      <c r="S69">
        <v>0</v>
      </c>
      <c r="T69" s="13">
        <f t="shared" si="0"/>
        <v>2354</v>
      </c>
      <c r="U69">
        <v>0</v>
      </c>
      <c r="V69">
        <v>0</v>
      </c>
      <c r="W69">
        <v>0</v>
      </c>
      <c r="X69">
        <v>0</v>
      </c>
    </row>
    <row r="70" spans="1:25" ht="15" x14ac:dyDescent="0.25">
      <c r="A70" s="5" t="s">
        <v>28</v>
      </c>
      <c r="B70" s="6">
        <v>52</v>
      </c>
      <c r="C70" s="6" t="s">
        <v>59</v>
      </c>
      <c r="D70">
        <v>136</v>
      </c>
      <c r="E70">
        <v>0</v>
      </c>
      <c r="F70">
        <v>15</v>
      </c>
      <c r="G70">
        <v>0</v>
      </c>
      <c r="H70">
        <v>0</v>
      </c>
      <c r="I70">
        <v>0</v>
      </c>
      <c r="J70">
        <v>1</v>
      </c>
      <c r="K70">
        <v>0</v>
      </c>
      <c r="L70">
        <v>0</v>
      </c>
      <c r="M70">
        <v>0</v>
      </c>
      <c r="N70">
        <v>0</v>
      </c>
      <c r="O70">
        <v>0</v>
      </c>
      <c r="P70">
        <v>0</v>
      </c>
      <c r="Q70">
        <v>0</v>
      </c>
      <c r="R70">
        <v>0</v>
      </c>
      <c r="S70">
        <v>0</v>
      </c>
      <c r="T70" s="13">
        <f t="shared" si="0"/>
        <v>152</v>
      </c>
      <c r="U70">
        <v>0</v>
      </c>
      <c r="V70">
        <v>0</v>
      </c>
      <c r="W70">
        <v>0</v>
      </c>
      <c r="X70">
        <v>0</v>
      </c>
    </row>
    <row r="71" spans="1:25" ht="15" x14ac:dyDescent="0.25">
      <c r="A71" s="5" t="s">
        <v>28</v>
      </c>
      <c r="B71" s="6">
        <v>58</v>
      </c>
      <c r="C71" s="6" t="s">
        <v>68</v>
      </c>
      <c r="D71">
        <v>14</v>
      </c>
      <c r="E71">
        <v>0</v>
      </c>
      <c r="F71">
        <v>0</v>
      </c>
      <c r="G71">
        <v>0</v>
      </c>
      <c r="H71">
        <v>0</v>
      </c>
      <c r="I71">
        <v>0</v>
      </c>
      <c r="J71">
        <v>0</v>
      </c>
      <c r="K71">
        <v>0</v>
      </c>
      <c r="L71">
        <v>0</v>
      </c>
      <c r="M71">
        <v>0</v>
      </c>
      <c r="N71">
        <v>0</v>
      </c>
      <c r="O71">
        <v>0</v>
      </c>
      <c r="P71">
        <v>0</v>
      </c>
      <c r="Q71">
        <v>0</v>
      </c>
      <c r="R71">
        <v>0</v>
      </c>
      <c r="S71">
        <v>0</v>
      </c>
      <c r="T71" s="13">
        <f t="shared" si="0"/>
        <v>14</v>
      </c>
      <c r="U71">
        <v>0</v>
      </c>
      <c r="V71">
        <v>0</v>
      </c>
      <c r="W71">
        <v>0</v>
      </c>
      <c r="X71">
        <v>0</v>
      </c>
    </row>
    <row r="72" spans="1:25" ht="15" x14ac:dyDescent="0.25">
      <c r="A72" s="5" t="s">
        <v>28</v>
      </c>
      <c r="B72" s="6">
        <v>77</v>
      </c>
      <c r="C72" s="6" t="s">
        <v>69</v>
      </c>
      <c r="D72">
        <v>1302</v>
      </c>
      <c r="E72">
        <v>0</v>
      </c>
      <c r="F72">
        <v>54</v>
      </c>
      <c r="G72">
        <v>3</v>
      </c>
      <c r="H72">
        <v>0</v>
      </c>
      <c r="I72">
        <v>0</v>
      </c>
      <c r="J72">
        <v>12</v>
      </c>
      <c r="K72">
        <v>148</v>
      </c>
      <c r="L72">
        <v>0</v>
      </c>
      <c r="M72">
        <v>3</v>
      </c>
      <c r="N72">
        <v>0</v>
      </c>
      <c r="O72">
        <v>0</v>
      </c>
      <c r="P72">
        <v>0</v>
      </c>
      <c r="Q72">
        <v>0</v>
      </c>
      <c r="R72">
        <v>0</v>
      </c>
      <c r="S72">
        <v>0</v>
      </c>
      <c r="T72" s="13">
        <f t="shared" si="0"/>
        <v>1522</v>
      </c>
      <c r="U72">
        <v>0</v>
      </c>
      <c r="V72">
        <v>0</v>
      </c>
      <c r="W72">
        <v>0</v>
      </c>
      <c r="X72">
        <v>0</v>
      </c>
    </row>
    <row r="73" spans="1:25" s="11" customFormat="1" ht="15" x14ac:dyDescent="0.25">
      <c r="A73" s="5" t="s">
        <v>28</v>
      </c>
      <c r="B73" s="9"/>
      <c r="C73" s="10" t="s">
        <v>202</v>
      </c>
      <c r="D73" s="36">
        <f>SUM(D66:D72)</f>
        <v>40720</v>
      </c>
      <c r="E73" s="36">
        <f t="shared" ref="E73:X73" si="6">SUM(E66:E72)</f>
        <v>55</v>
      </c>
      <c r="F73" s="36">
        <f t="shared" si="6"/>
        <v>1353</v>
      </c>
      <c r="G73" s="36">
        <f t="shared" si="6"/>
        <v>3</v>
      </c>
      <c r="H73" s="36">
        <f t="shared" si="6"/>
        <v>0</v>
      </c>
      <c r="I73" s="36">
        <f t="shared" si="6"/>
        <v>0</v>
      </c>
      <c r="J73" s="36">
        <f t="shared" si="6"/>
        <v>142</v>
      </c>
      <c r="K73" s="36">
        <f t="shared" si="6"/>
        <v>2618</v>
      </c>
      <c r="L73" s="36">
        <f t="shared" si="6"/>
        <v>0</v>
      </c>
      <c r="M73" s="36">
        <f t="shared" si="6"/>
        <v>41</v>
      </c>
      <c r="N73" s="36">
        <f t="shared" si="6"/>
        <v>0</v>
      </c>
      <c r="O73" s="36">
        <f t="shared" si="6"/>
        <v>0</v>
      </c>
      <c r="P73" s="36">
        <f t="shared" si="6"/>
        <v>0</v>
      </c>
      <c r="Q73" s="36">
        <f t="shared" si="6"/>
        <v>0</v>
      </c>
      <c r="R73" s="36">
        <f t="shared" si="6"/>
        <v>0</v>
      </c>
      <c r="S73" s="36">
        <f t="shared" si="6"/>
        <v>0</v>
      </c>
      <c r="T73" s="37">
        <f t="shared" si="6"/>
        <v>44932</v>
      </c>
      <c r="U73" s="36">
        <f t="shared" si="6"/>
        <v>0</v>
      </c>
      <c r="V73" s="36">
        <f t="shared" si="6"/>
        <v>0</v>
      </c>
      <c r="W73" s="36">
        <f t="shared" si="6"/>
        <v>359</v>
      </c>
      <c r="X73" s="36">
        <f t="shared" si="6"/>
        <v>0</v>
      </c>
      <c r="Y73" s="40"/>
    </row>
    <row r="74" spans="1:25" ht="15" x14ac:dyDescent="0.25">
      <c r="A74" s="5" t="s">
        <v>29</v>
      </c>
      <c r="B74" s="6">
        <v>4</v>
      </c>
      <c r="C74" s="6" t="s">
        <v>49</v>
      </c>
      <c r="D74">
        <v>27884</v>
      </c>
      <c r="E74">
        <v>14</v>
      </c>
      <c r="F74">
        <v>2010</v>
      </c>
      <c r="G74">
        <v>0</v>
      </c>
      <c r="H74">
        <v>0</v>
      </c>
      <c r="I74">
        <v>0</v>
      </c>
      <c r="J74">
        <v>23</v>
      </c>
      <c r="K74">
        <v>376</v>
      </c>
      <c r="L74">
        <v>21</v>
      </c>
      <c r="M74">
        <v>148</v>
      </c>
      <c r="N74">
        <v>0</v>
      </c>
      <c r="O74">
        <v>0</v>
      </c>
      <c r="P74">
        <v>0</v>
      </c>
      <c r="Q74">
        <v>0</v>
      </c>
      <c r="R74">
        <v>0</v>
      </c>
      <c r="S74">
        <v>0</v>
      </c>
      <c r="T74" s="13">
        <f t="shared" si="0"/>
        <v>30476</v>
      </c>
      <c r="U74">
        <v>0</v>
      </c>
      <c r="V74">
        <v>0</v>
      </c>
      <c r="W74">
        <v>23</v>
      </c>
      <c r="X74">
        <v>18</v>
      </c>
    </row>
    <row r="75" spans="1:25" ht="15" x14ac:dyDescent="0.25">
      <c r="A75" s="5" t="s">
        <v>29</v>
      </c>
      <c r="B75" s="6">
        <v>17</v>
      </c>
      <c r="C75" s="6" t="s">
        <v>86</v>
      </c>
      <c r="D75">
        <v>6154</v>
      </c>
      <c r="E75">
        <v>0</v>
      </c>
      <c r="F75">
        <v>544</v>
      </c>
      <c r="G75">
        <v>0</v>
      </c>
      <c r="H75">
        <v>0</v>
      </c>
      <c r="I75">
        <v>0</v>
      </c>
      <c r="J75">
        <v>0</v>
      </c>
      <c r="K75">
        <v>1479</v>
      </c>
      <c r="L75">
        <v>0</v>
      </c>
      <c r="M75">
        <v>56</v>
      </c>
      <c r="N75">
        <v>0</v>
      </c>
      <c r="O75">
        <v>0</v>
      </c>
      <c r="P75">
        <v>0</v>
      </c>
      <c r="Q75">
        <v>0</v>
      </c>
      <c r="R75">
        <v>0</v>
      </c>
      <c r="S75">
        <v>0</v>
      </c>
      <c r="T75" s="13">
        <f t="shared" ref="T75:T92" si="7">SUM(D75:S75)</f>
        <v>8233</v>
      </c>
      <c r="U75">
        <v>0</v>
      </c>
      <c r="V75">
        <v>0</v>
      </c>
      <c r="W75">
        <v>0</v>
      </c>
      <c r="X75">
        <v>0</v>
      </c>
    </row>
    <row r="76" spans="1:25" ht="15" x14ac:dyDescent="0.25">
      <c r="A76" s="5" t="s">
        <v>29</v>
      </c>
      <c r="B76" s="6">
        <v>24</v>
      </c>
      <c r="C76" s="6" t="s">
        <v>84</v>
      </c>
      <c r="D76">
        <v>7664</v>
      </c>
      <c r="E76">
        <v>3</v>
      </c>
      <c r="F76">
        <v>660</v>
      </c>
      <c r="G76">
        <v>0</v>
      </c>
      <c r="H76">
        <v>0</v>
      </c>
      <c r="I76">
        <v>0</v>
      </c>
      <c r="J76">
        <v>6</v>
      </c>
      <c r="K76">
        <v>328.5</v>
      </c>
      <c r="L76">
        <v>9</v>
      </c>
      <c r="M76">
        <v>117</v>
      </c>
      <c r="N76">
        <v>0</v>
      </c>
      <c r="O76">
        <v>0</v>
      </c>
      <c r="P76">
        <v>0</v>
      </c>
      <c r="Q76">
        <v>0</v>
      </c>
      <c r="R76">
        <v>0</v>
      </c>
      <c r="S76">
        <v>0</v>
      </c>
      <c r="T76" s="13">
        <f t="shared" si="7"/>
        <v>8787.5</v>
      </c>
      <c r="U76">
        <v>0</v>
      </c>
      <c r="V76">
        <v>0</v>
      </c>
      <c r="W76">
        <v>0</v>
      </c>
      <c r="X76">
        <v>0</v>
      </c>
    </row>
    <row r="77" spans="1:25" ht="15" x14ac:dyDescent="0.25">
      <c r="A77" s="5" t="s">
        <v>29</v>
      </c>
      <c r="B77" s="6">
        <v>26</v>
      </c>
      <c r="C77" s="6" t="s">
        <v>53</v>
      </c>
      <c r="D77">
        <v>4371</v>
      </c>
      <c r="E77">
        <v>0</v>
      </c>
      <c r="F77">
        <v>204</v>
      </c>
      <c r="G77">
        <v>0</v>
      </c>
      <c r="H77">
        <v>0</v>
      </c>
      <c r="I77">
        <v>0</v>
      </c>
      <c r="J77">
        <v>21</v>
      </c>
      <c r="K77">
        <v>643</v>
      </c>
      <c r="L77">
        <v>0</v>
      </c>
      <c r="M77">
        <v>30</v>
      </c>
      <c r="N77">
        <v>0</v>
      </c>
      <c r="O77">
        <v>0</v>
      </c>
      <c r="P77">
        <v>0</v>
      </c>
      <c r="Q77">
        <v>0</v>
      </c>
      <c r="R77">
        <v>0</v>
      </c>
      <c r="S77">
        <v>0</v>
      </c>
      <c r="T77" s="13">
        <f t="shared" si="7"/>
        <v>5269</v>
      </c>
      <c r="U77">
        <v>0</v>
      </c>
      <c r="V77">
        <v>0</v>
      </c>
      <c r="W77">
        <v>0</v>
      </c>
      <c r="X77">
        <v>0</v>
      </c>
    </row>
    <row r="78" spans="1:25" ht="15" x14ac:dyDescent="0.25">
      <c r="A78" s="5" t="s">
        <v>29</v>
      </c>
      <c r="B78" s="6">
        <v>43</v>
      </c>
      <c r="C78" s="6" t="s">
        <v>87</v>
      </c>
      <c r="D78">
        <v>6874</v>
      </c>
      <c r="E78">
        <v>0</v>
      </c>
      <c r="F78">
        <v>531</v>
      </c>
      <c r="G78">
        <v>0</v>
      </c>
      <c r="H78">
        <v>0</v>
      </c>
      <c r="I78">
        <v>0</v>
      </c>
      <c r="J78">
        <v>15</v>
      </c>
      <c r="K78">
        <v>100</v>
      </c>
      <c r="L78">
        <v>2</v>
      </c>
      <c r="M78">
        <v>21</v>
      </c>
      <c r="N78">
        <v>0</v>
      </c>
      <c r="O78">
        <v>0</v>
      </c>
      <c r="P78">
        <v>0</v>
      </c>
      <c r="Q78">
        <v>0</v>
      </c>
      <c r="R78">
        <v>0</v>
      </c>
      <c r="S78">
        <v>0</v>
      </c>
      <c r="T78" s="13">
        <f t="shared" si="7"/>
        <v>7543</v>
      </c>
      <c r="U78">
        <v>0</v>
      </c>
      <c r="V78">
        <v>0</v>
      </c>
      <c r="W78">
        <v>0</v>
      </c>
      <c r="X78">
        <v>0</v>
      </c>
    </row>
    <row r="79" spans="1:25" ht="15" x14ac:dyDescent="0.25">
      <c r="A79" s="5" t="s">
        <v>29</v>
      </c>
      <c r="B79" s="6">
        <v>52</v>
      </c>
      <c r="C79" s="6" t="s">
        <v>59</v>
      </c>
      <c r="D79">
        <v>117</v>
      </c>
      <c r="E79">
        <v>0</v>
      </c>
      <c r="F79">
        <v>4</v>
      </c>
      <c r="G79">
        <v>0</v>
      </c>
      <c r="H79">
        <v>0</v>
      </c>
      <c r="I79">
        <v>0</v>
      </c>
      <c r="J79">
        <v>0</v>
      </c>
      <c r="K79">
        <v>0</v>
      </c>
      <c r="L79">
        <v>0</v>
      </c>
      <c r="M79">
        <v>0</v>
      </c>
      <c r="N79">
        <v>0</v>
      </c>
      <c r="O79">
        <v>0</v>
      </c>
      <c r="P79">
        <v>0</v>
      </c>
      <c r="Q79">
        <v>0</v>
      </c>
      <c r="R79">
        <v>0</v>
      </c>
      <c r="S79">
        <v>0</v>
      </c>
      <c r="T79" s="13">
        <f t="shared" si="7"/>
        <v>121</v>
      </c>
      <c r="U79">
        <v>0</v>
      </c>
      <c r="V79">
        <v>0</v>
      </c>
      <c r="W79">
        <v>0</v>
      </c>
      <c r="X79">
        <v>0</v>
      </c>
    </row>
    <row r="80" spans="1:25" ht="15" x14ac:dyDescent="0.25">
      <c r="A80" s="5" t="s">
        <v>29</v>
      </c>
      <c r="B80" s="6">
        <v>56</v>
      </c>
      <c r="C80" s="6" t="s">
        <v>67</v>
      </c>
      <c r="D80">
        <v>26</v>
      </c>
      <c r="E80">
        <v>0</v>
      </c>
      <c r="F80">
        <v>0</v>
      </c>
      <c r="G80">
        <v>0</v>
      </c>
      <c r="H80">
        <v>0</v>
      </c>
      <c r="I80">
        <v>0</v>
      </c>
      <c r="J80">
        <v>0</v>
      </c>
      <c r="K80">
        <v>0</v>
      </c>
      <c r="L80">
        <v>0</v>
      </c>
      <c r="M80">
        <v>0</v>
      </c>
      <c r="N80">
        <v>0</v>
      </c>
      <c r="O80">
        <v>0</v>
      </c>
      <c r="P80">
        <v>0</v>
      </c>
      <c r="Q80">
        <v>0</v>
      </c>
      <c r="R80">
        <v>0</v>
      </c>
      <c r="S80">
        <v>0</v>
      </c>
      <c r="T80" s="13">
        <f t="shared" si="7"/>
        <v>26</v>
      </c>
      <c r="U80">
        <v>0</v>
      </c>
      <c r="V80">
        <v>0</v>
      </c>
      <c r="W80">
        <v>0</v>
      </c>
      <c r="X80">
        <v>0</v>
      </c>
    </row>
    <row r="81" spans="1:25" ht="15" x14ac:dyDescent="0.25">
      <c r="A81" s="5" t="s">
        <v>29</v>
      </c>
      <c r="B81" s="6">
        <v>58</v>
      </c>
      <c r="C81" s="6" t="s">
        <v>68</v>
      </c>
      <c r="D81">
        <v>183</v>
      </c>
      <c r="E81">
        <v>0</v>
      </c>
      <c r="F81">
        <v>24</v>
      </c>
      <c r="G81">
        <v>0</v>
      </c>
      <c r="H81">
        <v>0</v>
      </c>
      <c r="I81">
        <v>0</v>
      </c>
      <c r="J81">
        <v>0</v>
      </c>
      <c r="K81">
        <v>0</v>
      </c>
      <c r="L81">
        <v>0</v>
      </c>
      <c r="M81">
        <v>0</v>
      </c>
      <c r="N81">
        <v>0</v>
      </c>
      <c r="O81">
        <v>0</v>
      </c>
      <c r="P81">
        <v>0</v>
      </c>
      <c r="Q81">
        <v>0</v>
      </c>
      <c r="R81">
        <v>0</v>
      </c>
      <c r="S81">
        <v>0</v>
      </c>
      <c r="T81" s="13">
        <f t="shared" si="7"/>
        <v>207</v>
      </c>
      <c r="U81">
        <v>0</v>
      </c>
      <c r="V81">
        <v>0</v>
      </c>
      <c r="W81">
        <v>0</v>
      </c>
      <c r="X81">
        <v>0</v>
      </c>
    </row>
    <row r="82" spans="1:25" ht="15" x14ac:dyDescent="0.25">
      <c r="A82" s="5" t="s">
        <v>29</v>
      </c>
      <c r="B82" s="6">
        <v>77</v>
      </c>
      <c r="C82" s="6" t="s">
        <v>69</v>
      </c>
      <c r="D82">
        <v>1700</v>
      </c>
      <c r="E82">
        <v>0</v>
      </c>
      <c r="F82">
        <v>113</v>
      </c>
      <c r="G82">
        <v>0</v>
      </c>
      <c r="H82">
        <v>0</v>
      </c>
      <c r="I82">
        <v>0</v>
      </c>
      <c r="J82">
        <v>3</v>
      </c>
      <c r="K82">
        <v>4</v>
      </c>
      <c r="L82">
        <v>0</v>
      </c>
      <c r="M82">
        <v>4</v>
      </c>
      <c r="N82">
        <v>0</v>
      </c>
      <c r="O82">
        <v>0</v>
      </c>
      <c r="P82">
        <v>0</v>
      </c>
      <c r="Q82">
        <v>0</v>
      </c>
      <c r="R82">
        <v>0</v>
      </c>
      <c r="S82">
        <v>0</v>
      </c>
      <c r="T82" s="13">
        <f t="shared" si="7"/>
        <v>1824</v>
      </c>
      <c r="U82">
        <v>0</v>
      </c>
      <c r="V82">
        <v>0</v>
      </c>
      <c r="W82">
        <v>3</v>
      </c>
      <c r="X82">
        <v>0</v>
      </c>
    </row>
    <row r="83" spans="1:25" s="11" customFormat="1" ht="15" x14ac:dyDescent="0.25">
      <c r="A83" s="5" t="s">
        <v>29</v>
      </c>
      <c r="B83" s="9"/>
      <c r="C83" s="10" t="s">
        <v>203</v>
      </c>
      <c r="D83" s="36">
        <f t="shared" ref="D83:X83" si="8">SUM(D74:D82)</f>
        <v>54973</v>
      </c>
      <c r="E83" s="36">
        <f t="shared" si="8"/>
        <v>17</v>
      </c>
      <c r="F83" s="36">
        <f t="shared" si="8"/>
        <v>4090</v>
      </c>
      <c r="G83" s="36">
        <f t="shared" si="8"/>
        <v>0</v>
      </c>
      <c r="H83" s="36">
        <f t="shared" si="8"/>
        <v>0</v>
      </c>
      <c r="I83" s="36">
        <f t="shared" si="8"/>
        <v>0</v>
      </c>
      <c r="J83" s="36">
        <f t="shared" si="8"/>
        <v>68</v>
      </c>
      <c r="K83" s="36">
        <f t="shared" si="8"/>
        <v>2930.5</v>
      </c>
      <c r="L83" s="36">
        <f t="shared" si="8"/>
        <v>32</v>
      </c>
      <c r="M83" s="36">
        <f t="shared" si="8"/>
        <v>376</v>
      </c>
      <c r="N83" s="36">
        <f t="shared" si="8"/>
        <v>0</v>
      </c>
      <c r="O83" s="36">
        <f t="shared" si="8"/>
        <v>0</v>
      </c>
      <c r="P83" s="36">
        <f t="shared" si="8"/>
        <v>0</v>
      </c>
      <c r="Q83" s="36">
        <f t="shared" si="8"/>
        <v>0</v>
      </c>
      <c r="R83" s="36">
        <f t="shared" si="8"/>
        <v>0</v>
      </c>
      <c r="S83" s="36">
        <f t="shared" si="8"/>
        <v>0</v>
      </c>
      <c r="T83" s="37">
        <f t="shared" si="8"/>
        <v>62486.5</v>
      </c>
      <c r="U83" s="36">
        <f t="shared" si="8"/>
        <v>0</v>
      </c>
      <c r="V83" s="36">
        <f t="shared" si="8"/>
        <v>0</v>
      </c>
      <c r="W83" s="36">
        <f t="shared" si="8"/>
        <v>26</v>
      </c>
      <c r="X83" s="36">
        <f t="shared" si="8"/>
        <v>18</v>
      </c>
      <c r="Y83" s="40"/>
    </row>
    <row r="84" spans="1:25" ht="15" x14ac:dyDescent="0.25">
      <c r="A84" s="5" t="s">
        <v>30</v>
      </c>
      <c r="B84" s="6">
        <v>6</v>
      </c>
      <c r="C84" s="6" t="s">
        <v>88</v>
      </c>
      <c r="D84">
        <v>9865</v>
      </c>
      <c r="E84">
        <v>0</v>
      </c>
      <c r="F84">
        <v>197</v>
      </c>
      <c r="G84">
        <v>2</v>
      </c>
      <c r="H84">
        <v>3747</v>
      </c>
      <c r="I84">
        <v>0</v>
      </c>
      <c r="J84">
        <v>0</v>
      </c>
      <c r="K84">
        <v>16</v>
      </c>
      <c r="L84">
        <v>0</v>
      </c>
      <c r="M84">
        <v>0</v>
      </c>
      <c r="N84">
        <v>6</v>
      </c>
      <c r="O84">
        <v>4</v>
      </c>
      <c r="P84">
        <v>0</v>
      </c>
      <c r="Q84">
        <v>0</v>
      </c>
      <c r="R84">
        <v>0</v>
      </c>
      <c r="S84">
        <v>0</v>
      </c>
      <c r="T84" s="13">
        <f t="shared" si="7"/>
        <v>13837</v>
      </c>
      <c r="U84">
        <v>0</v>
      </c>
      <c r="V84">
        <v>0</v>
      </c>
      <c r="W84">
        <v>324</v>
      </c>
      <c r="X84">
        <v>6</v>
      </c>
    </row>
    <row r="85" spans="1:25" ht="15" x14ac:dyDescent="0.25">
      <c r="A85" s="5" t="s">
        <v>30</v>
      </c>
      <c r="B85" s="6">
        <v>12</v>
      </c>
      <c r="C85" s="6" t="s">
        <v>83</v>
      </c>
      <c r="D85">
        <v>1306</v>
      </c>
      <c r="E85">
        <v>0</v>
      </c>
      <c r="F85">
        <v>6</v>
      </c>
      <c r="G85">
        <v>0</v>
      </c>
      <c r="H85">
        <v>587</v>
      </c>
      <c r="I85">
        <v>0</v>
      </c>
      <c r="J85">
        <v>0</v>
      </c>
      <c r="K85">
        <v>72</v>
      </c>
      <c r="L85">
        <v>0</v>
      </c>
      <c r="M85">
        <v>0</v>
      </c>
      <c r="N85">
        <v>0</v>
      </c>
      <c r="O85">
        <v>18</v>
      </c>
      <c r="P85">
        <v>0</v>
      </c>
      <c r="Q85">
        <v>0</v>
      </c>
      <c r="R85">
        <v>0</v>
      </c>
      <c r="S85">
        <v>0</v>
      </c>
      <c r="T85" s="13">
        <f t="shared" si="7"/>
        <v>1989</v>
      </c>
      <c r="U85">
        <v>0</v>
      </c>
      <c r="V85">
        <v>0</v>
      </c>
      <c r="W85">
        <v>0</v>
      </c>
      <c r="X85">
        <v>0</v>
      </c>
    </row>
    <row r="86" spans="1:25" ht="15" x14ac:dyDescent="0.25">
      <c r="A86" s="5" t="s">
        <v>30</v>
      </c>
      <c r="B86" s="6">
        <v>22</v>
      </c>
      <c r="C86" s="6" t="s">
        <v>89</v>
      </c>
      <c r="D86">
        <v>10366</v>
      </c>
      <c r="E86">
        <v>0</v>
      </c>
      <c r="F86">
        <v>205</v>
      </c>
      <c r="G86">
        <v>0</v>
      </c>
      <c r="H86">
        <v>3948</v>
      </c>
      <c r="I86">
        <v>0</v>
      </c>
      <c r="J86">
        <v>0</v>
      </c>
      <c r="K86">
        <v>29</v>
      </c>
      <c r="L86">
        <v>0</v>
      </c>
      <c r="M86">
        <v>0</v>
      </c>
      <c r="N86">
        <v>3</v>
      </c>
      <c r="O86">
        <v>0</v>
      </c>
      <c r="P86">
        <v>0</v>
      </c>
      <c r="Q86">
        <v>0</v>
      </c>
      <c r="R86">
        <v>0</v>
      </c>
      <c r="S86">
        <v>0</v>
      </c>
      <c r="T86" s="13">
        <f t="shared" si="7"/>
        <v>14551</v>
      </c>
      <c r="U86">
        <v>0</v>
      </c>
      <c r="V86">
        <v>0</v>
      </c>
      <c r="W86">
        <v>76</v>
      </c>
      <c r="X86">
        <v>6</v>
      </c>
    </row>
    <row r="87" spans="1:25" ht="15" x14ac:dyDescent="0.25">
      <c r="A87" s="5" t="s">
        <v>30</v>
      </c>
      <c r="B87" s="6">
        <v>23</v>
      </c>
      <c r="C87" s="6" t="s">
        <v>90</v>
      </c>
      <c r="D87">
        <v>7310</v>
      </c>
      <c r="E87">
        <v>0</v>
      </c>
      <c r="F87">
        <v>150</v>
      </c>
      <c r="G87">
        <v>0</v>
      </c>
      <c r="H87">
        <v>2806</v>
      </c>
      <c r="I87">
        <v>0</v>
      </c>
      <c r="J87">
        <v>4</v>
      </c>
      <c r="K87">
        <v>72</v>
      </c>
      <c r="L87">
        <v>0</v>
      </c>
      <c r="M87">
        <v>0</v>
      </c>
      <c r="N87">
        <v>3</v>
      </c>
      <c r="O87">
        <v>27</v>
      </c>
      <c r="P87">
        <v>0</v>
      </c>
      <c r="Q87">
        <v>0</v>
      </c>
      <c r="R87">
        <v>0</v>
      </c>
      <c r="S87">
        <v>0</v>
      </c>
      <c r="T87" s="13">
        <f t="shared" si="7"/>
        <v>10372</v>
      </c>
      <c r="U87">
        <v>0</v>
      </c>
      <c r="V87">
        <v>0</v>
      </c>
      <c r="W87">
        <v>138</v>
      </c>
      <c r="X87">
        <v>3</v>
      </c>
    </row>
    <row r="88" spans="1:25" ht="15" x14ac:dyDescent="0.25">
      <c r="A88" s="5" t="s">
        <v>30</v>
      </c>
      <c r="B88" s="6">
        <v>24</v>
      </c>
      <c r="C88" s="6" t="s">
        <v>84</v>
      </c>
      <c r="D88">
        <v>5753</v>
      </c>
      <c r="E88">
        <v>0</v>
      </c>
      <c r="F88">
        <v>141</v>
      </c>
      <c r="G88">
        <v>0</v>
      </c>
      <c r="H88">
        <v>2182</v>
      </c>
      <c r="I88">
        <v>0</v>
      </c>
      <c r="J88">
        <v>3</v>
      </c>
      <c r="K88">
        <v>528.5</v>
      </c>
      <c r="L88">
        <v>0</v>
      </c>
      <c r="M88">
        <v>6</v>
      </c>
      <c r="N88">
        <v>6</v>
      </c>
      <c r="O88">
        <v>588.5</v>
      </c>
      <c r="P88">
        <v>0</v>
      </c>
      <c r="Q88">
        <v>0</v>
      </c>
      <c r="R88">
        <v>0</v>
      </c>
      <c r="S88">
        <v>0</v>
      </c>
      <c r="T88" s="13">
        <f t="shared" si="7"/>
        <v>9208</v>
      </c>
      <c r="U88">
        <v>0</v>
      </c>
      <c r="V88">
        <v>0</v>
      </c>
      <c r="W88">
        <v>72</v>
      </c>
      <c r="X88">
        <v>6</v>
      </c>
    </row>
    <row r="89" spans="1:25" ht="15" x14ac:dyDescent="0.25">
      <c r="A89" s="5" t="s">
        <v>30</v>
      </c>
      <c r="B89" s="6">
        <v>26</v>
      </c>
      <c r="C89" s="6" t="s">
        <v>53</v>
      </c>
      <c r="D89">
        <v>2177</v>
      </c>
      <c r="E89">
        <v>0</v>
      </c>
      <c r="F89">
        <v>10</v>
      </c>
      <c r="G89">
        <v>0</v>
      </c>
      <c r="H89">
        <v>791</v>
      </c>
      <c r="I89">
        <v>0</v>
      </c>
      <c r="J89">
        <v>0</v>
      </c>
      <c r="K89">
        <v>613</v>
      </c>
      <c r="L89">
        <v>0</v>
      </c>
      <c r="M89">
        <v>9</v>
      </c>
      <c r="N89">
        <v>0</v>
      </c>
      <c r="O89">
        <v>386</v>
      </c>
      <c r="P89">
        <v>0</v>
      </c>
      <c r="Q89">
        <v>0</v>
      </c>
      <c r="R89">
        <v>0</v>
      </c>
      <c r="S89">
        <v>0</v>
      </c>
      <c r="T89" s="13">
        <f t="shared" si="7"/>
        <v>3986</v>
      </c>
      <c r="U89">
        <v>0</v>
      </c>
      <c r="V89">
        <v>0</v>
      </c>
      <c r="W89">
        <v>0</v>
      </c>
      <c r="X89">
        <v>0</v>
      </c>
    </row>
    <row r="90" spans="1:25" ht="15" x14ac:dyDescent="0.25">
      <c r="A90" s="5" t="s">
        <v>30</v>
      </c>
      <c r="B90" s="6">
        <v>52</v>
      </c>
      <c r="C90" s="6" t="s">
        <v>59</v>
      </c>
      <c r="D90">
        <v>1145</v>
      </c>
      <c r="E90">
        <v>3</v>
      </c>
      <c r="F90">
        <v>48</v>
      </c>
      <c r="G90">
        <v>0</v>
      </c>
      <c r="H90">
        <v>506</v>
      </c>
      <c r="I90">
        <v>0</v>
      </c>
      <c r="J90">
        <v>0</v>
      </c>
      <c r="K90">
        <v>73.5</v>
      </c>
      <c r="L90">
        <v>0</v>
      </c>
      <c r="M90">
        <v>6</v>
      </c>
      <c r="N90">
        <v>0</v>
      </c>
      <c r="O90">
        <v>40</v>
      </c>
      <c r="P90">
        <v>0</v>
      </c>
      <c r="Q90">
        <v>0</v>
      </c>
      <c r="R90">
        <v>0</v>
      </c>
      <c r="S90">
        <v>0</v>
      </c>
      <c r="T90" s="13">
        <f t="shared" si="7"/>
        <v>1821.5</v>
      </c>
      <c r="U90">
        <v>0</v>
      </c>
      <c r="V90">
        <v>0</v>
      </c>
      <c r="W90">
        <v>0</v>
      </c>
      <c r="X90">
        <v>0</v>
      </c>
    </row>
    <row r="91" spans="1:25" ht="15" x14ac:dyDescent="0.25">
      <c r="A91" s="5" t="s">
        <v>30</v>
      </c>
      <c r="B91" s="6">
        <v>56</v>
      </c>
      <c r="C91" s="6" t="s">
        <v>67</v>
      </c>
      <c r="D91">
        <v>9</v>
      </c>
      <c r="E91">
        <v>0</v>
      </c>
      <c r="F91">
        <v>0</v>
      </c>
      <c r="G91">
        <v>0</v>
      </c>
      <c r="H91">
        <v>0</v>
      </c>
      <c r="I91">
        <v>0</v>
      </c>
      <c r="J91">
        <v>0</v>
      </c>
      <c r="K91">
        <v>0</v>
      </c>
      <c r="L91">
        <v>0</v>
      </c>
      <c r="M91">
        <v>0</v>
      </c>
      <c r="N91">
        <v>0</v>
      </c>
      <c r="O91">
        <v>0</v>
      </c>
      <c r="P91">
        <v>0</v>
      </c>
      <c r="Q91">
        <v>0</v>
      </c>
      <c r="R91">
        <v>0</v>
      </c>
      <c r="S91">
        <v>0</v>
      </c>
      <c r="T91" s="13">
        <f t="shared" si="7"/>
        <v>9</v>
      </c>
      <c r="U91">
        <v>0</v>
      </c>
      <c r="V91">
        <v>0</v>
      </c>
      <c r="W91">
        <v>0</v>
      </c>
      <c r="X91">
        <v>0</v>
      </c>
    </row>
    <row r="92" spans="1:25" ht="15" x14ac:dyDescent="0.25">
      <c r="A92" s="5" t="s">
        <v>30</v>
      </c>
      <c r="B92" s="6">
        <v>77</v>
      </c>
      <c r="C92" s="6" t="s">
        <v>69</v>
      </c>
      <c r="D92">
        <v>1751</v>
      </c>
      <c r="E92">
        <v>0</v>
      </c>
      <c r="F92">
        <v>57</v>
      </c>
      <c r="G92">
        <v>0</v>
      </c>
      <c r="H92">
        <v>878</v>
      </c>
      <c r="I92">
        <v>0</v>
      </c>
      <c r="J92">
        <v>0</v>
      </c>
      <c r="K92">
        <v>138</v>
      </c>
      <c r="L92">
        <v>0</v>
      </c>
      <c r="M92">
        <v>3</v>
      </c>
      <c r="N92">
        <v>4</v>
      </c>
      <c r="O92">
        <v>40</v>
      </c>
      <c r="P92">
        <v>0</v>
      </c>
      <c r="Q92">
        <v>0</v>
      </c>
      <c r="R92">
        <v>0</v>
      </c>
      <c r="S92">
        <v>0</v>
      </c>
      <c r="T92" s="13">
        <f t="shared" si="7"/>
        <v>2871</v>
      </c>
      <c r="U92">
        <v>0</v>
      </c>
      <c r="V92">
        <v>0</v>
      </c>
      <c r="W92">
        <v>0</v>
      </c>
      <c r="X92">
        <v>0</v>
      </c>
    </row>
    <row r="93" spans="1:25" s="11" customFormat="1" ht="15" x14ac:dyDescent="0.25">
      <c r="A93" s="5" t="s">
        <v>30</v>
      </c>
      <c r="B93" s="15"/>
      <c r="C93" s="10" t="s">
        <v>204</v>
      </c>
      <c r="D93" s="36">
        <f t="shared" ref="D93:X93" si="9">SUM(D84:D92)</f>
        <v>39682</v>
      </c>
      <c r="E93" s="36">
        <f t="shared" si="9"/>
        <v>3</v>
      </c>
      <c r="F93" s="36">
        <f t="shared" si="9"/>
        <v>814</v>
      </c>
      <c r="G93" s="36">
        <f t="shared" si="9"/>
        <v>2</v>
      </c>
      <c r="H93" s="36">
        <f t="shared" si="9"/>
        <v>15445</v>
      </c>
      <c r="I93" s="36">
        <f t="shared" si="9"/>
        <v>0</v>
      </c>
      <c r="J93" s="36">
        <f t="shared" si="9"/>
        <v>7</v>
      </c>
      <c r="K93" s="36">
        <f t="shared" si="9"/>
        <v>1542</v>
      </c>
      <c r="L93" s="36">
        <f t="shared" si="9"/>
        <v>0</v>
      </c>
      <c r="M93" s="36">
        <f t="shared" si="9"/>
        <v>24</v>
      </c>
      <c r="N93" s="36">
        <f t="shared" si="9"/>
        <v>22</v>
      </c>
      <c r="O93" s="36">
        <f t="shared" si="9"/>
        <v>1103.5</v>
      </c>
      <c r="P93" s="36">
        <f t="shared" si="9"/>
        <v>0</v>
      </c>
      <c r="Q93" s="36">
        <f t="shared" si="9"/>
        <v>0</v>
      </c>
      <c r="R93" s="36">
        <f t="shared" si="9"/>
        <v>0</v>
      </c>
      <c r="S93" s="36">
        <f t="shared" si="9"/>
        <v>0</v>
      </c>
      <c r="T93" s="37">
        <f t="shared" si="9"/>
        <v>58644.5</v>
      </c>
      <c r="U93" s="36">
        <f t="shared" si="9"/>
        <v>0</v>
      </c>
      <c r="V93" s="36">
        <f t="shared" si="9"/>
        <v>0</v>
      </c>
      <c r="W93" s="36">
        <f t="shared" si="9"/>
        <v>610</v>
      </c>
      <c r="X93" s="36">
        <f t="shared" si="9"/>
        <v>21</v>
      </c>
      <c r="Y93" s="40"/>
    </row>
    <row r="94" spans="1:25" x14ac:dyDescent="0.2">
      <c r="A94" s="16"/>
      <c r="B94" s="17"/>
      <c r="C94" s="16"/>
      <c r="D94" s="16"/>
      <c r="E94" s="16"/>
      <c r="F94" s="16"/>
      <c r="G94" s="16"/>
      <c r="H94" s="16"/>
      <c r="I94" s="16"/>
      <c r="J94" s="16"/>
      <c r="K94" s="16"/>
      <c r="L94" s="16"/>
      <c r="M94" s="16"/>
      <c r="N94" s="16"/>
      <c r="O94" s="16"/>
      <c r="P94" s="16"/>
      <c r="Q94" s="16"/>
      <c r="R94" s="16"/>
      <c r="S94" s="16"/>
      <c r="T94" s="16"/>
      <c r="U94" s="16"/>
      <c r="V94" s="16"/>
    </row>
    <row r="95" spans="1:25" x14ac:dyDescent="0.2">
      <c r="A95" s="16"/>
      <c r="B95" s="16"/>
      <c r="C95" s="16"/>
      <c r="D95" s="16"/>
      <c r="E95" s="16"/>
      <c r="F95" s="16"/>
      <c r="G95" s="16"/>
      <c r="H95" s="16"/>
      <c r="I95" s="16"/>
      <c r="J95" s="16"/>
      <c r="K95" s="16"/>
      <c r="L95" s="16"/>
      <c r="M95" s="16"/>
      <c r="N95" s="16"/>
      <c r="O95" s="16"/>
      <c r="P95" s="16"/>
      <c r="Q95" s="16"/>
      <c r="R95" s="16"/>
      <c r="S95" s="16"/>
      <c r="T95" s="16"/>
      <c r="U95" s="16"/>
      <c r="V95"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5"/>
  <sheetViews>
    <sheetView workbookViewId="0">
      <selection activeCell="Z21" sqref="Z2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0" width="8.140625" bestFit="1" customWidth="1"/>
    <col min="11"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218</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126002</v>
      </c>
      <c r="E7">
        <v>99.5</v>
      </c>
      <c r="F7">
        <v>55735</v>
      </c>
      <c r="G7">
        <v>30.5</v>
      </c>
      <c r="H7">
        <v>0</v>
      </c>
      <c r="I7">
        <v>0</v>
      </c>
      <c r="J7">
        <v>91</v>
      </c>
      <c r="K7">
        <v>2246.5</v>
      </c>
      <c r="L7">
        <v>246</v>
      </c>
      <c r="M7">
        <v>12154</v>
      </c>
      <c r="N7">
        <v>0</v>
      </c>
      <c r="O7">
        <v>0</v>
      </c>
      <c r="P7">
        <v>0</v>
      </c>
      <c r="Q7">
        <v>0</v>
      </c>
      <c r="R7">
        <v>0</v>
      </c>
      <c r="S7">
        <v>0</v>
      </c>
      <c r="T7" s="13">
        <f t="shared" ref="T7:T20" si="0">SUM(D7:S7)</f>
        <v>196604.5</v>
      </c>
      <c r="U7">
        <v>414</v>
      </c>
      <c r="V7">
        <v>2892</v>
      </c>
      <c r="W7">
        <v>142</v>
      </c>
      <c r="X7">
        <v>0</v>
      </c>
    </row>
    <row r="8" spans="1:24" ht="15" x14ac:dyDescent="0.25">
      <c r="A8" s="5" t="s">
        <v>21</v>
      </c>
      <c r="B8" s="14" t="s">
        <v>185</v>
      </c>
      <c r="C8" s="6" t="s">
        <v>195</v>
      </c>
      <c r="D8">
        <v>10671</v>
      </c>
      <c r="E8">
        <v>0</v>
      </c>
      <c r="F8">
        <v>6835</v>
      </c>
      <c r="G8">
        <v>0</v>
      </c>
      <c r="H8">
        <v>0</v>
      </c>
      <c r="I8">
        <v>0</v>
      </c>
      <c r="J8">
        <v>4</v>
      </c>
      <c r="K8">
        <v>145</v>
      </c>
      <c r="L8">
        <v>3</v>
      </c>
      <c r="M8">
        <v>301</v>
      </c>
      <c r="N8">
        <v>0</v>
      </c>
      <c r="O8">
        <v>0</v>
      </c>
      <c r="P8">
        <v>0</v>
      </c>
      <c r="Q8">
        <v>0</v>
      </c>
      <c r="R8">
        <v>0</v>
      </c>
      <c r="S8">
        <v>0</v>
      </c>
      <c r="T8" s="13">
        <f t="shared" si="0"/>
        <v>17959</v>
      </c>
      <c r="U8">
        <v>36</v>
      </c>
      <c r="V8">
        <v>186</v>
      </c>
      <c r="W8">
        <v>3</v>
      </c>
      <c r="X8">
        <v>0</v>
      </c>
    </row>
    <row r="9" spans="1:24" ht="15" x14ac:dyDescent="0.25">
      <c r="A9" s="5" t="s">
        <v>21</v>
      </c>
      <c r="B9" s="14" t="s">
        <v>186</v>
      </c>
      <c r="C9" s="6" t="s">
        <v>194</v>
      </c>
      <c r="D9">
        <v>6642</v>
      </c>
      <c r="E9">
        <v>21</v>
      </c>
      <c r="F9">
        <v>3504</v>
      </c>
      <c r="G9">
        <v>3</v>
      </c>
      <c r="H9">
        <v>0</v>
      </c>
      <c r="I9">
        <v>0</v>
      </c>
      <c r="J9">
        <v>10</v>
      </c>
      <c r="K9">
        <v>175</v>
      </c>
      <c r="L9">
        <v>21</v>
      </c>
      <c r="M9">
        <v>896</v>
      </c>
      <c r="N9">
        <v>0</v>
      </c>
      <c r="O9">
        <v>0</v>
      </c>
      <c r="P9">
        <v>0</v>
      </c>
      <c r="Q9">
        <v>0</v>
      </c>
      <c r="R9">
        <v>0</v>
      </c>
      <c r="S9">
        <v>0</v>
      </c>
      <c r="T9" s="13">
        <f t="shared" si="0"/>
        <v>11272</v>
      </c>
      <c r="U9">
        <v>18</v>
      </c>
      <c r="V9">
        <v>150</v>
      </c>
      <c r="W9">
        <v>17</v>
      </c>
      <c r="X9">
        <v>0</v>
      </c>
    </row>
    <row r="10" spans="1:24" ht="15" x14ac:dyDescent="0.25">
      <c r="A10" s="5" t="s">
        <v>21</v>
      </c>
      <c r="B10" s="14" t="s">
        <v>187</v>
      </c>
      <c r="C10" s="6" t="s">
        <v>193</v>
      </c>
      <c r="D10">
        <v>5240</v>
      </c>
      <c r="E10">
        <v>0</v>
      </c>
      <c r="F10">
        <v>2631</v>
      </c>
      <c r="G10">
        <v>0</v>
      </c>
      <c r="H10">
        <v>0</v>
      </c>
      <c r="I10">
        <v>0</v>
      </c>
      <c r="J10">
        <v>0</v>
      </c>
      <c r="K10">
        <v>384</v>
      </c>
      <c r="L10">
        <v>0</v>
      </c>
      <c r="M10">
        <v>532</v>
      </c>
      <c r="N10">
        <v>0</v>
      </c>
      <c r="O10">
        <v>0</v>
      </c>
      <c r="P10">
        <v>0</v>
      </c>
      <c r="Q10">
        <v>0</v>
      </c>
      <c r="R10">
        <v>0</v>
      </c>
      <c r="S10">
        <v>0</v>
      </c>
      <c r="T10" s="13">
        <f t="shared" si="0"/>
        <v>8787</v>
      </c>
      <c r="U10">
        <v>0</v>
      </c>
      <c r="V10">
        <v>0</v>
      </c>
      <c r="W10">
        <v>6</v>
      </c>
      <c r="X10">
        <v>0</v>
      </c>
    </row>
    <row r="11" spans="1:24" ht="15" x14ac:dyDescent="0.25">
      <c r="A11" s="5" t="s">
        <v>21</v>
      </c>
      <c r="B11" s="6">
        <v>10</v>
      </c>
      <c r="C11" s="6" t="s">
        <v>50</v>
      </c>
      <c r="D11">
        <v>4013</v>
      </c>
      <c r="E11">
        <v>0</v>
      </c>
      <c r="F11">
        <v>684</v>
      </c>
      <c r="G11">
        <v>0</v>
      </c>
      <c r="H11">
        <v>0</v>
      </c>
      <c r="I11">
        <v>0</v>
      </c>
      <c r="J11">
        <v>0</v>
      </c>
      <c r="K11">
        <v>50</v>
      </c>
      <c r="L11">
        <v>0</v>
      </c>
      <c r="M11">
        <v>114.5</v>
      </c>
      <c r="N11">
        <v>0</v>
      </c>
      <c r="O11">
        <v>0</v>
      </c>
      <c r="P11">
        <v>0</v>
      </c>
      <c r="Q11">
        <v>0</v>
      </c>
      <c r="R11">
        <v>0</v>
      </c>
      <c r="S11">
        <v>0</v>
      </c>
      <c r="T11" s="13">
        <f t="shared" si="0"/>
        <v>4861.5</v>
      </c>
      <c r="U11">
        <v>0</v>
      </c>
      <c r="V11">
        <v>18</v>
      </c>
      <c r="W11">
        <v>0</v>
      </c>
      <c r="X11">
        <v>0</v>
      </c>
    </row>
    <row r="12" spans="1:24" ht="15" x14ac:dyDescent="0.25">
      <c r="A12" s="5" t="s">
        <v>21</v>
      </c>
      <c r="B12" s="6">
        <v>13</v>
      </c>
      <c r="C12" s="6" t="s">
        <v>51</v>
      </c>
      <c r="D12">
        <v>25541</v>
      </c>
      <c r="E12">
        <v>34</v>
      </c>
      <c r="F12">
        <v>12173</v>
      </c>
      <c r="G12">
        <v>12</v>
      </c>
      <c r="H12">
        <v>0</v>
      </c>
      <c r="I12">
        <v>0</v>
      </c>
      <c r="J12">
        <v>22</v>
      </c>
      <c r="K12">
        <v>1290</v>
      </c>
      <c r="L12">
        <v>8</v>
      </c>
      <c r="M12">
        <v>1547</v>
      </c>
      <c r="N12">
        <v>0</v>
      </c>
      <c r="O12">
        <v>0</v>
      </c>
      <c r="P12">
        <v>0</v>
      </c>
      <c r="Q12">
        <v>0</v>
      </c>
      <c r="R12">
        <v>1</v>
      </c>
      <c r="S12">
        <v>0</v>
      </c>
      <c r="T12" s="13">
        <f t="shared" si="0"/>
        <v>40628</v>
      </c>
      <c r="U12">
        <v>78</v>
      </c>
      <c r="V12">
        <v>126</v>
      </c>
      <c r="W12">
        <v>3</v>
      </c>
      <c r="X12">
        <v>0</v>
      </c>
    </row>
    <row r="13" spans="1:24" ht="15" x14ac:dyDescent="0.25">
      <c r="A13" s="5" t="s">
        <v>21</v>
      </c>
      <c r="B13" s="6">
        <v>24</v>
      </c>
      <c r="C13" s="6" t="s">
        <v>52</v>
      </c>
      <c r="D13">
        <v>31576.5</v>
      </c>
      <c r="E13">
        <v>0</v>
      </c>
      <c r="F13">
        <v>57779</v>
      </c>
      <c r="G13">
        <v>0</v>
      </c>
      <c r="H13">
        <v>0</v>
      </c>
      <c r="I13">
        <v>0</v>
      </c>
      <c r="J13">
        <v>1.5</v>
      </c>
      <c r="K13">
        <v>3709.5</v>
      </c>
      <c r="L13">
        <v>4.5</v>
      </c>
      <c r="M13">
        <v>15057</v>
      </c>
      <c r="N13">
        <v>0</v>
      </c>
      <c r="O13">
        <v>0</v>
      </c>
      <c r="P13">
        <v>0</v>
      </c>
      <c r="Q13">
        <v>0</v>
      </c>
      <c r="R13">
        <v>0</v>
      </c>
      <c r="S13">
        <v>0</v>
      </c>
      <c r="T13" s="13">
        <f t="shared" si="0"/>
        <v>108128</v>
      </c>
      <c r="U13">
        <v>18</v>
      </c>
      <c r="V13">
        <v>78</v>
      </c>
      <c r="W13">
        <v>5</v>
      </c>
      <c r="X13">
        <v>0</v>
      </c>
    </row>
    <row r="14" spans="1:24" ht="15" x14ac:dyDescent="0.25">
      <c r="A14" s="5" t="s">
        <v>21</v>
      </c>
      <c r="B14" s="6">
        <v>26</v>
      </c>
      <c r="C14" s="6" t="s">
        <v>53</v>
      </c>
      <c r="D14">
        <v>11316</v>
      </c>
      <c r="E14">
        <v>261</v>
      </c>
      <c r="F14">
        <v>4310</v>
      </c>
      <c r="G14">
        <v>87</v>
      </c>
      <c r="H14">
        <v>0</v>
      </c>
      <c r="I14">
        <v>0</v>
      </c>
      <c r="J14">
        <v>5</v>
      </c>
      <c r="K14">
        <v>2785</v>
      </c>
      <c r="L14">
        <v>3</v>
      </c>
      <c r="M14">
        <v>3103</v>
      </c>
      <c r="N14">
        <v>0</v>
      </c>
      <c r="O14">
        <v>0</v>
      </c>
      <c r="P14">
        <v>0</v>
      </c>
      <c r="Q14">
        <v>0</v>
      </c>
      <c r="R14">
        <v>0</v>
      </c>
      <c r="S14">
        <v>0</v>
      </c>
      <c r="T14" s="13">
        <f t="shared" si="0"/>
        <v>21870</v>
      </c>
      <c r="U14">
        <v>222</v>
      </c>
      <c r="V14">
        <v>348</v>
      </c>
      <c r="W14">
        <v>0</v>
      </c>
      <c r="X14">
        <v>0</v>
      </c>
    </row>
    <row r="15" spans="1:24" ht="15" x14ac:dyDescent="0.25">
      <c r="A15" s="5" t="s">
        <v>21</v>
      </c>
      <c r="B15" s="6">
        <v>32</v>
      </c>
      <c r="C15" s="6" t="s">
        <v>54</v>
      </c>
      <c r="D15">
        <v>0</v>
      </c>
      <c r="E15">
        <v>0</v>
      </c>
      <c r="F15">
        <v>0</v>
      </c>
      <c r="G15">
        <v>0</v>
      </c>
      <c r="H15">
        <v>0</v>
      </c>
      <c r="I15">
        <v>0</v>
      </c>
      <c r="J15">
        <v>0</v>
      </c>
      <c r="K15">
        <v>60</v>
      </c>
      <c r="L15">
        <v>0</v>
      </c>
      <c r="M15">
        <v>830</v>
      </c>
      <c r="N15">
        <v>0</v>
      </c>
      <c r="O15">
        <v>0</v>
      </c>
      <c r="P15">
        <v>0</v>
      </c>
      <c r="Q15">
        <v>2892</v>
      </c>
      <c r="R15">
        <v>0</v>
      </c>
      <c r="S15">
        <v>4452</v>
      </c>
      <c r="T15" s="13">
        <f t="shared" si="0"/>
        <v>8234</v>
      </c>
      <c r="U15">
        <v>0</v>
      </c>
      <c r="V15">
        <v>0</v>
      </c>
      <c r="W15">
        <v>0</v>
      </c>
      <c r="X15">
        <v>0</v>
      </c>
    </row>
    <row r="16" spans="1:24" ht="15" x14ac:dyDescent="0.25">
      <c r="A16" s="5" t="s">
        <v>21</v>
      </c>
      <c r="B16" s="6">
        <v>36</v>
      </c>
      <c r="C16" s="6" t="s">
        <v>55</v>
      </c>
      <c r="D16">
        <v>20188</v>
      </c>
      <c r="E16">
        <v>180</v>
      </c>
      <c r="F16">
        <v>9751</v>
      </c>
      <c r="G16">
        <v>39</v>
      </c>
      <c r="H16">
        <v>0</v>
      </c>
      <c r="I16">
        <v>0</v>
      </c>
      <c r="J16">
        <v>9</v>
      </c>
      <c r="K16">
        <v>1751.5</v>
      </c>
      <c r="L16">
        <v>6</v>
      </c>
      <c r="M16">
        <v>3039</v>
      </c>
      <c r="N16">
        <v>0</v>
      </c>
      <c r="O16">
        <v>0</v>
      </c>
      <c r="P16">
        <v>0</v>
      </c>
      <c r="Q16">
        <v>6</v>
      </c>
      <c r="R16">
        <v>0</v>
      </c>
      <c r="S16">
        <v>3</v>
      </c>
      <c r="T16" s="13">
        <f t="shared" si="0"/>
        <v>34972.5</v>
      </c>
      <c r="U16">
        <v>12</v>
      </c>
      <c r="V16">
        <v>120</v>
      </c>
      <c r="W16">
        <v>0</v>
      </c>
      <c r="X16">
        <v>0</v>
      </c>
    </row>
    <row r="17" spans="1:26" ht="15" x14ac:dyDescent="0.25">
      <c r="A17" s="5" t="s">
        <v>21</v>
      </c>
      <c r="B17" s="6">
        <v>42</v>
      </c>
      <c r="C17" s="6" t="s">
        <v>56</v>
      </c>
      <c r="D17">
        <v>7670</v>
      </c>
      <c r="E17">
        <v>2</v>
      </c>
      <c r="F17">
        <v>12296</v>
      </c>
      <c r="G17">
        <v>31</v>
      </c>
      <c r="H17">
        <v>0</v>
      </c>
      <c r="I17">
        <v>0</v>
      </c>
      <c r="J17">
        <v>93</v>
      </c>
      <c r="K17">
        <v>443</v>
      </c>
      <c r="L17">
        <v>880</v>
      </c>
      <c r="M17">
        <v>4671</v>
      </c>
      <c r="N17">
        <v>0</v>
      </c>
      <c r="O17">
        <v>0</v>
      </c>
      <c r="P17">
        <v>0</v>
      </c>
      <c r="Q17">
        <v>0</v>
      </c>
      <c r="R17">
        <v>0</v>
      </c>
      <c r="S17">
        <v>0</v>
      </c>
      <c r="T17" s="13">
        <f t="shared" si="0"/>
        <v>26086</v>
      </c>
      <c r="U17">
        <v>54</v>
      </c>
      <c r="V17">
        <v>522</v>
      </c>
      <c r="W17">
        <v>2</v>
      </c>
      <c r="X17">
        <v>0</v>
      </c>
    </row>
    <row r="18" spans="1:26" ht="15" x14ac:dyDescent="0.25">
      <c r="A18" s="5" t="s">
        <v>21</v>
      </c>
      <c r="B18" s="6">
        <v>44</v>
      </c>
      <c r="C18" s="6" t="s">
        <v>57</v>
      </c>
      <c r="D18">
        <v>27</v>
      </c>
      <c r="E18">
        <v>0</v>
      </c>
      <c r="F18">
        <v>3</v>
      </c>
      <c r="G18">
        <v>0</v>
      </c>
      <c r="H18">
        <v>0</v>
      </c>
      <c r="I18">
        <v>0</v>
      </c>
      <c r="J18">
        <v>0</v>
      </c>
      <c r="K18">
        <v>24</v>
      </c>
      <c r="L18">
        <v>0</v>
      </c>
      <c r="M18">
        <v>152.5</v>
      </c>
      <c r="N18">
        <v>0</v>
      </c>
      <c r="O18">
        <v>0</v>
      </c>
      <c r="P18">
        <v>0</v>
      </c>
      <c r="Q18">
        <v>2170</v>
      </c>
      <c r="R18">
        <v>0</v>
      </c>
      <c r="S18">
        <v>3273</v>
      </c>
      <c r="T18" s="13">
        <f t="shared" si="0"/>
        <v>5649.5</v>
      </c>
      <c r="U18">
        <v>6</v>
      </c>
      <c r="V18">
        <v>18</v>
      </c>
      <c r="W18">
        <v>0</v>
      </c>
      <c r="X18">
        <v>0</v>
      </c>
    </row>
    <row r="19" spans="1:26" ht="15" x14ac:dyDescent="0.25">
      <c r="A19" s="5" t="s">
        <v>21</v>
      </c>
      <c r="B19" s="6">
        <v>45</v>
      </c>
      <c r="C19" s="6" t="s">
        <v>58</v>
      </c>
      <c r="D19">
        <v>13255</v>
      </c>
      <c r="E19">
        <v>97</v>
      </c>
      <c r="F19">
        <v>8015.5</v>
      </c>
      <c r="G19">
        <v>24</v>
      </c>
      <c r="H19">
        <v>0</v>
      </c>
      <c r="I19">
        <v>0</v>
      </c>
      <c r="J19">
        <v>1.5</v>
      </c>
      <c r="K19">
        <v>1531.5</v>
      </c>
      <c r="L19">
        <v>9.5</v>
      </c>
      <c r="M19">
        <v>5018</v>
      </c>
      <c r="N19">
        <v>0</v>
      </c>
      <c r="O19">
        <v>0</v>
      </c>
      <c r="P19">
        <v>0</v>
      </c>
      <c r="Q19">
        <v>0</v>
      </c>
      <c r="R19">
        <v>0</v>
      </c>
      <c r="S19">
        <v>0</v>
      </c>
      <c r="T19" s="13">
        <f t="shared" si="0"/>
        <v>27952</v>
      </c>
      <c r="U19">
        <v>54</v>
      </c>
      <c r="V19">
        <v>234</v>
      </c>
      <c r="W19">
        <v>6</v>
      </c>
      <c r="X19">
        <v>0</v>
      </c>
    </row>
    <row r="20" spans="1:26" ht="15" x14ac:dyDescent="0.25">
      <c r="A20" s="5" t="s">
        <v>21</v>
      </c>
      <c r="B20" s="6">
        <v>52</v>
      </c>
      <c r="C20" s="6" t="s">
        <v>59</v>
      </c>
      <c r="D20">
        <v>10956</v>
      </c>
      <c r="E20">
        <v>0</v>
      </c>
      <c r="F20">
        <v>10470</v>
      </c>
      <c r="G20">
        <v>0</v>
      </c>
      <c r="H20">
        <v>0</v>
      </c>
      <c r="I20">
        <v>0</v>
      </c>
      <c r="J20">
        <v>0</v>
      </c>
      <c r="K20">
        <v>678</v>
      </c>
      <c r="L20">
        <v>1</v>
      </c>
      <c r="M20">
        <v>36</v>
      </c>
      <c r="N20">
        <v>0</v>
      </c>
      <c r="O20">
        <v>0</v>
      </c>
      <c r="P20">
        <v>0</v>
      </c>
      <c r="Q20">
        <v>0</v>
      </c>
      <c r="R20">
        <v>0</v>
      </c>
      <c r="S20">
        <v>0</v>
      </c>
      <c r="T20" s="13">
        <f t="shared" si="0"/>
        <v>22141</v>
      </c>
      <c r="U20">
        <v>0</v>
      </c>
      <c r="V20">
        <v>0</v>
      </c>
      <c r="W20">
        <v>0</v>
      </c>
      <c r="X20">
        <v>0</v>
      </c>
    </row>
    <row r="21" spans="1:26" s="11" customFormat="1" ht="15" x14ac:dyDescent="0.25">
      <c r="A21" s="5" t="s">
        <v>21</v>
      </c>
      <c r="B21" s="9"/>
      <c r="C21" s="10" t="s">
        <v>219</v>
      </c>
      <c r="D21" s="36">
        <f t="shared" ref="D21:X21" si="1">SUM(D7:D20)</f>
        <v>273097.5</v>
      </c>
      <c r="E21" s="36">
        <f t="shared" si="1"/>
        <v>694.5</v>
      </c>
      <c r="F21" s="36">
        <f t="shared" si="1"/>
        <v>184186.5</v>
      </c>
      <c r="G21" s="36">
        <f t="shared" si="1"/>
        <v>226.5</v>
      </c>
      <c r="H21" s="36">
        <f t="shared" si="1"/>
        <v>0</v>
      </c>
      <c r="I21" s="36">
        <f t="shared" si="1"/>
        <v>0</v>
      </c>
      <c r="J21" s="36">
        <f t="shared" si="1"/>
        <v>237</v>
      </c>
      <c r="K21" s="36">
        <f t="shared" si="1"/>
        <v>15273</v>
      </c>
      <c r="L21" s="36">
        <f t="shared" si="1"/>
        <v>1182</v>
      </c>
      <c r="M21" s="36">
        <f t="shared" si="1"/>
        <v>47451</v>
      </c>
      <c r="N21" s="36">
        <f t="shared" si="1"/>
        <v>0</v>
      </c>
      <c r="O21" s="36">
        <f t="shared" si="1"/>
        <v>0</v>
      </c>
      <c r="P21" s="36">
        <f t="shared" si="1"/>
        <v>0</v>
      </c>
      <c r="Q21" s="36">
        <f t="shared" si="1"/>
        <v>5068</v>
      </c>
      <c r="R21" s="36">
        <f t="shared" si="1"/>
        <v>1</v>
      </c>
      <c r="S21" s="36">
        <f t="shared" si="1"/>
        <v>7728</v>
      </c>
      <c r="T21" s="37">
        <f t="shared" si="1"/>
        <v>535145</v>
      </c>
      <c r="U21" s="36">
        <f t="shared" si="1"/>
        <v>912</v>
      </c>
      <c r="V21" s="36">
        <f t="shared" si="1"/>
        <v>4692</v>
      </c>
      <c r="W21" s="36">
        <f t="shared" si="1"/>
        <v>184</v>
      </c>
      <c r="X21" s="36">
        <f t="shared" si="1"/>
        <v>0</v>
      </c>
      <c r="Y21" s="40"/>
      <c r="Z21" s="40"/>
    </row>
    <row r="22" spans="1:26" ht="15" x14ac:dyDescent="0.25">
      <c r="A22" s="5" t="s">
        <v>22</v>
      </c>
      <c r="B22" s="6">
        <v>12</v>
      </c>
      <c r="C22" s="6" t="s">
        <v>61</v>
      </c>
      <c r="D22">
        <v>1803</v>
      </c>
      <c r="E22">
        <v>0</v>
      </c>
      <c r="F22">
        <v>72</v>
      </c>
      <c r="G22">
        <v>0</v>
      </c>
      <c r="H22">
        <v>488</v>
      </c>
      <c r="I22">
        <v>0</v>
      </c>
      <c r="J22">
        <v>0</v>
      </c>
      <c r="K22">
        <v>216</v>
      </c>
      <c r="L22">
        <v>0</v>
      </c>
      <c r="M22">
        <v>6</v>
      </c>
      <c r="N22">
        <v>0</v>
      </c>
      <c r="O22">
        <v>18</v>
      </c>
      <c r="P22">
        <v>0</v>
      </c>
      <c r="Q22">
        <v>0</v>
      </c>
      <c r="R22">
        <v>0</v>
      </c>
      <c r="S22">
        <v>0</v>
      </c>
      <c r="T22" s="13">
        <v>2603</v>
      </c>
      <c r="U22">
        <v>0</v>
      </c>
      <c r="V22">
        <v>0</v>
      </c>
      <c r="W22">
        <v>0</v>
      </c>
      <c r="X22">
        <v>0</v>
      </c>
    </row>
    <row r="23" spans="1:26" ht="15" x14ac:dyDescent="0.25">
      <c r="A23" s="5" t="s">
        <v>22</v>
      </c>
      <c r="B23" s="6">
        <v>18</v>
      </c>
      <c r="C23" s="6" t="s">
        <v>62</v>
      </c>
      <c r="D23">
        <v>10486</v>
      </c>
      <c r="E23">
        <v>0</v>
      </c>
      <c r="F23">
        <v>1663</v>
      </c>
      <c r="G23">
        <v>0</v>
      </c>
      <c r="H23">
        <v>1207</v>
      </c>
      <c r="I23">
        <v>0</v>
      </c>
      <c r="J23">
        <v>14</v>
      </c>
      <c r="K23">
        <v>141</v>
      </c>
      <c r="L23">
        <v>0</v>
      </c>
      <c r="M23">
        <v>112</v>
      </c>
      <c r="N23">
        <v>0</v>
      </c>
      <c r="O23">
        <v>8</v>
      </c>
      <c r="P23">
        <v>0</v>
      </c>
      <c r="Q23">
        <v>0</v>
      </c>
      <c r="R23">
        <v>0</v>
      </c>
      <c r="S23">
        <v>0</v>
      </c>
      <c r="T23" s="13">
        <v>13631</v>
      </c>
      <c r="U23">
        <v>0</v>
      </c>
      <c r="V23">
        <v>0</v>
      </c>
      <c r="W23">
        <v>3</v>
      </c>
      <c r="X23">
        <v>0</v>
      </c>
    </row>
    <row r="24" spans="1:26" ht="15" x14ac:dyDescent="0.25">
      <c r="A24" s="5" t="s">
        <v>22</v>
      </c>
      <c r="B24" s="6">
        <v>20</v>
      </c>
      <c r="C24" s="6" t="s">
        <v>63</v>
      </c>
      <c r="D24">
        <v>3842</v>
      </c>
      <c r="E24">
        <v>0</v>
      </c>
      <c r="F24">
        <v>1747</v>
      </c>
      <c r="G24">
        <v>0</v>
      </c>
      <c r="H24">
        <v>629</v>
      </c>
      <c r="I24">
        <v>0</v>
      </c>
      <c r="J24">
        <v>14</v>
      </c>
      <c r="K24">
        <v>171</v>
      </c>
      <c r="L24">
        <v>13</v>
      </c>
      <c r="M24">
        <v>45</v>
      </c>
      <c r="N24">
        <v>0</v>
      </c>
      <c r="O24">
        <v>0</v>
      </c>
      <c r="P24">
        <v>0</v>
      </c>
      <c r="Q24">
        <v>0</v>
      </c>
      <c r="R24">
        <v>0</v>
      </c>
      <c r="S24">
        <v>0</v>
      </c>
      <c r="T24" s="13">
        <v>6461</v>
      </c>
      <c r="U24">
        <v>0</v>
      </c>
      <c r="V24">
        <v>0</v>
      </c>
      <c r="W24">
        <v>3</v>
      </c>
      <c r="X24">
        <v>0</v>
      </c>
    </row>
    <row r="25" spans="1:26" ht="15" x14ac:dyDescent="0.25">
      <c r="A25" s="5" t="s">
        <v>22</v>
      </c>
      <c r="B25" s="6">
        <v>24</v>
      </c>
      <c r="C25" s="6" t="s">
        <v>64</v>
      </c>
      <c r="D25">
        <v>5665</v>
      </c>
      <c r="E25">
        <v>0</v>
      </c>
      <c r="F25">
        <v>1224</v>
      </c>
      <c r="G25">
        <v>0</v>
      </c>
      <c r="H25">
        <v>540</v>
      </c>
      <c r="I25">
        <v>0</v>
      </c>
      <c r="J25">
        <v>3</v>
      </c>
      <c r="K25">
        <v>108</v>
      </c>
      <c r="L25">
        <v>0</v>
      </c>
      <c r="M25">
        <v>0</v>
      </c>
      <c r="N25">
        <v>0</v>
      </c>
      <c r="O25">
        <v>0</v>
      </c>
      <c r="P25">
        <v>0</v>
      </c>
      <c r="Q25">
        <v>0</v>
      </c>
      <c r="R25">
        <v>0</v>
      </c>
      <c r="S25">
        <v>0</v>
      </c>
      <c r="T25" s="13">
        <v>7540</v>
      </c>
      <c r="U25">
        <v>0</v>
      </c>
      <c r="V25">
        <v>0</v>
      </c>
      <c r="W25">
        <v>0</v>
      </c>
      <c r="X25">
        <v>0</v>
      </c>
    </row>
    <row r="26" spans="1:26" ht="15" x14ac:dyDescent="0.25">
      <c r="A26" s="5" t="s">
        <v>22</v>
      </c>
      <c r="B26" s="6">
        <v>26</v>
      </c>
      <c r="C26" s="6" t="s">
        <v>65</v>
      </c>
      <c r="D26">
        <v>1720</v>
      </c>
      <c r="E26">
        <v>0</v>
      </c>
      <c r="F26">
        <v>56</v>
      </c>
      <c r="G26">
        <v>0</v>
      </c>
      <c r="H26">
        <v>576</v>
      </c>
      <c r="I26">
        <v>0</v>
      </c>
      <c r="J26">
        <v>3</v>
      </c>
      <c r="K26">
        <v>117</v>
      </c>
      <c r="L26">
        <v>0</v>
      </c>
      <c r="M26">
        <v>15</v>
      </c>
      <c r="N26">
        <v>1</v>
      </c>
      <c r="O26">
        <v>22</v>
      </c>
      <c r="P26">
        <v>0</v>
      </c>
      <c r="Q26">
        <v>0</v>
      </c>
      <c r="R26">
        <v>0</v>
      </c>
      <c r="S26">
        <v>0</v>
      </c>
      <c r="T26" s="13">
        <v>2510</v>
      </c>
      <c r="U26">
        <v>0</v>
      </c>
      <c r="V26">
        <v>0</v>
      </c>
      <c r="W26">
        <v>0</v>
      </c>
      <c r="X26">
        <v>0</v>
      </c>
    </row>
    <row r="27" spans="1:26" ht="15" x14ac:dyDescent="0.25">
      <c r="A27" s="5" t="s">
        <v>22</v>
      </c>
      <c r="B27" s="6">
        <v>38</v>
      </c>
      <c r="C27" s="6" t="s">
        <v>66</v>
      </c>
      <c r="D27">
        <v>633</v>
      </c>
      <c r="E27">
        <v>0</v>
      </c>
      <c r="F27">
        <v>3</v>
      </c>
      <c r="G27">
        <v>0</v>
      </c>
      <c r="H27">
        <v>76</v>
      </c>
      <c r="I27">
        <v>0</v>
      </c>
      <c r="J27">
        <v>0</v>
      </c>
      <c r="K27">
        <v>222</v>
      </c>
      <c r="L27">
        <v>0</v>
      </c>
      <c r="M27">
        <v>9</v>
      </c>
      <c r="N27">
        <v>0</v>
      </c>
      <c r="O27">
        <v>6</v>
      </c>
      <c r="P27">
        <v>0</v>
      </c>
      <c r="Q27">
        <v>0</v>
      </c>
      <c r="R27">
        <v>0</v>
      </c>
      <c r="S27">
        <v>0</v>
      </c>
      <c r="T27" s="13">
        <v>949</v>
      </c>
      <c r="U27">
        <v>0</v>
      </c>
      <c r="V27">
        <v>0</v>
      </c>
      <c r="W27">
        <v>0</v>
      </c>
      <c r="X27">
        <v>0</v>
      </c>
    </row>
    <row r="28" spans="1:26" ht="15" x14ac:dyDescent="0.25">
      <c r="A28" s="5" t="s">
        <v>22</v>
      </c>
      <c r="B28" s="6">
        <v>56</v>
      </c>
      <c r="C28" s="6" t="s">
        <v>67</v>
      </c>
      <c r="D28">
        <v>18</v>
      </c>
      <c r="E28">
        <v>0</v>
      </c>
      <c r="F28">
        <v>6</v>
      </c>
      <c r="G28">
        <v>0</v>
      </c>
      <c r="H28">
        <v>0</v>
      </c>
      <c r="I28">
        <v>0</v>
      </c>
      <c r="J28">
        <v>0</v>
      </c>
      <c r="K28">
        <v>0</v>
      </c>
      <c r="L28">
        <v>0</v>
      </c>
      <c r="M28">
        <v>0</v>
      </c>
      <c r="N28">
        <v>0</v>
      </c>
      <c r="O28">
        <v>0</v>
      </c>
      <c r="P28">
        <v>0</v>
      </c>
      <c r="Q28">
        <v>0</v>
      </c>
      <c r="R28">
        <v>0</v>
      </c>
      <c r="S28">
        <v>0</v>
      </c>
      <c r="T28" s="13">
        <v>24</v>
      </c>
      <c r="U28">
        <v>0</v>
      </c>
      <c r="V28">
        <v>0</v>
      </c>
      <c r="W28">
        <v>0</v>
      </c>
      <c r="X28">
        <v>0</v>
      </c>
    </row>
    <row r="29" spans="1:26" ht="15" x14ac:dyDescent="0.25">
      <c r="A29" s="5" t="s">
        <v>22</v>
      </c>
      <c r="B29" s="6">
        <v>58</v>
      </c>
      <c r="C29" s="6" t="s">
        <v>68</v>
      </c>
      <c r="D29">
        <v>162</v>
      </c>
      <c r="E29">
        <v>0</v>
      </c>
      <c r="F29">
        <v>41</v>
      </c>
      <c r="G29">
        <v>0</v>
      </c>
      <c r="H29">
        <v>15</v>
      </c>
      <c r="I29">
        <v>0</v>
      </c>
      <c r="J29">
        <v>0</v>
      </c>
      <c r="K29">
        <v>0</v>
      </c>
      <c r="L29">
        <v>0</v>
      </c>
      <c r="M29">
        <v>0</v>
      </c>
      <c r="N29">
        <v>0</v>
      </c>
      <c r="O29">
        <v>0</v>
      </c>
      <c r="P29">
        <v>0</v>
      </c>
      <c r="Q29">
        <v>0</v>
      </c>
      <c r="R29">
        <v>0</v>
      </c>
      <c r="S29">
        <v>0</v>
      </c>
      <c r="T29" s="13">
        <v>218</v>
      </c>
      <c r="U29">
        <v>0</v>
      </c>
      <c r="V29">
        <v>0</v>
      </c>
      <c r="W29">
        <v>0</v>
      </c>
      <c r="X29">
        <v>0</v>
      </c>
    </row>
    <row r="30" spans="1:26" ht="15" x14ac:dyDescent="0.25">
      <c r="A30" s="5" t="s">
        <v>22</v>
      </c>
      <c r="B30" s="6">
        <v>77</v>
      </c>
      <c r="C30" s="6" t="s">
        <v>69</v>
      </c>
      <c r="D30">
        <v>686</v>
      </c>
      <c r="E30">
        <v>0</v>
      </c>
      <c r="F30">
        <v>188</v>
      </c>
      <c r="G30">
        <v>0</v>
      </c>
      <c r="H30">
        <v>54</v>
      </c>
      <c r="I30">
        <v>0</v>
      </c>
      <c r="J30">
        <v>0</v>
      </c>
      <c r="K30">
        <v>191</v>
      </c>
      <c r="L30">
        <v>0</v>
      </c>
      <c r="M30">
        <v>27</v>
      </c>
      <c r="N30">
        <v>0</v>
      </c>
      <c r="O30">
        <v>0</v>
      </c>
      <c r="P30">
        <v>0</v>
      </c>
      <c r="Q30">
        <v>0</v>
      </c>
      <c r="R30">
        <v>0</v>
      </c>
      <c r="S30">
        <v>0</v>
      </c>
      <c r="T30" s="13">
        <v>1146</v>
      </c>
      <c r="U30">
        <v>0</v>
      </c>
      <c r="V30">
        <v>0</v>
      </c>
      <c r="W30">
        <v>0</v>
      </c>
      <c r="X30">
        <v>0</v>
      </c>
    </row>
    <row r="31" spans="1:26" s="11" customFormat="1" ht="15" x14ac:dyDescent="0.25">
      <c r="A31" s="5" t="s">
        <v>22</v>
      </c>
      <c r="B31" s="9"/>
      <c r="C31" s="10" t="s">
        <v>220</v>
      </c>
      <c r="D31" s="36">
        <f t="shared" ref="D31:X31" si="2">SUM(D22:D30)</f>
        <v>25015</v>
      </c>
      <c r="E31" s="36">
        <f t="shared" si="2"/>
        <v>0</v>
      </c>
      <c r="F31" s="36">
        <f t="shared" si="2"/>
        <v>5000</v>
      </c>
      <c r="G31" s="36">
        <f t="shared" si="2"/>
        <v>0</v>
      </c>
      <c r="H31" s="36">
        <f t="shared" si="2"/>
        <v>3585</v>
      </c>
      <c r="I31" s="36">
        <f t="shared" si="2"/>
        <v>0</v>
      </c>
      <c r="J31" s="36">
        <f t="shared" si="2"/>
        <v>34</v>
      </c>
      <c r="K31" s="36">
        <f t="shared" si="2"/>
        <v>1166</v>
      </c>
      <c r="L31" s="36">
        <f t="shared" si="2"/>
        <v>13</v>
      </c>
      <c r="M31" s="36">
        <f t="shared" si="2"/>
        <v>214</v>
      </c>
      <c r="N31" s="36">
        <f t="shared" si="2"/>
        <v>1</v>
      </c>
      <c r="O31" s="36">
        <f t="shared" si="2"/>
        <v>54</v>
      </c>
      <c r="P31" s="36">
        <f t="shared" si="2"/>
        <v>0</v>
      </c>
      <c r="Q31" s="36">
        <f t="shared" si="2"/>
        <v>0</v>
      </c>
      <c r="R31" s="36">
        <f t="shared" si="2"/>
        <v>0</v>
      </c>
      <c r="S31" s="36">
        <f t="shared" si="2"/>
        <v>0</v>
      </c>
      <c r="T31" s="37">
        <f t="shared" si="2"/>
        <v>35082</v>
      </c>
      <c r="U31" s="36">
        <f t="shared" si="2"/>
        <v>0</v>
      </c>
      <c r="V31" s="36">
        <f t="shared" si="2"/>
        <v>0</v>
      </c>
      <c r="W31" s="36">
        <f t="shared" si="2"/>
        <v>6</v>
      </c>
      <c r="X31" s="36">
        <f t="shared" si="2"/>
        <v>0</v>
      </c>
      <c r="Y31" s="40"/>
    </row>
    <row r="32" spans="1:26" ht="15" x14ac:dyDescent="0.25">
      <c r="A32" s="5" t="s">
        <v>23</v>
      </c>
      <c r="B32" s="6">
        <v>9</v>
      </c>
      <c r="C32" s="6" t="s">
        <v>208</v>
      </c>
      <c r="D32">
        <v>19585</v>
      </c>
      <c r="E32">
        <v>0</v>
      </c>
      <c r="F32">
        <v>1103</v>
      </c>
      <c r="G32">
        <v>0</v>
      </c>
      <c r="H32">
        <v>0</v>
      </c>
      <c r="I32">
        <v>0</v>
      </c>
      <c r="J32">
        <v>18</v>
      </c>
      <c r="K32">
        <v>4017</v>
      </c>
      <c r="L32">
        <v>2</v>
      </c>
      <c r="M32">
        <v>913</v>
      </c>
      <c r="N32">
        <v>0</v>
      </c>
      <c r="O32">
        <v>0</v>
      </c>
      <c r="P32">
        <v>0</v>
      </c>
      <c r="Q32">
        <v>0</v>
      </c>
      <c r="R32">
        <v>6</v>
      </c>
      <c r="S32">
        <v>0</v>
      </c>
      <c r="T32" s="13">
        <v>25644</v>
      </c>
      <c r="U32">
        <v>0</v>
      </c>
      <c r="V32">
        <v>0</v>
      </c>
      <c r="W32">
        <v>16</v>
      </c>
      <c r="X32">
        <v>0</v>
      </c>
    </row>
    <row r="33" spans="1:24" ht="15" x14ac:dyDescent="0.25">
      <c r="A33" s="5" t="s">
        <v>24</v>
      </c>
      <c r="B33" s="6">
        <v>10</v>
      </c>
      <c r="C33" s="6" t="s">
        <v>71</v>
      </c>
      <c r="D33">
        <v>3267</v>
      </c>
      <c r="E33">
        <v>0</v>
      </c>
      <c r="F33">
        <v>751</v>
      </c>
      <c r="G33">
        <v>5</v>
      </c>
      <c r="H33">
        <v>0</v>
      </c>
      <c r="I33">
        <v>0</v>
      </c>
      <c r="J33">
        <v>1</v>
      </c>
      <c r="K33">
        <v>1471</v>
      </c>
      <c r="L33">
        <v>0</v>
      </c>
      <c r="M33">
        <v>1575.5</v>
      </c>
      <c r="N33">
        <v>0</v>
      </c>
      <c r="O33">
        <v>0</v>
      </c>
      <c r="P33">
        <v>0</v>
      </c>
      <c r="Q33">
        <v>21910</v>
      </c>
      <c r="R33">
        <v>0</v>
      </c>
      <c r="S33">
        <v>5874</v>
      </c>
      <c r="T33" s="13">
        <v>34854.5</v>
      </c>
      <c r="U33">
        <v>102</v>
      </c>
      <c r="V33">
        <v>168</v>
      </c>
      <c r="W33">
        <v>0</v>
      </c>
      <c r="X33">
        <v>0</v>
      </c>
    </row>
    <row r="34" spans="1:24" ht="15" x14ac:dyDescent="0.25">
      <c r="A34" s="5" t="s">
        <v>212</v>
      </c>
      <c r="B34" s="6">
        <v>10</v>
      </c>
      <c r="C34" s="6" t="s">
        <v>71</v>
      </c>
      <c r="D34">
        <v>240</v>
      </c>
      <c r="E34">
        <v>0</v>
      </c>
      <c r="F34">
        <v>0</v>
      </c>
      <c r="G34">
        <v>0</v>
      </c>
      <c r="H34">
        <v>0</v>
      </c>
      <c r="I34">
        <v>0</v>
      </c>
      <c r="J34">
        <v>0</v>
      </c>
      <c r="K34">
        <v>0</v>
      </c>
      <c r="L34">
        <v>0</v>
      </c>
      <c r="M34">
        <v>0</v>
      </c>
      <c r="N34">
        <v>0</v>
      </c>
      <c r="O34">
        <v>0</v>
      </c>
      <c r="P34">
        <v>0</v>
      </c>
      <c r="Q34">
        <v>0</v>
      </c>
      <c r="R34">
        <v>0</v>
      </c>
      <c r="S34">
        <v>0</v>
      </c>
      <c r="T34" s="13">
        <v>240</v>
      </c>
      <c r="U34">
        <v>0</v>
      </c>
      <c r="V34">
        <v>0</v>
      </c>
      <c r="W34">
        <v>0</v>
      </c>
      <c r="X34">
        <v>0</v>
      </c>
    </row>
    <row r="35" spans="1:24" ht="15" x14ac:dyDescent="0.25">
      <c r="A35" s="5" t="s">
        <v>23</v>
      </c>
      <c r="B35" s="6">
        <v>12</v>
      </c>
      <c r="C35" s="6" t="s">
        <v>61</v>
      </c>
      <c r="D35">
        <v>9564</v>
      </c>
      <c r="E35">
        <v>105</v>
      </c>
      <c r="F35">
        <v>345</v>
      </c>
      <c r="G35">
        <v>3</v>
      </c>
      <c r="H35">
        <v>0</v>
      </c>
      <c r="I35">
        <v>0</v>
      </c>
      <c r="J35">
        <v>0</v>
      </c>
      <c r="K35">
        <v>2342</v>
      </c>
      <c r="L35">
        <v>0</v>
      </c>
      <c r="M35">
        <v>78</v>
      </c>
      <c r="N35">
        <v>0</v>
      </c>
      <c r="O35">
        <v>0</v>
      </c>
      <c r="P35">
        <v>0</v>
      </c>
      <c r="Q35">
        <v>0</v>
      </c>
      <c r="R35">
        <v>0</v>
      </c>
      <c r="S35">
        <v>0</v>
      </c>
      <c r="T35" s="13">
        <v>12437</v>
      </c>
      <c r="U35">
        <v>6</v>
      </c>
      <c r="V35">
        <v>12</v>
      </c>
      <c r="W35">
        <v>0</v>
      </c>
      <c r="X35">
        <v>0</v>
      </c>
    </row>
    <row r="36" spans="1:24" ht="15" x14ac:dyDescent="0.25">
      <c r="A36" s="5" t="s">
        <v>23</v>
      </c>
      <c r="B36" s="6">
        <v>13</v>
      </c>
      <c r="C36" s="6" t="s">
        <v>51</v>
      </c>
      <c r="D36">
        <v>5287</v>
      </c>
      <c r="E36">
        <v>0</v>
      </c>
      <c r="F36">
        <v>219</v>
      </c>
      <c r="G36">
        <v>0</v>
      </c>
      <c r="H36">
        <v>0</v>
      </c>
      <c r="I36">
        <v>0</v>
      </c>
      <c r="J36">
        <v>3</v>
      </c>
      <c r="K36">
        <v>2141</v>
      </c>
      <c r="L36">
        <v>0</v>
      </c>
      <c r="M36">
        <v>521</v>
      </c>
      <c r="N36">
        <v>0</v>
      </c>
      <c r="O36">
        <v>0</v>
      </c>
      <c r="P36">
        <v>0</v>
      </c>
      <c r="Q36">
        <v>0</v>
      </c>
      <c r="R36">
        <v>0</v>
      </c>
      <c r="S36">
        <v>0</v>
      </c>
      <c r="T36" s="13">
        <v>8171</v>
      </c>
      <c r="U36">
        <v>0</v>
      </c>
      <c r="V36">
        <v>0</v>
      </c>
      <c r="W36">
        <v>0</v>
      </c>
      <c r="X36">
        <v>0</v>
      </c>
    </row>
    <row r="37" spans="1:24" ht="15" x14ac:dyDescent="0.25">
      <c r="A37" s="5" t="s">
        <v>23</v>
      </c>
      <c r="B37" s="6">
        <v>14</v>
      </c>
      <c r="C37" s="6" t="s">
        <v>72</v>
      </c>
      <c r="D37">
        <v>806</v>
      </c>
      <c r="E37">
        <v>0</v>
      </c>
      <c r="F37">
        <v>0</v>
      </c>
      <c r="G37">
        <v>0</v>
      </c>
      <c r="H37">
        <v>0</v>
      </c>
      <c r="I37">
        <v>0</v>
      </c>
      <c r="J37">
        <v>0</v>
      </c>
      <c r="K37">
        <v>8</v>
      </c>
      <c r="L37">
        <v>0</v>
      </c>
      <c r="M37">
        <v>69</v>
      </c>
      <c r="N37">
        <v>0</v>
      </c>
      <c r="O37">
        <v>0</v>
      </c>
      <c r="P37">
        <v>0</v>
      </c>
      <c r="Q37">
        <v>5513.5</v>
      </c>
      <c r="R37">
        <v>0</v>
      </c>
      <c r="S37">
        <v>4211</v>
      </c>
      <c r="T37" s="13">
        <v>10607.5</v>
      </c>
      <c r="U37">
        <v>6</v>
      </c>
      <c r="V37">
        <v>6</v>
      </c>
      <c r="W37">
        <v>0</v>
      </c>
      <c r="X37">
        <v>0</v>
      </c>
    </row>
    <row r="38" spans="1:24" ht="15" x14ac:dyDescent="0.25">
      <c r="A38" s="5" t="s">
        <v>212</v>
      </c>
      <c r="B38" s="6">
        <v>14</v>
      </c>
      <c r="C38" s="6" t="s">
        <v>72</v>
      </c>
      <c r="D38">
        <v>521</v>
      </c>
      <c r="E38">
        <v>0</v>
      </c>
      <c r="F38">
        <v>9</v>
      </c>
      <c r="G38">
        <v>0</v>
      </c>
      <c r="H38">
        <v>0</v>
      </c>
      <c r="I38">
        <v>0</v>
      </c>
      <c r="J38">
        <v>0</v>
      </c>
      <c r="K38">
        <v>0</v>
      </c>
      <c r="L38">
        <v>0</v>
      </c>
      <c r="M38">
        <v>0</v>
      </c>
      <c r="N38">
        <v>0</v>
      </c>
      <c r="O38">
        <v>0</v>
      </c>
      <c r="P38">
        <v>0</v>
      </c>
      <c r="Q38">
        <v>0</v>
      </c>
      <c r="R38">
        <v>0</v>
      </c>
      <c r="S38">
        <v>0</v>
      </c>
      <c r="T38" s="13">
        <v>530</v>
      </c>
      <c r="U38">
        <v>0</v>
      </c>
      <c r="V38">
        <v>0</v>
      </c>
      <c r="W38">
        <v>0</v>
      </c>
      <c r="X38">
        <v>0</v>
      </c>
    </row>
    <row r="39" spans="1:24" ht="15" x14ac:dyDescent="0.25">
      <c r="A39" s="5" t="s">
        <v>25</v>
      </c>
      <c r="B39" s="6">
        <v>18</v>
      </c>
      <c r="C39" s="6" t="s">
        <v>62</v>
      </c>
      <c r="D39">
        <v>43665</v>
      </c>
      <c r="E39">
        <v>24</v>
      </c>
      <c r="F39">
        <v>3393</v>
      </c>
      <c r="G39">
        <v>3</v>
      </c>
      <c r="H39">
        <v>0</v>
      </c>
      <c r="I39">
        <v>0</v>
      </c>
      <c r="J39">
        <v>28</v>
      </c>
      <c r="K39">
        <v>1151</v>
      </c>
      <c r="L39">
        <v>16</v>
      </c>
      <c r="M39">
        <v>460</v>
      </c>
      <c r="N39">
        <v>0</v>
      </c>
      <c r="O39">
        <v>0</v>
      </c>
      <c r="P39">
        <v>0</v>
      </c>
      <c r="Q39">
        <v>0</v>
      </c>
      <c r="R39">
        <v>0</v>
      </c>
      <c r="S39">
        <v>0</v>
      </c>
      <c r="T39" s="13">
        <v>48740</v>
      </c>
      <c r="U39">
        <v>0</v>
      </c>
      <c r="V39">
        <v>0</v>
      </c>
      <c r="W39">
        <v>228</v>
      </c>
      <c r="X39">
        <v>4</v>
      </c>
    </row>
    <row r="40" spans="1:24" ht="15" x14ac:dyDescent="0.25">
      <c r="A40" s="5" t="s">
        <v>25</v>
      </c>
      <c r="B40" s="6">
        <v>19</v>
      </c>
      <c r="C40" s="6" t="s">
        <v>73</v>
      </c>
      <c r="D40">
        <v>665</v>
      </c>
      <c r="E40">
        <v>6</v>
      </c>
      <c r="F40">
        <v>18</v>
      </c>
      <c r="G40">
        <v>0</v>
      </c>
      <c r="H40">
        <v>0</v>
      </c>
      <c r="I40">
        <v>0</v>
      </c>
      <c r="J40">
        <v>0</v>
      </c>
      <c r="K40">
        <v>404</v>
      </c>
      <c r="L40">
        <v>0</v>
      </c>
      <c r="M40">
        <v>376</v>
      </c>
      <c r="N40">
        <v>0</v>
      </c>
      <c r="O40">
        <v>0</v>
      </c>
      <c r="P40">
        <v>0</v>
      </c>
      <c r="Q40">
        <v>0</v>
      </c>
      <c r="R40">
        <v>0</v>
      </c>
      <c r="S40">
        <v>0</v>
      </c>
      <c r="T40" s="13">
        <v>1469</v>
      </c>
      <c r="U40">
        <v>6</v>
      </c>
      <c r="V40">
        <v>42</v>
      </c>
      <c r="W40">
        <v>0</v>
      </c>
      <c r="X40">
        <v>0</v>
      </c>
    </row>
    <row r="41" spans="1:24" ht="15" x14ac:dyDescent="0.25">
      <c r="A41" s="5" t="s">
        <v>25</v>
      </c>
      <c r="B41" s="6">
        <v>20</v>
      </c>
      <c r="C41" s="6" t="s">
        <v>63</v>
      </c>
      <c r="D41">
        <v>56812</v>
      </c>
      <c r="E41">
        <v>174</v>
      </c>
      <c r="F41">
        <v>5732</v>
      </c>
      <c r="G41">
        <v>39</v>
      </c>
      <c r="H41">
        <v>0</v>
      </c>
      <c r="I41">
        <v>0</v>
      </c>
      <c r="J41">
        <v>147</v>
      </c>
      <c r="K41">
        <v>1515</v>
      </c>
      <c r="L41">
        <v>18</v>
      </c>
      <c r="M41">
        <v>1815</v>
      </c>
      <c r="N41">
        <v>0</v>
      </c>
      <c r="O41">
        <v>0</v>
      </c>
      <c r="P41">
        <v>9</v>
      </c>
      <c r="Q41">
        <v>0</v>
      </c>
      <c r="R41">
        <v>27</v>
      </c>
      <c r="S41">
        <v>0</v>
      </c>
      <c r="T41" s="13">
        <v>66288</v>
      </c>
      <c r="U41">
        <v>0</v>
      </c>
      <c r="V41">
        <v>24</v>
      </c>
      <c r="W41">
        <v>131</v>
      </c>
      <c r="X41">
        <v>0</v>
      </c>
    </row>
    <row r="42" spans="1:24" ht="15" x14ac:dyDescent="0.25">
      <c r="A42" s="5" t="s">
        <v>25</v>
      </c>
      <c r="B42" s="6">
        <v>24</v>
      </c>
      <c r="C42" s="6" t="s">
        <v>64</v>
      </c>
      <c r="D42">
        <v>17423</v>
      </c>
      <c r="E42">
        <v>0</v>
      </c>
      <c r="F42">
        <v>1417</v>
      </c>
      <c r="G42">
        <v>0</v>
      </c>
      <c r="H42">
        <v>0</v>
      </c>
      <c r="I42">
        <v>0</v>
      </c>
      <c r="J42">
        <v>14</v>
      </c>
      <c r="K42">
        <v>2791</v>
      </c>
      <c r="L42">
        <v>9</v>
      </c>
      <c r="M42">
        <v>567</v>
      </c>
      <c r="N42">
        <v>0</v>
      </c>
      <c r="O42">
        <v>0</v>
      </c>
      <c r="P42">
        <v>0</v>
      </c>
      <c r="Q42">
        <v>0</v>
      </c>
      <c r="R42">
        <v>0</v>
      </c>
      <c r="S42">
        <v>0</v>
      </c>
      <c r="T42" s="13">
        <v>22221</v>
      </c>
      <c r="U42">
        <v>0</v>
      </c>
      <c r="V42">
        <v>0</v>
      </c>
      <c r="W42">
        <v>19</v>
      </c>
      <c r="X42">
        <v>0</v>
      </c>
    </row>
    <row r="43" spans="1:24" ht="15" x14ac:dyDescent="0.25">
      <c r="A43" s="5" t="s">
        <v>25</v>
      </c>
      <c r="B43" s="6">
        <v>26</v>
      </c>
      <c r="C43" s="6" t="s">
        <v>65</v>
      </c>
      <c r="D43">
        <v>7176</v>
      </c>
      <c r="E43">
        <v>0</v>
      </c>
      <c r="F43">
        <v>62</v>
      </c>
      <c r="G43">
        <v>0</v>
      </c>
      <c r="H43">
        <v>0</v>
      </c>
      <c r="I43">
        <v>0</v>
      </c>
      <c r="J43">
        <v>0</v>
      </c>
      <c r="K43">
        <v>1623</v>
      </c>
      <c r="L43">
        <v>0</v>
      </c>
      <c r="M43">
        <v>51</v>
      </c>
      <c r="N43">
        <v>0</v>
      </c>
      <c r="O43">
        <v>0</v>
      </c>
      <c r="P43">
        <v>0</v>
      </c>
      <c r="Q43">
        <v>0</v>
      </c>
      <c r="R43">
        <v>0</v>
      </c>
      <c r="S43">
        <v>0</v>
      </c>
      <c r="T43" s="13">
        <v>8912</v>
      </c>
      <c r="U43">
        <v>18</v>
      </c>
      <c r="V43">
        <v>0</v>
      </c>
      <c r="W43">
        <v>0</v>
      </c>
      <c r="X43">
        <v>0</v>
      </c>
    </row>
    <row r="44" spans="1:24" ht="15" x14ac:dyDescent="0.25">
      <c r="A44" s="5" t="s">
        <v>25</v>
      </c>
      <c r="B44" s="6">
        <v>30</v>
      </c>
      <c r="C44" s="6" t="s">
        <v>75</v>
      </c>
      <c r="D44">
        <v>8501.5</v>
      </c>
      <c r="E44">
        <v>0</v>
      </c>
      <c r="F44">
        <v>363</v>
      </c>
      <c r="G44">
        <v>0</v>
      </c>
      <c r="H44">
        <v>0</v>
      </c>
      <c r="I44">
        <v>0</v>
      </c>
      <c r="J44">
        <v>12</v>
      </c>
      <c r="K44">
        <v>479.5</v>
      </c>
      <c r="L44">
        <v>0</v>
      </c>
      <c r="M44">
        <v>83</v>
      </c>
      <c r="N44">
        <v>0</v>
      </c>
      <c r="O44">
        <v>0</v>
      </c>
      <c r="P44">
        <v>0</v>
      </c>
      <c r="Q44">
        <v>0</v>
      </c>
      <c r="R44">
        <v>0</v>
      </c>
      <c r="S44">
        <v>0</v>
      </c>
      <c r="T44" s="13">
        <v>9439</v>
      </c>
      <c r="U44">
        <v>0</v>
      </c>
      <c r="V44">
        <v>0</v>
      </c>
      <c r="W44">
        <v>15</v>
      </c>
      <c r="X44">
        <v>0</v>
      </c>
    </row>
    <row r="45" spans="1:24" ht="15" x14ac:dyDescent="0.25">
      <c r="A45" s="5" t="s">
        <v>25</v>
      </c>
      <c r="B45" s="6">
        <v>32</v>
      </c>
      <c r="C45" s="6" t="s">
        <v>76</v>
      </c>
      <c r="D45">
        <v>0</v>
      </c>
      <c r="E45">
        <v>0</v>
      </c>
      <c r="F45">
        <v>0</v>
      </c>
      <c r="G45">
        <v>0</v>
      </c>
      <c r="H45">
        <v>0</v>
      </c>
      <c r="I45">
        <v>0</v>
      </c>
      <c r="J45">
        <v>0</v>
      </c>
      <c r="K45">
        <v>6</v>
      </c>
      <c r="L45">
        <v>0</v>
      </c>
      <c r="M45">
        <v>0</v>
      </c>
      <c r="N45">
        <v>0</v>
      </c>
      <c r="O45">
        <v>0</v>
      </c>
      <c r="P45">
        <v>0</v>
      </c>
      <c r="Q45">
        <v>7879</v>
      </c>
      <c r="R45">
        <v>0</v>
      </c>
      <c r="S45">
        <v>2138.5</v>
      </c>
      <c r="T45" s="13">
        <v>10023.5</v>
      </c>
      <c r="U45">
        <v>0</v>
      </c>
      <c r="V45">
        <v>0</v>
      </c>
      <c r="W45">
        <v>0</v>
      </c>
      <c r="X45">
        <v>0</v>
      </c>
    </row>
    <row r="46" spans="1:24" ht="15" x14ac:dyDescent="0.25">
      <c r="A46" s="5" t="s">
        <v>25</v>
      </c>
      <c r="B46" s="6">
        <v>34</v>
      </c>
      <c r="C46" s="6" t="s">
        <v>77</v>
      </c>
      <c r="D46">
        <v>23157</v>
      </c>
      <c r="E46">
        <v>552</v>
      </c>
      <c r="F46">
        <v>4856</v>
      </c>
      <c r="G46">
        <v>165</v>
      </c>
      <c r="H46">
        <v>0</v>
      </c>
      <c r="I46">
        <v>0</v>
      </c>
      <c r="J46">
        <v>32</v>
      </c>
      <c r="K46">
        <v>1078</v>
      </c>
      <c r="L46">
        <v>26</v>
      </c>
      <c r="M46">
        <v>1707</v>
      </c>
      <c r="N46">
        <v>0</v>
      </c>
      <c r="O46">
        <v>0</v>
      </c>
      <c r="P46">
        <v>0</v>
      </c>
      <c r="Q46">
        <v>0</v>
      </c>
      <c r="R46">
        <v>0</v>
      </c>
      <c r="S46">
        <v>0</v>
      </c>
      <c r="T46" s="13">
        <v>31573</v>
      </c>
      <c r="U46">
        <v>0</v>
      </c>
      <c r="V46">
        <v>0</v>
      </c>
      <c r="W46">
        <v>14</v>
      </c>
      <c r="X46">
        <v>0</v>
      </c>
    </row>
    <row r="47" spans="1:24" ht="15" x14ac:dyDescent="0.25">
      <c r="A47" s="5" t="s">
        <v>25</v>
      </c>
      <c r="B47" s="6">
        <v>36</v>
      </c>
      <c r="C47" s="6" t="s">
        <v>78</v>
      </c>
      <c r="D47">
        <v>7620</v>
      </c>
      <c r="E47">
        <v>6</v>
      </c>
      <c r="F47">
        <v>322</v>
      </c>
      <c r="G47">
        <v>0</v>
      </c>
      <c r="H47">
        <v>0</v>
      </c>
      <c r="I47">
        <v>0</v>
      </c>
      <c r="J47">
        <v>3</v>
      </c>
      <c r="K47">
        <v>1138</v>
      </c>
      <c r="L47">
        <v>0</v>
      </c>
      <c r="M47">
        <v>136</v>
      </c>
      <c r="N47">
        <v>0</v>
      </c>
      <c r="O47">
        <v>0</v>
      </c>
      <c r="P47">
        <v>0</v>
      </c>
      <c r="Q47">
        <v>0</v>
      </c>
      <c r="R47">
        <v>0</v>
      </c>
      <c r="S47">
        <v>0</v>
      </c>
      <c r="T47" s="13">
        <v>9225</v>
      </c>
      <c r="U47">
        <v>0</v>
      </c>
      <c r="V47">
        <v>0</v>
      </c>
      <c r="W47">
        <v>0</v>
      </c>
      <c r="X47">
        <v>0</v>
      </c>
    </row>
    <row r="48" spans="1:24" ht="15" x14ac:dyDescent="0.25">
      <c r="A48" s="5" t="s">
        <v>25</v>
      </c>
      <c r="B48" s="6">
        <v>38</v>
      </c>
      <c r="C48" s="6" t="s">
        <v>66</v>
      </c>
      <c r="D48">
        <v>3956</v>
      </c>
      <c r="E48">
        <v>0</v>
      </c>
      <c r="F48">
        <v>147</v>
      </c>
      <c r="G48">
        <v>0</v>
      </c>
      <c r="H48">
        <v>0</v>
      </c>
      <c r="I48">
        <v>0</v>
      </c>
      <c r="J48">
        <v>8</v>
      </c>
      <c r="K48">
        <v>5847</v>
      </c>
      <c r="L48">
        <v>0</v>
      </c>
      <c r="M48">
        <v>782</v>
      </c>
      <c r="N48">
        <v>0</v>
      </c>
      <c r="O48">
        <v>0</v>
      </c>
      <c r="P48">
        <v>0</v>
      </c>
      <c r="Q48">
        <v>0</v>
      </c>
      <c r="R48">
        <v>0</v>
      </c>
      <c r="S48">
        <v>0</v>
      </c>
      <c r="T48" s="13">
        <v>10740</v>
      </c>
      <c r="U48">
        <v>42</v>
      </c>
      <c r="V48">
        <v>18</v>
      </c>
      <c r="W48">
        <v>0</v>
      </c>
      <c r="X48">
        <v>0</v>
      </c>
    </row>
    <row r="49" spans="1:25" ht="15" x14ac:dyDescent="0.25">
      <c r="A49" s="5" t="s">
        <v>25</v>
      </c>
      <c r="B49" s="6">
        <v>45</v>
      </c>
      <c r="C49" s="6" t="s">
        <v>79</v>
      </c>
      <c r="D49">
        <v>8413</v>
      </c>
      <c r="E49">
        <v>219</v>
      </c>
      <c r="F49">
        <v>533</v>
      </c>
      <c r="G49">
        <v>12</v>
      </c>
      <c r="H49">
        <v>0</v>
      </c>
      <c r="I49">
        <v>0</v>
      </c>
      <c r="J49">
        <v>3</v>
      </c>
      <c r="K49">
        <v>2191</v>
      </c>
      <c r="L49">
        <v>15</v>
      </c>
      <c r="M49">
        <v>1624</v>
      </c>
      <c r="N49">
        <v>0</v>
      </c>
      <c r="O49">
        <v>0</v>
      </c>
      <c r="P49">
        <v>0</v>
      </c>
      <c r="Q49">
        <v>0</v>
      </c>
      <c r="R49">
        <v>0</v>
      </c>
      <c r="S49">
        <v>0</v>
      </c>
      <c r="T49" s="13">
        <v>13010</v>
      </c>
      <c r="U49">
        <v>6</v>
      </c>
      <c r="V49">
        <v>30</v>
      </c>
      <c r="W49">
        <v>4</v>
      </c>
      <c r="X49">
        <v>0</v>
      </c>
    </row>
    <row r="50" spans="1:25" ht="15" x14ac:dyDescent="0.25">
      <c r="A50" s="5" t="s">
        <v>26</v>
      </c>
      <c r="B50" s="6">
        <v>46</v>
      </c>
      <c r="C50" s="6" t="s">
        <v>80</v>
      </c>
      <c r="D50">
        <v>14340</v>
      </c>
      <c r="E50">
        <v>12</v>
      </c>
      <c r="F50">
        <v>112</v>
      </c>
      <c r="G50">
        <v>0</v>
      </c>
      <c r="H50">
        <v>0</v>
      </c>
      <c r="I50">
        <v>0</v>
      </c>
      <c r="J50">
        <v>3</v>
      </c>
      <c r="K50">
        <v>521.5</v>
      </c>
      <c r="L50">
        <v>0</v>
      </c>
      <c r="M50">
        <v>0</v>
      </c>
      <c r="N50">
        <v>0</v>
      </c>
      <c r="O50">
        <v>0</v>
      </c>
      <c r="P50">
        <v>0</v>
      </c>
      <c r="Q50">
        <v>0</v>
      </c>
      <c r="R50">
        <v>0</v>
      </c>
      <c r="S50">
        <v>0</v>
      </c>
      <c r="T50" s="13">
        <v>14988.5</v>
      </c>
      <c r="U50">
        <v>0</v>
      </c>
      <c r="V50">
        <v>0</v>
      </c>
      <c r="W50">
        <v>62</v>
      </c>
      <c r="X50">
        <v>0</v>
      </c>
    </row>
    <row r="51" spans="1:25" ht="15" x14ac:dyDescent="0.25">
      <c r="A51" s="5" t="s">
        <v>212</v>
      </c>
      <c r="B51" s="6">
        <v>52</v>
      </c>
      <c r="C51" s="6" t="s">
        <v>59</v>
      </c>
      <c r="D51">
        <v>1559</v>
      </c>
      <c r="E51">
        <v>0</v>
      </c>
      <c r="F51">
        <v>27</v>
      </c>
      <c r="G51">
        <v>0</v>
      </c>
      <c r="H51">
        <v>0</v>
      </c>
      <c r="I51">
        <v>0</v>
      </c>
      <c r="J51">
        <v>0</v>
      </c>
      <c r="K51">
        <v>0</v>
      </c>
      <c r="L51">
        <v>0</v>
      </c>
      <c r="M51">
        <v>0</v>
      </c>
      <c r="N51">
        <v>0</v>
      </c>
      <c r="O51">
        <v>0</v>
      </c>
      <c r="P51">
        <v>0</v>
      </c>
      <c r="Q51">
        <v>0</v>
      </c>
      <c r="R51">
        <v>0</v>
      </c>
      <c r="S51">
        <v>0</v>
      </c>
      <c r="T51" s="13">
        <v>1586</v>
      </c>
      <c r="U51">
        <v>0</v>
      </c>
      <c r="V51">
        <v>0</v>
      </c>
      <c r="W51">
        <v>0</v>
      </c>
      <c r="X51">
        <v>0</v>
      </c>
    </row>
    <row r="52" spans="1:25" ht="15" x14ac:dyDescent="0.25">
      <c r="A52" s="5" t="s">
        <v>25</v>
      </c>
      <c r="B52" s="6">
        <v>58</v>
      </c>
      <c r="C52" s="6" t="s">
        <v>68</v>
      </c>
      <c r="D52">
        <v>0</v>
      </c>
      <c r="E52">
        <v>0</v>
      </c>
      <c r="F52">
        <v>0</v>
      </c>
      <c r="G52">
        <v>0</v>
      </c>
      <c r="H52">
        <v>0</v>
      </c>
      <c r="I52">
        <v>0</v>
      </c>
      <c r="J52">
        <v>0</v>
      </c>
      <c r="K52">
        <v>0</v>
      </c>
      <c r="L52">
        <v>0</v>
      </c>
      <c r="M52">
        <v>0</v>
      </c>
      <c r="N52">
        <v>0</v>
      </c>
      <c r="O52">
        <v>0</v>
      </c>
      <c r="P52">
        <v>0</v>
      </c>
      <c r="Q52">
        <v>0</v>
      </c>
      <c r="R52">
        <v>0</v>
      </c>
      <c r="S52">
        <v>0</v>
      </c>
      <c r="T52" s="13">
        <v>0</v>
      </c>
      <c r="U52">
        <v>66</v>
      </c>
      <c r="V52">
        <v>66</v>
      </c>
      <c r="W52">
        <v>0</v>
      </c>
      <c r="X52">
        <v>0</v>
      </c>
    </row>
    <row r="53" spans="1:25" ht="15" x14ac:dyDescent="0.25">
      <c r="A53" s="5" t="s">
        <v>25</v>
      </c>
      <c r="B53" s="6">
        <v>60</v>
      </c>
      <c r="C53" s="6" t="s">
        <v>81</v>
      </c>
      <c r="D53">
        <v>320</v>
      </c>
      <c r="E53">
        <v>0</v>
      </c>
      <c r="F53">
        <v>61</v>
      </c>
      <c r="G53">
        <v>0</v>
      </c>
      <c r="H53">
        <v>0</v>
      </c>
      <c r="I53">
        <v>0</v>
      </c>
      <c r="J53">
        <v>0</v>
      </c>
      <c r="K53">
        <v>0</v>
      </c>
      <c r="L53">
        <v>0</v>
      </c>
      <c r="M53">
        <v>0</v>
      </c>
      <c r="N53">
        <v>0</v>
      </c>
      <c r="O53">
        <v>0</v>
      </c>
      <c r="P53">
        <v>0</v>
      </c>
      <c r="Q53">
        <v>0</v>
      </c>
      <c r="R53">
        <v>0</v>
      </c>
      <c r="S53">
        <v>0</v>
      </c>
      <c r="T53" s="13">
        <v>381</v>
      </c>
      <c r="U53">
        <v>0</v>
      </c>
      <c r="V53">
        <v>0</v>
      </c>
      <c r="W53">
        <v>0</v>
      </c>
      <c r="X53">
        <v>0</v>
      </c>
    </row>
    <row r="54" spans="1:25" ht="15" x14ac:dyDescent="0.25">
      <c r="A54" s="5" t="s">
        <v>25</v>
      </c>
      <c r="B54" s="6">
        <v>80</v>
      </c>
      <c r="C54" s="6" t="s">
        <v>214</v>
      </c>
      <c r="D54">
        <v>228</v>
      </c>
      <c r="E54">
        <v>0</v>
      </c>
      <c r="F54">
        <v>3</v>
      </c>
      <c r="G54">
        <v>0</v>
      </c>
      <c r="H54">
        <v>0</v>
      </c>
      <c r="I54">
        <v>0</v>
      </c>
      <c r="J54">
        <v>0</v>
      </c>
      <c r="K54">
        <v>69</v>
      </c>
      <c r="L54">
        <v>0</v>
      </c>
      <c r="M54">
        <v>6</v>
      </c>
      <c r="N54">
        <v>0</v>
      </c>
      <c r="O54">
        <v>0</v>
      </c>
      <c r="P54">
        <v>0</v>
      </c>
      <c r="Q54">
        <v>0</v>
      </c>
      <c r="R54">
        <v>0</v>
      </c>
      <c r="S54">
        <v>0</v>
      </c>
      <c r="T54" s="13">
        <v>306</v>
      </c>
      <c r="U54">
        <v>0</v>
      </c>
      <c r="V54">
        <v>0</v>
      </c>
      <c r="W54">
        <v>0</v>
      </c>
      <c r="X54">
        <v>0</v>
      </c>
    </row>
    <row r="55" spans="1:25" ht="15" x14ac:dyDescent="0.25">
      <c r="A55" s="5" t="s">
        <v>212</v>
      </c>
      <c r="B55" s="6">
        <v>80</v>
      </c>
      <c r="C55" s="6" t="s">
        <v>214</v>
      </c>
      <c r="D55">
        <v>3420</v>
      </c>
      <c r="E55">
        <v>0</v>
      </c>
      <c r="F55">
        <v>62</v>
      </c>
      <c r="G55">
        <v>0</v>
      </c>
      <c r="H55">
        <v>0</v>
      </c>
      <c r="I55">
        <v>0</v>
      </c>
      <c r="J55">
        <v>0</v>
      </c>
      <c r="K55">
        <v>0</v>
      </c>
      <c r="L55">
        <v>0</v>
      </c>
      <c r="M55">
        <v>0</v>
      </c>
      <c r="N55">
        <v>0</v>
      </c>
      <c r="O55">
        <v>0</v>
      </c>
      <c r="P55">
        <v>0</v>
      </c>
      <c r="Q55">
        <v>0</v>
      </c>
      <c r="R55">
        <v>0</v>
      </c>
      <c r="S55">
        <v>0</v>
      </c>
      <c r="T55" s="13">
        <v>3482</v>
      </c>
      <c r="U55">
        <v>0</v>
      </c>
      <c r="V55">
        <v>0</v>
      </c>
      <c r="W55">
        <v>0</v>
      </c>
      <c r="X55">
        <v>0</v>
      </c>
    </row>
    <row r="56" spans="1:25" s="11" customFormat="1" ht="15" x14ac:dyDescent="0.25">
      <c r="A56" s="5" t="s">
        <v>23</v>
      </c>
      <c r="B56" s="9"/>
      <c r="C56" s="10" t="s">
        <v>221</v>
      </c>
      <c r="D56" s="36">
        <f>SUM(D32:D55)</f>
        <v>236525.5</v>
      </c>
      <c r="E56" s="36">
        <f t="shared" ref="E56:S56" si="3">SUM(E32:E55)</f>
        <v>1098</v>
      </c>
      <c r="F56" s="36">
        <f t="shared" si="3"/>
        <v>19535</v>
      </c>
      <c r="G56" s="36">
        <f t="shared" si="3"/>
        <v>227</v>
      </c>
      <c r="H56" s="36">
        <f t="shared" si="3"/>
        <v>0</v>
      </c>
      <c r="I56" s="36">
        <f t="shared" si="3"/>
        <v>0</v>
      </c>
      <c r="J56" s="36">
        <f t="shared" si="3"/>
        <v>272</v>
      </c>
      <c r="K56" s="36">
        <f t="shared" si="3"/>
        <v>28793</v>
      </c>
      <c r="L56" s="36">
        <f t="shared" si="3"/>
        <v>86</v>
      </c>
      <c r="M56" s="36">
        <f t="shared" si="3"/>
        <v>10763.5</v>
      </c>
      <c r="N56" s="36">
        <f t="shared" si="3"/>
        <v>0</v>
      </c>
      <c r="O56" s="36">
        <f t="shared" si="3"/>
        <v>0</v>
      </c>
      <c r="P56" s="36">
        <f t="shared" si="3"/>
        <v>9</v>
      </c>
      <c r="Q56" s="36">
        <f t="shared" si="3"/>
        <v>35302.5</v>
      </c>
      <c r="R56" s="36">
        <f t="shared" si="3"/>
        <v>33</v>
      </c>
      <c r="S56" s="36">
        <f t="shared" si="3"/>
        <v>12223.5</v>
      </c>
      <c r="T56" s="37">
        <f>SUM(T32:T55)</f>
        <v>344868</v>
      </c>
      <c r="U56" s="36">
        <f>SUM(U32:U55)</f>
        <v>252</v>
      </c>
      <c r="V56" s="36">
        <f t="shared" ref="V56:X56" si="4">SUM(V32:V55)</f>
        <v>366</v>
      </c>
      <c r="W56" s="36">
        <f t="shared" si="4"/>
        <v>489</v>
      </c>
      <c r="X56" s="36">
        <f t="shared" si="4"/>
        <v>4</v>
      </c>
      <c r="Y56" s="40"/>
    </row>
    <row r="57" spans="1:25" ht="15" x14ac:dyDescent="0.25">
      <c r="A57" s="5" t="s">
        <v>27</v>
      </c>
      <c r="B57" s="6">
        <v>5</v>
      </c>
      <c r="C57" s="6" t="s">
        <v>82</v>
      </c>
      <c r="D57">
        <v>11836</v>
      </c>
      <c r="E57">
        <v>0</v>
      </c>
      <c r="F57">
        <v>349</v>
      </c>
      <c r="G57">
        <v>0</v>
      </c>
      <c r="H57">
        <v>0</v>
      </c>
      <c r="I57">
        <v>0</v>
      </c>
      <c r="J57">
        <v>8</v>
      </c>
      <c r="K57">
        <v>181</v>
      </c>
      <c r="L57">
        <v>21</v>
      </c>
      <c r="M57">
        <v>0</v>
      </c>
      <c r="N57">
        <v>0</v>
      </c>
      <c r="O57">
        <v>0</v>
      </c>
      <c r="P57">
        <v>0</v>
      </c>
      <c r="Q57">
        <v>0</v>
      </c>
      <c r="R57">
        <v>0</v>
      </c>
      <c r="S57">
        <v>0</v>
      </c>
      <c r="T57" s="13">
        <v>12395</v>
      </c>
      <c r="U57">
        <v>0</v>
      </c>
      <c r="V57">
        <v>0</v>
      </c>
      <c r="W57">
        <v>266</v>
      </c>
      <c r="X57">
        <v>0</v>
      </c>
    </row>
    <row r="58" spans="1:25" ht="15" x14ac:dyDescent="0.25">
      <c r="A58" s="5" t="s">
        <v>27</v>
      </c>
      <c r="B58" s="6">
        <v>12</v>
      </c>
      <c r="C58" s="6" t="s">
        <v>83</v>
      </c>
      <c r="D58">
        <v>4434</v>
      </c>
      <c r="E58">
        <v>0</v>
      </c>
      <c r="F58">
        <v>55</v>
      </c>
      <c r="G58">
        <v>0</v>
      </c>
      <c r="H58">
        <v>0</v>
      </c>
      <c r="I58">
        <v>0</v>
      </c>
      <c r="J58">
        <v>0</v>
      </c>
      <c r="K58">
        <v>362</v>
      </c>
      <c r="L58">
        <v>0</v>
      </c>
      <c r="M58">
        <v>116</v>
      </c>
      <c r="N58">
        <v>0</v>
      </c>
      <c r="O58">
        <v>0</v>
      </c>
      <c r="P58">
        <v>0</v>
      </c>
      <c r="Q58">
        <v>0</v>
      </c>
      <c r="R58">
        <v>0</v>
      </c>
      <c r="S58">
        <v>0</v>
      </c>
      <c r="T58" s="13">
        <v>4967</v>
      </c>
      <c r="U58">
        <v>0</v>
      </c>
      <c r="V58">
        <v>0</v>
      </c>
      <c r="W58">
        <v>0</v>
      </c>
      <c r="X58">
        <v>0</v>
      </c>
    </row>
    <row r="59" spans="1:25" ht="15" x14ac:dyDescent="0.25">
      <c r="A59" s="5" t="s">
        <v>27</v>
      </c>
      <c r="B59" s="6">
        <v>20</v>
      </c>
      <c r="C59" s="6" t="s">
        <v>63</v>
      </c>
      <c r="D59">
        <v>5976</v>
      </c>
      <c r="E59">
        <v>0</v>
      </c>
      <c r="F59">
        <v>189</v>
      </c>
      <c r="G59">
        <v>0</v>
      </c>
      <c r="H59">
        <v>0</v>
      </c>
      <c r="I59">
        <v>0</v>
      </c>
      <c r="J59">
        <v>13</v>
      </c>
      <c r="K59">
        <v>15</v>
      </c>
      <c r="L59">
        <v>0</v>
      </c>
      <c r="M59">
        <v>0</v>
      </c>
      <c r="N59">
        <v>0</v>
      </c>
      <c r="O59">
        <v>0</v>
      </c>
      <c r="P59">
        <v>0</v>
      </c>
      <c r="Q59">
        <v>0</v>
      </c>
      <c r="R59">
        <v>0</v>
      </c>
      <c r="S59">
        <v>0</v>
      </c>
      <c r="T59" s="13">
        <v>6193</v>
      </c>
      <c r="U59">
        <v>0</v>
      </c>
      <c r="V59">
        <v>0</v>
      </c>
      <c r="W59">
        <v>36</v>
      </c>
      <c r="X59">
        <v>8</v>
      </c>
    </row>
    <row r="60" spans="1:25" ht="15" x14ac:dyDescent="0.25">
      <c r="A60" s="5" t="s">
        <v>27</v>
      </c>
      <c r="B60" s="6">
        <v>24</v>
      </c>
      <c r="C60" s="6" t="s">
        <v>84</v>
      </c>
      <c r="D60">
        <v>3956</v>
      </c>
      <c r="E60">
        <v>0</v>
      </c>
      <c r="F60">
        <v>134</v>
      </c>
      <c r="G60">
        <v>0</v>
      </c>
      <c r="H60">
        <v>0</v>
      </c>
      <c r="I60">
        <v>0</v>
      </c>
      <c r="J60">
        <v>21</v>
      </c>
      <c r="K60">
        <v>490</v>
      </c>
      <c r="L60">
        <v>12</v>
      </c>
      <c r="M60">
        <v>57</v>
      </c>
      <c r="N60">
        <v>0</v>
      </c>
      <c r="O60">
        <v>0</v>
      </c>
      <c r="P60">
        <v>0</v>
      </c>
      <c r="Q60">
        <v>0</v>
      </c>
      <c r="R60">
        <v>0</v>
      </c>
      <c r="S60">
        <v>0</v>
      </c>
      <c r="T60" s="13">
        <v>4670</v>
      </c>
      <c r="U60">
        <v>0</v>
      </c>
      <c r="V60">
        <v>0</v>
      </c>
      <c r="W60">
        <v>9</v>
      </c>
      <c r="X60">
        <v>0</v>
      </c>
    </row>
    <row r="61" spans="1:25" ht="15" x14ac:dyDescent="0.25">
      <c r="A61" s="5" t="s">
        <v>27</v>
      </c>
      <c r="B61" s="6">
        <v>26</v>
      </c>
      <c r="C61" s="6" t="s">
        <v>53</v>
      </c>
      <c r="D61">
        <v>1647</v>
      </c>
      <c r="E61">
        <v>0</v>
      </c>
      <c r="F61">
        <v>3</v>
      </c>
      <c r="G61">
        <v>0</v>
      </c>
      <c r="H61">
        <v>0</v>
      </c>
      <c r="I61">
        <v>0</v>
      </c>
      <c r="J61">
        <v>0</v>
      </c>
      <c r="K61">
        <v>51</v>
      </c>
      <c r="L61">
        <v>0</v>
      </c>
      <c r="M61">
        <v>0</v>
      </c>
      <c r="N61">
        <v>0</v>
      </c>
      <c r="O61">
        <v>0</v>
      </c>
      <c r="P61">
        <v>0</v>
      </c>
      <c r="Q61">
        <v>0</v>
      </c>
      <c r="R61">
        <v>0</v>
      </c>
      <c r="S61">
        <v>0</v>
      </c>
      <c r="T61" s="13">
        <v>1701</v>
      </c>
      <c r="U61">
        <v>0</v>
      </c>
      <c r="V61">
        <v>0</v>
      </c>
      <c r="W61">
        <v>57</v>
      </c>
      <c r="X61">
        <v>0</v>
      </c>
    </row>
    <row r="62" spans="1:25" ht="15" x14ac:dyDescent="0.25">
      <c r="A62" s="5" t="s">
        <v>27</v>
      </c>
      <c r="B62" s="6">
        <v>52</v>
      </c>
      <c r="C62" s="6" t="s">
        <v>59</v>
      </c>
      <c r="D62">
        <v>2271</v>
      </c>
      <c r="E62">
        <v>0</v>
      </c>
      <c r="F62">
        <v>119</v>
      </c>
      <c r="G62">
        <v>0</v>
      </c>
      <c r="H62">
        <v>0</v>
      </c>
      <c r="I62">
        <v>0</v>
      </c>
      <c r="J62">
        <v>6</v>
      </c>
      <c r="K62">
        <v>0</v>
      </c>
      <c r="L62">
        <v>0</v>
      </c>
      <c r="M62">
        <v>0</v>
      </c>
      <c r="N62">
        <v>0</v>
      </c>
      <c r="O62">
        <v>0</v>
      </c>
      <c r="P62">
        <v>0</v>
      </c>
      <c r="Q62">
        <v>0</v>
      </c>
      <c r="R62">
        <v>0</v>
      </c>
      <c r="S62">
        <v>0</v>
      </c>
      <c r="T62" s="13">
        <v>2396</v>
      </c>
      <c r="U62">
        <v>0</v>
      </c>
      <c r="V62">
        <v>0</v>
      </c>
      <c r="W62">
        <v>26</v>
      </c>
      <c r="X62">
        <v>0</v>
      </c>
    </row>
    <row r="63" spans="1:25" ht="15" x14ac:dyDescent="0.25">
      <c r="A63" s="5" t="s">
        <v>27</v>
      </c>
      <c r="B63" s="6">
        <v>56</v>
      </c>
      <c r="C63" s="6" t="s">
        <v>67</v>
      </c>
      <c r="D63">
        <v>21</v>
      </c>
      <c r="E63">
        <v>0</v>
      </c>
      <c r="F63">
        <v>0</v>
      </c>
      <c r="G63">
        <v>0</v>
      </c>
      <c r="H63">
        <v>0</v>
      </c>
      <c r="I63">
        <v>0</v>
      </c>
      <c r="J63">
        <v>0</v>
      </c>
      <c r="K63">
        <v>0</v>
      </c>
      <c r="L63">
        <v>0</v>
      </c>
      <c r="M63">
        <v>0</v>
      </c>
      <c r="N63">
        <v>0</v>
      </c>
      <c r="O63">
        <v>0</v>
      </c>
      <c r="P63">
        <v>0</v>
      </c>
      <c r="Q63">
        <v>0</v>
      </c>
      <c r="R63">
        <v>0</v>
      </c>
      <c r="S63">
        <v>0</v>
      </c>
      <c r="T63" s="13">
        <v>21</v>
      </c>
      <c r="U63">
        <v>0</v>
      </c>
      <c r="V63">
        <v>0</v>
      </c>
      <c r="W63">
        <v>0</v>
      </c>
      <c r="X63">
        <v>0</v>
      </c>
    </row>
    <row r="64" spans="1:25" ht="15" x14ac:dyDescent="0.25">
      <c r="A64" s="5" t="s">
        <v>27</v>
      </c>
      <c r="B64" s="6">
        <v>77</v>
      </c>
      <c r="C64" s="6" t="s">
        <v>69</v>
      </c>
      <c r="D64">
        <v>1727</v>
      </c>
      <c r="E64">
        <v>0</v>
      </c>
      <c r="F64">
        <v>60</v>
      </c>
      <c r="G64">
        <v>0</v>
      </c>
      <c r="H64">
        <v>0</v>
      </c>
      <c r="I64">
        <v>0</v>
      </c>
      <c r="J64">
        <v>6</v>
      </c>
      <c r="K64">
        <v>108</v>
      </c>
      <c r="L64">
        <v>0</v>
      </c>
      <c r="M64">
        <v>4</v>
      </c>
      <c r="N64">
        <v>0</v>
      </c>
      <c r="O64">
        <v>0</v>
      </c>
      <c r="P64">
        <v>0</v>
      </c>
      <c r="Q64">
        <v>0</v>
      </c>
      <c r="R64">
        <v>0</v>
      </c>
      <c r="S64">
        <v>0</v>
      </c>
      <c r="T64" s="13">
        <v>1905</v>
      </c>
      <c r="U64">
        <v>0</v>
      </c>
      <c r="V64">
        <v>0</v>
      </c>
      <c r="W64">
        <v>0</v>
      </c>
      <c r="X64">
        <v>0</v>
      </c>
    </row>
    <row r="65" spans="1:25" s="11" customFormat="1" ht="15" x14ac:dyDescent="0.25">
      <c r="A65" s="5" t="s">
        <v>27</v>
      </c>
      <c r="B65" s="9"/>
      <c r="C65" s="10" t="s">
        <v>222</v>
      </c>
      <c r="D65" s="36">
        <f t="shared" ref="D65:X65" si="5">SUM(D57:D64)</f>
        <v>31868</v>
      </c>
      <c r="E65" s="36">
        <f t="shared" si="5"/>
        <v>0</v>
      </c>
      <c r="F65" s="36">
        <f t="shared" si="5"/>
        <v>909</v>
      </c>
      <c r="G65" s="36">
        <f t="shared" si="5"/>
        <v>0</v>
      </c>
      <c r="H65" s="36">
        <f t="shared" si="5"/>
        <v>0</v>
      </c>
      <c r="I65" s="36">
        <f t="shared" si="5"/>
        <v>0</v>
      </c>
      <c r="J65" s="36">
        <f t="shared" si="5"/>
        <v>54</v>
      </c>
      <c r="K65" s="36">
        <f t="shared" si="5"/>
        <v>1207</v>
      </c>
      <c r="L65" s="36">
        <f t="shared" si="5"/>
        <v>33</v>
      </c>
      <c r="M65" s="36">
        <f t="shared" si="5"/>
        <v>177</v>
      </c>
      <c r="N65" s="36">
        <f t="shared" si="5"/>
        <v>0</v>
      </c>
      <c r="O65" s="36">
        <f t="shared" si="5"/>
        <v>0</v>
      </c>
      <c r="P65" s="36">
        <f t="shared" si="5"/>
        <v>0</v>
      </c>
      <c r="Q65" s="36">
        <f t="shared" si="5"/>
        <v>0</v>
      </c>
      <c r="R65" s="36">
        <f t="shared" si="5"/>
        <v>0</v>
      </c>
      <c r="S65" s="36">
        <f t="shared" si="5"/>
        <v>0</v>
      </c>
      <c r="T65" s="37">
        <f t="shared" si="5"/>
        <v>34248</v>
      </c>
      <c r="U65" s="36">
        <f t="shared" si="5"/>
        <v>0</v>
      </c>
      <c r="V65" s="36">
        <f t="shared" si="5"/>
        <v>0</v>
      </c>
      <c r="W65" s="36">
        <f t="shared" si="5"/>
        <v>394</v>
      </c>
      <c r="X65" s="36">
        <f t="shared" si="5"/>
        <v>8</v>
      </c>
      <c r="Y65" s="40"/>
    </row>
    <row r="66" spans="1:25" ht="15" x14ac:dyDescent="0.25">
      <c r="A66" s="5" t="s">
        <v>28</v>
      </c>
      <c r="B66" s="6">
        <v>4</v>
      </c>
      <c r="C66" s="6" t="s">
        <v>49</v>
      </c>
      <c r="D66">
        <v>21564</v>
      </c>
      <c r="E66">
        <v>28</v>
      </c>
      <c r="F66">
        <v>761</v>
      </c>
      <c r="G66">
        <v>0</v>
      </c>
      <c r="H66">
        <v>0</v>
      </c>
      <c r="I66">
        <v>0</v>
      </c>
      <c r="J66">
        <v>42</v>
      </c>
      <c r="K66">
        <v>161</v>
      </c>
      <c r="L66">
        <v>0</v>
      </c>
      <c r="M66">
        <v>0</v>
      </c>
      <c r="N66">
        <v>0</v>
      </c>
      <c r="O66">
        <v>0</v>
      </c>
      <c r="P66">
        <v>0</v>
      </c>
      <c r="Q66">
        <v>0</v>
      </c>
      <c r="R66">
        <v>0</v>
      </c>
      <c r="S66">
        <v>0</v>
      </c>
      <c r="T66" s="13">
        <v>22556</v>
      </c>
      <c r="U66">
        <v>0</v>
      </c>
      <c r="V66">
        <v>0</v>
      </c>
      <c r="W66">
        <v>234</v>
      </c>
      <c r="X66">
        <v>0</v>
      </c>
    </row>
    <row r="67" spans="1:25" ht="15" x14ac:dyDescent="0.25">
      <c r="A67" s="5" t="s">
        <v>28</v>
      </c>
      <c r="B67" s="6">
        <v>15</v>
      </c>
      <c r="C67" s="6" t="s">
        <v>85</v>
      </c>
      <c r="D67">
        <v>7936</v>
      </c>
      <c r="E67">
        <v>9</v>
      </c>
      <c r="F67">
        <v>231</v>
      </c>
      <c r="G67">
        <v>0</v>
      </c>
      <c r="H67">
        <v>0</v>
      </c>
      <c r="I67">
        <v>0</v>
      </c>
      <c r="J67">
        <v>0</v>
      </c>
      <c r="K67">
        <v>1432</v>
      </c>
      <c r="L67">
        <v>0</v>
      </c>
      <c r="M67">
        <v>38</v>
      </c>
      <c r="N67">
        <v>0</v>
      </c>
      <c r="O67">
        <v>0</v>
      </c>
      <c r="P67">
        <v>0</v>
      </c>
      <c r="Q67">
        <v>0</v>
      </c>
      <c r="R67">
        <v>0</v>
      </c>
      <c r="S67">
        <v>0</v>
      </c>
      <c r="T67" s="13">
        <v>9646</v>
      </c>
      <c r="U67">
        <v>0</v>
      </c>
      <c r="V67">
        <v>0</v>
      </c>
      <c r="W67">
        <v>1</v>
      </c>
      <c r="X67">
        <v>0</v>
      </c>
    </row>
    <row r="68" spans="1:25" ht="15" x14ac:dyDescent="0.25">
      <c r="A68" s="5" t="s">
        <v>28</v>
      </c>
      <c r="B68" s="6">
        <v>24</v>
      </c>
      <c r="C68" s="6" t="s">
        <v>84</v>
      </c>
      <c r="D68">
        <v>3051</v>
      </c>
      <c r="E68">
        <v>0</v>
      </c>
      <c r="F68">
        <v>109</v>
      </c>
      <c r="G68">
        <v>0</v>
      </c>
      <c r="H68">
        <v>0</v>
      </c>
      <c r="I68">
        <v>0</v>
      </c>
      <c r="J68">
        <v>6</v>
      </c>
      <c r="K68">
        <v>555</v>
      </c>
      <c r="L68">
        <v>0</v>
      </c>
      <c r="M68">
        <v>0</v>
      </c>
      <c r="N68">
        <v>0</v>
      </c>
      <c r="O68">
        <v>0</v>
      </c>
      <c r="P68">
        <v>0</v>
      </c>
      <c r="Q68">
        <v>0</v>
      </c>
      <c r="R68">
        <v>0</v>
      </c>
      <c r="S68">
        <v>0</v>
      </c>
      <c r="T68" s="13">
        <v>3721</v>
      </c>
      <c r="U68">
        <v>0</v>
      </c>
      <c r="V68">
        <v>0</v>
      </c>
      <c r="W68">
        <v>12</v>
      </c>
      <c r="X68">
        <v>0</v>
      </c>
    </row>
    <row r="69" spans="1:25" ht="15" x14ac:dyDescent="0.25">
      <c r="A69" s="5" t="s">
        <v>28</v>
      </c>
      <c r="B69" s="6">
        <v>26</v>
      </c>
      <c r="C69" s="6" t="s">
        <v>53</v>
      </c>
      <c r="D69">
        <v>2003</v>
      </c>
      <c r="E69">
        <v>0</v>
      </c>
      <c r="F69">
        <v>63</v>
      </c>
      <c r="G69">
        <v>0</v>
      </c>
      <c r="H69">
        <v>0</v>
      </c>
      <c r="I69">
        <v>0</v>
      </c>
      <c r="J69">
        <v>2</v>
      </c>
      <c r="K69">
        <v>288</v>
      </c>
      <c r="L69">
        <v>0</v>
      </c>
      <c r="M69">
        <v>0</v>
      </c>
      <c r="N69">
        <v>0</v>
      </c>
      <c r="O69">
        <v>0</v>
      </c>
      <c r="P69">
        <v>0</v>
      </c>
      <c r="Q69">
        <v>0</v>
      </c>
      <c r="R69">
        <v>0</v>
      </c>
      <c r="S69">
        <v>0</v>
      </c>
      <c r="T69" s="13">
        <v>2356</v>
      </c>
      <c r="U69">
        <v>0</v>
      </c>
      <c r="V69">
        <v>0</v>
      </c>
      <c r="W69">
        <v>0</v>
      </c>
      <c r="X69">
        <v>0</v>
      </c>
    </row>
    <row r="70" spans="1:25" ht="15" x14ac:dyDescent="0.25">
      <c r="A70" s="5" t="s">
        <v>28</v>
      </c>
      <c r="B70" s="6">
        <v>52</v>
      </c>
      <c r="C70" s="6" t="s">
        <v>59</v>
      </c>
      <c r="D70">
        <v>113</v>
      </c>
      <c r="E70">
        <v>0</v>
      </c>
      <c r="F70">
        <v>3</v>
      </c>
      <c r="G70">
        <v>0</v>
      </c>
      <c r="H70">
        <v>0</v>
      </c>
      <c r="I70">
        <v>0</v>
      </c>
      <c r="J70">
        <v>0</v>
      </c>
      <c r="K70">
        <v>0</v>
      </c>
      <c r="L70">
        <v>0</v>
      </c>
      <c r="M70">
        <v>0</v>
      </c>
      <c r="N70">
        <v>0</v>
      </c>
      <c r="O70">
        <v>0</v>
      </c>
      <c r="P70">
        <v>0</v>
      </c>
      <c r="Q70">
        <v>0</v>
      </c>
      <c r="R70">
        <v>0</v>
      </c>
      <c r="S70">
        <v>0</v>
      </c>
      <c r="T70" s="13">
        <v>116</v>
      </c>
      <c r="U70">
        <v>0</v>
      </c>
      <c r="V70">
        <v>0</v>
      </c>
      <c r="W70">
        <v>0</v>
      </c>
      <c r="X70">
        <v>0</v>
      </c>
    </row>
    <row r="71" spans="1:25" ht="15" x14ac:dyDescent="0.25">
      <c r="A71" s="5" t="s">
        <v>28</v>
      </c>
      <c r="B71" s="6">
        <v>58</v>
      </c>
      <c r="C71" s="6" t="s">
        <v>68</v>
      </c>
      <c r="D71">
        <v>5</v>
      </c>
      <c r="E71">
        <v>0</v>
      </c>
      <c r="F71">
        <v>1</v>
      </c>
      <c r="G71">
        <v>0</v>
      </c>
      <c r="H71">
        <v>0</v>
      </c>
      <c r="I71">
        <v>0</v>
      </c>
      <c r="J71">
        <v>0</v>
      </c>
      <c r="K71">
        <v>0</v>
      </c>
      <c r="L71">
        <v>0</v>
      </c>
      <c r="M71">
        <v>0</v>
      </c>
      <c r="N71">
        <v>0</v>
      </c>
      <c r="O71">
        <v>0</v>
      </c>
      <c r="P71">
        <v>0</v>
      </c>
      <c r="Q71">
        <v>0</v>
      </c>
      <c r="R71">
        <v>0</v>
      </c>
      <c r="S71">
        <v>0</v>
      </c>
      <c r="T71" s="13">
        <v>6</v>
      </c>
      <c r="U71">
        <v>0</v>
      </c>
      <c r="V71">
        <v>0</v>
      </c>
      <c r="W71">
        <v>0</v>
      </c>
      <c r="X71">
        <v>0</v>
      </c>
    </row>
    <row r="72" spans="1:25" ht="15" x14ac:dyDescent="0.25">
      <c r="A72" s="5" t="s">
        <v>28</v>
      </c>
      <c r="B72" s="6">
        <v>77</v>
      </c>
      <c r="C72" s="6" t="s">
        <v>69</v>
      </c>
      <c r="D72">
        <v>1148</v>
      </c>
      <c r="E72">
        <v>0</v>
      </c>
      <c r="F72">
        <v>33</v>
      </c>
      <c r="G72">
        <v>0</v>
      </c>
      <c r="H72">
        <v>0</v>
      </c>
      <c r="I72">
        <v>0</v>
      </c>
      <c r="J72">
        <v>16</v>
      </c>
      <c r="K72">
        <v>110</v>
      </c>
      <c r="L72">
        <v>0</v>
      </c>
      <c r="M72">
        <v>0</v>
      </c>
      <c r="N72">
        <v>0</v>
      </c>
      <c r="O72">
        <v>0</v>
      </c>
      <c r="P72">
        <v>0</v>
      </c>
      <c r="Q72">
        <v>0</v>
      </c>
      <c r="R72">
        <v>0</v>
      </c>
      <c r="S72">
        <v>0</v>
      </c>
      <c r="T72" s="13">
        <v>1307</v>
      </c>
      <c r="U72">
        <v>0</v>
      </c>
      <c r="V72">
        <v>0</v>
      </c>
      <c r="W72">
        <v>0</v>
      </c>
      <c r="X72">
        <v>0</v>
      </c>
    </row>
    <row r="73" spans="1:25" s="11" customFormat="1" ht="15" x14ac:dyDescent="0.25">
      <c r="A73" s="5" t="s">
        <v>28</v>
      </c>
      <c r="B73" s="9"/>
      <c r="C73" s="10" t="s">
        <v>223</v>
      </c>
      <c r="D73" s="36">
        <f t="shared" ref="D73:X73" si="6">SUM(D66:D72)</f>
        <v>35820</v>
      </c>
      <c r="E73" s="36">
        <f t="shared" si="6"/>
        <v>37</v>
      </c>
      <c r="F73" s="36">
        <f t="shared" si="6"/>
        <v>1201</v>
      </c>
      <c r="G73" s="36">
        <f t="shared" si="6"/>
        <v>0</v>
      </c>
      <c r="H73" s="36">
        <f t="shared" si="6"/>
        <v>0</v>
      </c>
      <c r="I73" s="36">
        <f t="shared" si="6"/>
        <v>0</v>
      </c>
      <c r="J73" s="36">
        <f t="shared" si="6"/>
        <v>66</v>
      </c>
      <c r="K73" s="36">
        <f t="shared" si="6"/>
        <v>2546</v>
      </c>
      <c r="L73" s="36">
        <f t="shared" si="6"/>
        <v>0</v>
      </c>
      <c r="M73" s="36">
        <f t="shared" si="6"/>
        <v>38</v>
      </c>
      <c r="N73" s="36">
        <f t="shared" si="6"/>
        <v>0</v>
      </c>
      <c r="O73" s="36">
        <f t="shared" si="6"/>
        <v>0</v>
      </c>
      <c r="P73" s="36">
        <f t="shared" si="6"/>
        <v>0</v>
      </c>
      <c r="Q73" s="36">
        <f t="shared" si="6"/>
        <v>0</v>
      </c>
      <c r="R73" s="36">
        <f t="shared" si="6"/>
        <v>0</v>
      </c>
      <c r="S73" s="36">
        <f t="shared" si="6"/>
        <v>0</v>
      </c>
      <c r="T73" s="37">
        <f t="shared" si="6"/>
        <v>39708</v>
      </c>
      <c r="U73" s="36">
        <f t="shared" si="6"/>
        <v>0</v>
      </c>
      <c r="V73" s="36">
        <f t="shared" si="6"/>
        <v>0</v>
      </c>
      <c r="W73" s="36">
        <f t="shared" si="6"/>
        <v>247</v>
      </c>
      <c r="X73" s="36">
        <f t="shared" si="6"/>
        <v>0</v>
      </c>
      <c r="Y73" s="40"/>
    </row>
    <row r="74" spans="1:25" ht="15" x14ac:dyDescent="0.25">
      <c r="A74" s="5" t="s">
        <v>29</v>
      </c>
      <c r="B74" s="6">
        <v>4</v>
      </c>
      <c r="C74" s="6" t="s">
        <v>49</v>
      </c>
      <c r="D74">
        <v>24006</v>
      </c>
      <c r="E74">
        <v>15</v>
      </c>
      <c r="F74">
        <v>1575</v>
      </c>
      <c r="G74">
        <v>6</v>
      </c>
      <c r="H74">
        <v>0</v>
      </c>
      <c r="I74">
        <v>0</v>
      </c>
      <c r="J74">
        <v>23</v>
      </c>
      <c r="K74">
        <v>362</v>
      </c>
      <c r="L74">
        <v>13</v>
      </c>
      <c r="M74">
        <v>137</v>
      </c>
      <c r="N74">
        <v>0</v>
      </c>
      <c r="O74">
        <v>0</v>
      </c>
      <c r="P74">
        <v>0</v>
      </c>
      <c r="Q74">
        <v>0</v>
      </c>
      <c r="R74">
        <v>0</v>
      </c>
      <c r="S74">
        <v>0</v>
      </c>
      <c r="T74" s="13">
        <v>26137</v>
      </c>
      <c r="U74">
        <v>0</v>
      </c>
      <c r="V74">
        <v>0</v>
      </c>
      <c r="W74">
        <v>58</v>
      </c>
      <c r="X74">
        <v>18</v>
      </c>
    </row>
    <row r="75" spans="1:25" ht="15" x14ac:dyDescent="0.25">
      <c r="A75" s="5" t="s">
        <v>29</v>
      </c>
      <c r="B75" s="6">
        <v>17</v>
      </c>
      <c r="C75" s="6" t="s">
        <v>86</v>
      </c>
      <c r="D75">
        <v>6574</v>
      </c>
      <c r="E75">
        <v>6</v>
      </c>
      <c r="F75">
        <v>516</v>
      </c>
      <c r="G75">
        <v>0</v>
      </c>
      <c r="H75">
        <v>0</v>
      </c>
      <c r="I75">
        <v>0</v>
      </c>
      <c r="J75">
        <v>0</v>
      </c>
      <c r="K75">
        <v>1593</v>
      </c>
      <c r="L75">
        <v>0</v>
      </c>
      <c r="M75">
        <v>55</v>
      </c>
      <c r="N75">
        <v>0</v>
      </c>
      <c r="O75">
        <v>0</v>
      </c>
      <c r="P75">
        <v>0</v>
      </c>
      <c r="Q75">
        <v>0</v>
      </c>
      <c r="R75">
        <v>0</v>
      </c>
      <c r="S75">
        <v>0</v>
      </c>
      <c r="T75" s="13">
        <v>8744</v>
      </c>
      <c r="U75">
        <v>0</v>
      </c>
      <c r="V75">
        <v>0</v>
      </c>
      <c r="W75">
        <v>0</v>
      </c>
      <c r="X75">
        <v>0</v>
      </c>
    </row>
    <row r="76" spans="1:25" ht="15" x14ac:dyDescent="0.25">
      <c r="A76" s="5" t="s">
        <v>29</v>
      </c>
      <c r="B76" s="6">
        <v>24</v>
      </c>
      <c r="C76" s="6" t="s">
        <v>84</v>
      </c>
      <c r="D76">
        <v>6923</v>
      </c>
      <c r="E76">
        <v>3</v>
      </c>
      <c r="F76">
        <v>584</v>
      </c>
      <c r="G76">
        <v>0</v>
      </c>
      <c r="H76">
        <v>0</v>
      </c>
      <c r="I76">
        <v>0</v>
      </c>
      <c r="J76">
        <v>0</v>
      </c>
      <c r="K76">
        <v>262.5</v>
      </c>
      <c r="L76">
        <v>0</v>
      </c>
      <c r="M76">
        <v>73.5</v>
      </c>
      <c r="N76">
        <v>0</v>
      </c>
      <c r="O76">
        <v>0</v>
      </c>
      <c r="P76">
        <v>0</v>
      </c>
      <c r="Q76">
        <v>0</v>
      </c>
      <c r="R76">
        <v>0</v>
      </c>
      <c r="S76">
        <v>0</v>
      </c>
      <c r="T76" s="13">
        <v>7846</v>
      </c>
      <c r="U76">
        <v>0</v>
      </c>
      <c r="V76">
        <v>0</v>
      </c>
      <c r="W76">
        <v>15</v>
      </c>
      <c r="X76">
        <v>0</v>
      </c>
    </row>
    <row r="77" spans="1:25" ht="15" x14ac:dyDescent="0.25">
      <c r="A77" s="5" t="s">
        <v>29</v>
      </c>
      <c r="B77" s="6">
        <v>26</v>
      </c>
      <c r="C77" s="6" t="s">
        <v>53</v>
      </c>
      <c r="D77">
        <v>3408</v>
      </c>
      <c r="E77">
        <v>0</v>
      </c>
      <c r="F77">
        <v>201</v>
      </c>
      <c r="G77">
        <v>0</v>
      </c>
      <c r="H77">
        <v>0</v>
      </c>
      <c r="I77">
        <v>0</v>
      </c>
      <c r="J77">
        <v>4</v>
      </c>
      <c r="K77">
        <v>555</v>
      </c>
      <c r="L77">
        <v>3</v>
      </c>
      <c r="M77">
        <v>24</v>
      </c>
      <c r="N77">
        <v>0</v>
      </c>
      <c r="O77">
        <v>0</v>
      </c>
      <c r="P77">
        <v>0</v>
      </c>
      <c r="Q77">
        <v>0</v>
      </c>
      <c r="R77">
        <v>0</v>
      </c>
      <c r="S77">
        <v>0</v>
      </c>
      <c r="T77" s="13">
        <v>4195</v>
      </c>
      <c r="U77">
        <v>0</v>
      </c>
      <c r="V77">
        <v>0</v>
      </c>
      <c r="W77">
        <v>0</v>
      </c>
      <c r="X77">
        <v>0</v>
      </c>
    </row>
    <row r="78" spans="1:25" ht="15" x14ac:dyDescent="0.25">
      <c r="A78" s="5" t="s">
        <v>29</v>
      </c>
      <c r="B78" s="6">
        <v>43</v>
      </c>
      <c r="C78" s="6" t="s">
        <v>87</v>
      </c>
      <c r="D78">
        <v>5963</v>
      </c>
      <c r="E78">
        <v>0</v>
      </c>
      <c r="F78">
        <v>533</v>
      </c>
      <c r="G78">
        <v>0</v>
      </c>
      <c r="H78">
        <v>0</v>
      </c>
      <c r="I78">
        <v>0</v>
      </c>
      <c r="J78">
        <v>8</v>
      </c>
      <c r="K78">
        <v>75</v>
      </c>
      <c r="L78">
        <v>9</v>
      </c>
      <c r="M78">
        <v>21</v>
      </c>
      <c r="N78">
        <v>0</v>
      </c>
      <c r="O78">
        <v>0</v>
      </c>
      <c r="P78">
        <v>0</v>
      </c>
      <c r="Q78">
        <v>0</v>
      </c>
      <c r="R78">
        <v>0</v>
      </c>
      <c r="S78">
        <v>0</v>
      </c>
      <c r="T78" s="13">
        <v>6609</v>
      </c>
      <c r="U78">
        <v>0</v>
      </c>
      <c r="V78">
        <v>0</v>
      </c>
      <c r="W78">
        <v>11</v>
      </c>
      <c r="X78">
        <v>0</v>
      </c>
    </row>
    <row r="79" spans="1:25" ht="15" x14ac:dyDescent="0.25">
      <c r="A79" s="5" t="s">
        <v>29</v>
      </c>
      <c r="B79" s="6">
        <v>52</v>
      </c>
      <c r="C79" s="6" t="s">
        <v>59</v>
      </c>
      <c r="D79">
        <v>129</v>
      </c>
      <c r="E79">
        <v>0</v>
      </c>
      <c r="F79">
        <v>3</v>
      </c>
      <c r="G79">
        <v>0</v>
      </c>
      <c r="H79">
        <v>0</v>
      </c>
      <c r="I79">
        <v>0</v>
      </c>
      <c r="J79">
        <v>0</v>
      </c>
      <c r="K79">
        <v>0</v>
      </c>
      <c r="L79">
        <v>0</v>
      </c>
      <c r="M79">
        <v>0</v>
      </c>
      <c r="N79">
        <v>0</v>
      </c>
      <c r="O79">
        <v>0</v>
      </c>
      <c r="P79">
        <v>0</v>
      </c>
      <c r="Q79">
        <v>0</v>
      </c>
      <c r="R79">
        <v>0</v>
      </c>
      <c r="S79">
        <v>0</v>
      </c>
      <c r="T79" s="13">
        <v>132</v>
      </c>
      <c r="U79">
        <v>0</v>
      </c>
      <c r="V79">
        <v>0</v>
      </c>
      <c r="W79">
        <v>0</v>
      </c>
      <c r="X79">
        <v>0</v>
      </c>
    </row>
    <row r="80" spans="1:25" ht="15" x14ac:dyDescent="0.25">
      <c r="A80" s="5" t="s">
        <v>29</v>
      </c>
      <c r="B80" s="6">
        <v>56</v>
      </c>
      <c r="C80" s="6" t="s">
        <v>67</v>
      </c>
      <c r="D80">
        <v>6</v>
      </c>
      <c r="E80">
        <v>0</v>
      </c>
      <c r="F80">
        <v>0</v>
      </c>
      <c r="G80">
        <v>0</v>
      </c>
      <c r="H80">
        <v>0</v>
      </c>
      <c r="I80">
        <v>0</v>
      </c>
      <c r="J80">
        <v>0</v>
      </c>
      <c r="K80">
        <v>0</v>
      </c>
      <c r="L80">
        <v>0</v>
      </c>
      <c r="M80">
        <v>0</v>
      </c>
      <c r="N80">
        <v>0</v>
      </c>
      <c r="O80">
        <v>0</v>
      </c>
      <c r="P80">
        <v>0</v>
      </c>
      <c r="Q80">
        <v>0</v>
      </c>
      <c r="R80">
        <v>0</v>
      </c>
      <c r="S80">
        <v>0</v>
      </c>
      <c r="T80" s="13">
        <v>6</v>
      </c>
      <c r="U80">
        <v>0</v>
      </c>
      <c r="V80">
        <v>0</v>
      </c>
      <c r="W80">
        <v>0</v>
      </c>
      <c r="X80">
        <v>0</v>
      </c>
    </row>
    <row r="81" spans="1:25" ht="15" x14ac:dyDescent="0.25">
      <c r="A81" s="5" t="s">
        <v>29</v>
      </c>
      <c r="B81" s="6">
        <v>58</v>
      </c>
      <c r="C81" s="6" t="s">
        <v>68</v>
      </c>
      <c r="D81">
        <v>57</v>
      </c>
      <c r="E81">
        <v>0</v>
      </c>
      <c r="F81">
        <v>9</v>
      </c>
      <c r="G81">
        <v>0</v>
      </c>
      <c r="H81">
        <v>0</v>
      </c>
      <c r="I81">
        <v>0</v>
      </c>
      <c r="J81">
        <v>0</v>
      </c>
      <c r="K81">
        <v>0</v>
      </c>
      <c r="L81">
        <v>0</v>
      </c>
      <c r="M81">
        <v>0</v>
      </c>
      <c r="N81">
        <v>0</v>
      </c>
      <c r="O81">
        <v>0</v>
      </c>
      <c r="P81">
        <v>0</v>
      </c>
      <c r="Q81">
        <v>0</v>
      </c>
      <c r="R81">
        <v>0</v>
      </c>
      <c r="S81">
        <v>0</v>
      </c>
      <c r="T81" s="13">
        <v>66</v>
      </c>
      <c r="U81">
        <v>0</v>
      </c>
      <c r="V81">
        <v>0</v>
      </c>
      <c r="W81">
        <v>0</v>
      </c>
      <c r="X81">
        <v>0</v>
      </c>
    </row>
    <row r="82" spans="1:25" ht="15" x14ac:dyDescent="0.25">
      <c r="A82" s="5" t="s">
        <v>29</v>
      </c>
      <c r="B82" s="6">
        <v>77</v>
      </c>
      <c r="C82" s="6" t="s">
        <v>69</v>
      </c>
      <c r="D82">
        <v>1944</v>
      </c>
      <c r="E82">
        <v>0</v>
      </c>
      <c r="F82">
        <v>102</v>
      </c>
      <c r="G82">
        <v>0</v>
      </c>
      <c r="H82">
        <v>0</v>
      </c>
      <c r="I82">
        <v>0</v>
      </c>
      <c r="J82">
        <v>3</v>
      </c>
      <c r="K82">
        <v>16</v>
      </c>
      <c r="L82">
        <v>3</v>
      </c>
      <c r="M82">
        <v>3</v>
      </c>
      <c r="N82">
        <v>0</v>
      </c>
      <c r="O82">
        <v>0</v>
      </c>
      <c r="P82">
        <v>0</v>
      </c>
      <c r="Q82">
        <v>0</v>
      </c>
      <c r="R82">
        <v>0</v>
      </c>
      <c r="S82">
        <v>0</v>
      </c>
      <c r="T82" s="13">
        <v>2071</v>
      </c>
      <c r="U82">
        <v>0</v>
      </c>
      <c r="V82">
        <v>0</v>
      </c>
      <c r="W82">
        <v>0</v>
      </c>
      <c r="X82">
        <v>0</v>
      </c>
    </row>
    <row r="83" spans="1:25" s="11" customFormat="1" ht="15" x14ac:dyDescent="0.25">
      <c r="A83" s="5" t="s">
        <v>29</v>
      </c>
      <c r="B83" s="9"/>
      <c r="C83" s="10" t="s">
        <v>224</v>
      </c>
      <c r="D83" s="36">
        <f t="shared" ref="D83:X83" si="7">SUM(D74:D82)</f>
        <v>49010</v>
      </c>
      <c r="E83" s="36">
        <f t="shared" si="7"/>
        <v>24</v>
      </c>
      <c r="F83" s="36">
        <f t="shared" si="7"/>
        <v>3523</v>
      </c>
      <c r="G83" s="36">
        <f t="shared" si="7"/>
        <v>6</v>
      </c>
      <c r="H83" s="36">
        <f t="shared" si="7"/>
        <v>0</v>
      </c>
      <c r="I83" s="36">
        <f t="shared" si="7"/>
        <v>0</v>
      </c>
      <c r="J83" s="36">
        <f t="shared" si="7"/>
        <v>38</v>
      </c>
      <c r="K83" s="36">
        <f t="shared" si="7"/>
        <v>2863.5</v>
      </c>
      <c r="L83" s="36">
        <f t="shared" si="7"/>
        <v>28</v>
      </c>
      <c r="M83" s="36">
        <f t="shared" si="7"/>
        <v>313.5</v>
      </c>
      <c r="N83" s="36">
        <f t="shared" si="7"/>
        <v>0</v>
      </c>
      <c r="O83" s="36">
        <f t="shared" si="7"/>
        <v>0</v>
      </c>
      <c r="P83" s="36">
        <f t="shared" si="7"/>
        <v>0</v>
      </c>
      <c r="Q83" s="36">
        <f t="shared" si="7"/>
        <v>0</v>
      </c>
      <c r="R83" s="36">
        <f t="shared" si="7"/>
        <v>0</v>
      </c>
      <c r="S83" s="36">
        <f t="shared" si="7"/>
        <v>0</v>
      </c>
      <c r="T83" s="37">
        <f t="shared" si="7"/>
        <v>55806</v>
      </c>
      <c r="U83" s="36">
        <f t="shared" si="7"/>
        <v>0</v>
      </c>
      <c r="V83" s="36">
        <f t="shared" si="7"/>
        <v>0</v>
      </c>
      <c r="W83" s="36">
        <f t="shared" si="7"/>
        <v>84</v>
      </c>
      <c r="X83" s="36">
        <f t="shared" si="7"/>
        <v>18</v>
      </c>
      <c r="Y83" s="40"/>
    </row>
    <row r="84" spans="1:25" ht="15" x14ac:dyDescent="0.25">
      <c r="A84" s="5" t="s">
        <v>30</v>
      </c>
      <c r="B84" s="6">
        <v>6</v>
      </c>
      <c r="C84" s="6" t="s">
        <v>88</v>
      </c>
      <c r="D84">
        <v>8089</v>
      </c>
      <c r="E84">
        <v>0</v>
      </c>
      <c r="F84">
        <v>150</v>
      </c>
      <c r="G84">
        <v>2</v>
      </c>
      <c r="H84">
        <v>2944</v>
      </c>
      <c r="I84">
        <v>0</v>
      </c>
      <c r="J84">
        <v>0</v>
      </c>
      <c r="K84">
        <v>0</v>
      </c>
      <c r="L84">
        <v>0</v>
      </c>
      <c r="M84">
        <v>4</v>
      </c>
      <c r="N84">
        <v>0</v>
      </c>
      <c r="O84">
        <v>0</v>
      </c>
      <c r="P84">
        <v>0</v>
      </c>
      <c r="Q84">
        <v>0</v>
      </c>
      <c r="R84">
        <v>0</v>
      </c>
      <c r="S84">
        <v>0</v>
      </c>
      <c r="T84" s="13">
        <v>11189</v>
      </c>
      <c r="U84">
        <v>0</v>
      </c>
      <c r="V84">
        <v>0</v>
      </c>
      <c r="W84">
        <v>411</v>
      </c>
      <c r="X84">
        <v>18</v>
      </c>
    </row>
    <row r="85" spans="1:25" ht="15" x14ac:dyDescent="0.25">
      <c r="A85" s="5" t="s">
        <v>30</v>
      </c>
      <c r="B85" s="6">
        <v>12</v>
      </c>
      <c r="C85" s="6" t="s">
        <v>83</v>
      </c>
      <c r="D85">
        <v>1486</v>
      </c>
      <c r="E85">
        <v>0</v>
      </c>
      <c r="F85">
        <v>9</v>
      </c>
      <c r="G85">
        <v>0</v>
      </c>
      <c r="H85">
        <v>617</v>
      </c>
      <c r="I85">
        <v>0</v>
      </c>
      <c r="J85">
        <v>0</v>
      </c>
      <c r="K85">
        <v>78</v>
      </c>
      <c r="L85">
        <v>0</v>
      </c>
      <c r="M85">
        <v>0</v>
      </c>
      <c r="N85">
        <v>0</v>
      </c>
      <c r="O85">
        <v>18</v>
      </c>
      <c r="P85">
        <v>0</v>
      </c>
      <c r="Q85">
        <v>0</v>
      </c>
      <c r="R85">
        <v>0</v>
      </c>
      <c r="S85">
        <v>0</v>
      </c>
      <c r="T85" s="13">
        <v>2208</v>
      </c>
      <c r="U85">
        <v>0</v>
      </c>
      <c r="V85">
        <v>0</v>
      </c>
      <c r="W85">
        <v>0</v>
      </c>
      <c r="X85">
        <v>0</v>
      </c>
    </row>
    <row r="86" spans="1:25" ht="15" x14ac:dyDescent="0.25">
      <c r="A86" s="5" t="s">
        <v>30</v>
      </c>
      <c r="B86" s="6">
        <v>22</v>
      </c>
      <c r="C86" s="6" t="s">
        <v>89</v>
      </c>
      <c r="D86">
        <v>9462</v>
      </c>
      <c r="E86">
        <v>0</v>
      </c>
      <c r="F86">
        <v>193</v>
      </c>
      <c r="G86">
        <v>0</v>
      </c>
      <c r="H86">
        <v>3319</v>
      </c>
      <c r="I86">
        <v>0</v>
      </c>
      <c r="J86">
        <v>6</v>
      </c>
      <c r="K86">
        <v>36</v>
      </c>
      <c r="L86">
        <v>0</v>
      </c>
      <c r="M86">
        <v>3</v>
      </c>
      <c r="N86">
        <v>0</v>
      </c>
      <c r="O86">
        <v>0</v>
      </c>
      <c r="P86">
        <v>0</v>
      </c>
      <c r="Q86">
        <v>0</v>
      </c>
      <c r="R86">
        <v>0</v>
      </c>
      <c r="S86">
        <v>0</v>
      </c>
      <c r="T86" s="13">
        <v>13019</v>
      </c>
      <c r="U86">
        <v>0</v>
      </c>
      <c r="V86">
        <v>0</v>
      </c>
      <c r="W86">
        <v>57</v>
      </c>
      <c r="X86">
        <v>0</v>
      </c>
    </row>
    <row r="87" spans="1:25" ht="15" x14ac:dyDescent="0.25">
      <c r="A87" s="5" t="s">
        <v>30</v>
      </c>
      <c r="B87" s="6">
        <v>23</v>
      </c>
      <c r="C87" s="6" t="s">
        <v>90</v>
      </c>
      <c r="D87">
        <v>6355</v>
      </c>
      <c r="E87">
        <v>0</v>
      </c>
      <c r="F87">
        <v>85</v>
      </c>
      <c r="G87">
        <v>0</v>
      </c>
      <c r="H87">
        <v>2339</v>
      </c>
      <c r="I87">
        <v>0</v>
      </c>
      <c r="J87">
        <v>3</v>
      </c>
      <c r="K87">
        <v>74</v>
      </c>
      <c r="L87">
        <v>0</v>
      </c>
      <c r="M87">
        <v>0</v>
      </c>
      <c r="N87">
        <v>3</v>
      </c>
      <c r="O87">
        <v>33</v>
      </c>
      <c r="P87">
        <v>0</v>
      </c>
      <c r="Q87">
        <v>0</v>
      </c>
      <c r="R87">
        <v>0</v>
      </c>
      <c r="S87">
        <v>0</v>
      </c>
      <c r="T87" s="13">
        <v>8892</v>
      </c>
      <c r="U87">
        <v>0</v>
      </c>
      <c r="V87">
        <v>0</v>
      </c>
      <c r="W87">
        <v>171</v>
      </c>
      <c r="X87">
        <v>3</v>
      </c>
    </row>
    <row r="88" spans="1:25" ht="15" x14ac:dyDescent="0.25">
      <c r="A88" s="5" t="s">
        <v>30</v>
      </c>
      <c r="B88" s="6">
        <v>24</v>
      </c>
      <c r="C88" s="6" t="s">
        <v>84</v>
      </c>
      <c r="D88">
        <v>5564.5</v>
      </c>
      <c r="E88">
        <v>0</v>
      </c>
      <c r="F88">
        <v>126</v>
      </c>
      <c r="G88">
        <v>0</v>
      </c>
      <c r="H88">
        <v>2173</v>
      </c>
      <c r="I88">
        <v>0</v>
      </c>
      <c r="J88">
        <v>3</v>
      </c>
      <c r="K88">
        <v>425.5</v>
      </c>
      <c r="L88">
        <v>0</v>
      </c>
      <c r="M88">
        <v>8</v>
      </c>
      <c r="N88">
        <v>0</v>
      </c>
      <c r="O88">
        <v>502.5</v>
      </c>
      <c r="P88">
        <v>0</v>
      </c>
      <c r="Q88">
        <v>0</v>
      </c>
      <c r="R88">
        <v>0</v>
      </c>
      <c r="S88">
        <v>0</v>
      </c>
      <c r="T88" s="13">
        <v>8802.5</v>
      </c>
      <c r="U88">
        <v>0</v>
      </c>
      <c r="V88">
        <v>0</v>
      </c>
      <c r="W88">
        <v>45</v>
      </c>
      <c r="X88">
        <v>3</v>
      </c>
    </row>
    <row r="89" spans="1:25" ht="15" x14ac:dyDescent="0.25">
      <c r="A89" s="5" t="s">
        <v>30</v>
      </c>
      <c r="B89" s="6">
        <v>26</v>
      </c>
      <c r="C89" s="6" t="s">
        <v>53</v>
      </c>
      <c r="D89">
        <v>2044</v>
      </c>
      <c r="E89">
        <v>0</v>
      </c>
      <c r="F89">
        <v>18</v>
      </c>
      <c r="G89">
        <v>0</v>
      </c>
      <c r="H89">
        <v>752</v>
      </c>
      <c r="I89">
        <v>0</v>
      </c>
      <c r="J89">
        <v>0</v>
      </c>
      <c r="K89">
        <v>581</v>
      </c>
      <c r="L89">
        <v>0</v>
      </c>
      <c r="M89">
        <v>3</v>
      </c>
      <c r="N89">
        <v>0</v>
      </c>
      <c r="O89">
        <v>424</v>
      </c>
      <c r="P89">
        <v>0</v>
      </c>
      <c r="Q89">
        <v>0</v>
      </c>
      <c r="R89">
        <v>0</v>
      </c>
      <c r="S89">
        <v>0</v>
      </c>
      <c r="T89" s="13">
        <v>3822</v>
      </c>
      <c r="U89">
        <v>0</v>
      </c>
      <c r="V89">
        <v>0</v>
      </c>
      <c r="W89">
        <v>0</v>
      </c>
      <c r="X89">
        <v>0</v>
      </c>
    </row>
    <row r="90" spans="1:25" ht="15" x14ac:dyDescent="0.25">
      <c r="A90" s="5" t="s">
        <v>30</v>
      </c>
      <c r="B90" s="6">
        <v>52</v>
      </c>
      <c r="C90" s="6" t="s">
        <v>59</v>
      </c>
      <c r="D90">
        <v>763</v>
      </c>
      <c r="E90">
        <v>0</v>
      </c>
      <c r="F90">
        <v>23</v>
      </c>
      <c r="G90">
        <v>0</v>
      </c>
      <c r="H90">
        <v>266</v>
      </c>
      <c r="I90">
        <v>0</v>
      </c>
      <c r="J90">
        <v>0</v>
      </c>
      <c r="K90">
        <v>89</v>
      </c>
      <c r="L90">
        <v>0</v>
      </c>
      <c r="M90">
        <v>3</v>
      </c>
      <c r="N90">
        <v>0</v>
      </c>
      <c r="O90">
        <v>50</v>
      </c>
      <c r="P90">
        <v>0</v>
      </c>
      <c r="Q90">
        <v>0</v>
      </c>
      <c r="R90">
        <v>0</v>
      </c>
      <c r="S90">
        <v>0</v>
      </c>
      <c r="T90" s="13">
        <v>1194</v>
      </c>
      <c r="U90">
        <v>0</v>
      </c>
      <c r="V90">
        <v>0</v>
      </c>
      <c r="W90">
        <v>2</v>
      </c>
      <c r="X90">
        <v>0</v>
      </c>
    </row>
    <row r="91" spans="1:25" ht="15" x14ac:dyDescent="0.25">
      <c r="A91" s="5" t="s">
        <v>30</v>
      </c>
      <c r="B91" s="6">
        <v>56</v>
      </c>
      <c r="C91" s="6" t="s">
        <v>67</v>
      </c>
      <c r="D91">
        <v>13</v>
      </c>
      <c r="E91">
        <v>0</v>
      </c>
      <c r="F91">
        <v>3</v>
      </c>
      <c r="G91">
        <v>0</v>
      </c>
      <c r="H91">
        <v>3</v>
      </c>
      <c r="I91">
        <v>0</v>
      </c>
      <c r="J91">
        <v>0</v>
      </c>
      <c r="K91">
        <v>0</v>
      </c>
      <c r="L91">
        <v>0</v>
      </c>
      <c r="M91">
        <v>0</v>
      </c>
      <c r="N91">
        <v>0</v>
      </c>
      <c r="O91">
        <v>0</v>
      </c>
      <c r="P91">
        <v>0</v>
      </c>
      <c r="Q91">
        <v>0</v>
      </c>
      <c r="R91">
        <v>0</v>
      </c>
      <c r="S91">
        <v>0</v>
      </c>
      <c r="T91" s="13">
        <v>19</v>
      </c>
      <c r="U91">
        <v>0</v>
      </c>
      <c r="V91">
        <v>0</v>
      </c>
      <c r="W91">
        <v>0</v>
      </c>
      <c r="X91">
        <v>0</v>
      </c>
    </row>
    <row r="92" spans="1:25" ht="15" x14ac:dyDescent="0.25">
      <c r="A92" s="5" t="s">
        <v>30</v>
      </c>
      <c r="B92" s="6">
        <v>77</v>
      </c>
      <c r="C92" s="6" t="s">
        <v>69</v>
      </c>
      <c r="D92">
        <v>1609</v>
      </c>
      <c r="E92">
        <v>0</v>
      </c>
      <c r="F92">
        <v>66</v>
      </c>
      <c r="G92">
        <v>0</v>
      </c>
      <c r="H92">
        <v>768</v>
      </c>
      <c r="I92">
        <v>0</v>
      </c>
      <c r="J92">
        <v>3</v>
      </c>
      <c r="K92">
        <v>126</v>
      </c>
      <c r="L92">
        <v>0</v>
      </c>
      <c r="M92">
        <v>0</v>
      </c>
      <c r="N92">
        <v>10</v>
      </c>
      <c r="O92">
        <v>35</v>
      </c>
      <c r="P92">
        <v>0</v>
      </c>
      <c r="Q92">
        <v>0</v>
      </c>
      <c r="R92">
        <v>0</v>
      </c>
      <c r="S92">
        <v>0</v>
      </c>
      <c r="T92" s="13">
        <v>2617</v>
      </c>
      <c r="U92">
        <v>0</v>
      </c>
      <c r="V92">
        <v>0</v>
      </c>
      <c r="W92">
        <v>0</v>
      </c>
      <c r="X92">
        <v>0</v>
      </c>
    </row>
    <row r="93" spans="1:25" s="11" customFormat="1" ht="15" x14ac:dyDescent="0.25">
      <c r="A93" s="5" t="s">
        <v>30</v>
      </c>
      <c r="B93" s="15"/>
      <c r="C93" s="10" t="s">
        <v>225</v>
      </c>
      <c r="D93" s="36">
        <f t="shared" ref="D93:X93" si="8">SUM(D84:D92)</f>
        <v>35385.5</v>
      </c>
      <c r="E93" s="36">
        <f t="shared" si="8"/>
        <v>0</v>
      </c>
      <c r="F93" s="36">
        <f t="shared" si="8"/>
        <v>673</v>
      </c>
      <c r="G93" s="36">
        <f t="shared" si="8"/>
        <v>2</v>
      </c>
      <c r="H93" s="36">
        <f t="shared" si="8"/>
        <v>13181</v>
      </c>
      <c r="I93" s="36">
        <f t="shared" si="8"/>
        <v>0</v>
      </c>
      <c r="J93" s="36">
        <f t="shared" si="8"/>
        <v>15</v>
      </c>
      <c r="K93" s="36">
        <f t="shared" si="8"/>
        <v>1409.5</v>
      </c>
      <c r="L93" s="36">
        <f t="shared" si="8"/>
        <v>0</v>
      </c>
      <c r="M93" s="36">
        <f t="shared" si="8"/>
        <v>21</v>
      </c>
      <c r="N93" s="36">
        <f t="shared" si="8"/>
        <v>13</v>
      </c>
      <c r="O93" s="36">
        <f t="shared" si="8"/>
        <v>1062.5</v>
      </c>
      <c r="P93" s="36">
        <f t="shared" si="8"/>
        <v>0</v>
      </c>
      <c r="Q93" s="36">
        <f t="shared" si="8"/>
        <v>0</v>
      </c>
      <c r="R93" s="36">
        <f t="shared" si="8"/>
        <v>0</v>
      </c>
      <c r="S93" s="36">
        <f t="shared" si="8"/>
        <v>0</v>
      </c>
      <c r="T93" s="37">
        <f t="shared" si="8"/>
        <v>51762.5</v>
      </c>
      <c r="U93" s="36">
        <f t="shared" si="8"/>
        <v>0</v>
      </c>
      <c r="V93" s="36">
        <f t="shared" si="8"/>
        <v>0</v>
      </c>
      <c r="W93" s="36">
        <f t="shared" si="8"/>
        <v>686</v>
      </c>
      <c r="X93" s="36">
        <f t="shared" si="8"/>
        <v>24</v>
      </c>
      <c r="Y93" s="40"/>
    </row>
    <row r="94" spans="1:25" x14ac:dyDescent="0.2">
      <c r="A94" s="16"/>
      <c r="B94" s="17"/>
      <c r="C94" s="16"/>
      <c r="D94" s="16"/>
      <c r="E94" s="16"/>
      <c r="F94" s="16"/>
      <c r="G94" s="16"/>
      <c r="H94" s="16"/>
      <c r="I94" s="16"/>
      <c r="J94" s="16"/>
      <c r="K94" s="16"/>
      <c r="L94" s="16"/>
      <c r="M94" s="16"/>
      <c r="N94" s="16"/>
      <c r="O94" s="16"/>
      <c r="P94" s="16"/>
      <c r="Q94" s="16"/>
      <c r="R94" s="16"/>
      <c r="S94" s="16"/>
      <c r="T94" s="16"/>
      <c r="U94" s="16"/>
      <c r="V94" s="16"/>
    </row>
    <row r="95" spans="1:25" x14ac:dyDescent="0.2">
      <c r="A95" s="16"/>
      <c r="B95" s="16"/>
      <c r="C95" s="16"/>
      <c r="D95" s="16"/>
      <c r="E95" s="16"/>
      <c r="F95" s="16"/>
      <c r="G95" s="16"/>
      <c r="H95" s="16"/>
      <c r="I95" s="16"/>
      <c r="J95" s="16"/>
      <c r="K95" s="16"/>
      <c r="L95" s="16"/>
      <c r="M95" s="16"/>
      <c r="N95" s="16"/>
      <c r="O95" s="16"/>
      <c r="P95" s="16"/>
      <c r="Q95" s="16"/>
      <c r="R95" s="16"/>
      <c r="S95" s="16"/>
      <c r="T95" s="16"/>
      <c r="U95" s="16"/>
      <c r="V95"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5"/>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226</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5976</v>
      </c>
      <c r="E7">
        <v>0</v>
      </c>
      <c r="F7">
        <v>3207</v>
      </c>
      <c r="G7">
        <v>0</v>
      </c>
      <c r="H7">
        <v>0</v>
      </c>
      <c r="I7">
        <v>0</v>
      </c>
      <c r="J7">
        <v>553</v>
      </c>
      <c r="K7">
        <v>0</v>
      </c>
      <c r="L7">
        <v>1692</v>
      </c>
      <c r="M7">
        <v>0</v>
      </c>
      <c r="N7">
        <v>0</v>
      </c>
      <c r="O7">
        <v>0</v>
      </c>
      <c r="P7">
        <v>0</v>
      </c>
      <c r="Q7">
        <v>0</v>
      </c>
      <c r="R7">
        <v>0</v>
      </c>
      <c r="S7">
        <v>0</v>
      </c>
      <c r="T7" s="13">
        <v>11428</v>
      </c>
      <c r="U7">
        <v>18</v>
      </c>
      <c r="V7">
        <v>198</v>
      </c>
      <c r="W7">
        <v>0</v>
      </c>
      <c r="X7">
        <v>0</v>
      </c>
    </row>
    <row r="8" spans="1:24" ht="15" x14ac:dyDescent="0.25">
      <c r="A8" s="5" t="s">
        <v>21</v>
      </c>
      <c r="B8" s="14" t="s">
        <v>185</v>
      </c>
      <c r="C8" s="6" t="s">
        <v>195</v>
      </c>
      <c r="D8">
        <v>422</v>
      </c>
      <c r="E8">
        <v>0</v>
      </c>
      <c r="F8">
        <v>312</v>
      </c>
      <c r="G8">
        <v>0</v>
      </c>
      <c r="H8">
        <v>0</v>
      </c>
      <c r="I8">
        <v>0</v>
      </c>
      <c r="J8">
        <v>15</v>
      </c>
      <c r="K8">
        <v>0</v>
      </c>
      <c r="L8">
        <v>15</v>
      </c>
      <c r="M8">
        <v>0</v>
      </c>
      <c r="N8">
        <v>0</v>
      </c>
      <c r="O8">
        <v>0</v>
      </c>
      <c r="P8">
        <v>0</v>
      </c>
      <c r="Q8">
        <v>0</v>
      </c>
      <c r="R8">
        <v>0</v>
      </c>
      <c r="S8">
        <v>0</v>
      </c>
      <c r="T8" s="13">
        <v>764</v>
      </c>
      <c r="U8">
        <v>0</v>
      </c>
      <c r="V8">
        <v>18</v>
      </c>
      <c r="W8">
        <v>0</v>
      </c>
      <c r="X8">
        <v>0</v>
      </c>
    </row>
    <row r="9" spans="1:24" ht="15" x14ac:dyDescent="0.25">
      <c r="A9" s="5" t="s">
        <v>21</v>
      </c>
      <c r="B9" s="14" t="s">
        <v>186</v>
      </c>
      <c r="C9" s="6" t="s">
        <v>194</v>
      </c>
      <c r="D9">
        <v>440</v>
      </c>
      <c r="E9">
        <v>0</v>
      </c>
      <c r="F9">
        <v>430</v>
      </c>
      <c r="G9">
        <v>0</v>
      </c>
      <c r="H9">
        <v>0</v>
      </c>
      <c r="I9">
        <v>0</v>
      </c>
      <c r="J9">
        <v>32</v>
      </c>
      <c r="K9">
        <v>0</v>
      </c>
      <c r="L9">
        <v>156</v>
      </c>
      <c r="M9">
        <v>0</v>
      </c>
      <c r="N9">
        <v>0</v>
      </c>
      <c r="O9">
        <v>0</v>
      </c>
      <c r="P9">
        <v>0</v>
      </c>
      <c r="Q9">
        <v>0</v>
      </c>
      <c r="R9">
        <v>0</v>
      </c>
      <c r="S9">
        <v>0</v>
      </c>
      <c r="T9" s="13">
        <v>1058</v>
      </c>
      <c r="U9">
        <v>0</v>
      </c>
      <c r="V9">
        <v>12</v>
      </c>
      <c r="W9">
        <v>0</v>
      </c>
      <c r="X9">
        <v>0</v>
      </c>
    </row>
    <row r="10" spans="1:24" ht="15" x14ac:dyDescent="0.25">
      <c r="A10" s="5" t="s">
        <v>21</v>
      </c>
      <c r="B10" s="14" t="s">
        <v>187</v>
      </c>
      <c r="C10" s="6" t="s">
        <v>193</v>
      </c>
      <c r="D10">
        <v>320</v>
      </c>
      <c r="E10">
        <v>0</v>
      </c>
      <c r="F10">
        <v>216</v>
      </c>
      <c r="G10">
        <v>0</v>
      </c>
      <c r="H10">
        <v>0</v>
      </c>
      <c r="I10">
        <v>0</v>
      </c>
      <c r="J10">
        <v>3</v>
      </c>
      <c r="K10">
        <v>0</v>
      </c>
      <c r="L10">
        <v>35</v>
      </c>
      <c r="M10">
        <v>0</v>
      </c>
      <c r="N10">
        <v>0</v>
      </c>
      <c r="O10">
        <v>0</v>
      </c>
      <c r="P10">
        <v>0</v>
      </c>
      <c r="Q10">
        <v>0</v>
      </c>
      <c r="R10">
        <v>0</v>
      </c>
      <c r="S10">
        <v>0</v>
      </c>
      <c r="T10" s="13">
        <v>574</v>
      </c>
      <c r="U10">
        <v>0</v>
      </c>
      <c r="V10">
        <v>0</v>
      </c>
      <c r="W10">
        <v>0</v>
      </c>
      <c r="X10">
        <v>0</v>
      </c>
    </row>
    <row r="11" spans="1:24" ht="15" x14ac:dyDescent="0.25">
      <c r="A11" s="5" t="s">
        <v>21</v>
      </c>
      <c r="B11" s="6">
        <v>10</v>
      </c>
      <c r="C11" s="6" t="s">
        <v>50</v>
      </c>
      <c r="D11">
        <v>0</v>
      </c>
      <c r="E11">
        <v>0</v>
      </c>
      <c r="F11">
        <v>0</v>
      </c>
      <c r="G11">
        <v>0</v>
      </c>
      <c r="H11">
        <v>0</v>
      </c>
      <c r="I11">
        <v>0</v>
      </c>
      <c r="J11">
        <v>8</v>
      </c>
      <c r="K11">
        <v>0</v>
      </c>
      <c r="L11">
        <v>24</v>
      </c>
      <c r="M11">
        <v>0</v>
      </c>
      <c r="N11">
        <v>0</v>
      </c>
      <c r="O11">
        <v>0</v>
      </c>
      <c r="P11">
        <v>0</v>
      </c>
      <c r="Q11">
        <v>0</v>
      </c>
      <c r="R11">
        <v>0</v>
      </c>
      <c r="S11">
        <v>0</v>
      </c>
      <c r="T11" s="13">
        <v>32</v>
      </c>
      <c r="U11">
        <v>0</v>
      </c>
      <c r="V11">
        <v>6</v>
      </c>
      <c r="W11">
        <v>0</v>
      </c>
      <c r="X11">
        <v>0</v>
      </c>
    </row>
    <row r="12" spans="1:24" ht="15" x14ac:dyDescent="0.25">
      <c r="A12" s="5" t="s">
        <v>21</v>
      </c>
      <c r="B12" s="6">
        <v>13</v>
      </c>
      <c r="C12" s="6" t="s">
        <v>51</v>
      </c>
      <c r="D12">
        <v>2486</v>
      </c>
      <c r="E12">
        <v>0</v>
      </c>
      <c r="F12">
        <v>1069</v>
      </c>
      <c r="G12">
        <v>0</v>
      </c>
      <c r="H12">
        <v>0</v>
      </c>
      <c r="I12">
        <v>0</v>
      </c>
      <c r="J12">
        <v>220</v>
      </c>
      <c r="K12">
        <v>0</v>
      </c>
      <c r="L12">
        <v>206</v>
      </c>
      <c r="M12">
        <v>0</v>
      </c>
      <c r="N12">
        <v>0</v>
      </c>
      <c r="O12">
        <v>0</v>
      </c>
      <c r="P12">
        <v>0</v>
      </c>
      <c r="Q12">
        <v>0</v>
      </c>
      <c r="R12">
        <v>0</v>
      </c>
      <c r="S12">
        <v>0</v>
      </c>
      <c r="T12" s="13">
        <v>3981</v>
      </c>
      <c r="U12">
        <v>24</v>
      </c>
      <c r="V12">
        <v>48</v>
      </c>
      <c r="W12">
        <v>0</v>
      </c>
      <c r="X12">
        <v>0</v>
      </c>
    </row>
    <row r="13" spans="1:24" ht="15" x14ac:dyDescent="0.25">
      <c r="A13" s="5" t="s">
        <v>21</v>
      </c>
      <c r="B13" s="6">
        <v>24</v>
      </c>
      <c r="C13" s="6" t="s">
        <v>52</v>
      </c>
      <c r="D13">
        <v>1500</v>
      </c>
      <c r="E13">
        <v>0</v>
      </c>
      <c r="F13">
        <v>3217</v>
      </c>
      <c r="G13">
        <v>0</v>
      </c>
      <c r="H13">
        <v>0</v>
      </c>
      <c r="I13">
        <v>0</v>
      </c>
      <c r="J13">
        <v>10</v>
      </c>
      <c r="K13">
        <v>0</v>
      </c>
      <c r="L13">
        <v>307</v>
      </c>
      <c r="M13">
        <v>0</v>
      </c>
      <c r="N13">
        <v>0</v>
      </c>
      <c r="O13">
        <v>0</v>
      </c>
      <c r="P13">
        <v>0</v>
      </c>
      <c r="Q13">
        <v>0</v>
      </c>
      <c r="R13">
        <v>0</v>
      </c>
      <c r="S13">
        <v>0</v>
      </c>
      <c r="T13" s="13">
        <v>5034</v>
      </c>
      <c r="U13">
        <v>0</v>
      </c>
      <c r="V13">
        <v>36</v>
      </c>
      <c r="W13">
        <v>0</v>
      </c>
      <c r="X13">
        <v>0</v>
      </c>
    </row>
    <row r="14" spans="1:24" ht="15" x14ac:dyDescent="0.25">
      <c r="A14" s="5" t="s">
        <v>21</v>
      </c>
      <c r="B14" s="6">
        <v>26</v>
      </c>
      <c r="C14" s="6" t="s">
        <v>53</v>
      </c>
      <c r="D14">
        <v>235</v>
      </c>
      <c r="E14">
        <v>0</v>
      </c>
      <c r="F14">
        <v>49</v>
      </c>
      <c r="G14">
        <v>0</v>
      </c>
      <c r="H14">
        <v>0</v>
      </c>
      <c r="I14">
        <v>0</v>
      </c>
      <c r="J14">
        <v>916</v>
      </c>
      <c r="K14">
        <v>0</v>
      </c>
      <c r="L14">
        <v>769</v>
      </c>
      <c r="M14">
        <v>0</v>
      </c>
      <c r="N14">
        <v>0</v>
      </c>
      <c r="O14">
        <v>0</v>
      </c>
      <c r="P14">
        <v>0</v>
      </c>
      <c r="Q14">
        <v>0</v>
      </c>
      <c r="R14">
        <v>0</v>
      </c>
      <c r="S14">
        <v>0</v>
      </c>
      <c r="T14" s="13">
        <v>1969</v>
      </c>
      <c r="U14">
        <v>42</v>
      </c>
      <c r="V14">
        <v>72</v>
      </c>
      <c r="W14">
        <v>0</v>
      </c>
      <c r="X14">
        <v>0</v>
      </c>
    </row>
    <row r="15" spans="1:24" ht="15" x14ac:dyDescent="0.25">
      <c r="A15" s="5" t="s">
        <v>21</v>
      </c>
      <c r="B15" s="6">
        <v>32</v>
      </c>
      <c r="C15" s="6" t="s">
        <v>54</v>
      </c>
      <c r="D15">
        <v>0</v>
      </c>
      <c r="E15">
        <v>0</v>
      </c>
      <c r="F15">
        <v>0</v>
      </c>
      <c r="G15">
        <v>0</v>
      </c>
      <c r="H15">
        <v>0</v>
      </c>
      <c r="I15">
        <v>0</v>
      </c>
      <c r="J15">
        <v>6</v>
      </c>
      <c r="K15">
        <v>0</v>
      </c>
      <c r="L15">
        <v>8</v>
      </c>
      <c r="M15">
        <v>0</v>
      </c>
      <c r="N15">
        <v>0</v>
      </c>
      <c r="O15">
        <v>0</v>
      </c>
      <c r="P15">
        <v>80</v>
      </c>
      <c r="Q15">
        <v>0</v>
      </c>
      <c r="R15">
        <v>199</v>
      </c>
      <c r="S15">
        <v>0</v>
      </c>
      <c r="T15" s="13">
        <v>293</v>
      </c>
      <c r="U15">
        <v>0</v>
      </c>
      <c r="V15">
        <v>0</v>
      </c>
      <c r="W15">
        <v>0</v>
      </c>
      <c r="X15">
        <v>0</v>
      </c>
    </row>
    <row r="16" spans="1:24" ht="15" x14ac:dyDescent="0.25">
      <c r="A16" s="5" t="s">
        <v>21</v>
      </c>
      <c r="B16" s="6">
        <v>36</v>
      </c>
      <c r="C16" s="6" t="s">
        <v>55</v>
      </c>
      <c r="D16">
        <v>1199</v>
      </c>
      <c r="E16">
        <v>0</v>
      </c>
      <c r="F16">
        <v>742</v>
      </c>
      <c r="G16">
        <v>0</v>
      </c>
      <c r="H16">
        <v>0</v>
      </c>
      <c r="I16">
        <v>0</v>
      </c>
      <c r="J16">
        <v>363</v>
      </c>
      <c r="K16">
        <v>0</v>
      </c>
      <c r="L16">
        <v>385</v>
      </c>
      <c r="M16">
        <v>0</v>
      </c>
      <c r="N16">
        <v>0</v>
      </c>
      <c r="O16">
        <v>0</v>
      </c>
      <c r="P16">
        <v>0</v>
      </c>
      <c r="Q16">
        <v>0</v>
      </c>
      <c r="R16">
        <v>0</v>
      </c>
      <c r="S16">
        <v>0</v>
      </c>
      <c r="T16" s="13">
        <v>2689</v>
      </c>
      <c r="U16">
        <v>0</v>
      </c>
      <c r="V16">
        <v>30</v>
      </c>
      <c r="W16">
        <v>0</v>
      </c>
      <c r="X16">
        <v>0</v>
      </c>
    </row>
    <row r="17" spans="1:26" ht="15" x14ac:dyDescent="0.25">
      <c r="A17" s="5" t="s">
        <v>21</v>
      </c>
      <c r="B17" s="6">
        <v>42</v>
      </c>
      <c r="C17" s="6" t="s">
        <v>56</v>
      </c>
      <c r="D17">
        <v>104</v>
      </c>
      <c r="E17">
        <v>0</v>
      </c>
      <c r="F17">
        <v>181</v>
      </c>
      <c r="G17">
        <v>0</v>
      </c>
      <c r="H17">
        <v>0</v>
      </c>
      <c r="I17">
        <v>0</v>
      </c>
      <c r="J17">
        <v>8</v>
      </c>
      <c r="K17">
        <v>0</v>
      </c>
      <c r="L17">
        <v>46</v>
      </c>
      <c r="M17">
        <v>0</v>
      </c>
      <c r="N17">
        <v>0</v>
      </c>
      <c r="O17">
        <v>0</v>
      </c>
      <c r="P17">
        <v>0</v>
      </c>
      <c r="Q17">
        <v>0</v>
      </c>
      <c r="R17">
        <v>0</v>
      </c>
      <c r="S17">
        <v>0</v>
      </c>
      <c r="T17" s="13">
        <v>339</v>
      </c>
      <c r="U17">
        <v>0</v>
      </c>
      <c r="V17">
        <v>0</v>
      </c>
      <c r="W17">
        <v>0</v>
      </c>
      <c r="X17">
        <v>0</v>
      </c>
    </row>
    <row r="18" spans="1:26" ht="15" x14ac:dyDescent="0.25">
      <c r="A18" s="5" t="s">
        <v>21</v>
      </c>
      <c r="B18" s="6">
        <v>44</v>
      </c>
      <c r="C18" s="6" t="s">
        <v>57</v>
      </c>
      <c r="D18">
        <v>0</v>
      </c>
      <c r="E18">
        <v>0</v>
      </c>
      <c r="F18">
        <v>0</v>
      </c>
      <c r="G18">
        <v>0</v>
      </c>
      <c r="H18">
        <v>0</v>
      </c>
      <c r="I18">
        <v>0</v>
      </c>
      <c r="J18">
        <v>15</v>
      </c>
      <c r="K18">
        <v>0</v>
      </c>
      <c r="L18">
        <v>45</v>
      </c>
      <c r="M18">
        <v>0</v>
      </c>
      <c r="N18">
        <v>0</v>
      </c>
      <c r="O18">
        <v>0</v>
      </c>
      <c r="P18">
        <v>394.5</v>
      </c>
      <c r="Q18">
        <v>0</v>
      </c>
      <c r="R18">
        <v>617.5</v>
      </c>
      <c r="S18">
        <v>0</v>
      </c>
      <c r="T18" s="13">
        <v>1072</v>
      </c>
      <c r="U18">
        <v>0</v>
      </c>
      <c r="V18">
        <v>0</v>
      </c>
      <c r="W18">
        <v>0</v>
      </c>
      <c r="X18">
        <v>0</v>
      </c>
    </row>
    <row r="19" spans="1:26" ht="15" x14ac:dyDescent="0.25">
      <c r="A19" s="5" t="s">
        <v>21</v>
      </c>
      <c r="B19" s="6">
        <v>45</v>
      </c>
      <c r="C19" s="6" t="s">
        <v>58</v>
      </c>
      <c r="D19">
        <v>1212</v>
      </c>
      <c r="E19">
        <v>0</v>
      </c>
      <c r="F19">
        <v>839.5</v>
      </c>
      <c r="G19">
        <v>0</v>
      </c>
      <c r="H19">
        <v>0</v>
      </c>
      <c r="I19">
        <v>0</v>
      </c>
      <c r="J19">
        <v>275</v>
      </c>
      <c r="K19">
        <v>0</v>
      </c>
      <c r="L19">
        <v>483</v>
      </c>
      <c r="M19">
        <v>0</v>
      </c>
      <c r="N19">
        <v>0</v>
      </c>
      <c r="O19">
        <v>0</v>
      </c>
      <c r="P19">
        <v>0</v>
      </c>
      <c r="Q19">
        <v>0</v>
      </c>
      <c r="R19">
        <v>0</v>
      </c>
      <c r="S19">
        <v>0</v>
      </c>
      <c r="T19" s="13">
        <v>2809.5</v>
      </c>
      <c r="U19">
        <v>0</v>
      </c>
      <c r="V19">
        <v>6</v>
      </c>
      <c r="W19">
        <v>0</v>
      </c>
      <c r="X19">
        <v>0</v>
      </c>
    </row>
    <row r="20" spans="1:26" ht="15" x14ac:dyDescent="0.25">
      <c r="A20" s="5" t="s">
        <v>21</v>
      </c>
      <c r="B20" s="6">
        <v>52</v>
      </c>
      <c r="C20" s="6" t="s">
        <v>59</v>
      </c>
      <c r="D20">
        <v>271</v>
      </c>
      <c r="E20">
        <v>0</v>
      </c>
      <c r="F20">
        <v>40</v>
      </c>
      <c r="G20">
        <v>0</v>
      </c>
      <c r="H20">
        <v>0</v>
      </c>
      <c r="I20">
        <v>0</v>
      </c>
      <c r="J20">
        <v>181</v>
      </c>
      <c r="K20">
        <v>0</v>
      </c>
      <c r="L20">
        <v>19</v>
      </c>
      <c r="M20">
        <v>0</v>
      </c>
      <c r="N20">
        <v>0</v>
      </c>
      <c r="O20">
        <v>0</v>
      </c>
      <c r="P20">
        <v>0</v>
      </c>
      <c r="Q20">
        <v>0</v>
      </c>
      <c r="R20">
        <v>0</v>
      </c>
      <c r="S20">
        <v>0</v>
      </c>
      <c r="T20" s="13">
        <v>511</v>
      </c>
      <c r="U20">
        <v>0</v>
      </c>
      <c r="V20">
        <v>0</v>
      </c>
      <c r="W20">
        <v>0</v>
      </c>
      <c r="X20">
        <v>0</v>
      </c>
    </row>
    <row r="21" spans="1:26" ht="15" x14ac:dyDescent="0.25">
      <c r="A21" s="5" t="s">
        <v>21</v>
      </c>
      <c r="B21" s="6">
        <v>89</v>
      </c>
      <c r="C21" s="6" t="s">
        <v>60</v>
      </c>
      <c r="D21">
        <v>3</v>
      </c>
      <c r="E21">
        <v>0</v>
      </c>
      <c r="F21">
        <v>0</v>
      </c>
      <c r="G21">
        <v>0</v>
      </c>
      <c r="H21">
        <v>0</v>
      </c>
      <c r="I21">
        <v>0</v>
      </c>
      <c r="J21">
        <v>3</v>
      </c>
      <c r="K21">
        <v>0</v>
      </c>
      <c r="L21">
        <v>9</v>
      </c>
      <c r="M21">
        <v>0</v>
      </c>
      <c r="N21">
        <v>0</v>
      </c>
      <c r="O21">
        <v>0</v>
      </c>
      <c r="P21">
        <v>0</v>
      </c>
      <c r="Q21">
        <v>0</v>
      </c>
      <c r="R21">
        <v>0</v>
      </c>
      <c r="S21">
        <v>0</v>
      </c>
      <c r="T21" s="13">
        <v>15</v>
      </c>
      <c r="U21">
        <v>0</v>
      </c>
      <c r="V21">
        <v>0</v>
      </c>
      <c r="W21">
        <v>0</v>
      </c>
      <c r="X21">
        <v>0</v>
      </c>
    </row>
    <row r="22" spans="1:26" s="11" customFormat="1" ht="15" x14ac:dyDescent="0.25">
      <c r="A22" s="5" t="s">
        <v>21</v>
      </c>
      <c r="B22" s="9"/>
      <c r="C22" s="10" t="s">
        <v>219</v>
      </c>
      <c r="D22" s="36">
        <f t="shared" ref="D22:X22" si="0">SUM(D7:D21)</f>
        <v>14168</v>
      </c>
      <c r="E22" s="36">
        <f t="shared" si="0"/>
        <v>0</v>
      </c>
      <c r="F22" s="36">
        <f t="shared" si="0"/>
        <v>10302.5</v>
      </c>
      <c r="G22" s="36">
        <f t="shared" si="0"/>
        <v>0</v>
      </c>
      <c r="H22" s="36">
        <f t="shared" si="0"/>
        <v>0</v>
      </c>
      <c r="I22" s="36">
        <f t="shared" si="0"/>
        <v>0</v>
      </c>
      <c r="J22" s="36">
        <f t="shared" si="0"/>
        <v>2608</v>
      </c>
      <c r="K22" s="36">
        <f t="shared" si="0"/>
        <v>0</v>
      </c>
      <c r="L22" s="36">
        <f t="shared" si="0"/>
        <v>4199</v>
      </c>
      <c r="M22" s="36">
        <f t="shared" si="0"/>
        <v>0</v>
      </c>
      <c r="N22" s="36">
        <f t="shared" si="0"/>
        <v>0</v>
      </c>
      <c r="O22" s="36">
        <f t="shared" si="0"/>
        <v>0</v>
      </c>
      <c r="P22" s="36">
        <f t="shared" si="0"/>
        <v>474.5</v>
      </c>
      <c r="Q22" s="36">
        <f t="shared" si="0"/>
        <v>0</v>
      </c>
      <c r="R22" s="36">
        <f t="shared" si="0"/>
        <v>816.5</v>
      </c>
      <c r="S22" s="36">
        <f t="shared" si="0"/>
        <v>0</v>
      </c>
      <c r="T22" s="37">
        <f>SUM(T7:T21)</f>
        <v>32568.5</v>
      </c>
      <c r="U22" s="36">
        <f t="shared" si="0"/>
        <v>84</v>
      </c>
      <c r="V22" s="36">
        <f t="shared" si="0"/>
        <v>426</v>
      </c>
      <c r="W22" s="36">
        <f t="shared" si="0"/>
        <v>0</v>
      </c>
      <c r="X22" s="36">
        <f t="shared" si="0"/>
        <v>0</v>
      </c>
      <c r="Y22" s="40"/>
      <c r="Z22" s="40"/>
    </row>
    <row r="23" spans="1:26" ht="15" x14ac:dyDescent="0.25">
      <c r="A23" s="5" t="s">
        <v>22</v>
      </c>
      <c r="B23" s="6">
        <v>12</v>
      </c>
      <c r="C23" s="6" t="s">
        <v>61</v>
      </c>
      <c r="D23">
        <v>95</v>
      </c>
      <c r="E23">
        <v>0</v>
      </c>
      <c r="F23">
        <v>9</v>
      </c>
      <c r="G23">
        <v>0</v>
      </c>
      <c r="H23">
        <v>10</v>
      </c>
      <c r="I23">
        <v>0</v>
      </c>
      <c r="J23">
        <v>159</v>
      </c>
      <c r="K23">
        <v>0</v>
      </c>
      <c r="L23">
        <v>0</v>
      </c>
      <c r="M23">
        <v>0</v>
      </c>
      <c r="N23">
        <v>18</v>
      </c>
      <c r="O23">
        <v>0</v>
      </c>
      <c r="P23">
        <v>0</v>
      </c>
      <c r="Q23">
        <v>0</v>
      </c>
      <c r="R23">
        <v>0</v>
      </c>
      <c r="S23">
        <v>0</v>
      </c>
      <c r="T23" s="13">
        <v>291</v>
      </c>
      <c r="U23">
        <v>0</v>
      </c>
      <c r="V23">
        <v>0</v>
      </c>
      <c r="W23">
        <v>0</v>
      </c>
      <c r="X23">
        <v>0</v>
      </c>
    </row>
    <row r="24" spans="1:26" ht="15" x14ac:dyDescent="0.25">
      <c r="A24" s="5" t="s">
        <v>22</v>
      </c>
      <c r="B24" s="6">
        <v>18</v>
      </c>
      <c r="C24" s="6" t="s">
        <v>62</v>
      </c>
      <c r="D24">
        <v>1860</v>
      </c>
      <c r="E24">
        <v>0</v>
      </c>
      <c r="F24">
        <v>481</v>
      </c>
      <c r="G24">
        <v>0</v>
      </c>
      <c r="H24">
        <v>96</v>
      </c>
      <c r="I24">
        <v>0</v>
      </c>
      <c r="J24">
        <v>87</v>
      </c>
      <c r="K24">
        <v>0</v>
      </c>
      <c r="L24">
        <v>68</v>
      </c>
      <c r="M24">
        <v>0</v>
      </c>
      <c r="N24">
        <v>4</v>
      </c>
      <c r="O24">
        <v>0</v>
      </c>
      <c r="P24">
        <v>0</v>
      </c>
      <c r="Q24">
        <v>0</v>
      </c>
      <c r="R24">
        <v>0</v>
      </c>
      <c r="S24">
        <v>0</v>
      </c>
      <c r="T24" s="13">
        <v>2596</v>
      </c>
      <c r="U24">
        <v>0</v>
      </c>
      <c r="V24">
        <v>0</v>
      </c>
      <c r="W24">
        <v>0</v>
      </c>
      <c r="X24">
        <v>0</v>
      </c>
    </row>
    <row r="25" spans="1:26" ht="15" x14ac:dyDescent="0.25">
      <c r="A25" s="5" t="s">
        <v>22</v>
      </c>
      <c r="B25" s="6">
        <v>20</v>
      </c>
      <c r="C25" s="6" t="s">
        <v>63</v>
      </c>
      <c r="D25">
        <v>1026</v>
      </c>
      <c r="E25">
        <v>0</v>
      </c>
      <c r="F25">
        <v>1070</v>
      </c>
      <c r="G25">
        <v>0</v>
      </c>
      <c r="H25">
        <v>91</v>
      </c>
      <c r="I25">
        <v>0</v>
      </c>
      <c r="J25">
        <v>126</v>
      </c>
      <c r="K25">
        <v>0</v>
      </c>
      <c r="L25">
        <v>93</v>
      </c>
      <c r="M25">
        <v>0</v>
      </c>
      <c r="N25">
        <v>0</v>
      </c>
      <c r="O25">
        <v>0</v>
      </c>
      <c r="P25">
        <v>0</v>
      </c>
      <c r="Q25">
        <v>0</v>
      </c>
      <c r="R25">
        <v>0</v>
      </c>
      <c r="S25">
        <v>0</v>
      </c>
      <c r="T25" s="13">
        <v>2406</v>
      </c>
      <c r="U25">
        <v>0</v>
      </c>
      <c r="V25">
        <v>0</v>
      </c>
      <c r="W25">
        <v>0</v>
      </c>
      <c r="X25">
        <v>3</v>
      </c>
    </row>
    <row r="26" spans="1:26" ht="15" x14ac:dyDescent="0.25">
      <c r="A26" s="5" t="s">
        <v>22</v>
      </c>
      <c r="B26" s="6">
        <v>24</v>
      </c>
      <c r="C26" s="6" t="s">
        <v>64</v>
      </c>
      <c r="D26">
        <v>1799</v>
      </c>
      <c r="E26">
        <v>0</v>
      </c>
      <c r="F26">
        <v>993</v>
      </c>
      <c r="G26">
        <v>0</v>
      </c>
      <c r="H26">
        <v>133</v>
      </c>
      <c r="I26">
        <v>0</v>
      </c>
      <c r="J26">
        <v>108</v>
      </c>
      <c r="K26">
        <v>0</v>
      </c>
      <c r="L26">
        <v>0</v>
      </c>
      <c r="M26">
        <v>0</v>
      </c>
      <c r="N26">
        <v>0</v>
      </c>
      <c r="O26">
        <v>0</v>
      </c>
      <c r="P26">
        <v>0</v>
      </c>
      <c r="Q26">
        <v>0</v>
      </c>
      <c r="R26">
        <v>0</v>
      </c>
      <c r="S26">
        <v>0</v>
      </c>
      <c r="T26" s="13">
        <v>3033</v>
      </c>
      <c r="U26">
        <v>0</v>
      </c>
      <c r="V26">
        <v>0</v>
      </c>
      <c r="W26">
        <v>0</v>
      </c>
      <c r="X26">
        <v>0</v>
      </c>
    </row>
    <row r="27" spans="1:26" ht="15" x14ac:dyDescent="0.25">
      <c r="A27" s="5" t="s">
        <v>22</v>
      </c>
      <c r="B27" s="6">
        <v>26</v>
      </c>
      <c r="C27" s="6" t="s">
        <v>65</v>
      </c>
      <c r="D27">
        <v>278</v>
      </c>
      <c r="E27">
        <v>0</v>
      </c>
      <c r="F27">
        <v>27</v>
      </c>
      <c r="G27">
        <v>0</v>
      </c>
      <c r="H27">
        <v>96</v>
      </c>
      <c r="I27">
        <v>0</v>
      </c>
      <c r="J27">
        <v>132</v>
      </c>
      <c r="K27">
        <v>0</v>
      </c>
      <c r="L27">
        <v>21</v>
      </c>
      <c r="M27">
        <v>0</v>
      </c>
      <c r="N27">
        <v>15</v>
      </c>
      <c r="O27">
        <v>0</v>
      </c>
      <c r="P27">
        <v>0</v>
      </c>
      <c r="Q27">
        <v>0</v>
      </c>
      <c r="R27">
        <v>0</v>
      </c>
      <c r="S27">
        <v>0</v>
      </c>
      <c r="T27" s="13">
        <v>569</v>
      </c>
      <c r="U27">
        <v>0</v>
      </c>
      <c r="V27">
        <v>0</v>
      </c>
      <c r="W27">
        <v>0</v>
      </c>
      <c r="X27">
        <v>0</v>
      </c>
    </row>
    <row r="28" spans="1:26" ht="15" x14ac:dyDescent="0.25">
      <c r="A28" s="5" t="s">
        <v>22</v>
      </c>
      <c r="B28" s="6">
        <v>38</v>
      </c>
      <c r="C28" s="6" t="s">
        <v>66</v>
      </c>
      <c r="D28">
        <v>12</v>
      </c>
      <c r="E28">
        <v>0</v>
      </c>
      <c r="F28">
        <v>0</v>
      </c>
      <c r="G28">
        <v>0</v>
      </c>
      <c r="H28">
        <v>0</v>
      </c>
      <c r="I28">
        <v>0</v>
      </c>
      <c r="J28">
        <v>162</v>
      </c>
      <c r="K28">
        <v>0</v>
      </c>
      <c r="L28">
        <v>0</v>
      </c>
      <c r="M28">
        <v>0</v>
      </c>
      <c r="N28">
        <v>6</v>
      </c>
      <c r="O28">
        <v>0</v>
      </c>
      <c r="P28">
        <v>0</v>
      </c>
      <c r="Q28">
        <v>0</v>
      </c>
      <c r="R28">
        <v>0</v>
      </c>
      <c r="S28">
        <v>0</v>
      </c>
      <c r="T28" s="13">
        <v>180</v>
      </c>
      <c r="U28">
        <v>0</v>
      </c>
      <c r="V28">
        <v>0</v>
      </c>
      <c r="W28">
        <v>0</v>
      </c>
      <c r="X28">
        <v>0</v>
      </c>
    </row>
    <row r="29" spans="1:26" ht="15" x14ac:dyDescent="0.25">
      <c r="A29" s="5" t="s">
        <v>22</v>
      </c>
      <c r="B29" s="6">
        <v>58</v>
      </c>
      <c r="C29" s="6" t="s">
        <v>68</v>
      </c>
      <c r="D29">
        <v>14</v>
      </c>
      <c r="E29">
        <v>0</v>
      </c>
      <c r="F29">
        <v>3</v>
      </c>
      <c r="G29">
        <v>0</v>
      </c>
      <c r="H29">
        <v>6</v>
      </c>
      <c r="I29">
        <v>0</v>
      </c>
      <c r="J29">
        <v>0</v>
      </c>
      <c r="K29">
        <v>0</v>
      </c>
      <c r="L29">
        <v>0</v>
      </c>
      <c r="M29">
        <v>0</v>
      </c>
      <c r="N29">
        <v>0</v>
      </c>
      <c r="O29">
        <v>0</v>
      </c>
      <c r="P29">
        <v>0</v>
      </c>
      <c r="Q29">
        <v>0</v>
      </c>
      <c r="R29">
        <v>0</v>
      </c>
      <c r="S29">
        <v>0</v>
      </c>
      <c r="T29" s="13">
        <v>23</v>
      </c>
      <c r="U29">
        <v>0</v>
      </c>
      <c r="V29">
        <v>0</v>
      </c>
      <c r="W29">
        <v>0</v>
      </c>
      <c r="X29">
        <v>0</v>
      </c>
    </row>
    <row r="30" spans="1:26" ht="15" x14ac:dyDescent="0.25">
      <c r="A30" s="5" t="s">
        <v>22</v>
      </c>
      <c r="B30" s="6">
        <v>77</v>
      </c>
      <c r="C30" s="6" t="s">
        <v>69</v>
      </c>
      <c r="D30">
        <v>261</v>
      </c>
      <c r="E30">
        <v>0</v>
      </c>
      <c r="F30">
        <v>169</v>
      </c>
      <c r="G30">
        <v>0</v>
      </c>
      <c r="H30">
        <v>21</v>
      </c>
      <c r="I30">
        <v>0</v>
      </c>
      <c r="J30">
        <v>133</v>
      </c>
      <c r="K30">
        <v>0</v>
      </c>
      <c r="L30">
        <v>6</v>
      </c>
      <c r="M30">
        <v>0</v>
      </c>
      <c r="N30">
        <v>0</v>
      </c>
      <c r="O30">
        <v>0</v>
      </c>
      <c r="P30">
        <v>0</v>
      </c>
      <c r="Q30">
        <v>0</v>
      </c>
      <c r="R30">
        <v>0</v>
      </c>
      <c r="S30">
        <v>0</v>
      </c>
      <c r="T30" s="13">
        <v>590</v>
      </c>
      <c r="U30">
        <v>0</v>
      </c>
      <c r="V30">
        <v>0</v>
      </c>
      <c r="W30">
        <v>0</v>
      </c>
      <c r="X30">
        <v>0</v>
      </c>
    </row>
    <row r="31" spans="1:26" s="11" customFormat="1" ht="15" x14ac:dyDescent="0.25">
      <c r="A31" s="5" t="s">
        <v>22</v>
      </c>
      <c r="B31" s="9"/>
      <c r="C31" s="10" t="s">
        <v>220</v>
      </c>
      <c r="D31" s="36">
        <f t="shared" ref="D31:X31" si="1">SUM(D23:D30)</f>
        <v>5345</v>
      </c>
      <c r="E31" s="36">
        <f t="shared" si="1"/>
        <v>0</v>
      </c>
      <c r="F31" s="36">
        <f t="shared" si="1"/>
        <v>2752</v>
      </c>
      <c r="G31" s="36">
        <f t="shared" si="1"/>
        <v>0</v>
      </c>
      <c r="H31" s="36">
        <f t="shared" si="1"/>
        <v>453</v>
      </c>
      <c r="I31" s="36">
        <f t="shared" si="1"/>
        <v>0</v>
      </c>
      <c r="J31" s="36">
        <f t="shared" si="1"/>
        <v>907</v>
      </c>
      <c r="K31" s="36">
        <f t="shared" si="1"/>
        <v>0</v>
      </c>
      <c r="L31" s="36">
        <f t="shared" si="1"/>
        <v>188</v>
      </c>
      <c r="M31" s="36">
        <f t="shared" si="1"/>
        <v>0</v>
      </c>
      <c r="N31" s="36">
        <f t="shared" si="1"/>
        <v>43</v>
      </c>
      <c r="O31" s="36">
        <f t="shared" si="1"/>
        <v>0</v>
      </c>
      <c r="P31" s="36">
        <f t="shared" si="1"/>
        <v>0</v>
      </c>
      <c r="Q31" s="36">
        <f t="shared" si="1"/>
        <v>0</v>
      </c>
      <c r="R31" s="36">
        <f t="shared" si="1"/>
        <v>0</v>
      </c>
      <c r="S31" s="36">
        <f t="shared" si="1"/>
        <v>0</v>
      </c>
      <c r="T31" s="37">
        <f>SUM(T23:T30)</f>
        <v>9688</v>
      </c>
      <c r="U31" s="36">
        <f t="shared" si="1"/>
        <v>0</v>
      </c>
      <c r="V31" s="36">
        <f t="shared" si="1"/>
        <v>0</v>
      </c>
      <c r="W31" s="36">
        <f t="shared" si="1"/>
        <v>0</v>
      </c>
      <c r="X31" s="36">
        <f t="shared" si="1"/>
        <v>3</v>
      </c>
      <c r="Y31" s="40"/>
      <c r="Z31" s="40"/>
    </row>
    <row r="32" spans="1:26" ht="15" x14ac:dyDescent="0.25">
      <c r="A32" s="5" t="s">
        <v>23</v>
      </c>
      <c r="B32" s="6">
        <v>9</v>
      </c>
      <c r="C32" s="6" t="s">
        <v>208</v>
      </c>
      <c r="D32">
        <v>2668</v>
      </c>
      <c r="E32">
        <v>0</v>
      </c>
      <c r="F32">
        <v>158</v>
      </c>
      <c r="G32">
        <v>0</v>
      </c>
      <c r="H32">
        <v>0</v>
      </c>
      <c r="I32">
        <v>0</v>
      </c>
      <c r="J32">
        <v>2263</v>
      </c>
      <c r="K32">
        <v>0</v>
      </c>
      <c r="L32">
        <v>668</v>
      </c>
      <c r="M32">
        <v>0</v>
      </c>
      <c r="N32">
        <v>0</v>
      </c>
      <c r="O32">
        <v>0</v>
      </c>
      <c r="P32">
        <v>3</v>
      </c>
      <c r="Q32">
        <v>0</v>
      </c>
      <c r="R32">
        <v>0</v>
      </c>
      <c r="S32">
        <v>0</v>
      </c>
      <c r="T32" s="13">
        <v>5760</v>
      </c>
      <c r="U32">
        <v>0</v>
      </c>
      <c r="V32">
        <v>0</v>
      </c>
      <c r="W32">
        <v>0</v>
      </c>
      <c r="X32">
        <v>0</v>
      </c>
    </row>
    <row r="33" spans="1:24" ht="15" x14ac:dyDescent="0.25">
      <c r="A33" s="5" t="s">
        <v>24</v>
      </c>
      <c r="B33" s="6">
        <v>10</v>
      </c>
      <c r="C33" s="6" t="s">
        <v>71</v>
      </c>
      <c r="D33">
        <v>625</v>
      </c>
      <c r="E33">
        <v>0</v>
      </c>
      <c r="F33">
        <v>72</v>
      </c>
      <c r="G33">
        <v>0</v>
      </c>
      <c r="H33">
        <v>0</v>
      </c>
      <c r="I33">
        <v>0</v>
      </c>
      <c r="J33">
        <v>967</v>
      </c>
      <c r="K33">
        <v>0</v>
      </c>
      <c r="L33">
        <v>973</v>
      </c>
      <c r="M33">
        <v>0</v>
      </c>
      <c r="N33">
        <v>0</v>
      </c>
      <c r="O33">
        <v>0</v>
      </c>
      <c r="P33">
        <v>6444</v>
      </c>
      <c r="Q33">
        <v>0</v>
      </c>
      <c r="R33">
        <v>2028</v>
      </c>
      <c r="S33">
        <v>0</v>
      </c>
      <c r="T33" s="13">
        <v>11109</v>
      </c>
      <c r="U33">
        <v>0</v>
      </c>
      <c r="V33">
        <v>0</v>
      </c>
      <c r="W33">
        <v>0</v>
      </c>
      <c r="X33">
        <v>0</v>
      </c>
    </row>
    <row r="34" spans="1:24" ht="15" x14ac:dyDescent="0.25">
      <c r="A34" s="5" t="s">
        <v>212</v>
      </c>
      <c r="B34" s="6">
        <v>10</v>
      </c>
      <c r="C34" s="6" t="s">
        <v>71</v>
      </c>
      <c r="D34">
        <v>0</v>
      </c>
      <c r="E34">
        <v>0</v>
      </c>
      <c r="F34">
        <v>0</v>
      </c>
      <c r="G34">
        <v>0</v>
      </c>
      <c r="H34">
        <v>0</v>
      </c>
      <c r="I34">
        <v>0</v>
      </c>
      <c r="J34">
        <v>0</v>
      </c>
      <c r="K34">
        <v>0</v>
      </c>
      <c r="L34">
        <v>0</v>
      </c>
      <c r="M34">
        <v>0</v>
      </c>
      <c r="N34">
        <v>0</v>
      </c>
      <c r="O34">
        <v>0</v>
      </c>
      <c r="P34">
        <v>0</v>
      </c>
      <c r="Q34">
        <v>0</v>
      </c>
      <c r="R34">
        <v>0</v>
      </c>
      <c r="S34">
        <v>0</v>
      </c>
      <c r="T34" s="13">
        <v>0</v>
      </c>
      <c r="U34">
        <v>0</v>
      </c>
      <c r="V34">
        <v>0</v>
      </c>
      <c r="W34">
        <v>0</v>
      </c>
      <c r="X34">
        <v>0</v>
      </c>
    </row>
    <row r="35" spans="1:24" ht="15" x14ac:dyDescent="0.25">
      <c r="A35" s="5" t="s">
        <v>23</v>
      </c>
      <c r="B35" s="6">
        <v>12</v>
      </c>
      <c r="C35" s="6" t="s">
        <v>61</v>
      </c>
      <c r="D35">
        <v>1754</v>
      </c>
      <c r="E35">
        <v>0</v>
      </c>
      <c r="F35">
        <v>81</v>
      </c>
      <c r="G35">
        <v>0</v>
      </c>
      <c r="H35">
        <v>0</v>
      </c>
      <c r="I35">
        <v>0</v>
      </c>
      <c r="J35">
        <v>1098</v>
      </c>
      <c r="K35">
        <v>0</v>
      </c>
      <c r="L35">
        <v>36</v>
      </c>
      <c r="M35">
        <v>0</v>
      </c>
      <c r="N35">
        <v>0</v>
      </c>
      <c r="O35">
        <v>0</v>
      </c>
      <c r="P35">
        <v>0</v>
      </c>
      <c r="Q35">
        <v>0</v>
      </c>
      <c r="R35">
        <v>0</v>
      </c>
      <c r="S35">
        <v>0</v>
      </c>
      <c r="T35" s="13">
        <v>2969</v>
      </c>
      <c r="U35">
        <v>0</v>
      </c>
      <c r="V35">
        <v>0</v>
      </c>
      <c r="W35">
        <v>0</v>
      </c>
      <c r="X35">
        <v>0</v>
      </c>
    </row>
    <row r="36" spans="1:24" ht="15" x14ac:dyDescent="0.25">
      <c r="A36" s="5" t="s">
        <v>23</v>
      </c>
      <c r="B36" s="6">
        <v>13</v>
      </c>
      <c r="C36" s="6" t="s">
        <v>51</v>
      </c>
      <c r="D36">
        <v>592</v>
      </c>
      <c r="E36">
        <v>0</v>
      </c>
      <c r="F36">
        <v>21</v>
      </c>
      <c r="G36">
        <v>0</v>
      </c>
      <c r="H36">
        <v>0</v>
      </c>
      <c r="I36">
        <v>0</v>
      </c>
      <c r="J36">
        <v>561</v>
      </c>
      <c r="K36">
        <v>0</v>
      </c>
      <c r="L36">
        <v>134</v>
      </c>
      <c r="M36">
        <v>0</v>
      </c>
      <c r="N36">
        <v>0</v>
      </c>
      <c r="O36">
        <v>0</v>
      </c>
      <c r="P36">
        <v>3</v>
      </c>
      <c r="Q36">
        <v>0</v>
      </c>
      <c r="R36">
        <v>3</v>
      </c>
      <c r="S36">
        <v>0</v>
      </c>
      <c r="T36" s="13">
        <v>1314</v>
      </c>
      <c r="U36">
        <v>0</v>
      </c>
      <c r="V36">
        <v>0</v>
      </c>
      <c r="W36">
        <v>0</v>
      </c>
      <c r="X36">
        <v>0</v>
      </c>
    </row>
    <row r="37" spans="1:24" ht="15" x14ac:dyDescent="0.25">
      <c r="A37" s="5" t="s">
        <v>23</v>
      </c>
      <c r="B37" s="6">
        <v>14</v>
      </c>
      <c r="C37" s="6" t="s">
        <v>72</v>
      </c>
      <c r="D37">
        <v>178</v>
      </c>
      <c r="E37">
        <v>0</v>
      </c>
      <c r="F37">
        <v>0</v>
      </c>
      <c r="G37">
        <v>0</v>
      </c>
      <c r="H37">
        <v>0</v>
      </c>
      <c r="I37">
        <v>0</v>
      </c>
      <c r="J37">
        <v>12</v>
      </c>
      <c r="K37">
        <v>0</v>
      </c>
      <c r="L37">
        <v>46</v>
      </c>
      <c r="M37">
        <v>0</v>
      </c>
      <c r="N37">
        <v>0</v>
      </c>
      <c r="O37">
        <v>0</v>
      </c>
      <c r="P37">
        <v>988.5</v>
      </c>
      <c r="Q37">
        <v>0</v>
      </c>
      <c r="R37">
        <v>840.5</v>
      </c>
      <c r="S37">
        <v>0</v>
      </c>
      <c r="T37" s="13">
        <v>2065</v>
      </c>
      <c r="U37">
        <v>0</v>
      </c>
      <c r="V37">
        <v>0</v>
      </c>
      <c r="W37">
        <v>0</v>
      </c>
      <c r="X37">
        <v>0</v>
      </c>
    </row>
    <row r="38" spans="1:24" ht="15" x14ac:dyDescent="0.25">
      <c r="A38" s="5" t="s">
        <v>212</v>
      </c>
      <c r="B38" s="6">
        <v>14</v>
      </c>
      <c r="C38" s="6" t="s">
        <v>72</v>
      </c>
      <c r="D38">
        <v>0</v>
      </c>
      <c r="E38">
        <v>0</v>
      </c>
      <c r="F38">
        <v>0</v>
      </c>
      <c r="G38">
        <v>0</v>
      </c>
      <c r="H38">
        <v>0</v>
      </c>
      <c r="I38">
        <v>0</v>
      </c>
      <c r="J38">
        <v>0</v>
      </c>
      <c r="K38">
        <v>0</v>
      </c>
      <c r="L38">
        <v>0</v>
      </c>
      <c r="M38">
        <v>0</v>
      </c>
      <c r="N38">
        <v>0</v>
      </c>
      <c r="O38">
        <v>0</v>
      </c>
      <c r="P38">
        <v>0</v>
      </c>
      <c r="Q38">
        <v>0</v>
      </c>
      <c r="R38">
        <v>0</v>
      </c>
      <c r="S38">
        <v>0</v>
      </c>
      <c r="T38" s="13">
        <v>0</v>
      </c>
      <c r="U38">
        <v>0</v>
      </c>
      <c r="V38">
        <v>0</v>
      </c>
      <c r="W38">
        <v>0</v>
      </c>
      <c r="X38">
        <v>0</v>
      </c>
    </row>
    <row r="39" spans="1:24" ht="15" x14ac:dyDescent="0.25">
      <c r="A39" s="5" t="s">
        <v>25</v>
      </c>
      <c r="B39" s="6">
        <v>18</v>
      </c>
      <c r="C39" s="6" t="s">
        <v>62</v>
      </c>
      <c r="D39">
        <v>4475</v>
      </c>
      <c r="E39">
        <v>0</v>
      </c>
      <c r="F39">
        <v>368</v>
      </c>
      <c r="G39">
        <v>0</v>
      </c>
      <c r="H39">
        <v>0</v>
      </c>
      <c r="I39">
        <v>0</v>
      </c>
      <c r="J39">
        <v>163</v>
      </c>
      <c r="K39">
        <v>0</v>
      </c>
      <c r="L39">
        <v>37</v>
      </c>
      <c r="M39">
        <v>0</v>
      </c>
      <c r="N39">
        <v>0</v>
      </c>
      <c r="O39">
        <v>0</v>
      </c>
      <c r="P39">
        <v>0</v>
      </c>
      <c r="Q39">
        <v>0</v>
      </c>
      <c r="R39">
        <v>0</v>
      </c>
      <c r="S39">
        <v>0</v>
      </c>
      <c r="T39" s="13">
        <v>5043</v>
      </c>
      <c r="U39">
        <v>0</v>
      </c>
      <c r="V39">
        <v>0</v>
      </c>
      <c r="W39">
        <v>85</v>
      </c>
      <c r="X39">
        <v>0</v>
      </c>
    </row>
    <row r="40" spans="1:24" ht="15" x14ac:dyDescent="0.25">
      <c r="A40" s="5" t="s">
        <v>25</v>
      </c>
      <c r="B40" s="6">
        <v>19</v>
      </c>
      <c r="C40" s="6" t="s">
        <v>73</v>
      </c>
      <c r="D40">
        <v>33</v>
      </c>
      <c r="E40">
        <v>0</v>
      </c>
      <c r="F40">
        <v>3</v>
      </c>
      <c r="G40">
        <v>0</v>
      </c>
      <c r="H40">
        <v>0</v>
      </c>
      <c r="I40">
        <v>0</v>
      </c>
      <c r="J40">
        <v>145</v>
      </c>
      <c r="K40">
        <v>0</v>
      </c>
      <c r="L40">
        <v>154</v>
      </c>
      <c r="M40">
        <v>0</v>
      </c>
      <c r="N40">
        <v>0</v>
      </c>
      <c r="O40">
        <v>0</v>
      </c>
      <c r="P40">
        <v>0</v>
      </c>
      <c r="Q40">
        <v>0</v>
      </c>
      <c r="R40">
        <v>0</v>
      </c>
      <c r="S40">
        <v>0</v>
      </c>
      <c r="T40" s="13">
        <v>335</v>
      </c>
      <c r="U40">
        <v>0</v>
      </c>
      <c r="V40">
        <v>0</v>
      </c>
      <c r="W40">
        <v>0</v>
      </c>
      <c r="X40">
        <v>0</v>
      </c>
    </row>
    <row r="41" spans="1:24" ht="15" x14ac:dyDescent="0.25">
      <c r="A41" s="5" t="s">
        <v>25</v>
      </c>
      <c r="B41" s="6">
        <v>20</v>
      </c>
      <c r="C41" s="6" t="s">
        <v>63</v>
      </c>
      <c r="D41">
        <v>5657</v>
      </c>
      <c r="E41">
        <v>0</v>
      </c>
      <c r="F41">
        <v>473</v>
      </c>
      <c r="G41">
        <v>0</v>
      </c>
      <c r="H41">
        <v>0</v>
      </c>
      <c r="I41">
        <v>0</v>
      </c>
      <c r="J41">
        <v>109</v>
      </c>
      <c r="K41">
        <v>0</v>
      </c>
      <c r="L41">
        <v>140</v>
      </c>
      <c r="M41">
        <v>0</v>
      </c>
      <c r="N41">
        <v>0</v>
      </c>
      <c r="O41">
        <v>0</v>
      </c>
      <c r="P41">
        <v>6</v>
      </c>
      <c r="Q41">
        <v>0</v>
      </c>
      <c r="R41">
        <v>9</v>
      </c>
      <c r="S41">
        <v>0</v>
      </c>
      <c r="T41" s="13">
        <v>6394</v>
      </c>
      <c r="U41">
        <v>0</v>
      </c>
      <c r="V41">
        <v>0</v>
      </c>
      <c r="W41">
        <v>4</v>
      </c>
      <c r="X41">
        <v>0</v>
      </c>
    </row>
    <row r="42" spans="1:24" ht="15" x14ac:dyDescent="0.25">
      <c r="A42" s="5" t="s">
        <v>25</v>
      </c>
      <c r="B42" s="6">
        <v>24</v>
      </c>
      <c r="C42" s="6" t="s">
        <v>64</v>
      </c>
      <c r="D42">
        <v>1698</v>
      </c>
      <c r="E42">
        <v>0</v>
      </c>
      <c r="F42">
        <v>154</v>
      </c>
      <c r="G42">
        <v>0</v>
      </c>
      <c r="H42">
        <v>0</v>
      </c>
      <c r="I42">
        <v>0</v>
      </c>
      <c r="J42">
        <v>915</v>
      </c>
      <c r="K42">
        <v>0</v>
      </c>
      <c r="L42">
        <v>30</v>
      </c>
      <c r="M42">
        <v>0</v>
      </c>
      <c r="N42">
        <v>0</v>
      </c>
      <c r="O42">
        <v>0</v>
      </c>
      <c r="P42">
        <v>0</v>
      </c>
      <c r="Q42">
        <v>0</v>
      </c>
      <c r="R42">
        <v>0</v>
      </c>
      <c r="S42">
        <v>0</v>
      </c>
      <c r="T42" s="13">
        <v>2797</v>
      </c>
      <c r="U42">
        <v>0</v>
      </c>
      <c r="V42">
        <v>0</v>
      </c>
      <c r="W42">
        <v>0</v>
      </c>
      <c r="X42">
        <v>0</v>
      </c>
    </row>
    <row r="43" spans="1:24" ht="15" x14ac:dyDescent="0.25">
      <c r="A43" s="5" t="s">
        <v>25</v>
      </c>
      <c r="B43" s="6">
        <v>26</v>
      </c>
      <c r="C43" s="6" t="s">
        <v>65</v>
      </c>
      <c r="D43">
        <v>255</v>
      </c>
      <c r="E43">
        <v>0</v>
      </c>
      <c r="F43">
        <v>6</v>
      </c>
      <c r="G43">
        <v>0</v>
      </c>
      <c r="H43">
        <v>0</v>
      </c>
      <c r="I43">
        <v>0</v>
      </c>
      <c r="J43">
        <v>1015</v>
      </c>
      <c r="K43">
        <v>0</v>
      </c>
      <c r="L43">
        <v>36</v>
      </c>
      <c r="M43">
        <v>0</v>
      </c>
      <c r="N43">
        <v>0</v>
      </c>
      <c r="O43">
        <v>0</v>
      </c>
      <c r="P43">
        <v>0</v>
      </c>
      <c r="Q43">
        <v>0</v>
      </c>
      <c r="R43">
        <v>0</v>
      </c>
      <c r="S43">
        <v>0</v>
      </c>
      <c r="T43" s="13">
        <v>1312</v>
      </c>
      <c r="U43">
        <v>0</v>
      </c>
      <c r="V43">
        <v>0</v>
      </c>
      <c r="W43">
        <v>0</v>
      </c>
      <c r="X43">
        <v>0</v>
      </c>
    </row>
    <row r="44" spans="1:24" ht="15" x14ac:dyDescent="0.25">
      <c r="A44" s="5" t="s">
        <v>25</v>
      </c>
      <c r="B44" s="6">
        <v>30</v>
      </c>
      <c r="C44" s="6" t="s">
        <v>75</v>
      </c>
      <c r="D44">
        <v>465</v>
      </c>
      <c r="E44">
        <v>0</v>
      </c>
      <c r="F44">
        <v>24</v>
      </c>
      <c r="G44">
        <v>0</v>
      </c>
      <c r="H44">
        <v>0</v>
      </c>
      <c r="I44">
        <v>0</v>
      </c>
      <c r="J44">
        <v>30</v>
      </c>
      <c r="K44">
        <v>0</v>
      </c>
      <c r="L44">
        <v>6</v>
      </c>
      <c r="M44">
        <v>0</v>
      </c>
      <c r="N44">
        <v>0</v>
      </c>
      <c r="O44">
        <v>0</v>
      </c>
      <c r="P44">
        <v>0</v>
      </c>
      <c r="Q44">
        <v>0</v>
      </c>
      <c r="R44">
        <v>0</v>
      </c>
      <c r="S44">
        <v>0</v>
      </c>
      <c r="T44" s="13">
        <v>525</v>
      </c>
      <c r="U44">
        <v>0</v>
      </c>
      <c r="V44">
        <v>0</v>
      </c>
      <c r="W44">
        <v>0</v>
      </c>
      <c r="X44">
        <v>0</v>
      </c>
    </row>
    <row r="45" spans="1:24" ht="15" x14ac:dyDescent="0.25">
      <c r="A45" s="5" t="s">
        <v>25</v>
      </c>
      <c r="B45" s="6">
        <v>32</v>
      </c>
      <c r="C45" s="6" t="s">
        <v>76</v>
      </c>
      <c r="D45">
        <v>0</v>
      </c>
      <c r="E45">
        <v>0</v>
      </c>
      <c r="F45">
        <v>0</v>
      </c>
      <c r="G45">
        <v>0</v>
      </c>
      <c r="H45">
        <v>0</v>
      </c>
      <c r="I45">
        <v>0</v>
      </c>
      <c r="J45">
        <v>18</v>
      </c>
      <c r="K45">
        <v>0</v>
      </c>
      <c r="L45">
        <v>6</v>
      </c>
      <c r="M45">
        <v>0</v>
      </c>
      <c r="N45">
        <v>0</v>
      </c>
      <c r="O45">
        <v>0</v>
      </c>
      <c r="P45">
        <v>1365</v>
      </c>
      <c r="Q45">
        <v>0</v>
      </c>
      <c r="R45">
        <v>363</v>
      </c>
      <c r="S45">
        <v>0</v>
      </c>
      <c r="T45" s="13">
        <v>1752</v>
      </c>
      <c r="U45">
        <v>0</v>
      </c>
      <c r="V45">
        <v>0</v>
      </c>
      <c r="W45">
        <v>0</v>
      </c>
      <c r="X45">
        <v>0</v>
      </c>
    </row>
    <row r="46" spans="1:24" ht="15" x14ac:dyDescent="0.25">
      <c r="A46" s="5" t="s">
        <v>25</v>
      </c>
      <c r="B46" s="6">
        <v>34</v>
      </c>
      <c r="C46" s="6" t="s">
        <v>77</v>
      </c>
      <c r="D46">
        <v>2626</v>
      </c>
      <c r="E46">
        <v>0</v>
      </c>
      <c r="F46">
        <v>524</v>
      </c>
      <c r="G46">
        <v>0</v>
      </c>
      <c r="H46">
        <v>0</v>
      </c>
      <c r="I46">
        <v>0</v>
      </c>
      <c r="J46">
        <v>241</v>
      </c>
      <c r="K46">
        <v>0</v>
      </c>
      <c r="L46">
        <v>105</v>
      </c>
      <c r="M46">
        <v>0</v>
      </c>
      <c r="N46">
        <v>0</v>
      </c>
      <c r="O46">
        <v>0</v>
      </c>
      <c r="P46">
        <v>0</v>
      </c>
      <c r="Q46">
        <v>0</v>
      </c>
      <c r="R46">
        <v>0</v>
      </c>
      <c r="S46">
        <v>0</v>
      </c>
      <c r="T46" s="13">
        <v>3496</v>
      </c>
      <c r="U46">
        <v>0</v>
      </c>
      <c r="V46">
        <v>0</v>
      </c>
      <c r="W46">
        <v>3</v>
      </c>
      <c r="X46">
        <v>0</v>
      </c>
    </row>
    <row r="47" spans="1:24" ht="15" x14ac:dyDescent="0.25">
      <c r="A47" s="5" t="s">
        <v>25</v>
      </c>
      <c r="B47" s="6">
        <v>36</v>
      </c>
      <c r="C47" s="6" t="s">
        <v>78</v>
      </c>
      <c r="D47">
        <v>430</v>
      </c>
      <c r="E47">
        <v>0</v>
      </c>
      <c r="F47">
        <v>33</v>
      </c>
      <c r="G47">
        <v>0</v>
      </c>
      <c r="H47">
        <v>0</v>
      </c>
      <c r="I47">
        <v>0</v>
      </c>
      <c r="J47">
        <v>192</v>
      </c>
      <c r="K47">
        <v>0</v>
      </c>
      <c r="L47">
        <v>54</v>
      </c>
      <c r="M47">
        <v>0</v>
      </c>
      <c r="N47">
        <v>0</v>
      </c>
      <c r="O47">
        <v>0</v>
      </c>
      <c r="P47">
        <v>0</v>
      </c>
      <c r="Q47">
        <v>0</v>
      </c>
      <c r="R47">
        <v>0</v>
      </c>
      <c r="S47">
        <v>0</v>
      </c>
      <c r="T47" s="13">
        <v>709</v>
      </c>
      <c r="U47">
        <v>0</v>
      </c>
      <c r="V47">
        <v>0</v>
      </c>
      <c r="W47">
        <v>0</v>
      </c>
      <c r="X47">
        <v>0</v>
      </c>
    </row>
    <row r="48" spans="1:24" ht="15" x14ac:dyDescent="0.25">
      <c r="A48" s="5" t="s">
        <v>25</v>
      </c>
      <c r="B48" s="6">
        <v>38</v>
      </c>
      <c r="C48" s="6" t="s">
        <v>66</v>
      </c>
      <c r="D48">
        <v>182</v>
      </c>
      <c r="E48">
        <v>0</v>
      </c>
      <c r="F48">
        <v>6</v>
      </c>
      <c r="G48">
        <v>0</v>
      </c>
      <c r="H48">
        <v>0</v>
      </c>
      <c r="I48">
        <v>0</v>
      </c>
      <c r="J48">
        <v>2661</v>
      </c>
      <c r="K48">
        <v>0</v>
      </c>
      <c r="L48">
        <v>410</v>
      </c>
      <c r="M48">
        <v>0</v>
      </c>
      <c r="N48">
        <v>0</v>
      </c>
      <c r="O48">
        <v>0</v>
      </c>
      <c r="P48">
        <v>0</v>
      </c>
      <c r="Q48">
        <v>0</v>
      </c>
      <c r="R48">
        <v>0</v>
      </c>
      <c r="S48">
        <v>0</v>
      </c>
      <c r="T48" s="13">
        <v>3259</v>
      </c>
      <c r="U48">
        <v>0</v>
      </c>
      <c r="V48">
        <v>0</v>
      </c>
      <c r="W48">
        <v>0</v>
      </c>
      <c r="X48">
        <v>0</v>
      </c>
    </row>
    <row r="49" spans="1:26" ht="15" x14ac:dyDescent="0.25">
      <c r="A49" s="5" t="s">
        <v>25</v>
      </c>
      <c r="B49" s="6">
        <v>45</v>
      </c>
      <c r="C49" s="6" t="s">
        <v>79</v>
      </c>
      <c r="D49">
        <v>1181</v>
      </c>
      <c r="E49">
        <v>0</v>
      </c>
      <c r="F49">
        <v>108</v>
      </c>
      <c r="G49">
        <v>0</v>
      </c>
      <c r="H49">
        <v>0</v>
      </c>
      <c r="I49">
        <v>0</v>
      </c>
      <c r="J49">
        <v>592</v>
      </c>
      <c r="K49">
        <v>0</v>
      </c>
      <c r="L49">
        <v>278</v>
      </c>
      <c r="M49">
        <v>0</v>
      </c>
      <c r="N49">
        <v>0</v>
      </c>
      <c r="O49">
        <v>0</v>
      </c>
      <c r="P49">
        <v>0</v>
      </c>
      <c r="Q49">
        <v>0</v>
      </c>
      <c r="R49">
        <v>0</v>
      </c>
      <c r="S49">
        <v>0</v>
      </c>
      <c r="T49" s="13">
        <v>2159</v>
      </c>
      <c r="U49">
        <v>0</v>
      </c>
      <c r="V49">
        <v>0</v>
      </c>
      <c r="W49">
        <v>3</v>
      </c>
      <c r="X49">
        <v>0</v>
      </c>
    </row>
    <row r="50" spans="1:26" ht="15" x14ac:dyDescent="0.25">
      <c r="A50" s="5" t="s">
        <v>26</v>
      </c>
      <c r="B50" s="6">
        <v>46</v>
      </c>
      <c r="C50" s="6" t="s">
        <v>80</v>
      </c>
      <c r="D50">
        <v>1860</v>
      </c>
      <c r="E50">
        <v>0</v>
      </c>
      <c r="F50">
        <v>12</v>
      </c>
      <c r="G50">
        <v>0</v>
      </c>
      <c r="H50">
        <v>0</v>
      </c>
      <c r="I50">
        <v>0</v>
      </c>
      <c r="J50">
        <v>406</v>
      </c>
      <c r="K50">
        <v>0</v>
      </c>
      <c r="L50">
        <v>0</v>
      </c>
      <c r="M50">
        <v>0</v>
      </c>
      <c r="N50">
        <v>0</v>
      </c>
      <c r="O50">
        <v>0</v>
      </c>
      <c r="P50">
        <v>0</v>
      </c>
      <c r="Q50">
        <v>0</v>
      </c>
      <c r="R50">
        <v>0</v>
      </c>
      <c r="S50">
        <v>0</v>
      </c>
      <c r="T50" s="13">
        <v>2278</v>
      </c>
      <c r="U50">
        <v>0</v>
      </c>
      <c r="V50">
        <v>0</v>
      </c>
      <c r="W50">
        <v>3</v>
      </c>
      <c r="X50">
        <v>0</v>
      </c>
    </row>
    <row r="51" spans="1:26" ht="15" x14ac:dyDescent="0.25">
      <c r="A51" s="5" t="s">
        <v>212</v>
      </c>
      <c r="B51" s="6">
        <v>52</v>
      </c>
      <c r="C51" s="6" t="s">
        <v>59</v>
      </c>
      <c r="D51">
        <v>24</v>
      </c>
      <c r="E51">
        <v>0</v>
      </c>
      <c r="F51">
        <v>0</v>
      </c>
      <c r="G51">
        <v>0</v>
      </c>
      <c r="H51">
        <v>0</v>
      </c>
      <c r="I51">
        <v>0</v>
      </c>
      <c r="J51">
        <v>0</v>
      </c>
      <c r="K51">
        <v>0</v>
      </c>
      <c r="L51">
        <v>0</v>
      </c>
      <c r="M51">
        <v>0</v>
      </c>
      <c r="N51">
        <v>0</v>
      </c>
      <c r="O51">
        <v>0</v>
      </c>
      <c r="P51">
        <v>0</v>
      </c>
      <c r="Q51">
        <v>0</v>
      </c>
      <c r="R51">
        <v>0</v>
      </c>
      <c r="S51">
        <v>0</v>
      </c>
      <c r="T51" s="13">
        <v>24</v>
      </c>
      <c r="U51">
        <v>0</v>
      </c>
      <c r="V51">
        <v>0</v>
      </c>
      <c r="W51">
        <v>0</v>
      </c>
      <c r="X51">
        <v>0</v>
      </c>
    </row>
    <row r="52" spans="1:26" ht="15" x14ac:dyDescent="0.25">
      <c r="A52" s="5" t="s">
        <v>25</v>
      </c>
      <c r="B52" s="6">
        <v>58</v>
      </c>
      <c r="C52" s="6" t="s">
        <v>68</v>
      </c>
      <c r="D52">
        <v>0</v>
      </c>
      <c r="E52">
        <v>0</v>
      </c>
      <c r="F52">
        <v>0</v>
      </c>
      <c r="G52">
        <v>0</v>
      </c>
      <c r="H52">
        <v>0</v>
      </c>
      <c r="I52">
        <v>0</v>
      </c>
      <c r="J52">
        <v>34</v>
      </c>
      <c r="K52">
        <v>0</v>
      </c>
      <c r="L52">
        <v>39</v>
      </c>
      <c r="M52">
        <v>0</v>
      </c>
      <c r="N52">
        <v>0</v>
      </c>
      <c r="O52">
        <v>0</v>
      </c>
      <c r="P52">
        <v>0</v>
      </c>
      <c r="Q52">
        <v>0</v>
      </c>
      <c r="R52">
        <v>0</v>
      </c>
      <c r="S52">
        <v>0</v>
      </c>
      <c r="T52" s="13">
        <v>73</v>
      </c>
      <c r="U52">
        <v>0</v>
      </c>
      <c r="V52">
        <v>0</v>
      </c>
      <c r="W52">
        <v>0</v>
      </c>
      <c r="X52">
        <v>0</v>
      </c>
    </row>
    <row r="53" spans="1:26" ht="15" x14ac:dyDescent="0.25">
      <c r="A53" s="5" t="s">
        <v>25</v>
      </c>
      <c r="B53" s="6">
        <v>60</v>
      </c>
      <c r="C53" s="6" t="s">
        <v>81</v>
      </c>
      <c r="D53">
        <v>151</v>
      </c>
      <c r="E53">
        <v>0</v>
      </c>
      <c r="F53">
        <v>12</v>
      </c>
      <c r="G53">
        <v>0</v>
      </c>
      <c r="H53">
        <v>0</v>
      </c>
      <c r="I53">
        <v>0</v>
      </c>
      <c r="J53">
        <v>0</v>
      </c>
      <c r="K53">
        <v>0</v>
      </c>
      <c r="L53">
        <v>0</v>
      </c>
      <c r="M53">
        <v>0</v>
      </c>
      <c r="N53">
        <v>0</v>
      </c>
      <c r="O53">
        <v>0</v>
      </c>
      <c r="P53">
        <v>0</v>
      </c>
      <c r="Q53">
        <v>0</v>
      </c>
      <c r="R53">
        <v>0</v>
      </c>
      <c r="S53">
        <v>0</v>
      </c>
      <c r="T53" s="13">
        <v>163</v>
      </c>
      <c r="U53">
        <v>0</v>
      </c>
      <c r="V53">
        <v>0</v>
      </c>
      <c r="W53">
        <v>0</v>
      </c>
      <c r="X53">
        <v>0</v>
      </c>
    </row>
    <row r="54" spans="1:26" ht="15" x14ac:dyDescent="0.25">
      <c r="A54" s="5" t="s">
        <v>25</v>
      </c>
      <c r="B54" s="6">
        <v>80</v>
      </c>
      <c r="C54" s="6" t="s">
        <v>214</v>
      </c>
      <c r="D54">
        <v>84</v>
      </c>
      <c r="E54">
        <v>0</v>
      </c>
      <c r="F54">
        <v>9</v>
      </c>
      <c r="G54">
        <v>0</v>
      </c>
      <c r="H54">
        <v>0</v>
      </c>
      <c r="I54">
        <v>0</v>
      </c>
      <c r="J54">
        <v>34</v>
      </c>
      <c r="K54">
        <v>0</v>
      </c>
      <c r="L54">
        <v>0</v>
      </c>
      <c r="M54">
        <v>0</v>
      </c>
      <c r="N54">
        <v>0</v>
      </c>
      <c r="O54">
        <v>0</v>
      </c>
      <c r="P54">
        <v>0</v>
      </c>
      <c r="Q54">
        <v>0</v>
      </c>
      <c r="R54">
        <v>0</v>
      </c>
      <c r="S54">
        <v>0</v>
      </c>
      <c r="T54" s="13">
        <v>127</v>
      </c>
      <c r="U54">
        <v>0</v>
      </c>
      <c r="V54">
        <v>0</v>
      </c>
      <c r="W54">
        <v>0</v>
      </c>
      <c r="X54">
        <v>0</v>
      </c>
    </row>
    <row r="55" spans="1:26" ht="15" x14ac:dyDescent="0.25">
      <c r="A55" s="5" t="s">
        <v>212</v>
      </c>
      <c r="B55" s="6">
        <v>80</v>
      </c>
      <c r="C55" s="6" t="s">
        <v>214</v>
      </c>
      <c r="D55">
        <v>0</v>
      </c>
      <c r="E55">
        <v>0</v>
      </c>
      <c r="F55">
        <v>0</v>
      </c>
      <c r="G55">
        <v>0</v>
      </c>
      <c r="H55">
        <v>0</v>
      </c>
      <c r="I55">
        <v>0</v>
      </c>
      <c r="J55">
        <v>0</v>
      </c>
      <c r="K55">
        <v>0</v>
      </c>
      <c r="L55">
        <v>0</v>
      </c>
      <c r="M55">
        <v>0</v>
      </c>
      <c r="N55">
        <v>0</v>
      </c>
      <c r="O55">
        <v>0</v>
      </c>
      <c r="P55">
        <v>0</v>
      </c>
      <c r="Q55">
        <v>0</v>
      </c>
      <c r="R55">
        <v>0</v>
      </c>
      <c r="S55">
        <v>0</v>
      </c>
      <c r="T55" s="13">
        <v>0</v>
      </c>
      <c r="U55">
        <v>0</v>
      </c>
      <c r="V55">
        <v>0</v>
      </c>
      <c r="W55">
        <v>0</v>
      </c>
      <c r="X55">
        <v>0</v>
      </c>
    </row>
    <row r="56" spans="1:26" s="11" customFormat="1" ht="15" x14ac:dyDescent="0.25">
      <c r="A56" s="5" t="s">
        <v>23</v>
      </c>
      <c r="B56" s="9"/>
      <c r="C56" s="10" t="s">
        <v>221</v>
      </c>
      <c r="D56" s="36">
        <f t="shared" ref="D56:X56" si="2">SUM(D32:D55)</f>
        <v>24938</v>
      </c>
      <c r="E56" s="36">
        <f t="shared" si="2"/>
        <v>0</v>
      </c>
      <c r="F56" s="36">
        <f t="shared" si="2"/>
        <v>2064</v>
      </c>
      <c r="G56" s="36">
        <f t="shared" si="2"/>
        <v>0</v>
      </c>
      <c r="H56" s="36">
        <f t="shared" si="2"/>
        <v>0</v>
      </c>
      <c r="I56" s="36">
        <f t="shared" si="2"/>
        <v>0</v>
      </c>
      <c r="J56" s="36">
        <f t="shared" si="2"/>
        <v>11456</v>
      </c>
      <c r="K56" s="36">
        <f t="shared" si="2"/>
        <v>0</v>
      </c>
      <c r="L56" s="36">
        <f t="shared" si="2"/>
        <v>3152</v>
      </c>
      <c r="M56" s="36">
        <f t="shared" si="2"/>
        <v>0</v>
      </c>
      <c r="N56" s="36">
        <f t="shared" si="2"/>
        <v>0</v>
      </c>
      <c r="O56" s="36">
        <f t="shared" si="2"/>
        <v>0</v>
      </c>
      <c r="P56" s="36">
        <f t="shared" si="2"/>
        <v>8809.5</v>
      </c>
      <c r="Q56" s="36">
        <f t="shared" si="2"/>
        <v>0</v>
      </c>
      <c r="R56" s="36">
        <f t="shared" si="2"/>
        <v>3243.5</v>
      </c>
      <c r="S56" s="36">
        <f t="shared" si="2"/>
        <v>0</v>
      </c>
      <c r="T56" s="37">
        <f t="shared" si="2"/>
        <v>53663</v>
      </c>
      <c r="U56" s="36">
        <f t="shared" si="2"/>
        <v>0</v>
      </c>
      <c r="V56" s="36">
        <f t="shared" si="2"/>
        <v>0</v>
      </c>
      <c r="W56" s="36">
        <f t="shared" si="2"/>
        <v>98</v>
      </c>
      <c r="X56" s="36">
        <f t="shared" si="2"/>
        <v>0</v>
      </c>
      <c r="Y56" s="40"/>
      <c r="Z56" s="40"/>
    </row>
    <row r="57" spans="1:26" ht="15" x14ac:dyDescent="0.25">
      <c r="A57" s="5" t="s">
        <v>27</v>
      </c>
      <c r="B57" s="6">
        <v>5</v>
      </c>
      <c r="C57" s="6" t="s">
        <v>82</v>
      </c>
      <c r="D57">
        <v>1029</v>
      </c>
      <c r="E57">
        <v>0</v>
      </c>
      <c r="F57">
        <v>27</v>
      </c>
      <c r="G57">
        <v>0</v>
      </c>
      <c r="H57">
        <v>0</v>
      </c>
      <c r="I57">
        <v>0</v>
      </c>
      <c r="J57">
        <v>118</v>
      </c>
      <c r="K57">
        <v>0</v>
      </c>
      <c r="L57">
        <v>0</v>
      </c>
      <c r="M57">
        <v>0</v>
      </c>
      <c r="N57">
        <v>0</v>
      </c>
      <c r="O57">
        <v>0</v>
      </c>
      <c r="P57">
        <v>0</v>
      </c>
      <c r="Q57">
        <v>0</v>
      </c>
      <c r="R57">
        <v>0</v>
      </c>
      <c r="S57">
        <v>0</v>
      </c>
      <c r="T57" s="13">
        <v>1174</v>
      </c>
      <c r="U57">
        <v>0</v>
      </c>
      <c r="V57">
        <v>0</v>
      </c>
      <c r="W57">
        <v>0</v>
      </c>
      <c r="X57">
        <v>0</v>
      </c>
    </row>
    <row r="58" spans="1:26" ht="15" x14ac:dyDescent="0.25">
      <c r="A58" s="5" t="s">
        <v>27</v>
      </c>
      <c r="B58" s="6">
        <v>12</v>
      </c>
      <c r="C58" s="6" t="s">
        <v>83</v>
      </c>
      <c r="D58">
        <v>605</v>
      </c>
      <c r="E58">
        <v>0</v>
      </c>
      <c r="F58">
        <v>6</v>
      </c>
      <c r="G58">
        <v>0</v>
      </c>
      <c r="H58">
        <v>0</v>
      </c>
      <c r="I58">
        <v>0</v>
      </c>
      <c r="J58">
        <v>217</v>
      </c>
      <c r="K58">
        <v>0</v>
      </c>
      <c r="L58">
        <v>72</v>
      </c>
      <c r="M58">
        <v>0</v>
      </c>
      <c r="N58">
        <v>0</v>
      </c>
      <c r="O58">
        <v>0</v>
      </c>
      <c r="P58">
        <v>0</v>
      </c>
      <c r="Q58">
        <v>0</v>
      </c>
      <c r="R58">
        <v>0</v>
      </c>
      <c r="S58">
        <v>0</v>
      </c>
      <c r="T58" s="13">
        <v>900</v>
      </c>
      <c r="U58">
        <v>0</v>
      </c>
      <c r="V58">
        <v>0</v>
      </c>
      <c r="W58">
        <v>0</v>
      </c>
      <c r="X58">
        <v>0</v>
      </c>
    </row>
    <row r="59" spans="1:26" ht="15" x14ac:dyDescent="0.25">
      <c r="A59" s="5" t="s">
        <v>27</v>
      </c>
      <c r="B59" s="6">
        <v>20</v>
      </c>
      <c r="C59" s="6" t="s">
        <v>63</v>
      </c>
      <c r="D59">
        <v>618</v>
      </c>
      <c r="E59">
        <v>0</v>
      </c>
      <c r="F59">
        <v>20</v>
      </c>
      <c r="G59">
        <v>0</v>
      </c>
      <c r="H59">
        <v>0</v>
      </c>
      <c r="I59">
        <v>0</v>
      </c>
      <c r="J59">
        <v>11</v>
      </c>
      <c r="K59">
        <v>0</v>
      </c>
      <c r="L59">
        <v>0</v>
      </c>
      <c r="M59">
        <v>0</v>
      </c>
      <c r="N59">
        <v>0</v>
      </c>
      <c r="O59">
        <v>0</v>
      </c>
      <c r="P59">
        <v>0</v>
      </c>
      <c r="Q59">
        <v>0</v>
      </c>
      <c r="R59">
        <v>0</v>
      </c>
      <c r="S59">
        <v>0</v>
      </c>
      <c r="T59" s="13">
        <v>649</v>
      </c>
      <c r="U59">
        <v>0</v>
      </c>
      <c r="V59">
        <v>0</v>
      </c>
      <c r="W59">
        <v>0</v>
      </c>
      <c r="X59">
        <v>0</v>
      </c>
    </row>
    <row r="60" spans="1:26" ht="15" x14ac:dyDescent="0.25">
      <c r="A60" s="5" t="s">
        <v>27</v>
      </c>
      <c r="B60" s="6">
        <v>24</v>
      </c>
      <c r="C60" s="6" t="s">
        <v>84</v>
      </c>
      <c r="D60">
        <v>498</v>
      </c>
      <c r="E60">
        <v>0</v>
      </c>
      <c r="F60">
        <v>45</v>
      </c>
      <c r="G60">
        <v>0</v>
      </c>
      <c r="H60">
        <v>0</v>
      </c>
      <c r="I60">
        <v>0</v>
      </c>
      <c r="J60">
        <v>245</v>
      </c>
      <c r="K60">
        <v>0</v>
      </c>
      <c r="L60">
        <v>6</v>
      </c>
      <c r="M60">
        <v>0</v>
      </c>
      <c r="N60">
        <v>0</v>
      </c>
      <c r="O60">
        <v>0</v>
      </c>
      <c r="P60">
        <v>0</v>
      </c>
      <c r="Q60">
        <v>0</v>
      </c>
      <c r="R60">
        <v>0</v>
      </c>
      <c r="S60">
        <v>0</v>
      </c>
      <c r="T60" s="13">
        <v>794</v>
      </c>
      <c r="U60">
        <v>0</v>
      </c>
      <c r="V60">
        <v>0</v>
      </c>
      <c r="W60">
        <v>0</v>
      </c>
      <c r="X60">
        <v>0</v>
      </c>
    </row>
    <row r="61" spans="1:26" ht="15" x14ac:dyDescent="0.25">
      <c r="A61" s="5" t="s">
        <v>27</v>
      </c>
      <c r="B61" s="6">
        <v>26</v>
      </c>
      <c r="C61" s="6" t="s">
        <v>53</v>
      </c>
      <c r="D61">
        <v>87</v>
      </c>
      <c r="E61">
        <v>0</v>
      </c>
      <c r="F61">
        <v>6</v>
      </c>
      <c r="G61">
        <v>0</v>
      </c>
      <c r="H61">
        <v>0</v>
      </c>
      <c r="I61">
        <v>0</v>
      </c>
      <c r="J61">
        <v>27</v>
      </c>
      <c r="K61">
        <v>0</v>
      </c>
      <c r="L61">
        <v>0</v>
      </c>
      <c r="M61">
        <v>0</v>
      </c>
      <c r="N61">
        <v>0</v>
      </c>
      <c r="O61">
        <v>0</v>
      </c>
      <c r="P61">
        <v>0</v>
      </c>
      <c r="Q61">
        <v>0</v>
      </c>
      <c r="R61">
        <v>0</v>
      </c>
      <c r="S61">
        <v>0</v>
      </c>
      <c r="T61" s="13">
        <v>120</v>
      </c>
      <c r="U61">
        <v>0</v>
      </c>
      <c r="V61">
        <v>0</v>
      </c>
      <c r="W61">
        <v>0</v>
      </c>
      <c r="X61">
        <v>0</v>
      </c>
    </row>
    <row r="62" spans="1:26" ht="15" x14ac:dyDescent="0.25">
      <c r="A62" s="5" t="s">
        <v>27</v>
      </c>
      <c r="B62" s="6">
        <v>52</v>
      </c>
      <c r="C62" s="6" t="s">
        <v>59</v>
      </c>
      <c r="D62">
        <v>214</v>
      </c>
      <c r="E62">
        <v>0</v>
      </c>
      <c r="F62">
        <v>21</v>
      </c>
      <c r="G62">
        <v>0</v>
      </c>
      <c r="H62">
        <v>0</v>
      </c>
      <c r="I62">
        <v>0</v>
      </c>
      <c r="J62">
        <v>0</v>
      </c>
      <c r="K62">
        <v>0</v>
      </c>
      <c r="L62">
        <v>0</v>
      </c>
      <c r="M62">
        <v>0</v>
      </c>
      <c r="N62">
        <v>0</v>
      </c>
      <c r="O62">
        <v>0</v>
      </c>
      <c r="P62">
        <v>0</v>
      </c>
      <c r="Q62">
        <v>0</v>
      </c>
      <c r="R62">
        <v>0</v>
      </c>
      <c r="S62">
        <v>0</v>
      </c>
      <c r="T62" s="13">
        <v>235</v>
      </c>
      <c r="U62">
        <v>0</v>
      </c>
      <c r="V62">
        <v>0</v>
      </c>
      <c r="W62">
        <v>0</v>
      </c>
      <c r="X62">
        <v>0</v>
      </c>
    </row>
    <row r="63" spans="1:26" ht="15" x14ac:dyDescent="0.25">
      <c r="A63" s="5" t="s">
        <v>27</v>
      </c>
      <c r="B63" s="6">
        <v>56</v>
      </c>
      <c r="C63" s="6" t="s">
        <v>67</v>
      </c>
      <c r="D63">
        <v>0</v>
      </c>
      <c r="E63">
        <v>0</v>
      </c>
      <c r="F63">
        <v>0</v>
      </c>
      <c r="G63">
        <v>0</v>
      </c>
      <c r="H63">
        <v>0</v>
      </c>
      <c r="I63">
        <v>0</v>
      </c>
      <c r="J63">
        <v>0</v>
      </c>
      <c r="K63">
        <v>0</v>
      </c>
      <c r="L63">
        <v>0</v>
      </c>
      <c r="M63">
        <v>0</v>
      </c>
      <c r="N63">
        <v>0</v>
      </c>
      <c r="O63">
        <v>0</v>
      </c>
      <c r="P63">
        <v>0</v>
      </c>
      <c r="Q63">
        <v>0</v>
      </c>
      <c r="R63">
        <v>0</v>
      </c>
      <c r="S63">
        <v>0</v>
      </c>
      <c r="T63" s="13">
        <v>0</v>
      </c>
      <c r="U63">
        <v>0</v>
      </c>
      <c r="V63">
        <v>0</v>
      </c>
      <c r="W63">
        <v>0</v>
      </c>
      <c r="X63">
        <v>0</v>
      </c>
    </row>
    <row r="64" spans="1:26" ht="15" x14ac:dyDescent="0.25">
      <c r="A64" s="5" t="s">
        <v>27</v>
      </c>
      <c r="B64" s="6">
        <v>77</v>
      </c>
      <c r="C64" s="6" t="s">
        <v>69</v>
      </c>
      <c r="D64">
        <v>268</v>
      </c>
      <c r="E64">
        <v>0</v>
      </c>
      <c r="F64">
        <v>18</v>
      </c>
      <c r="G64">
        <v>0</v>
      </c>
      <c r="H64">
        <v>0</v>
      </c>
      <c r="I64">
        <v>0</v>
      </c>
      <c r="J64">
        <v>55</v>
      </c>
      <c r="K64">
        <v>0</v>
      </c>
      <c r="L64">
        <v>0</v>
      </c>
      <c r="M64">
        <v>0</v>
      </c>
      <c r="N64">
        <v>0</v>
      </c>
      <c r="O64">
        <v>0</v>
      </c>
      <c r="P64">
        <v>0</v>
      </c>
      <c r="Q64">
        <v>0</v>
      </c>
      <c r="R64">
        <v>0</v>
      </c>
      <c r="S64">
        <v>0</v>
      </c>
      <c r="T64" s="13">
        <v>341</v>
      </c>
      <c r="U64">
        <v>0</v>
      </c>
      <c r="V64">
        <v>0</v>
      </c>
      <c r="W64">
        <v>0</v>
      </c>
      <c r="X64">
        <v>0</v>
      </c>
    </row>
    <row r="65" spans="1:26" s="11" customFormat="1" ht="15" x14ac:dyDescent="0.25">
      <c r="A65" s="5" t="s">
        <v>27</v>
      </c>
      <c r="B65" s="9"/>
      <c r="C65" s="10" t="s">
        <v>222</v>
      </c>
      <c r="D65" s="36">
        <f t="shared" ref="D65:X65" si="3">SUM(D57:D64)</f>
        <v>3319</v>
      </c>
      <c r="E65" s="36">
        <f t="shared" si="3"/>
        <v>0</v>
      </c>
      <c r="F65" s="36">
        <f t="shared" si="3"/>
        <v>143</v>
      </c>
      <c r="G65" s="36">
        <f t="shared" si="3"/>
        <v>0</v>
      </c>
      <c r="H65" s="36">
        <f t="shared" si="3"/>
        <v>0</v>
      </c>
      <c r="I65" s="36">
        <f t="shared" si="3"/>
        <v>0</v>
      </c>
      <c r="J65" s="36">
        <f t="shared" si="3"/>
        <v>673</v>
      </c>
      <c r="K65" s="36">
        <f t="shared" si="3"/>
        <v>0</v>
      </c>
      <c r="L65" s="36">
        <f t="shared" si="3"/>
        <v>78</v>
      </c>
      <c r="M65" s="36">
        <f t="shared" si="3"/>
        <v>0</v>
      </c>
      <c r="N65" s="36">
        <f t="shared" si="3"/>
        <v>0</v>
      </c>
      <c r="O65" s="36">
        <f t="shared" si="3"/>
        <v>0</v>
      </c>
      <c r="P65" s="36">
        <f t="shared" si="3"/>
        <v>0</v>
      </c>
      <c r="Q65" s="36">
        <f t="shared" si="3"/>
        <v>0</v>
      </c>
      <c r="R65" s="36">
        <f t="shared" si="3"/>
        <v>0</v>
      </c>
      <c r="S65" s="36">
        <f t="shared" si="3"/>
        <v>0</v>
      </c>
      <c r="T65" s="37">
        <f t="shared" si="3"/>
        <v>4213</v>
      </c>
      <c r="U65" s="36">
        <f t="shared" si="3"/>
        <v>0</v>
      </c>
      <c r="V65" s="36">
        <f t="shared" si="3"/>
        <v>0</v>
      </c>
      <c r="W65" s="36">
        <f t="shared" si="3"/>
        <v>0</v>
      </c>
      <c r="X65" s="36">
        <f t="shared" si="3"/>
        <v>0</v>
      </c>
      <c r="Y65" s="40"/>
      <c r="Z65" s="40"/>
    </row>
    <row r="66" spans="1:26" ht="15" x14ac:dyDescent="0.25">
      <c r="A66" s="5" t="s">
        <v>28</v>
      </c>
      <c r="B66" s="6">
        <v>4</v>
      </c>
      <c r="C66" s="6" t="s">
        <v>49</v>
      </c>
      <c r="D66">
        <v>2759</v>
      </c>
      <c r="E66">
        <v>0</v>
      </c>
      <c r="F66">
        <v>118</v>
      </c>
      <c r="G66">
        <v>0</v>
      </c>
      <c r="H66">
        <v>0</v>
      </c>
      <c r="I66">
        <v>0</v>
      </c>
      <c r="J66">
        <v>40</v>
      </c>
      <c r="K66">
        <v>0</v>
      </c>
      <c r="L66">
        <v>0</v>
      </c>
      <c r="M66">
        <v>0</v>
      </c>
      <c r="N66">
        <v>0</v>
      </c>
      <c r="O66">
        <v>0</v>
      </c>
      <c r="P66">
        <v>0</v>
      </c>
      <c r="Q66">
        <v>0</v>
      </c>
      <c r="R66">
        <v>0</v>
      </c>
      <c r="S66">
        <v>0</v>
      </c>
      <c r="T66" s="13">
        <v>2917</v>
      </c>
      <c r="U66">
        <v>0</v>
      </c>
      <c r="V66">
        <v>0</v>
      </c>
      <c r="W66">
        <v>6</v>
      </c>
      <c r="X66">
        <v>0</v>
      </c>
    </row>
    <row r="67" spans="1:26" ht="15" x14ac:dyDescent="0.25">
      <c r="A67" s="5" t="s">
        <v>28</v>
      </c>
      <c r="B67" s="6">
        <v>15</v>
      </c>
      <c r="C67" s="6" t="s">
        <v>85</v>
      </c>
      <c r="D67">
        <v>1068</v>
      </c>
      <c r="E67">
        <v>0</v>
      </c>
      <c r="F67">
        <v>34</v>
      </c>
      <c r="G67">
        <v>0</v>
      </c>
      <c r="H67">
        <v>0</v>
      </c>
      <c r="I67">
        <v>0</v>
      </c>
      <c r="J67">
        <v>425</v>
      </c>
      <c r="K67">
        <v>0</v>
      </c>
      <c r="L67">
        <v>9</v>
      </c>
      <c r="M67">
        <v>0</v>
      </c>
      <c r="N67">
        <v>0</v>
      </c>
      <c r="O67">
        <v>0</v>
      </c>
      <c r="P67">
        <v>0</v>
      </c>
      <c r="Q67">
        <v>0</v>
      </c>
      <c r="R67">
        <v>0</v>
      </c>
      <c r="S67">
        <v>0</v>
      </c>
      <c r="T67" s="13">
        <v>1536</v>
      </c>
      <c r="U67">
        <v>0</v>
      </c>
      <c r="V67">
        <v>0</v>
      </c>
      <c r="W67">
        <v>0</v>
      </c>
      <c r="X67">
        <v>0</v>
      </c>
    </row>
    <row r="68" spans="1:26" ht="15" x14ac:dyDescent="0.25">
      <c r="A68" s="5" t="s">
        <v>28</v>
      </c>
      <c r="B68" s="6">
        <v>24</v>
      </c>
      <c r="C68" s="6" t="s">
        <v>84</v>
      </c>
      <c r="D68">
        <v>351</v>
      </c>
      <c r="E68">
        <v>0</v>
      </c>
      <c r="F68">
        <v>93</v>
      </c>
      <c r="G68">
        <v>0</v>
      </c>
      <c r="H68">
        <v>0</v>
      </c>
      <c r="I68">
        <v>0</v>
      </c>
      <c r="J68">
        <v>228</v>
      </c>
      <c r="K68">
        <v>0</v>
      </c>
      <c r="L68">
        <v>0</v>
      </c>
      <c r="M68">
        <v>0</v>
      </c>
      <c r="N68">
        <v>0</v>
      </c>
      <c r="O68">
        <v>0</v>
      </c>
      <c r="P68">
        <v>0</v>
      </c>
      <c r="Q68">
        <v>0</v>
      </c>
      <c r="R68">
        <v>0</v>
      </c>
      <c r="S68">
        <v>0</v>
      </c>
      <c r="T68" s="13">
        <v>672</v>
      </c>
      <c r="U68">
        <v>0</v>
      </c>
      <c r="V68">
        <v>0</v>
      </c>
      <c r="W68">
        <v>3</v>
      </c>
      <c r="X68">
        <v>0</v>
      </c>
    </row>
    <row r="69" spans="1:26" ht="15" x14ac:dyDescent="0.25">
      <c r="A69" s="5" t="s">
        <v>28</v>
      </c>
      <c r="B69" s="6">
        <v>26</v>
      </c>
      <c r="C69" s="6" t="s">
        <v>53</v>
      </c>
      <c r="D69">
        <v>256</v>
      </c>
      <c r="E69">
        <v>0</v>
      </c>
      <c r="F69">
        <v>15</v>
      </c>
      <c r="G69">
        <v>0</v>
      </c>
      <c r="H69">
        <v>0</v>
      </c>
      <c r="I69">
        <v>0</v>
      </c>
      <c r="J69">
        <v>148</v>
      </c>
      <c r="K69">
        <v>0</v>
      </c>
      <c r="L69">
        <v>3</v>
      </c>
      <c r="M69">
        <v>0</v>
      </c>
      <c r="N69">
        <v>0</v>
      </c>
      <c r="O69">
        <v>0</v>
      </c>
      <c r="P69">
        <v>0</v>
      </c>
      <c r="Q69">
        <v>0</v>
      </c>
      <c r="R69">
        <v>0</v>
      </c>
      <c r="S69">
        <v>0</v>
      </c>
      <c r="T69" s="13">
        <v>422</v>
      </c>
      <c r="U69">
        <v>0</v>
      </c>
      <c r="V69">
        <v>0</v>
      </c>
      <c r="W69">
        <v>0</v>
      </c>
      <c r="X69">
        <v>0</v>
      </c>
    </row>
    <row r="70" spans="1:26" ht="15" x14ac:dyDescent="0.25">
      <c r="A70" s="5" t="s">
        <v>28</v>
      </c>
      <c r="B70" s="6">
        <v>52</v>
      </c>
      <c r="C70" s="6" t="s">
        <v>59</v>
      </c>
      <c r="D70">
        <v>17</v>
      </c>
      <c r="E70">
        <v>0</v>
      </c>
      <c r="F70">
        <v>3</v>
      </c>
      <c r="G70">
        <v>0</v>
      </c>
      <c r="H70">
        <v>0</v>
      </c>
      <c r="I70">
        <v>0</v>
      </c>
      <c r="J70">
        <v>0</v>
      </c>
      <c r="K70">
        <v>0</v>
      </c>
      <c r="L70">
        <v>0</v>
      </c>
      <c r="M70">
        <v>0</v>
      </c>
      <c r="N70">
        <v>0</v>
      </c>
      <c r="O70">
        <v>0</v>
      </c>
      <c r="P70">
        <v>0</v>
      </c>
      <c r="Q70">
        <v>0</v>
      </c>
      <c r="R70">
        <v>0</v>
      </c>
      <c r="S70">
        <v>0</v>
      </c>
      <c r="T70" s="13">
        <v>20</v>
      </c>
      <c r="U70">
        <v>0</v>
      </c>
      <c r="V70">
        <v>0</v>
      </c>
      <c r="W70">
        <v>0</v>
      </c>
      <c r="X70">
        <v>0</v>
      </c>
    </row>
    <row r="71" spans="1:26" ht="15" x14ac:dyDescent="0.25">
      <c r="A71" s="5" t="s">
        <v>28</v>
      </c>
      <c r="B71" s="6">
        <v>58</v>
      </c>
      <c r="C71" s="6" t="s">
        <v>68</v>
      </c>
      <c r="D71">
        <v>0</v>
      </c>
      <c r="E71">
        <v>0</v>
      </c>
      <c r="F71">
        <v>0</v>
      </c>
      <c r="G71">
        <v>0</v>
      </c>
      <c r="H71">
        <v>0</v>
      </c>
      <c r="I71">
        <v>0</v>
      </c>
      <c r="J71">
        <v>0</v>
      </c>
      <c r="K71">
        <v>0</v>
      </c>
      <c r="L71">
        <v>0</v>
      </c>
      <c r="M71">
        <v>0</v>
      </c>
      <c r="N71">
        <v>0</v>
      </c>
      <c r="O71">
        <v>0</v>
      </c>
      <c r="P71">
        <v>0</v>
      </c>
      <c r="Q71">
        <v>0</v>
      </c>
      <c r="R71">
        <v>0</v>
      </c>
      <c r="S71">
        <v>0</v>
      </c>
      <c r="T71" s="13">
        <v>0</v>
      </c>
      <c r="U71">
        <v>0</v>
      </c>
      <c r="V71">
        <v>0</v>
      </c>
      <c r="W71">
        <v>0</v>
      </c>
      <c r="X71">
        <v>0</v>
      </c>
    </row>
    <row r="72" spans="1:26" ht="15" x14ac:dyDescent="0.25">
      <c r="A72" s="5" t="s">
        <v>28</v>
      </c>
      <c r="B72" s="6">
        <v>77</v>
      </c>
      <c r="C72" s="6" t="s">
        <v>69</v>
      </c>
      <c r="D72">
        <v>190</v>
      </c>
      <c r="E72">
        <v>0</v>
      </c>
      <c r="F72">
        <v>18</v>
      </c>
      <c r="G72">
        <v>0</v>
      </c>
      <c r="H72">
        <v>0</v>
      </c>
      <c r="I72">
        <v>0</v>
      </c>
      <c r="J72">
        <v>65</v>
      </c>
      <c r="K72">
        <v>0</v>
      </c>
      <c r="L72">
        <v>0</v>
      </c>
      <c r="M72">
        <v>0</v>
      </c>
      <c r="N72">
        <v>0</v>
      </c>
      <c r="O72">
        <v>0</v>
      </c>
      <c r="P72">
        <v>0</v>
      </c>
      <c r="Q72">
        <v>0</v>
      </c>
      <c r="R72">
        <v>0</v>
      </c>
      <c r="S72">
        <v>0</v>
      </c>
      <c r="T72" s="13">
        <v>273</v>
      </c>
      <c r="U72">
        <v>0</v>
      </c>
      <c r="V72">
        <v>0</v>
      </c>
      <c r="W72">
        <v>0</v>
      </c>
      <c r="X72">
        <v>0</v>
      </c>
    </row>
    <row r="73" spans="1:26" s="11" customFormat="1" ht="15" x14ac:dyDescent="0.25">
      <c r="A73" s="5" t="s">
        <v>28</v>
      </c>
      <c r="B73" s="9"/>
      <c r="C73" s="10" t="s">
        <v>223</v>
      </c>
      <c r="D73" s="36">
        <f t="shared" ref="D73:X73" si="4">SUM(D66:D72)</f>
        <v>4641</v>
      </c>
      <c r="E73" s="36">
        <f t="shared" si="4"/>
        <v>0</v>
      </c>
      <c r="F73" s="36">
        <f t="shared" si="4"/>
        <v>281</v>
      </c>
      <c r="G73" s="36">
        <f t="shared" si="4"/>
        <v>0</v>
      </c>
      <c r="H73" s="36">
        <f t="shared" si="4"/>
        <v>0</v>
      </c>
      <c r="I73" s="36">
        <f t="shared" si="4"/>
        <v>0</v>
      </c>
      <c r="J73" s="36">
        <f t="shared" si="4"/>
        <v>906</v>
      </c>
      <c r="K73" s="36">
        <f t="shared" si="4"/>
        <v>0</v>
      </c>
      <c r="L73" s="36">
        <f t="shared" si="4"/>
        <v>12</v>
      </c>
      <c r="M73" s="36">
        <f t="shared" si="4"/>
        <v>0</v>
      </c>
      <c r="N73" s="36">
        <f t="shared" si="4"/>
        <v>0</v>
      </c>
      <c r="O73" s="36">
        <f t="shared" si="4"/>
        <v>0</v>
      </c>
      <c r="P73" s="36">
        <f t="shared" si="4"/>
        <v>0</v>
      </c>
      <c r="Q73" s="36">
        <f t="shared" si="4"/>
        <v>0</v>
      </c>
      <c r="R73" s="36">
        <f t="shared" si="4"/>
        <v>0</v>
      </c>
      <c r="S73" s="36">
        <f t="shared" si="4"/>
        <v>0</v>
      </c>
      <c r="T73" s="37">
        <f t="shared" si="4"/>
        <v>5840</v>
      </c>
      <c r="U73" s="36">
        <f t="shared" si="4"/>
        <v>0</v>
      </c>
      <c r="V73" s="36">
        <f t="shared" si="4"/>
        <v>0</v>
      </c>
      <c r="W73" s="36">
        <f t="shared" si="4"/>
        <v>9</v>
      </c>
      <c r="X73" s="36">
        <f t="shared" si="4"/>
        <v>0</v>
      </c>
      <c r="Y73" s="40"/>
      <c r="Z73" s="40"/>
    </row>
    <row r="74" spans="1:26" ht="15" x14ac:dyDescent="0.25">
      <c r="A74" s="5" t="s">
        <v>29</v>
      </c>
      <c r="B74" s="6">
        <v>4</v>
      </c>
      <c r="C74" s="6" t="s">
        <v>49</v>
      </c>
      <c r="D74">
        <v>2668</v>
      </c>
      <c r="E74">
        <v>0</v>
      </c>
      <c r="F74">
        <v>167</v>
      </c>
      <c r="G74">
        <v>0</v>
      </c>
      <c r="H74">
        <v>0</v>
      </c>
      <c r="I74">
        <v>0</v>
      </c>
      <c r="J74">
        <v>109</v>
      </c>
      <c r="K74">
        <v>0</v>
      </c>
      <c r="L74">
        <v>17</v>
      </c>
      <c r="M74">
        <v>0</v>
      </c>
      <c r="N74">
        <v>0</v>
      </c>
      <c r="O74">
        <v>0</v>
      </c>
      <c r="P74">
        <v>0</v>
      </c>
      <c r="Q74">
        <v>0</v>
      </c>
      <c r="R74">
        <v>0</v>
      </c>
      <c r="S74">
        <v>0</v>
      </c>
      <c r="T74" s="13">
        <v>2961</v>
      </c>
      <c r="U74">
        <v>0</v>
      </c>
      <c r="V74">
        <v>0</v>
      </c>
      <c r="W74">
        <v>5</v>
      </c>
      <c r="X74">
        <v>0</v>
      </c>
    </row>
    <row r="75" spans="1:26" ht="15" x14ac:dyDescent="0.25">
      <c r="A75" s="5" t="s">
        <v>29</v>
      </c>
      <c r="B75" s="6">
        <v>17</v>
      </c>
      <c r="C75" s="6" t="s">
        <v>86</v>
      </c>
      <c r="D75">
        <v>655</v>
      </c>
      <c r="E75">
        <v>0</v>
      </c>
      <c r="F75">
        <v>18</v>
      </c>
      <c r="G75">
        <v>0</v>
      </c>
      <c r="H75">
        <v>0</v>
      </c>
      <c r="I75">
        <v>0</v>
      </c>
      <c r="J75">
        <v>751</v>
      </c>
      <c r="K75">
        <v>0</v>
      </c>
      <c r="L75">
        <v>29</v>
      </c>
      <c r="M75">
        <v>0</v>
      </c>
      <c r="N75">
        <v>0</v>
      </c>
      <c r="O75">
        <v>0</v>
      </c>
      <c r="P75">
        <v>0</v>
      </c>
      <c r="Q75">
        <v>0</v>
      </c>
      <c r="R75">
        <v>0</v>
      </c>
      <c r="S75">
        <v>0</v>
      </c>
      <c r="T75" s="13">
        <v>1453</v>
      </c>
      <c r="U75">
        <v>0</v>
      </c>
      <c r="V75">
        <v>0</v>
      </c>
      <c r="W75">
        <v>0</v>
      </c>
      <c r="X75">
        <v>0</v>
      </c>
    </row>
    <row r="76" spans="1:26" ht="15" x14ac:dyDescent="0.25">
      <c r="A76" s="5" t="s">
        <v>29</v>
      </c>
      <c r="B76" s="6">
        <v>24</v>
      </c>
      <c r="C76" s="6" t="s">
        <v>84</v>
      </c>
      <c r="D76">
        <v>747.5</v>
      </c>
      <c r="E76">
        <v>0</v>
      </c>
      <c r="F76">
        <v>102</v>
      </c>
      <c r="G76">
        <v>0</v>
      </c>
      <c r="H76">
        <v>0</v>
      </c>
      <c r="I76">
        <v>0</v>
      </c>
      <c r="J76">
        <v>106.5</v>
      </c>
      <c r="K76">
        <v>0</v>
      </c>
      <c r="L76">
        <v>13.5</v>
      </c>
      <c r="M76">
        <v>0</v>
      </c>
      <c r="N76">
        <v>0</v>
      </c>
      <c r="O76">
        <v>0</v>
      </c>
      <c r="P76">
        <v>0</v>
      </c>
      <c r="Q76">
        <v>0</v>
      </c>
      <c r="R76">
        <v>0</v>
      </c>
      <c r="S76">
        <v>0</v>
      </c>
      <c r="T76" s="13">
        <v>969.5</v>
      </c>
      <c r="U76">
        <v>0</v>
      </c>
      <c r="V76">
        <v>0</v>
      </c>
      <c r="W76">
        <v>3</v>
      </c>
      <c r="X76">
        <v>0</v>
      </c>
    </row>
    <row r="77" spans="1:26" ht="15" x14ac:dyDescent="0.25">
      <c r="A77" s="5" t="s">
        <v>29</v>
      </c>
      <c r="B77" s="6">
        <v>26</v>
      </c>
      <c r="C77" s="6" t="s">
        <v>53</v>
      </c>
      <c r="D77">
        <v>56</v>
      </c>
      <c r="E77">
        <v>0</v>
      </c>
      <c r="F77">
        <v>6</v>
      </c>
      <c r="G77">
        <v>0</v>
      </c>
      <c r="H77">
        <v>0</v>
      </c>
      <c r="I77">
        <v>0</v>
      </c>
      <c r="J77">
        <v>329</v>
      </c>
      <c r="K77">
        <v>0</v>
      </c>
      <c r="L77">
        <v>12</v>
      </c>
      <c r="M77">
        <v>0</v>
      </c>
      <c r="N77">
        <v>0</v>
      </c>
      <c r="O77">
        <v>0</v>
      </c>
      <c r="P77">
        <v>0</v>
      </c>
      <c r="Q77">
        <v>0</v>
      </c>
      <c r="R77">
        <v>0</v>
      </c>
      <c r="S77">
        <v>0</v>
      </c>
      <c r="T77" s="13">
        <v>403</v>
      </c>
      <c r="U77">
        <v>0</v>
      </c>
      <c r="V77">
        <v>0</v>
      </c>
      <c r="W77">
        <v>0</v>
      </c>
      <c r="X77">
        <v>0</v>
      </c>
    </row>
    <row r="78" spans="1:26" ht="15" x14ac:dyDescent="0.25">
      <c r="A78" s="5" t="s">
        <v>29</v>
      </c>
      <c r="B78" s="6">
        <v>43</v>
      </c>
      <c r="C78" s="6" t="s">
        <v>87</v>
      </c>
      <c r="D78">
        <v>786</v>
      </c>
      <c r="E78">
        <v>0</v>
      </c>
      <c r="F78">
        <v>60</v>
      </c>
      <c r="G78">
        <v>0</v>
      </c>
      <c r="H78">
        <v>0</v>
      </c>
      <c r="I78">
        <v>0</v>
      </c>
      <c r="J78">
        <v>3</v>
      </c>
      <c r="K78">
        <v>0</v>
      </c>
      <c r="L78">
        <v>0</v>
      </c>
      <c r="M78">
        <v>0</v>
      </c>
      <c r="N78">
        <v>0</v>
      </c>
      <c r="O78">
        <v>0</v>
      </c>
      <c r="P78">
        <v>0</v>
      </c>
      <c r="Q78">
        <v>0</v>
      </c>
      <c r="R78">
        <v>0</v>
      </c>
      <c r="S78">
        <v>0</v>
      </c>
      <c r="T78" s="13">
        <v>849</v>
      </c>
      <c r="U78">
        <v>0</v>
      </c>
      <c r="V78">
        <v>0</v>
      </c>
      <c r="W78">
        <v>0</v>
      </c>
      <c r="X78">
        <v>0</v>
      </c>
    </row>
    <row r="79" spans="1:26" ht="15" x14ac:dyDescent="0.25">
      <c r="A79" s="5" t="s">
        <v>29</v>
      </c>
      <c r="B79" s="6">
        <v>52</v>
      </c>
      <c r="C79" s="6" t="s">
        <v>59</v>
      </c>
      <c r="D79">
        <v>19</v>
      </c>
      <c r="E79">
        <v>0</v>
      </c>
      <c r="F79">
        <v>3</v>
      </c>
      <c r="G79">
        <v>0</v>
      </c>
      <c r="H79">
        <v>0</v>
      </c>
      <c r="I79">
        <v>0</v>
      </c>
      <c r="J79">
        <v>0</v>
      </c>
      <c r="K79">
        <v>0</v>
      </c>
      <c r="L79">
        <v>0</v>
      </c>
      <c r="M79">
        <v>0</v>
      </c>
      <c r="N79">
        <v>0</v>
      </c>
      <c r="O79">
        <v>0</v>
      </c>
      <c r="P79">
        <v>0</v>
      </c>
      <c r="Q79">
        <v>0</v>
      </c>
      <c r="R79">
        <v>0</v>
      </c>
      <c r="S79">
        <v>0</v>
      </c>
      <c r="T79" s="13">
        <v>22</v>
      </c>
      <c r="U79">
        <v>0</v>
      </c>
      <c r="V79">
        <v>0</v>
      </c>
      <c r="W79">
        <v>0</v>
      </c>
      <c r="X79">
        <v>0</v>
      </c>
    </row>
    <row r="80" spans="1:26" ht="15" x14ac:dyDescent="0.25">
      <c r="A80" s="5" t="s">
        <v>29</v>
      </c>
      <c r="B80" s="6">
        <v>56</v>
      </c>
      <c r="C80" s="6" t="s">
        <v>67</v>
      </c>
      <c r="D80">
        <v>6</v>
      </c>
      <c r="E80">
        <v>0</v>
      </c>
      <c r="F80">
        <v>0</v>
      </c>
      <c r="G80">
        <v>0</v>
      </c>
      <c r="H80">
        <v>0</v>
      </c>
      <c r="I80">
        <v>0</v>
      </c>
      <c r="J80">
        <v>0</v>
      </c>
      <c r="K80">
        <v>0</v>
      </c>
      <c r="L80">
        <v>0</v>
      </c>
      <c r="M80">
        <v>0</v>
      </c>
      <c r="N80">
        <v>0</v>
      </c>
      <c r="O80">
        <v>0</v>
      </c>
      <c r="P80">
        <v>0</v>
      </c>
      <c r="Q80">
        <v>0</v>
      </c>
      <c r="R80">
        <v>0</v>
      </c>
      <c r="S80">
        <v>0</v>
      </c>
      <c r="T80" s="13">
        <v>6</v>
      </c>
      <c r="U80">
        <v>0</v>
      </c>
      <c r="V80">
        <v>0</v>
      </c>
      <c r="W80">
        <v>0</v>
      </c>
      <c r="X80">
        <v>0</v>
      </c>
    </row>
    <row r="81" spans="1:26" ht="15" x14ac:dyDescent="0.25">
      <c r="A81" s="5" t="s">
        <v>29</v>
      </c>
      <c r="B81" s="6">
        <v>58</v>
      </c>
      <c r="C81" s="6" t="s">
        <v>68</v>
      </c>
      <c r="D81">
        <v>6</v>
      </c>
      <c r="E81">
        <v>0</v>
      </c>
      <c r="F81">
        <v>0</v>
      </c>
      <c r="G81">
        <v>0</v>
      </c>
      <c r="H81">
        <v>0</v>
      </c>
      <c r="I81">
        <v>0</v>
      </c>
      <c r="J81">
        <v>0</v>
      </c>
      <c r="K81">
        <v>0</v>
      </c>
      <c r="L81">
        <v>0</v>
      </c>
      <c r="M81">
        <v>0</v>
      </c>
      <c r="N81">
        <v>0</v>
      </c>
      <c r="O81">
        <v>0</v>
      </c>
      <c r="P81">
        <v>0</v>
      </c>
      <c r="Q81">
        <v>0</v>
      </c>
      <c r="R81">
        <v>0</v>
      </c>
      <c r="S81">
        <v>0</v>
      </c>
      <c r="T81" s="13">
        <v>6</v>
      </c>
      <c r="U81">
        <v>0</v>
      </c>
      <c r="V81">
        <v>0</v>
      </c>
      <c r="W81">
        <v>0</v>
      </c>
      <c r="X81">
        <v>0</v>
      </c>
    </row>
    <row r="82" spans="1:26" ht="15" x14ac:dyDescent="0.25">
      <c r="A82" s="5" t="s">
        <v>29</v>
      </c>
      <c r="B82" s="6">
        <v>77</v>
      </c>
      <c r="C82" s="6" t="s">
        <v>69</v>
      </c>
      <c r="D82">
        <v>426</v>
      </c>
      <c r="E82">
        <v>0</v>
      </c>
      <c r="F82">
        <v>31</v>
      </c>
      <c r="G82">
        <v>0</v>
      </c>
      <c r="H82">
        <v>0</v>
      </c>
      <c r="I82">
        <v>0</v>
      </c>
      <c r="J82">
        <v>35</v>
      </c>
      <c r="K82">
        <v>0</v>
      </c>
      <c r="L82">
        <v>0</v>
      </c>
      <c r="M82">
        <v>0</v>
      </c>
      <c r="N82">
        <v>0</v>
      </c>
      <c r="O82">
        <v>0</v>
      </c>
      <c r="P82">
        <v>0</v>
      </c>
      <c r="Q82">
        <v>0</v>
      </c>
      <c r="R82">
        <v>0</v>
      </c>
      <c r="S82">
        <v>0</v>
      </c>
      <c r="T82" s="13">
        <v>492</v>
      </c>
      <c r="U82">
        <v>0</v>
      </c>
      <c r="V82">
        <v>0</v>
      </c>
      <c r="W82">
        <v>0</v>
      </c>
      <c r="X82">
        <v>0</v>
      </c>
    </row>
    <row r="83" spans="1:26" s="11" customFormat="1" ht="15" x14ac:dyDescent="0.25">
      <c r="A83" s="5" t="s">
        <v>29</v>
      </c>
      <c r="B83" s="9"/>
      <c r="C83" s="10" t="s">
        <v>224</v>
      </c>
      <c r="D83" s="36">
        <f t="shared" ref="D83:X83" si="5">SUM(D74:D82)</f>
        <v>5369.5</v>
      </c>
      <c r="E83" s="36">
        <f t="shared" si="5"/>
        <v>0</v>
      </c>
      <c r="F83" s="36">
        <f t="shared" si="5"/>
        <v>387</v>
      </c>
      <c r="G83" s="36">
        <f t="shared" si="5"/>
        <v>0</v>
      </c>
      <c r="H83" s="36">
        <f t="shared" si="5"/>
        <v>0</v>
      </c>
      <c r="I83" s="36">
        <f t="shared" si="5"/>
        <v>0</v>
      </c>
      <c r="J83" s="36">
        <f t="shared" si="5"/>
        <v>1333.5</v>
      </c>
      <c r="K83" s="36">
        <f t="shared" si="5"/>
        <v>0</v>
      </c>
      <c r="L83" s="36">
        <f t="shared" si="5"/>
        <v>71.5</v>
      </c>
      <c r="M83" s="36">
        <f t="shared" si="5"/>
        <v>0</v>
      </c>
      <c r="N83" s="36">
        <f t="shared" si="5"/>
        <v>0</v>
      </c>
      <c r="O83" s="36">
        <f t="shared" si="5"/>
        <v>0</v>
      </c>
      <c r="P83" s="36">
        <f t="shared" si="5"/>
        <v>0</v>
      </c>
      <c r="Q83" s="36">
        <f t="shared" si="5"/>
        <v>0</v>
      </c>
      <c r="R83" s="36">
        <f t="shared" si="5"/>
        <v>0</v>
      </c>
      <c r="S83" s="36">
        <f t="shared" si="5"/>
        <v>0</v>
      </c>
      <c r="T83" s="37">
        <f t="shared" si="5"/>
        <v>7161.5</v>
      </c>
      <c r="U83" s="36">
        <f t="shared" si="5"/>
        <v>0</v>
      </c>
      <c r="V83" s="36">
        <f t="shared" si="5"/>
        <v>0</v>
      </c>
      <c r="W83" s="36">
        <f t="shared" si="5"/>
        <v>8</v>
      </c>
      <c r="X83" s="36">
        <f t="shared" si="5"/>
        <v>0</v>
      </c>
      <c r="Y83" s="40"/>
      <c r="Z83" s="40"/>
    </row>
    <row r="84" spans="1:26" ht="15" x14ac:dyDescent="0.25">
      <c r="A84" s="5" t="s">
        <v>30</v>
      </c>
      <c r="B84" s="6">
        <v>6</v>
      </c>
      <c r="C84" s="6" t="s">
        <v>88</v>
      </c>
      <c r="D84">
        <v>697</v>
      </c>
      <c r="E84">
        <v>0</v>
      </c>
      <c r="F84">
        <v>9</v>
      </c>
      <c r="G84">
        <v>0</v>
      </c>
      <c r="H84">
        <v>267</v>
      </c>
      <c r="I84">
        <v>0</v>
      </c>
      <c r="J84">
        <v>0</v>
      </c>
      <c r="K84">
        <v>0</v>
      </c>
      <c r="L84">
        <v>0</v>
      </c>
      <c r="M84">
        <v>0</v>
      </c>
      <c r="N84">
        <v>0</v>
      </c>
      <c r="O84">
        <v>0</v>
      </c>
      <c r="P84">
        <v>0</v>
      </c>
      <c r="Q84">
        <v>0</v>
      </c>
      <c r="R84">
        <v>0</v>
      </c>
      <c r="S84">
        <v>0</v>
      </c>
      <c r="T84" s="13">
        <v>973</v>
      </c>
      <c r="U84">
        <v>0</v>
      </c>
      <c r="V84">
        <v>0</v>
      </c>
      <c r="W84">
        <v>3</v>
      </c>
      <c r="X84">
        <v>0</v>
      </c>
    </row>
    <row r="85" spans="1:26" ht="15" x14ac:dyDescent="0.25">
      <c r="A85" s="5" t="s">
        <v>30</v>
      </c>
      <c r="B85" s="6">
        <v>12</v>
      </c>
      <c r="C85" s="6" t="s">
        <v>83</v>
      </c>
      <c r="D85">
        <v>233</v>
      </c>
      <c r="E85">
        <v>0</v>
      </c>
      <c r="F85">
        <v>0</v>
      </c>
      <c r="G85">
        <v>0</v>
      </c>
      <c r="H85">
        <v>144</v>
      </c>
      <c r="I85">
        <v>0</v>
      </c>
      <c r="J85">
        <v>114</v>
      </c>
      <c r="K85">
        <v>0</v>
      </c>
      <c r="L85">
        <v>0</v>
      </c>
      <c r="M85">
        <v>0</v>
      </c>
      <c r="N85">
        <v>12</v>
      </c>
      <c r="O85">
        <v>0</v>
      </c>
      <c r="P85">
        <v>0</v>
      </c>
      <c r="Q85">
        <v>0</v>
      </c>
      <c r="R85">
        <v>0</v>
      </c>
      <c r="S85">
        <v>0</v>
      </c>
      <c r="T85" s="13">
        <v>503</v>
      </c>
      <c r="U85">
        <v>0</v>
      </c>
      <c r="V85">
        <v>0</v>
      </c>
      <c r="W85">
        <v>0</v>
      </c>
      <c r="X85">
        <v>0</v>
      </c>
    </row>
    <row r="86" spans="1:26" ht="15" x14ac:dyDescent="0.25">
      <c r="A86" s="5" t="s">
        <v>30</v>
      </c>
      <c r="B86" s="6">
        <v>22</v>
      </c>
      <c r="C86" s="6" t="s">
        <v>89</v>
      </c>
      <c r="D86">
        <v>1329</v>
      </c>
      <c r="E86">
        <v>0</v>
      </c>
      <c r="F86">
        <v>101</v>
      </c>
      <c r="G86">
        <v>0</v>
      </c>
      <c r="H86">
        <v>465</v>
      </c>
      <c r="I86">
        <v>0</v>
      </c>
      <c r="J86">
        <v>21</v>
      </c>
      <c r="K86">
        <v>0</v>
      </c>
      <c r="L86">
        <v>0</v>
      </c>
      <c r="M86">
        <v>0</v>
      </c>
      <c r="N86">
        <v>3</v>
      </c>
      <c r="O86">
        <v>0</v>
      </c>
      <c r="P86">
        <v>0</v>
      </c>
      <c r="Q86">
        <v>0</v>
      </c>
      <c r="R86">
        <v>0</v>
      </c>
      <c r="S86">
        <v>0</v>
      </c>
      <c r="T86" s="13">
        <v>1919</v>
      </c>
      <c r="U86">
        <v>0</v>
      </c>
      <c r="V86">
        <v>0</v>
      </c>
      <c r="W86">
        <v>3</v>
      </c>
      <c r="X86">
        <v>0</v>
      </c>
    </row>
    <row r="87" spans="1:26" ht="15" x14ac:dyDescent="0.25">
      <c r="A87" s="5" t="s">
        <v>30</v>
      </c>
      <c r="B87" s="6">
        <v>23</v>
      </c>
      <c r="C87" s="6" t="s">
        <v>90</v>
      </c>
      <c r="D87">
        <v>410</v>
      </c>
      <c r="E87">
        <v>0</v>
      </c>
      <c r="F87">
        <v>27</v>
      </c>
      <c r="G87">
        <v>0</v>
      </c>
      <c r="H87">
        <v>151</v>
      </c>
      <c r="I87">
        <v>0</v>
      </c>
      <c r="J87">
        <v>51</v>
      </c>
      <c r="K87">
        <v>0</v>
      </c>
      <c r="L87">
        <v>0</v>
      </c>
      <c r="M87">
        <v>0</v>
      </c>
      <c r="N87">
        <v>9</v>
      </c>
      <c r="O87">
        <v>0</v>
      </c>
      <c r="P87">
        <v>0</v>
      </c>
      <c r="Q87">
        <v>0</v>
      </c>
      <c r="R87">
        <v>0</v>
      </c>
      <c r="S87">
        <v>0</v>
      </c>
      <c r="T87" s="13">
        <v>648</v>
      </c>
      <c r="U87">
        <v>0</v>
      </c>
      <c r="V87">
        <v>0</v>
      </c>
      <c r="W87">
        <v>0</v>
      </c>
      <c r="X87">
        <v>0</v>
      </c>
    </row>
    <row r="88" spans="1:26" ht="15" x14ac:dyDescent="0.25">
      <c r="A88" s="5" t="s">
        <v>30</v>
      </c>
      <c r="B88" s="6">
        <v>24</v>
      </c>
      <c r="C88" s="6" t="s">
        <v>84</v>
      </c>
      <c r="D88">
        <v>860</v>
      </c>
      <c r="E88">
        <v>0</v>
      </c>
      <c r="F88">
        <v>69</v>
      </c>
      <c r="G88">
        <v>0</v>
      </c>
      <c r="H88">
        <v>384</v>
      </c>
      <c r="I88">
        <v>0</v>
      </c>
      <c r="J88">
        <v>129</v>
      </c>
      <c r="K88">
        <v>0</v>
      </c>
      <c r="L88">
        <v>0</v>
      </c>
      <c r="M88">
        <v>0</v>
      </c>
      <c r="N88">
        <v>171</v>
      </c>
      <c r="O88">
        <v>0</v>
      </c>
      <c r="P88">
        <v>0</v>
      </c>
      <c r="Q88">
        <v>0</v>
      </c>
      <c r="R88">
        <v>0</v>
      </c>
      <c r="S88">
        <v>0</v>
      </c>
      <c r="T88" s="13">
        <v>1613</v>
      </c>
      <c r="U88">
        <v>0</v>
      </c>
      <c r="V88">
        <v>0</v>
      </c>
      <c r="W88">
        <v>3</v>
      </c>
      <c r="X88">
        <v>0</v>
      </c>
    </row>
    <row r="89" spans="1:26" ht="15" x14ac:dyDescent="0.25">
      <c r="A89" s="5" t="s">
        <v>30</v>
      </c>
      <c r="B89" s="6">
        <v>26</v>
      </c>
      <c r="C89" s="6" t="s">
        <v>53</v>
      </c>
      <c r="D89">
        <v>99</v>
      </c>
      <c r="E89">
        <v>0</v>
      </c>
      <c r="F89">
        <v>3</v>
      </c>
      <c r="G89">
        <v>0</v>
      </c>
      <c r="H89">
        <v>75</v>
      </c>
      <c r="I89">
        <v>0</v>
      </c>
      <c r="J89">
        <v>574</v>
      </c>
      <c r="K89">
        <v>0</v>
      </c>
      <c r="L89">
        <v>9</v>
      </c>
      <c r="M89">
        <v>0</v>
      </c>
      <c r="N89">
        <v>413</v>
      </c>
      <c r="O89">
        <v>0</v>
      </c>
      <c r="P89">
        <v>0</v>
      </c>
      <c r="Q89">
        <v>0</v>
      </c>
      <c r="R89">
        <v>0</v>
      </c>
      <c r="S89">
        <v>0</v>
      </c>
      <c r="T89" s="13">
        <v>1173</v>
      </c>
      <c r="U89">
        <v>0</v>
      </c>
      <c r="V89">
        <v>0</v>
      </c>
      <c r="W89">
        <v>0</v>
      </c>
      <c r="X89">
        <v>0</v>
      </c>
    </row>
    <row r="90" spans="1:26" ht="15" x14ac:dyDescent="0.25">
      <c r="A90" s="5" t="s">
        <v>30</v>
      </c>
      <c r="B90" s="6">
        <v>52</v>
      </c>
      <c r="C90" s="6" t="s">
        <v>59</v>
      </c>
      <c r="D90">
        <v>71</v>
      </c>
      <c r="E90">
        <v>0</v>
      </c>
      <c r="F90">
        <v>0</v>
      </c>
      <c r="G90">
        <v>0</v>
      </c>
      <c r="H90">
        <v>12</v>
      </c>
      <c r="I90">
        <v>0</v>
      </c>
      <c r="J90">
        <v>9</v>
      </c>
      <c r="K90">
        <v>0</v>
      </c>
      <c r="L90">
        <v>0</v>
      </c>
      <c r="M90">
        <v>0</v>
      </c>
      <c r="N90">
        <v>9</v>
      </c>
      <c r="O90">
        <v>0</v>
      </c>
      <c r="P90">
        <v>0</v>
      </c>
      <c r="Q90">
        <v>0</v>
      </c>
      <c r="R90">
        <v>0</v>
      </c>
      <c r="S90">
        <v>0</v>
      </c>
      <c r="T90" s="13">
        <v>101</v>
      </c>
      <c r="U90">
        <v>0</v>
      </c>
      <c r="V90">
        <v>0</v>
      </c>
      <c r="W90">
        <v>0</v>
      </c>
      <c r="X90">
        <v>0</v>
      </c>
    </row>
    <row r="91" spans="1:26" ht="15" x14ac:dyDescent="0.25">
      <c r="A91" s="5" t="s">
        <v>30</v>
      </c>
      <c r="B91" s="6">
        <v>56</v>
      </c>
      <c r="C91" s="6" t="s">
        <v>67</v>
      </c>
      <c r="D91">
        <v>0</v>
      </c>
      <c r="E91">
        <v>0</v>
      </c>
      <c r="F91">
        <v>0</v>
      </c>
      <c r="G91">
        <v>0</v>
      </c>
      <c r="H91">
        <v>0</v>
      </c>
      <c r="I91">
        <v>0</v>
      </c>
      <c r="J91">
        <v>0</v>
      </c>
      <c r="K91">
        <v>0</v>
      </c>
      <c r="L91">
        <v>0</v>
      </c>
      <c r="M91">
        <v>0</v>
      </c>
      <c r="N91">
        <v>0</v>
      </c>
      <c r="O91">
        <v>0</v>
      </c>
      <c r="P91">
        <v>0</v>
      </c>
      <c r="Q91">
        <v>0</v>
      </c>
      <c r="R91">
        <v>0</v>
      </c>
      <c r="S91">
        <v>0</v>
      </c>
      <c r="T91" s="13">
        <v>0</v>
      </c>
      <c r="U91">
        <v>0</v>
      </c>
      <c r="V91">
        <v>0</v>
      </c>
      <c r="W91">
        <v>0</v>
      </c>
      <c r="X91">
        <v>0</v>
      </c>
    </row>
    <row r="92" spans="1:26" ht="15" x14ac:dyDescent="0.25">
      <c r="A92" s="5" t="s">
        <v>30</v>
      </c>
      <c r="B92" s="6">
        <v>77</v>
      </c>
      <c r="C92" s="6" t="s">
        <v>69</v>
      </c>
      <c r="D92">
        <v>345</v>
      </c>
      <c r="E92">
        <v>0</v>
      </c>
      <c r="F92">
        <v>3</v>
      </c>
      <c r="G92">
        <v>0</v>
      </c>
      <c r="H92">
        <v>137</v>
      </c>
      <c r="I92">
        <v>0</v>
      </c>
      <c r="J92">
        <v>73</v>
      </c>
      <c r="K92">
        <v>0</v>
      </c>
      <c r="L92">
        <v>0</v>
      </c>
      <c r="M92">
        <v>0</v>
      </c>
      <c r="N92">
        <v>13</v>
      </c>
      <c r="O92">
        <v>0</v>
      </c>
      <c r="P92">
        <v>0</v>
      </c>
      <c r="Q92">
        <v>0</v>
      </c>
      <c r="R92">
        <v>0</v>
      </c>
      <c r="S92">
        <v>0</v>
      </c>
      <c r="T92" s="13">
        <v>571</v>
      </c>
      <c r="U92">
        <v>0</v>
      </c>
      <c r="V92">
        <v>0</v>
      </c>
      <c r="W92">
        <v>0</v>
      </c>
      <c r="X92">
        <v>0</v>
      </c>
    </row>
    <row r="93" spans="1:26" s="11" customFormat="1" ht="15" x14ac:dyDescent="0.25">
      <c r="A93" s="5" t="s">
        <v>30</v>
      </c>
      <c r="B93" s="15"/>
      <c r="C93" s="10" t="s">
        <v>225</v>
      </c>
      <c r="D93" s="36">
        <f t="shared" ref="D93:X93" si="6">SUM(D84:D92)</f>
        <v>4044</v>
      </c>
      <c r="E93" s="36">
        <f t="shared" si="6"/>
        <v>0</v>
      </c>
      <c r="F93" s="36">
        <f t="shared" si="6"/>
        <v>212</v>
      </c>
      <c r="G93" s="36">
        <f t="shared" si="6"/>
        <v>0</v>
      </c>
      <c r="H93" s="36">
        <f t="shared" si="6"/>
        <v>1635</v>
      </c>
      <c r="I93" s="36">
        <f t="shared" si="6"/>
        <v>0</v>
      </c>
      <c r="J93" s="36">
        <f t="shared" si="6"/>
        <v>971</v>
      </c>
      <c r="K93" s="36">
        <f t="shared" si="6"/>
        <v>0</v>
      </c>
      <c r="L93" s="36">
        <f t="shared" si="6"/>
        <v>9</v>
      </c>
      <c r="M93" s="36">
        <f t="shared" si="6"/>
        <v>0</v>
      </c>
      <c r="N93" s="36">
        <f t="shared" si="6"/>
        <v>630</v>
      </c>
      <c r="O93" s="36">
        <f t="shared" si="6"/>
        <v>0</v>
      </c>
      <c r="P93" s="36">
        <f t="shared" si="6"/>
        <v>0</v>
      </c>
      <c r="Q93" s="36">
        <f t="shared" si="6"/>
        <v>0</v>
      </c>
      <c r="R93" s="36">
        <f t="shared" si="6"/>
        <v>0</v>
      </c>
      <c r="S93" s="36">
        <f t="shared" si="6"/>
        <v>0</v>
      </c>
      <c r="T93" s="37">
        <f t="shared" si="6"/>
        <v>7501</v>
      </c>
      <c r="U93" s="36">
        <f t="shared" si="6"/>
        <v>0</v>
      </c>
      <c r="V93" s="36">
        <f t="shared" si="6"/>
        <v>0</v>
      </c>
      <c r="W93" s="36">
        <f t="shared" si="6"/>
        <v>9</v>
      </c>
      <c r="X93" s="36">
        <f t="shared" si="6"/>
        <v>0</v>
      </c>
      <c r="Y93" s="40"/>
      <c r="Z93" s="40"/>
    </row>
    <row r="94" spans="1:26" x14ac:dyDescent="0.2">
      <c r="A94" s="16"/>
      <c r="B94" s="17"/>
      <c r="C94" s="16"/>
      <c r="D94" s="16"/>
      <c r="E94" s="16"/>
      <c r="F94" s="16"/>
      <c r="G94" s="16"/>
      <c r="H94" s="16"/>
      <c r="I94" s="16"/>
      <c r="J94" s="16"/>
      <c r="K94" s="16"/>
      <c r="L94" s="16"/>
      <c r="M94" s="16"/>
      <c r="N94" s="16"/>
      <c r="O94" s="16"/>
      <c r="P94" s="16"/>
      <c r="Q94" s="16"/>
      <c r="R94" s="16"/>
      <c r="S94" s="16"/>
      <c r="T94" s="16"/>
      <c r="U94" s="16"/>
      <c r="V94" s="16"/>
    </row>
    <row r="95" spans="1:26" x14ac:dyDescent="0.2">
      <c r="A95" s="16"/>
      <c r="B95" s="16"/>
      <c r="C95" s="16"/>
      <c r="D95" s="16"/>
      <c r="E95" s="16"/>
      <c r="F95" s="16"/>
      <c r="G95" s="16"/>
      <c r="H95" s="16"/>
      <c r="I95" s="16"/>
      <c r="J95" s="16"/>
      <c r="K95" s="16"/>
      <c r="L95" s="16"/>
      <c r="M95" s="16"/>
      <c r="N95" s="16"/>
      <c r="O95" s="16"/>
      <c r="P95" s="16"/>
      <c r="Q95" s="16"/>
      <c r="R95" s="16"/>
      <c r="S95" s="16"/>
      <c r="T95" s="16"/>
      <c r="U95" s="16"/>
      <c r="V95"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95"/>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227</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6210</v>
      </c>
      <c r="E7">
        <v>0</v>
      </c>
      <c r="F7">
        <v>2512</v>
      </c>
      <c r="G7">
        <v>0</v>
      </c>
      <c r="H7">
        <v>0</v>
      </c>
      <c r="I7">
        <v>0</v>
      </c>
      <c r="J7">
        <v>211</v>
      </c>
      <c r="K7">
        <v>0</v>
      </c>
      <c r="L7">
        <v>862</v>
      </c>
      <c r="M7">
        <v>0</v>
      </c>
      <c r="N7">
        <v>0</v>
      </c>
      <c r="O7">
        <v>0</v>
      </c>
      <c r="P7">
        <v>0</v>
      </c>
      <c r="Q7">
        <v>0</v>
      </c>
      <c r="R7">
        <v>0</v>
      </c>
      <c r="S7">
        <v>0</v>
      </c>
      <c r="T7" s="8">
        <v>9795</v>
      </c>
      <c r="U7">
        <v>6</v>
      </c>
      <c r="V7">
        <v>120</v>
      </c>
      <c r="W7">
        <v>3</v>
      </c>
      <c r="X7">
        <v>0</v>
      </c>
    </row>
    <row r="8" spans="1:24" ht="15" x14ac:dyDescent="0.25">
      <c r="A8" s="5" t="s">
        <v>21</v>
      </c>
      <c r="B8" s="14" t="s">
        <v>185</v>
      </c>
      <c r="C8" s="6" t="s">
        <v>195</v>
      </c>
      <c r="D8">
        <v>429</v>
      </c>
      <c r="E8">
        <v>0</v>
      </c>
      <c r="F8">
        <v>202</v>
      </c>
      <c r="G8">
        <v>0</v>
      </c>
      <c r="H8">
        <v>0</v>
      </c>
      <c r="I8">
        <v>0</v>
      </c>
      <c r="J8">
        <v>0</v>
      </c>
      <c r="K8">
        <v>0</v>
      </c>
      <c r="L8">
        <v>0</v>
      </c>
      <c r="M8">
        <v>0</v>
      </c>
      <c r="N8">
        <v>0</v>
      </c>
      <c r="O8">
        <v>0</v>
      </c>
      <c r="P8">
        <v>0</v>
      </c>
      <c r="Q8">
        <v>0</v>
      </c>
      <c r="R8">
        <v>0</v>
      </c>
      <c r="S8">
        <v>0</v>
      </c>
      <c r="T8" s="8">
        <v>631</v>
      </c>
      <c r="U8">
        <v>0</v>
      </c>
      <c r="V8">
        <v>0</v>
      </c>
      <c r="W8">
        <v>0</v>
      </c>
      <c r="X8">
        <v>0</v>
      </c>
    </row>
    <row r="9" spans="1:24" ht="15" x14ac:dyDescent="0.25">
      <c r="A9" s="5" t="s">
        <v>21</v>
      </c>
      <c r="B9" s="14" t="s">
        <v>186</v>
      </c>
      <c r="C9" s="6" t="s">
        <v>194</v>
      </c>
      <c r="D9">
        <v>409</v>
      </c>
      <c r="E9">
        <v>0</v>
      </c>
      <c r="F9">
        <v>314</v>
      </c>
      <c r="G9">
        <v>0</v>
      </c>
      <c r="H9">
        <v>0</v>
      </c>
      <c r="I9">
        <v>0</v>
      </c>
      <c r="J9">
        <v>31</v>
      </c>
      <c r="K9">
        <v>0</v>
      </c>
      <c r="L9">
        <v>133</v>
      </c>
      <c r="M9">
        <v>0</v>
      </c>
      <c r="N9">
        <v>0</v>
      </c>
      <c r="O9">
        <v>0</v>
      </c>
      <c r="P9">
        <v>0</v>
      </c>
      <c r="Q9">
        <v>0</v>
      </c>
      <c r="R9">
        <v>0</v>
      </c>
      <c r="S9">
        <v>0</v>
      </c>
      <c r="T9" s="8">
        <v>887</v>
      </c>
      <c r="U9">
        <v>0</v>
      </c>
      <c r="V9">
        <v>0</v>
      </c>
      <c r="W9">
        <v>45</v>
      </c>
      <c r="X9">
        <v>0</v>
      </c>
    </row>
    <row r="10" spans="1:24" ht="15" x14ac:dyDescent="0.25">
      <c r="A10" s="5" t="s">
        <v>21</v>
      </c>
      <c r="B10" s="14" t="s">
        <v>187</v>
      </c>
      <c r="C10" s="6" t="s">
        <v>193</v>
      </c>
      <c r="D10">
        <v>9</v>
      </c>
      <c r="E10">
        <v>0</v>
      </c>
      <c r="F10">
        <v>3</v>
      </c>
      <c r="G10">
        <v>0</v>
      </c>
      <c r="H10">
        <v>0</v>
      </c>
      <c r="I10">
        <v>0</v>
      </c>
      <c r="J10">
        <v>3</v>
      </c>
      <c r="K10">
        <v>0</v>
      </c>
      <c r="L10">
        <v>1</v>
      </c>
      <c r="M10">
        <v>0</v>
      </c>
      <c r="N10">
        <v>0</v>
      </c>
      <c r="O10">
        <v>0</v>
      </c>
      <c r="P10">
        <v>0</v>
      </c>
      <c r="Q10">
        <v>0</v>
      </c>
      <c r="R10">
        <v>0</v>
      </c>
      <c r="S10">
        <v>0</v>
      </c>
      <c r="T10" s="8">
        <v>16</v>
      </c>
      <c r="U10">
        <v>0</v>
      </c>
      <c r="V10">
        <v>0</v>
      </c>
      <c r="W10">
        <v>0</v>
      </c>
      <c r="X10">
        <v>0</v>
      </c>
    </row>
    <row r="11" spans="1:24" ht="15" x14ac:dyDescent="0.25">
      <c r="A11" s="5" t="s">
        <v>21</v>
      </c>
      <c r="B11" s="6">
        <v>10</v>
      </c>
      <c r="C11" s="6" t="s">
        <v>50</v>
      </c>
      <c r="D11">
        <v>365</v>
      </c>
      <c r="E11">
        <v>0</v>
      </c>
      <c r="F11">
        <v>58</v>
      </c>
      <c r="G11">
        <v>0</v>
      </c>
      <c r="H11">
        <v>0</v>
      </c>
      <c r="I11">
        <v>0</v>
      </c>
      <c r="J11">
        <v>0</v>
      </c>
      <c r="K11">
        <v>0</v>
      </c>
      <c r="L11">
        <v>0</v>
      </c>
      <c r="M11">
        <v>0</v>
      </c>
      <c r="N11">
        <v>0</v>
      </c>
      <c r="O11">
        <v>0</v>
      </c>
      <c r="P11">
        <v>0</v>
      </c>
      <c r="Q11">
        <v>0</v>
      </c>
      <c r="R11">
        <v>0</v>
      </c>
      <c r="S11">
        <v>0</v>
      </c>
      <c r="T11" s="8">
        <v>423</v>
      </c>
      <c r="U11">
        <v>0</v>
      </c>
      <c r="V11">
        <v>0</v>
      </c>
      <c r="W11">
        <v>0</v>
      </c>
      <c r="X11">
        <v>0</v>
      </c>
    </row>
    <row r="12" spans="1:24" ht="15" x14ac:dyDescent="0.25">
      <c r="A12" s="5" t="s">
        <v>21</v>
      </c>
      <c r="B12" s="6">
        <v>13</v>
      </c>
      <c r="C12" s="6" t="s">
        <v>51</v>
      </c>
      <c r="D12">
        <v>494</v>
      </c>
      <c r="E12">
        <v>0</v>
      </c>
      <c r="F12">
        <v>242</v>
      </c>
      <c r="G12">
        <v>0</v>
      </c>
      <c r="H12">
        <v>0</v>
      </c>
      <c r="I12">
        <v>0</v>
      </c>
      <c r="J12">
        <v>92</v>
      </c>
      <c r="K12">
        <v>0</v>
      </c>
      <c r="L12">
        <v>46</v>
      </c>
      <c r="M12">
        <v>0</v>
      </c>
      <c r="N12">
        <v>0</v>
      </c>
      <c r="O12">
        <v>0</v>
      </c>
      <c r="P12">
        <v>0</v>
      </c>
      <c r="Q12">
        <v>0</v>
      </c>
      <c r="R12">
        <v>0</v>
      </c>
      <c r="S12">
        <v>0</v>
      </c>
      <c r="T12" s="8">
        <v>874</v>
      </c>
      <c r="U12">
        <v>0</v>
      </c>
      <c r="V12">
        <v>0</v>
      </c>
      <c r="W12">
        <v>0</v>
      </c>
      <c r="X12">
        <v>0</v>
      </c>
    </row>
    <row r="13" spans="1:24" ht="15" x14ac:dyDescent="0.25">
      <c r="A13" s="5" t="s">
        <v>21</v>
      </c>
      <c r="B13" s="6">
        <v>24</v>
      </c>
      <c r="C13" s="6" t="s">
        <v>52</v>
      </c>
      <c r="D13">
        <v>381</v>
      </c>
      <c r="E13">
        <v>0</v>
      </c>
      <c r="F13">
        <v>351</v>
      </c>
      <c r="G13">
        <v>0</v>
      </c>
      <c r="H13">
        <v>0</v>
      </c>
      <c r="I13">
        <v>0</v>
      </c>
      <c r="J13">
        <v>1492.5</v>
      </c>
      <c r="K13">
        <v>0</v>
      </c>
      <c r="L13">
        <v>6654</v>
      </c>
      <c r="M13">
        <v>0</v>
      </c>
      <c r="N13">
        <v>0</v>
      </c>
      <c r="O13">
        <v>0</v>
      </c>
      <c r="P13">
        <v>0</v>
      </c>
      <c r="Q13">
        <v>0</v>
      </c>
      <c r="R13">
        <v>0</v>
      </c>
      <c r="S13">
        <v>0</v>
      </c>
      <c r="T13" s="8">
        <v>8878.5</v>
      </c>
      <c r="U13">
        <v>0</v>
      </c>
      <c r="V13">
        <v>0</v>
      </c>
      <c r="W13">
        <v>0</v>
      </c>
      <c r="X13">
        <v>0</v>
      </c>
    </row>
    <row r="14" spans="1:24" ht="15" x14ac:dyDescent="0.25">
      <c r="A14" s="5" t="s">
        <v>21</v>
      </c>
      <c r="B14" s="6">
        <v>26</v>
      </c>
      <c r="C14" s="6" t="s">
        <v>53</v>
      </c>
      <c r="D14">
        <v>196</v>
      </c>
      <c r="E14">
        <v>0</v>
      </c>
      <c r="F14">
        <v>98</v>
      </c>
      <c r="G14">
        <v>0</v>
      </c>
      <c r="H14">
        <v>0</v>
      </c>
      <c r="I14">
        <v>0</v>
      </c>
      <c r="J14">
        <v>386</v>
      </c>
      <c r="K14">
        <v>0</v>
      </c>
      <c r="L14">
        <v>291</v>
      </c>
      <c r="M14">
        <v>0</v>
      </c>
      <c r="N14">
        <v>0</v>
      </c>
      <c r="O14">
        <v>0</v>
      </c>
      <c r="P14">
        <v>0</v>
      </c>
      <c r="Q14">
        <v>0</v>
      </c>
      <c r="R14">
        <v>0</v>
      </c>
      <c r="S14">
        <v>0</v>
      </c>
      <c r="T14" s="8">
        <v>971</v>
      </c>
      <c r="U14">
        <v>0</v>
      </c>
      <c r="V14">
        <v>0</v>
      </c>
      <c r="W14">
        <v>0</v>
      </c>
      <c r="X14">
        <v>0</v>
      </c>
    </row>
    <row r="15" spans="1:24" ht="15" x14ac:dyDescent="0.25">
      <c r="A15" s="5" t="s">
        <v>21</v>
      </c>
      <c r="B15" s="6">
        <v>32</v>
      </c>
      <c r="C15" s="6" t="s">
        <v>54</v>
      </c>
      <c r="D15">
        <v>0</v>
      </c>
      <c r="E15">
        <v>0</v>
      </c>
      <c r="F15">
        <v>0</v>
      </c>
      <c r="G15">
        <v>0</v>
      </c>
      <c r="H15">
        <v>0</v>
      </c>
      <c r="I15">
        <v>0</v>
      </c>
      <c r="J15">
        <v>0</v>
      </c>
      <c r="K15">
        <v>0</v>
      </c>
      <c r="L15">
        <v>0</v>
      </c>
      <c r="M15">
        <v>0</v>
      </c>
      <c r="N15">
        <v>0</v>
      </c>
      <c r="O15">
        <v>0</v>
      </c>
      <c r="P15">
        <v>9</v>
      </c>
      <c r="Q15">
        <v>0</v>
      </c>
      <c r="R15">
        <v>3</v>
      </c>
      <c r="S15">
        <v>0</v>
      </c>
      <c r="T15" s="8">
        <v>12</v>
      </c>
      <c r="U15">
        <v>0</v>
      </c>
      <c r="V15">
        <v>0</v>
      </c>
      <c r="W15">
        <v>0</v>
      </c>
      <c r="X15">
        <v>0</v>
      </c>
    </row>
    <row r="16" spans="1:24" ht="15" x14ac:dyDescent="0.25">
      <c r="A16" s="5" t="s">
        <v>21</v>
      </c>
      <c r="B16" s="6">
        <v>36</v>
      </c>
      <c r="C16" s="6" t="s">
        <v>55</v>
      </c>
      <c r="D16">
        <v>519</v>
      </c>
      <c r="E16">
        <v>0</v>
      </c>
      <c r="F16">
        <v>251</v>
      </c>
      <c r="G16">
        <v>0</v>
      </c>
      <c r="H16">
        <v>0</v>
      </c>
      <c r="I16">
        <v>0</v>
      </c>
      <c r="J16">
        <v>69</v>
      </c>
      <c r="K16">
        <v>0</v>
      </c>
      <c r="L16">
        <v>67</v>
      </c>
      <c r="M16">
        <v>0</v>
      </c>
      <c r="N16">
        <v>0</v>
      </c>
      <c r="O16">
        <v>0</v>
      </c>
      <c r="P16">
        <v>0</v>
      </c>
      <c r="Q16">
        <v>0</v>
      </c>
      <c r="R16">
        <v>0</v>
      </c>
      <c r="S16">
        <v>0</v>
      </c>
      <c r="T16" s="8">
        <v>906</v>
      </c>
      <c r="U16">
        <v>0</v>
      </c>
      <c r="V16">
        <v>0</v>
      </c>
      <c r="W16">
        <v>0</v>
      </c>
      <c r="X16">
        <v>0</v>
      </c>
    </row>
    <row r="17" spans="1:28" ht="15" x14ac:dyDescent="0.25">
      <c r="A17" s="5" t="s">
        <v>21</v>
      </c>
      <c r="B17" s="6">
        <v>42</v>
      </c>
      <c r="C17" s="6" t="s">
        <v>56</v>
      </c>
      <c r="D17">
        <v>224</v>
      </c>
      <c r="E17">
        <v>0</v>
      </c>
      <c r="F17">
        <v>322</v>
      </c>
      <c r="G17">
        <v>0</v>
      </c>
      <c r="H17">
        <v>0</v>
      </c>
      <c r="I17">
        <v>0</v>
      </c>
      <c r="J17">
        <v>83</v>
      </c>
      <c r="K17">
        <v>0</v>
      </c>
      <c r="L17">
        <v>524</v>
      </c>
      <c r="M17">
        <v>0</v>
      </c>
      <c r="N17">
        <v>0</v>
      </c>
      <c r="O17">
        <v>0</v>
      </c>
      <c r="P17">
        <v>0</v>
      </c>
      <c r="Q17">
        <v>0</v>
      </c>
      <c r="R17">
        <v>0</v>
      </c>
      <c r="S17">
        <v>0</v>
      </c>
      <c r="T17" s="8">
        <v>1153</v>
      </c>
      <c r="U17">
        <v>0</v>
      </c>
      <c r="V17">
        <v>18</v>
      </c>
      <c r="W17">
        <v>3</v>
      </c>
      <c r="X17">
        <v>0</v>
      </c>
    </row>
    <row r="18" spans="1:28" ht="15" x14ac:dyDescent="0.25">
      <c r="A18" s="5" t="s">
        <v>21</v>
      </c>
      <c r="B18" s="6">
        <v>44</v>
      </c>
      <c r="C18" s="6" t="s">
        <v>57</v>
      </c>
      <c r="D18">
        <v>0</v>
      </c>
      <c r="E18">
        <v>0</v>
      </c>
      <c r="F18">
        <v>0</v>
      </c>
      <c r="G18">
        <v>0</v>
      </c>
      <c r="H18">
        <v>0</v>
      </c>
      <c r="I18">
        <v>0</v>
      </c>
      <c r="J18">
        <v>9</v>
      </c>
      <c r="K18">
        <v>0</v>
      </c>
      <c r="L18">
        <v>32</v>
      </c>
      <c r="M18">
        <v>0</v>
      </c>
      <c r="N18">
        <v>0</v>
      </c>
      <c r="O18">
        <v>0</v>
      </c>
      <c r="P18">
        <v>131</v>
      </c>
      <c r="Q18">
        <v>0</v>
      </c>
      <c r="R18">
        <v>168</v>
      </c>
      <c r="S18">
        <v>0</v>
      </c>
      <c r="T18" s="8">
        <v>340</v>
      </c>
      <c r="U18">
        <v>0</v>
      </c>
      <c r="V18">
        <v>0</v>
      </c>
      <c r="W18">
        <v>0</v>
      </c>
      <c r="X18">
        <v>0</v>
      </c>
    </row>
    <row r="19" spans="1:28" ht="15" x14ac:dyDescent="0.25">
      <c r="A19" s="5" t="s">
        <v>21</v>
      </c>
      <c r="B19" s="6">
        <v>45</v>
      </c>
      <c r="C19" s="6" t="s">
        <v>58</v>
      </c>
      <c r="D19">
        <v>409</v>
      </c>
      <c r="E19">
        <v>0</v>
      </c>
      <c r="F19">
        <v>147.5</v>
      </c>
      <c r="G19">
        <v>0</v>
      </c>
      <c r="H19">
        <v>0</v>
      </c>
      <c r="I19">
        <v>0</v>
      </c>
      <c r="J19">
        <v>24</v>
      </c>
      <c r="K19">
        <v>0</v>
      </c>
      <c r="L19">
        <v>213.5</v>
      </c>
      <c r="M19">
        <v>0</v>
      </c>
      <c r="N19">
        <v>0</v>
      </c>
      <c r="O19">
        <v>0</v>
      </c>
      <c r="P19">
        <v>0</v>
      </c>
      <c r="Q19">
        <v>0</v>
      </c>
      <c r="R19">
        <v>0</v>
      </c>
      <c r="S19">
        <v>0</v>
      </c>
      <c r="T19" s="8">
        <v>794</v>
      </c>
      <c r="U19">
        <v>18</v>
      </c>
      <c r="V19">
        <v>24</v>
      </c>
      <c r="W19">
        <v>0</v>
      </c>
      <c r="X19">
        <v>0</v>
      </c>
      <c r="Z19" s="29"/>
      <c r="AA19" s="29"/>
    </row>
    <row r="20" spans="1:28" ht="15" x14ac:dyDescent="0.25">
      <c r="A20" s="5" t="s">
        <v>21</v>
      </c>
      <c r="B20" s="6">
        <v>52</v>
      </c>
      <c r="C20" s="6" t="s">
        <v>59</v>
      </c>
      <c r="D20">
        <v>346</v>
      </c>
      <c r="E20">
        <v>0</v>
      </c>
      <c r="F20">
        <v>76</v>
      </c>
      <c r="G20">
        <v>0</v>
      </c>
      <c r="H20">
        <v>0</v>
      </c>
      <c r="I20">
        <v>0</v>
      </c>
      <c r="J20">
        <v>170</v>
      </c>
      <c r="K20">
        <v>0</v>
      </c>
      <c r="L20">
        <v>27</v>
      </c>
      <c r="M20">
        <v>0</v>
      </c>
      <c r="N20">
        <v>0</v>
      </c>
      <c r="O20">
        <v>0</v>
      </c>
      <c r="P20">
        <v>0</v>
      </c>
      <c r="Q20">
        <v>0</v>
      </c>
      <c r="R20">
        <v>0</v>
      </c>
      <c r="S20">
        <v>0</v>
      </c>
      <c r="T20" s="8">
        <v>619</v>
      </c>
      <c r="U20">
        <v>0</v>
      </c>
      <c r="V20">
        <v>0</v>
      </c>
      <c r="W20">
        <v>0</v>
      </c>
      <c r="X20">
        <v>0</v>
      </c>
    </row>
    <row r="21" spans="1:28" ht="15" x14ac:dyDescent="0.25">
      <c r="A21" s="5" t="s">
        <v>21</v>
      </c>
      <c r="B21" s="6">
        <v>89</v>
      </c>
      <c r="C21" s="6" t="s">
        <v>60</v>
      </c>
      <c r="D21">
        <v>0</v>
      </c>
      <c r="E21">
        <v>0</v>
      </c>
      <c r="F21">
        <v>0</v>
      </c>
      <c r="G21">
        <v>0</v>
      </c>
      <c r="H21">
        <v>0</v>
      </c>
      <c r="I21">
        <v>0</v>
      </c>
      <c r="J21">
        <v>0</v>
      </c>
      <c r="K21">
        <v>0</v>
      </c>
      <c r="L21">
        <v>0</v>
      </c>
      <c r="M21">
        <v>0</v>
      </c>
      <c r="N21">
        <v>0</v>
      </c>
      <c r="O21">
        <v>0</v>
      </c>
      <c r="P21">
        <v>0</v>
      </c>
      <c r="Q21">
        <v>0</v>
      </c>
      <c r="R21">
        <v>0</v>
      </c>
      <c r="S21">
        <v>0</v>
      </c>
      <c r="T21" s="8">
        <f t="shared" ref="T21" si="0">SUM(D21:S21)</f>
        <v>0</v>
      </c>
      <c r="U21">
        <v>0</v>
      </c>
      <c r="V21">
        <v>0</v>
      </c>
      <c r="W21">
        <v>0</v>
      </c>
      <c r="X21">
        <v>0</v>
      </c>
    </row>
    <row r="22" spans="1:28" s="11" customFormat="1" ht="15" x14ac:dyDescent="0.25">
      <c r="A22" s="5" t="s">
        <v>21</v>
      </c>
      <c r="B22" s="9"/>
      <c r="C22" s="10" t="s">
        <v>219</v>
      </c>
      <c r="D22" s="36">
        <f t="shared" ref="D22:X22" si="1">SUM(D7:D21)</f>
        <v>9991</v>
      </c>
      <c r="E22" s="36">
        <f t="shared" si="1"/>
        <v>0</v>
      </c>
      <c r="F22" s="36">
        <f t="shared" si="1"/>
        <v>4576.5</v>
      </c>
      <c r="G22" s="36">
        <f t="shared" si="1"/>
        <v>0</v>
      </c>
      <c r="H22" s="36">
        <f t="shared" si="1"/>
        <v>0</v>
      </c>
      <c r="I22" s="36">
        <f t="shared" si="1"/>
        <v>0</v>
      </c>
      <c r="J22" s="36">
        <f t="shared" si="1"/>
        <v>2570.5</v>
      </c>
      <c r="K22" s="36">
        <f t="shared" si="1"/>
        <v>0</v>
      </c>
      <c r="L22" s="36">
        <f t="shared" si="1"/>
        <v>8850.5</v>
      </c>
      <c r="M22" s="36">
        <f t="shared" si="1"/>
        <v>0</v>
      </c>
      <c r="N22" s="36">
        <f t="shared" si="1"/>
        <v>0</v>
      </c>
      <c r="O22" s="36">
        <f t="shared" si="1"/>
        <v>0</v>
      </c>
      <c r="P22" s="36">
        <f t="shared" si="1"/>
        <v>140</v>
      </c>
      <c r="Q22" s="36">
        <f t="shared" si="1"/>
        <v>0</v>
      </c>
      <c r="R22" s="36">
        <f t="shared" si="1"/>
        <v>171</v>
      </c>
      <c r="S22" s="36">
        <f t="shared" si="1"/>
        <v>0</v>
      </c>
      <c r="T22" s="37">
        <f t="shared" si="1"/>
        <v>26299.5</v>
      </c>
      <c r="U22" s="36">
        <f t="shared" si="1"/>
        <v>24</v>
      </c>
      <c r="V22" s="36">
        <f t="shared" si="1"/>
        <v>162</v>
      </c>
      <c r="W22" s="36">
        <f t="shared" si="1"/>
        <v>51</v>
      </c>
      <c r="X22" s="36">
        <f t="shared" si="1"/>
        <v>0</v>
      </c>
      <c r="Y22" s="40"/>
      <c r="Z22" s="40"/>
      <c r="AA22" s="40"/>
    </row>
    <row r="23" spans="1:28" ht="15" x14ac:dyDescent="0.25">
      <c r="A23" s="5" t="s">
        <v>22</v>
      </c>
      <c r="B23" s="6">
        <v>12</v>
      </c>
      <c r="C23" s="6" t="s">
        <v>61</v>
      </c>
      <c r="D23">
        <v>60</v>
      </c>
      <c r="E23">
        <v>0</v>
      </c>
      <c r="F23">
        <v>0</v>
      </c>
      <c r="G23">
        <v>0</v>
      </c>
      <c r="H23">
        <v>9</v>
      </c>
      <c r="I23">
        <v>0</v>
      </c>
      <c r="J23">
        <v>0</v>
      </c>
      <c r="K23">
        <v>0</v>
      </c>
      <c r="L23">
        <v>0</v>
      </c>
      <c r="M23">
        <v>0</v>
      </c>
      <c r="N23">
        <v>0</v>
      </c>
      <c r="O23">
        <v>0</v>
      </c>
      <c r="P23">
        <v>0</v>
      </c>
      <c r="Q23">
        <v>0</v>
      </c>
      <c r="R23">
        <v>0</v>
      </c>
      <c r="S23">
        <v>0</v>
      </c>
      <c r="T23" s="13">
        <v>69</v>
      </c>
      <c r="U23">
        <v>0</v>
      </c>
      <c r="V23">
        <v>0</v>
      </c>
      <c r="W23">
        <v>0</v>
      </c>
      <c r="X23">
        <v>0</v>
      </c>
      <c r="Z23" s="29"/>
      <c r="AB23" s="29"/>
    </row>
    <row r="24" spans="1:28" ht="15" x14ac:dyDescent="0.25">
      <c r="A24" s="5" t="s">
        <v>22</v>
      </c>
      <c r="B24" s="6">
        <v>18</v>
      </c>
      <c r="C24" s="6" t="s">
        <v>62</v>
      </c>
      <c r="D24">
        <v>1371</v>
      </c>
      <c r="E24">
        <v>0</v>
      </c>
      <c r="F24">
        <v>509</v>
      </c>
      <c r="G24">
        <v>0</v>
      </c>
      <c r="H24">
        <v>72</v>
      </c>
      <c r="I24">
        <v>0</v>
      </c>
      <c r="J24">
        <v>25</v>
      </c>
      <c r="K24">
        <v>0</v>
      </c>
      <c r="L24">
        <v>16</v>
      </c>
      <c r="M24">
        <v>0</v>
      </c>
      <c r="N24">
        <v>4</v>
      </c>
      <c r="O24">
        <v>0</v>
      </c>
      <c r="P24">
        <v>0</v>
      </c>
      <c r="Q24">
        <v>0</v>
      </c>
      <c r="R24">
        <v>0</v>
      </c>
      <c r="S24">
        <v>0</v>
      </c>
      <c r="T24" s="13">
        <v>1997</v>
      </c>
      <c r="U24">
        <v>0</v>
      </c>
      <c r="V24">
        <v>0</v>
      </c>
      <c r="W24">
        <v>0</v>
      </c>
      <c r="X24">
        <v>0</v>
      </c>
    </row>
    <row r="25" spans="1:28" ht="15" x14ac:dyDescent="0.25">
      <c r="A25" s="5" t="s">
        <v>22</v>
      </c>
      <c r="B25" s="6">
        <v>20</v>
      </c>
      <c r="C25" s="6" t="s">
        <v>63</v>
      </c>
      <c r="D25">
        <v>290</v>
      </c>
      <c r="E25">
        <v>0</v>
      </c>
      <c r="F25">
        <v>162</v>
      </c>
      <c r="G25">
        <v>0</v>
      </c>
      <c r="H25">
        <v>27</v>
      </c>
      <c r="I25">
        <v>0</v>
      </c>
      <c r="J25">
        <v>0</v>
      </c>
      <c r="K25">
        <v>0</v>
      </c>
      <c r="L25">
        <v>6</v>
      </c>
      <c r="M25">
        <v>0</v>
      </c>
      <c r="N25">
        <v>0</v>
      </c>
      <c r="O25">
        <v>0</v>
      </c>
      <c r="P25">
        <v>0</v>
      </c>
      <c r="Q25">
        <v>0</v>
      </c>
      <c r="R25">
        <v>0</v>
      </c>
      <c r="S25">
        <v>0</v>
      </c>
      <c r="T25" s="13">
        <v>485</v>
      </c>
      <c r="U25">
        <v>0</v>
      </c>
      <c r="V25">
        <v>0</v>
      </c>
      <c r="W25">
        <v>0</v>
      </c>
      <c r="X25">
        <v>0</v>
      </c>
    </row>
    <row r="26" spans="1:28" ht="15" x14ac:dyDescent="0.25">
      <c r="A26" s="5" t="s">
        <v>22</v>
      </c>
      <c r="B26" s="6">
        <v>24</v>
      </c>
      <c r="C26" s="6" t="s">
        <v>64</v>
      </c>
      <c r="D26">
        <v>435</v>
      </c>
      <c r="E26">
        <v>0</v>
      </c>
      <c r="F26">
        <v>48</v>
      </c>
      <c r="G26">
        <v>0</v>
      </c>
      <c r="H26">
        <v>27</v>
      </c>
      <c r="I26">
        <v>0</v>
      </c>
      <c r="J26">
        <v>0</v>
      </c>
      <c r="K26">
        <v>0</v>
      </c>
      <c r="L26">
        <v>0</v>
      </c>
      <c r="M26">
        <v>0</v>
      </c>
      <c r="N26">
        <v>0</v>
      </c>
      <c r="O26">
        <v>0</v>
      </c>
      <c r="P26">
        <v>0</v>
      </c>
      <c r="Q26">
        <v>0</v>
      </c>
      <c r="R26">
        <v>0</v>
      </c>
      <c r="S26">
        <v>0</v>
      </c>
      <c r="T26" s="13">
        <v>510</v>
      </c>
      <c r="U26">
        <v>0</v>
      </c>
      <c r="V26">
        <v>0</v>
      </c>
      <c r="W26">
        <v>0</v>
      </c>
      <c r="X26">
        <v>0</v>
      </c>
    </row>
    <row r="27" spans="1:28" ht="15" x14ac:dyDescent="0.25">
      <c r="A27" s="5" t="s">
        <v>22</v>
      </c>
      <c r="B27" s="6">
        <v>26</v>
      </c>
      <c r="C27" s="6" t="s">
        <v>65</v>
      </c>
      <c r="D27">
        <v>123</v>
      </c>
      <c r="E27">
        <v>0</v>
      </c>
      <c r="F27">
        <v>0</v>
      </c>
      <c r="G27">
        <v>0</v>
      </c>
      <c r="H27">
        <v>24</v>
      </c>
      <c r="I27">
        <v>0</v>
      </c>
      <c r="J27">
        <v>77</v>
      </c>
      <c r="K27">
        <v>0</v>
      </c>
      <c r="L27">
        <v>17</v>
      </c>
      <c r="M27">
        <v>0</v>
      </c>
      <c r="N27">
        <v>13</v>
      </c>
      <c r="O27">
        <v>0</v>
      </c>
      <c r="P27">
        <v>0</v>
      </c>
      <c r="Q27">
        <v>0</v>
      </c>
      <c r="R27">
        <v>0</v>
      </c>
      <c r="S27">
        <v>0</v>
      </c>
      <c r="T27" s="13">
        <v>254</v>
      </c>
      <c r="U27">
        <v>0</v>
      </c>
      <c r="V27">
        <v>0</v>
      </c>
      <c r="W27">
        <v>0</v>
      </c>
      <c r="X27">
        <v>0</v>
      </c>
    </row>
    <row r="28" spans="1:28" ht="15" x14ac:dyDescent="0.25">
      <c r="A28" s="5" t="s">
        <v>22</v>
      </c>
      <c r="B28" s="6">
        <v>38</v>
      </c>
      <c r="C28" s="6" t="s">
        <v>66</v>
      </c>
      <c r="D28">
        <v>3</v>
      </c>
      <c r="E28">
        <v>0</v>
      </c>
      <c r="F28">
        <v>0</v>
      </c>
      <c r="G28">
        <v>0</v>
      </c>
      <c r="H28">
        <v>0</v>
      </c>
      <c r="I28">
        <v>0</v>
      </c>
      <c r="J28">
        <v>0</v>
      </c>
      <c r="K28">
        <v>0</v>
      </c>
      <c r="L28">
        <v>0</v>
      </c>
      <c r="M28">
        <v>0</v>
      </c>
      <c r="N28">
        <v>0</v>
      </c>
      <c r="O28">
        <v>0</v>
      </c>
      <c r="P28">
        <v>0</v>
      </c>
      <c r="Q28">
        <v>0</v>
      </c>
      <c r="R28">
        <v>0</v>
      </c>
      <c r="S28">
        <v>0</v>
      </c>
      <c r="T28" s="13">
        <v>3</v>
      </c>
      <c r="U28">
        <v>0</v>
      </c>
      <c r="V28">
        <v>0</v>
      </c>
      <c r="W28">
        <v>0</v>
      </c>
      <c r="X28">
        <v>0</v>
      </c>
    </row>
    <row r="29" spans="1:28" ht="15" x14ac:dyDescent="0.25">
      <c r="A29" s="5" t="s">
        <v>22</v>
      </c>
      <c r="B29" s="6">
        <v>58</v>
      </c>
      <c r="C29" s="6" t="s">
        <v>68</v>
      </c>
      <c r="D29">
        <v>6</v>
      </c>
      <c r="E29">
        <v>0</v>
      </c>
      <c r="F29">
        <v>4</v>
      </c>
      <c r="G29">
        <v>0</v>
      </c>
      <c r="H29">
        <v>0</v>
      </c>
      <c r="I29">
        <v>0</v>
      </c>
      <c r="J29">
        <v>0</v>
      </c>
      <c r="K29">
        <v>0</v>
      </c>
      <c r="L29">
        <v>0</v>
      </c>
      <c r="M29">
        <v>0</v>
      </c>
      <c r="N29">
        <v>0</v>
      </c>
      <c r="O29">
        <v>0</v>
      </c>
      <c r="P29">
        <v>0</v>
      </c>
      <c r="Q29">
        <v>0</v>
      </c>
      <c r="R29">
        <v>0</v>
      </c>
      <c r="S29">
        <v>0</v>
      </c>
      <c r="T29" s="13">
        <v>10</v>
      </c>
      <c r="U29">
        <v>0</v>
      </c>
      <c r="V29">
        <v>0</v>
      </c>
      <c r="W29">
        <v>0</v>
      </c>
      <c r="X29">
        <v>0</v>
      </c>
    </row>
    <row r="30" spans="1:28" ht="15" x14ac:dyDescent="0.25">
      <c r="A30" s="5" t="s">
        <v>22</v>
      </c>
      <c r="B30" s="6">
        <v>77</v>
      </c>
      <c r="C30" s="6" t="s">
        <v>69</v>
      </c>
      <c r="D30">
        <v>110</v>
      </c>
      <c r="E30">
        <v>0</v>
      </c>
      <c r="F30">
        <v>96</v>
      </c>
      <c r="G30">
        <v>0</v>
      </c>
      <c r="H30">
        <v>6</v>
      </c>
      <c r="I30">
        <v>0</v>
      </c>
      <c r="J30">
        <v>51</v>
      </c>
      <c r="K30">
        <v>0</v>
      </c>
      <c r="L30">
        <v>54</v>
      </c>
      <c r="M30">
        <v>0</v>
      </c>
      <c r="N30">
        <v>0</v>
      </c>
      <c r="O30">
        <v>0</v>
      </c>
      <c r="P30">
        <v>0</v>
      </c>
      <c r="Q30">
        <v>0</v>
      </c>
      <c r="R30">
        <v>0</v>
      </c>
      <c r="S30">
        <v>0</v>
      </c>
      <c r="T30" s="13">
        <v>317</v>
      </c>
      <c r="U30">
        <v>0</v>
      </c>
      <c r="V30">
        <v>0</v>
      </c>
      <c r="W30">
        <v>0</v>
      </c>
      <c r="X30">
        <v>0</v>
      </c>
    </row>
    <row r="31" spans="1:28" s="11" customFormat="1" ht="15" x14ac:dyDescent="0.25">
      <c r="A31" s="5" t="s">
        <v>22</v>
      </c>
      <c r="B31" s="9"/>
      <c r="C31" s="10" t="s">
        <v>220</v>
      </c>
      <c r="D31" s="36">
        <f t="shared" ref="D31:X31" si="2">SUM(D23:D30)</f>
        <v>2398</v>
      </c>
      <c r="E31" s="36">
        <f t="shared" si="2"/>
        <v>0</v>
      </c>
      <c r="F31" s="36">
        <f t="shared" si="2"/>
        <v>819</v>
      </c>
      <c r="G31" s="36">
        <f t="shared" si="2"/>
        <v>0</v>
      </c>
      <c r="H31" s="36">
        <f t="shared" si="2"/>
        <v>165</v>
      </c>
      <c r="I31" s="36">
        <f t="shared" si="2"/>
        <v>0</v>
      </c>
      <c r="J31" s="36">
        <f t="shared" si="2"/>
        <v>153</v>
      </c>
      <c r="K31" s="36">
        <f t="shared" si="2"/>
        <v>0</v>
      </c>
      <c r="L31" s="36">
        <f t="shared" si="2"/>
        <v>93</v>
      </c>
      <c r="M31" s="36">
        <f t="shared" si="2"/>
        <v>0</v>
      </c>
      <c r="N31" s="36">
        <f t="shared" si="2"/>
        <v>17</v>
      </c>
      <c r="O31" s="36">
        <f t="shared" si="2"/>
        <v>0</v>
      </c>
      <c r="P31" s="36">
        <f t="shared" si="2"/>
        <v>0</v>
      </c>
      <c r="Q31" s="36">
        <f t="shared" si="2"/>
        <v>0</v>
      </c>
      <c r="R31" s="36">
        <f t="shared" si="2"/>
        <v>0</v>
      </c>
      <c r="S31" s="36">
        <f t="shared" si="2"/>
        <v>0</v>
      </c>
      <c r="T31" s="37">
        <f t="shared" si="2"/>
        <v>3645</v>
      </c>
      <c r="U31" s="36">
        <f t="shared" si="2"/>
        <v>0</v>
      </c>
      <c r="V31" s="36">
        <f t="shared" si="2"/>
        <v>0</v>
      </c>
      <c r="W31" s="36">
        <f t="shared" si="2"/>
        <v>0</v>
      </c>
      <c r="X31" s="36">
        <f t="shared" si="2"/>
        <v>0</v>
      </c>
      <c r="Y31" s="40"/>
      <c r="Z31" s="40"/>
      <c r="AA31" s="40"/>
    </row>
    <row r="32" spans="1:28" ht="15" x14ac:dyDescent="0.25">
      <c r="A32" s="5" t="s">
        <v>23</v>
      </c>
      <c r="B32" s="6">
        <v>9</v>
      </c>
      <c r="C32" s="6" t="s">
        <v>208</v>
      </c>
      <c r="D32">
        <v>1808</v>
      </c>
      <c r="E32">
        <v>0</v>
      </c>
      <c r="F32">
        <v>116</v>
      </c>
      <c r="G32">
        <v>0</v>
      </c>
      <c r="H32">
        <v>0</v>
      </c>
      <c r="I32">
        <v>0</v>
      </c>
      <c r="J32">
        <v>217</v>
      </c>
      <c r="K32">
        <v>0</v>
      </c>
      <c r="L32">
        <v>38</v>
      </c>
      <c r="M32">
        <v>0</v>
      </c>
      <c r="N32">
        <v>0</v>
      </c>
      <c r="O32">
        <v>0</v>
      </c>
      <c r="P32">
        <v>0</v>
      </c>
      <c r="Q32">
        <v>0</v>
      </c>
      <c r="R32">
        <v>0</v>
      </c>
      <c r="S32">
        <v>0</v>
      </c>
      <c r="T32" s="13">
        <v>2179</v>
      </c>
      <c r="U32">
        <v>0</v>
      </c>
      <c r="V32">
        <v>0</v>
      </c>
      <c r="W32">
        <v>0</v>
      </c>
      <c r="X32">
        <v>0</v>
      </c>
      <c r="AB32" s="29"/>
    </row>
    <row r="33" spans="1:24" ht="15" x14ac:dyDescent="0.25">
      <c r="A33" s="5" t="s">
        <v>24</v>
      </c>
      <c r="B33" s="6">
        <v>10</v>
      </c>
      <c r="C33" s="6" t="s">
        <v>71</v>
      </c>
      <c r="D33">
        <v>534</v>
      </c>
      <c r="E33">
        <v>0</v>
      </c>
      <c r="F33">
        <v>36</v>
      </c>
      <c r="G33">
        <v>0</v>
      </c>
      <c r="H33">
        <v>0</v>
      </c>
      <c r="I33">
        <v>0</v>
      </c>
      <c r="J33">
        <v>132</v>
      </c>
      <c r="K33">
        <v>0</v>
      </c>
      <c r="L33">
        <v>82</v>
      </c>
      <c r="M33">
        <v>0</v>
      </c>
      <c r="N33">
        <v>0</v>
      </c>
      <c r="O33">
        <v>0</v>
      </c>
      <c r="P33">
        <v>0</v>
      </c>
      <c r="Q33">
        <v>0</v>
      </c>
      <c r="R33">
        <v>0</v>
      </c>
      <c r="S33">
        <v>0</v>
      </c>
      <c r="T33" s="13">
        <v>784</v>
      </c>
      <c r="U33">
        <v>0</v>
      </c>
      <c r="V33">
        <v>0</v>
      </c>
      <c r="W33">
        <v>0</v>
      </c>
      <c r="X33">
        <v>0</v>
      </c>
    </row>
    <row r="34" spans="1:24" ht="15" x14ac:dyDescent="0.25">
      <c r="A34" s="5" t="s">
        <v>212</v>
      </c>
      <c r="B34" s="6">
        <v>10</v>
      </c>
      <c r="C34" s="6" t="s">
        <v>71</v>
      </c>
      <c r="D34">
        <v>36</v>
      </c>
      <c r="E34">
        <v>0</v>
      </c>
      <c r="F34">
        <v>0</v>
      </c>
      <c r="G34">
        <v>0</v>
      </c>
      <c r="H34">
        <v>0</v>
      </c>
      <c r="I34">
        <v>0</v>
      </c>
      <c r="J34">
        <v>0</v>
      </c>
      <c r="K34">
        <v>0</v>
      </c>
      <c r="L34">
        <v>0</v>
      </c>
      <c r="M34">
        <v>0</v>
      </c>
      <c r="N34">
        <v>0</v>
      </c>
      <c r="O34">
        <v>0</v>
      </c>
      <c r="P34">
        <v>0</v>
      </c>
      <c r="Q34">
        <v>0</v>
      </c>
      <c r="R34">
        <v>0</v>
      </c>
      <c r="S34">
        <v>0</v>
      </c>
      <c r="T34" s="13">
        <v>36</v>
      </c>
      <c r="U34">
        <v>0</v>
      </c>
      <c r="V34">
        <v>0</v>
      </c>
      <c r="W34">
        <v>0</v>
      </c>
      <c r="X34">
        <v>0</v>
      </c>
    </row>
    <row r="35" spans="1:24" ht="15" x14ac:dyDescent="0.25">
      <c r="A35" s="5" t="s">
        <v>23</v>
      </c>
      <c r="B35" s="6">
        <v>12</v>
      </c>
      <c r="C35" s="6" t="s">
        <v>61</v>
      </c>
      <c r="D35">
        <v>1240</v>
      </c>
      <c r="E35">
        <v>0</v>
      </c>
      <c r="F35">
        <v>34</v>
      </c>
      <c r="G35">
        <v>0</v>
      </c>
      <c r="H35">
        <v>0</v>
      </c>
      <c r="I35">
        <v>0</v>
      </c>
      <c r="J35">
        <v>0</v>
      </c>
      <c r="K35">
        <v>0</v>
      </c>
      <c r="L35">
        <v>0</v>
      </c>
      <c r="M35">
        <v>0</v>
      </c>
      <c r="N35">
        <v>0</v>
      </c>
      <c r="O35">
        <v>0</v>
      </c>
      <c r="P35">
        <v>0</v>
      </c>
      <c r="Q35">
        <v>0</v>
      </c>
      <c r="R35">
        <v>0</v>
      </c>
      <c r="S35">
        <v>0</v>
      </c>
      <c r="T35" s="13">
        <v>1274</v>
      </c>
      <c r="U35">
        <v>0</v>
      </c>
      <c r="V35">
        <v>0</v>
      </c>
      <c r="W35">
        <v>0</v>
      </c>
      <c r="X35">
        <v>0</v>
      </c>
    </row>
    <row r="36" spans="1:24" ht="15" x14ac:dyDescent="0.25">
      <c r="A36" s="5" t="s">
        <v>23</v>
      </c>
      <c r="B36" s="6">
        <v>13</v>
      </c>
      <c r="C36" s="6" t="s">
        <v>51</v>
      </c>
      <c r="D36">
        <v>91</v>
      </c>
      <c r="E36">
        <v>0</v>
      </c>
      <c r="F36">
        <v>3</v>
      </c>
      <c r="G36">
        <v>0</v>
      </c>
      <c r="H36">
        <v>0</v>
      </c>
      <c r="I36">
        <v>0</v>
      </c>
      <c r="J36">
        <v>222</v>
      </c>
      <c r="K36">
        <v>0</v>
      </c>
      <c r="L36">
        <v>41</v>
      </c>
      <c r="M36">
        <v>0</v>
      </c>
      <c r="N36">
        <v>0</v>
      </c>
      <c r="O36">
        <v>0</v>
      </c>
      <c r="P36">
        <v>0</v>
      </c>
      <c r="Q36">
        <v>0</v>
      </c>
      <c r="R36">
        <v>0</v>
      </c>
      <c r="S36">
        <v>0</v>
      </c>
      <c r="T36" s="13">
        <v>357</v>
      </c>
      <c r="U36">
        <v>0</v>
      </c>
      <c r="V36">
        <v>0</v>
      </c>
      <c r="W36">
        <v>0</v>
      </c>
      <c r="X36">
        <v>0</v>
      </c>
    </row>
    <row r="37" spans="1:24" ht="15" x14ac:dyDescent="0.25">
      <c r="A37" s="5" t="s">
        <v>23</v>
      </c>
      <c r="B37" s="6">
        <v>14</v>
      </c>
      <c r="C37" s="6" t="s">
        <v>72</v>
      </c>
      <c r="D37">
        <v>0</v>
      </c>
      <c r="E37">
        <v>0</v>
      </c>
      <c r="F37">
        <v>0</v>
      </c>
      <c r="G37">
        <v>0</v>
      </c>
      <c r="H37">
        <v>0</v>
      </c>
      <c r="I37">
        <v>0</v>
      </c>
      <c r="J37">
        <v>0</v>
      </c>
      <c r="K37">
        <v>0</v>
      </c>
      <c r="L37">
        <v>0</v>
      </c>
      <c r="M37">
        <v>0</v>
      </c>
      <c r="N37">
        <v>0</v>
      </c>
      <c r="O37">
        <v>0</v>
      </c>
      <c r="P37">
        <v>448</v>
      </c>
      <c r="Q37">
        <v>0</v>
      </c>
      <c r="R37">
        <v>366</v>
      </c>
      <c r="S37">
        <v>0</v>
      </c>
      <c r="T37" s="13">
        <v>814</v>
      </c>
      <c r="U37">
        <v>0</v>
      </c>
      <c r="V37">
        <v>0</v>
      </c>
      <c r="W37">
        <v>0</v>
      </c>
      <c r="X37">
        <v>0</v>
      </c>
    </row>
    <row r="38" spans="1:24" ht="15" x14ac:dyDescent="0.25">
      <c r="A38" s="5" t="s">
        <v>212</v>
      </c>
      <c r="B38" s="6">
        <v>14</v>
      </c>
      <c r="C38" s="6" t="s">
        <v>72</v>
      </c>
      <c r="D38">
        <v>0</v>
      </c>
      <c r="E38">
        <v>0</v>
      </c>
      <c r="F38">
        <v>0</v>
      </c>
      <c r="G38">
        <v>0</v>
      </c>
      <c r="H38">
        <v>0</v>
      </c>
      <c r="I38">
        <v>0</v>
      </c>
      <c r="J38">
        <v>0</v>
      </c>
      <c r="K38">
        <v>0</v>
      </c>
      <c r="L38">
        <v>0</v>
      </c>
      <c r="M38">
        <v>0</v>
      </c>
      <c r="N38">
        <v>0</v>
      </c>
      <c r="O38">
        <v>0</v>
      </c>
      <c r="P38">
        <v>0</v>
      </c>
      <c r="Q38">
        <v>0</v>
      </c>
      <c r="R38">
        <v>0</v>
      </c>
      <c r="S38">
        <v>0</v>
      </c>
      <c r="T38" s="13">
        <v>0</v>
      </c>
      <c r="U38">
        <v>0</v>
      </c>
      <c r="V38">
        <v>0</v>
      </c>
      <c r="W38">
        <v>0</v>
      </c>
      <c r="X38">
        <v>0</v>
      </c>
    </row>
    <row r="39" spans="1:24" ht="15" x14ac:dyDescent="0.25">
      <c r="A39" s="5" t="s">
        <v>25</v>
      </c>
      <c r="B39" s="6">
        <v>18</v>
      </c>
      <c r="C39" s="6" t="s">
        <v>62</v>
      </c>
      <c r="D39">
        <v>2349</v>
      </c>
      <c r="E39">
        <v>0</v>
      </c>
      <c r="F39">
        <v>207</v>
      </c>
      <c r="G39">
        <v>0</v>
      </c>
      <c r="H39">
        <v>0</v>
      </c>
      <c r="I39">
        <v>0</v>
      </c>
      <c r="J39">
        <v>144</v>
      </c>
      <c r="K39">
        <v>0</v>
      </c>
      <c r="L39">
        <v>25</v>
      </c>
      <c r="M39">
        <v>0</v>
      </c>
      <c r="N39">
        <v>0</v>
      </c>
      <c r="O39">
        <v>0</v>
      </c>
      <c r="P39">
        <v>0</v>
      </c>
      <c r="Q39">
        <v>0</v>
      </c>
      <c r="R39">
        <v>6</v>
      </c>
      <c r="S39">
        <v>0</v>
      </c>
      <c r="T39" s="13">
        <v>2731</v>
      </c>
      <c r="U39">
        <v>0</v>
      </c>
      <c r="V39">
        <v>0</v>
      </c>
      <c r="W39">
        <v>9</v>
      </c>
      <c r="X39">
        <v>0</v>
      </c>
    </row>
    <row r="40" spans="1:24" ht="15" x14ac:dyDescent="0.25">
      <c r="A40" s="5" t="s">
        <v>25</v>
      </c>
      <c r="B40" s="6">
        <v>19</v>
      </c>
      <c r="C40" s="6" t="s">
        <v>73</v>
      </c>
      <c r="D40">
        <v>73</v>
      </c>
      <c r="E40">
        <v>0</v>
      </c>
      <c r="F40">
        <v>3</v>
      </c>
      <c r="G40">
        <v>0</v>
      </c>
      <c r="H40">
        <v>0</v>
      </c>
      <c r="I40">
        <v>0</v>
      </c>
      <c r="J40">
        <v>0</v>
      </c>
      <c r="K40">
        <v>0</v>
      </c>
      <c r="L40">
        <v>6</v>
      </c>
      <c r="M40">
        <v>0</v>
      </c>
      <c r="N40">
        <v>0</v>
      </c>
      <c r="O40">
        <v>0</v>
      </c>
      <c r="P40">
        <v>0</v>
      </c>
      <c r="Q40">
        <v>0</v>
      </c>
      <c r="R40">
        <v>0</v>
      </c>
      <c r="S40">
        <v>0</v>
      </c>
      <c r="T40" s="13">
        <v>82</v>
      </c>
      <c r="U40">
        <v>0</v>
      </c>
      <c r="V40">
        <v>0</v>
      </c>
      <c r="W40">
        <v>0</v>
      </c>
      <c r="X40">
        <v>0</v>
      </c>
    </row>
    <row r="41" spans="1:24" ht="15" x14ac:dyDescent="0.25">
      <c r="A41" s="5" t="s">
        <v>25</v>
      </c>
      <c r="B41" s="6">
        <v>20</v>
      </c>
      <c r="C41" s="6" t="s">
        <v>63</v>
      </c>
      <c r="D41">
        <v>4046</v>
      </c>
      <c r="E41">
        <v>0</v>
      </c>
      <c r="F41">
        <v>385</v>
      </c>
      <c r="G41">
        <v>0</v>
      </c>
      <c r="H41">
        <v>0</v>
      </c>
      <c r="I41">
        <v>0</v>
      </c>
      <c r="J41">
        <v>94</v>
      </c>
      <c r="K41">
        <v>0</v>
      </c>
      <c r="L41">
        <v>12</v>
      </c>
      <c r="M41">
        <v>0</v>
      </c>
      <c r="N41">
        <v>0</v>
      </c>
      <c r="O41">
        <v>0</v>
      </c>
      <c r="P41">
        <v>0</v>
      </c>
      <c r="Q41">
        <v>0</v>
      </c>
      <c r="R41">
        <v>0</v>
      </c>
      <c r="S41">
        <v>0</v>
      </c>
      <c r="T41" s="13">
        <v>4537</v>
      </c>
      <c r="U41">
        <v>0</v>
      </c>
      <c r="V41">
        <v>0</v>
      </c>
      <c r="W41">
        <v>13</v>
      </c>
      <c r="X41">
        <v>0</v>
      </c>
    </row>
    <row r="42" spans="1:24" ht="15" x14ac:dyDescent="0.25">
      <c r="A42" s="5" t="s">
        <v>25</v>
      </c>
      <c r="B42" s="6">
        <v>24</v>
      </c>
      <c r="C42" s="6" t="s">
        <v>64</v>
      </c>
      <c r="D42">
        <v>1031</v>
      </c>
      <c r="E42">
        <v>0</v>
      </c>
      <c r="F42">
        <v>69</v>
      </c>
      <c r="G42">
        <v>0</v>
      </c>
      <c r="H42">
        <v>0</v>
      </c>
      <c r="I42">
        <v>0</v>
      </c>
      <c r="J42">
        <v>883</v>
      </c>
      <c r="K42">
        <v>0</v>
      </c>
      <c r="L42">
        <v>184.5</v>
      </c>
      <c r="M42">
        <v>0</v>
      </c>
      <c r="N42">
        <v>0</v>
      </c>
      <c r="O42">
        <v>0</v>
      </c>
      <c r="P42">
        <v>0</v>
      </c>
      <c r="Q42">
        <v>0</v>
      </c>
      <c r="R42">
        <v>0</v>
      </c>
      <c r="S42">
        <v>0</v>
      </c>
      <c r="T42" s="13">
        <v>2167.5</v>
      </c>
      <c r="U42">
        <v>0</v>
      </c>
      <c r="V42">
        <v>0</v>
      </c>
      <c r="W42">
        <v>0</v>
      </c>
      <c r="X42">
        <v>0</v>
      </c>
    </row>
    <row r="43" spans="1:24" ht="15" x14ac:dyDescent="0.25">
      <c r="A43" s="5" t="s">
        <v>25</v>
      </c>
      <c r="B43" s="6">
        <v>26</v>
      </c>
      <c r="C43" s="6" t="s">
        <v>65</v>
      </c>
      <c r="D43">
        <v>180</v>
      </c>
      <c r="E43">
        <v>0</v>
      </c>
      <c r="F43">
        <v>0</v>
      </c>
      <c r="G43">
        <v>0</v>
      </c>
      <c r="H43">
        <v>0</v>
      </c>
      <c r="I43">
        <v>0</v>
      </c>
      <c r="J43">
        <v>609</v>
      </c>
      <c r="K43">
        <v>0</v>
      </c>
      <c r="L43">
        <v>15</v>
      </c>
      <c r="M43">
        <v>0</v>
      </c>
      <c r="N43">
        <v>0</v>
      </c>
      <c r="O43">
        <v>0</v>
      </c>
      <c r="P43">
        <v>0</v>
      </c>
      <c r="Q43">
        <v>0</v>
      </c>
      <c r="R43">
        <v>0</v>
      </c>
      <c r="S43">
        <v>0</v>
      </c>
      <c r="T43" s="13">
        <v>804</v>
      </c>
      <c r="U43">
        <v>0</v>
      </c>
      <c r="V43">
        <v>0</v>
      </c>
      <c r="W43">
        <v>0</v>
      </c>
      <c r="X43">
        <v>0</v>
      </c>
    </row>
    <row r="44" spans="1:24" ht="15" x14ac:dyDescent="0.25">
      <c r="A44" s="5" t="s">
        <v>25</v>
      </c>
      <c r="B44" s="6">
        <v>30</v>
      </c>
      <c r="C44" s="6" t="s">
        <v>75</v>
      </c>
      <c r="D44">
        <v>138</v>
      </c>
      <c r="E44">
        <v>0</v>
      </c>
      <c r="F44">
        <v>9</v>
      </c>
      <c r="G44">
        <v>0</v>
      </c>
      <c r="H44">
        <v>0</v>
      </c>
      <c r="I44">
        <v>0</v>
      </c>
      <c r="J44">
        <v>3</v>
      </c>
      <c r="K44">
        <v>0</v>
      </c>
      <c r="L44">
        <v>0</v>
      </c>
      <c r="M44">
        <v>0</v>
      </c>
      <c r="N44">
        <v>0</v>
      </c>
      <c r="O44">
        <v>0</v>
      </c>
      <c r="P44">
        <v>0</v>
      </c>
      <c r="Q44">
        <v>0</v>
      </c>
      <c r="R44">
        <v>0</v>
      </c>
      <c r="S44">
        <v>0</v>
      </c>
      <c r="T44" s="13">
        <v>150</v>
      </c>
      <c r="U44">
        <v>0</v>
      </c>
      <c r="V44">
        <v>0</v>
      </c>
      <c r="W44">
        <v>0</v>
      </c>
      <c r="X44">
        <v>0</v>
      </c>
    </row>
    <row r="45" spans="1:24" ht="15" x14ac:dyDescent="0.25">
      <c r="A45" s="5" t="s">
        <v>25</v>
      </c>
      <c r="B45" s="6">
        <v>32</v>
      </c>
      <c r="C45" s="6" t="s">
        <v>76</v>
      </c>
      <c r="D45">
        <v>0</v>
      </c>
      <c r="E45">
        <v>0</v>
      </c>
      <c r="F45">
        <v>0</v>
      </c>
      <c r="G45">
        <v>0</v>
      </c>
      <c r="H45">
        <v>0</v>
      </c>
      <c r="I45">
        <v>0</v>
      </c>
      <c r="J45">
        <v>0</v>
      </c>
      <c r="K45">
        <v>0</v>
      </c>
      <c r="L45">
        <v>0</v>
      </c>
      <c r="M45">
        <v>0</v>
      </c>
      <c r="N45">
        <v>0</v>
      </c>
      <c r="O45">
        <v>0</v>
      </c>
      <c r="P45">
        <v>148</v>
      </c>
      <c r="Q45">
        <v>0</v>
      </c>
      <c r="R45">
        <v>32</v>
      </c>
      <c r="S45">
        <v>0</v>
      </c>
      <c r="T45" s="13">
        <v>180</v>
      </c>
      <c r="U45">
        <v>0</v>
      </c>
      <c r="V45">
        <v>0</v>
      </c>
      <c r="W45">
        <v>0</v>
      </c>
      <c r="X45">
        <v>0</v>
      </c>
    </row>
    <row r="46" spans="1:24" ht="15" x14ac:dyDescent="0.25">
      <c r="A46" s="5" t="s">
        <v>25</v>
      </c>
      <c r="B46" s="6">
        <v>34</v>
      </c>
      <c r="C46" s="6" t="s">
        <v>77</v>
      </c>
      <c r="D46">
        <v>595</v>
      </c>
      <c r="E46">
        <v>0</v>
      </c>
      <c r="F46">
        <v>80</v>
      </c>
      <c r="G46">
        <v>0</v>
      </c>
      <c r="H46">
        <v>0</v>
      </c>
      <c r="I46">
        <v>0</v>
      </c>
      <c r="J46">
        <v>58</v>
      </c>
      <c r="K46">
        <v>0</v>
      </c>
      <c r="L46">
        <v>44</v>
      </c>
      <c r="M46">
        <v>0</v>
      </c>
      <c r="N46">
        <v>0</v>
      </c>
      <c r="O46">
        <v>0</v>
      </c>
      <c r="P46">
        <v>0</v>
      </c>
      <c r="Q46">
        <v>0</v>
      </c>
      <c r="R46">
        <v>0</v>
      </c>
      <c r="S46">
        <v>0</v>
      </c>
      <c r="T46" s="13">
        <v>777</v>
      </c>
      <c r="U46">
        <v>0</v>
      </c>
      <c r="V46">
        <v>0</v>
      </c>
      <c r="W46">
        <v>18</v>
      </c>
      <c r="X46">
        <v>0</v>
      </c>
    </row>
    <row r="47" spans="1:24" ht="15" x14ac:dyDescent="0.25">
      <c r="A47" s="5" t="s">
        <v>25</v>
      </c>
      <c r="B47" s="6">
        <v>36</v>
      </c>
      <c r="C47" s="6" t="s">
        <v>78</v>
      </c>
      <c r="D47">
        <v>345</v>
      </c>
      <c r="E47">
        <v>0</v>
      </c>
      <c r="F47">
        <v>24</v>
      </c>
      <c r="G47">
        <v>0</v>
      </c>
      <c r="H47">
        <v>0</v>
      </c>
      <c r="I47">
        <v>0</v>
      </c>
      <c r="J47">
        <v>168</v>
      </c>
      <c r="K47">
        <v>0</v>
      </c>
      <c r="L47">
        <v>51</v>
      </c>
      <c r="M47">
        <v>0</v>
      </c>
      <c r="N47">
        <v>0</v>
      </c>
      <c r="O47">
        <v>0</v>
      </c>
      <c r="P47">
        <v>0</v>
      </c>
      <c r="Q47">
        <v>0</v>
      </c>
      <c r="R47">
        <v>0</v>
      </c>
      <c r="S47">
        <v>0</v>
      </c>
      <c r="T47" s="13">
        <v>588</v>
      </c>
      <c r="U47">
        <v>0</v>
      </c>
      <c r="V47">
        <v>0</v>
      </c>
      <c r="W47">
        <v>0</v>
      </c>
      <c r="X47">
        <v>0</v>
      </c>
    </row>
    <row r="48" spans="1:24" ht="15" x14ac:dyDescent="0.25">
      <c r="A48" s="5" t="s">
        <v>25</v>
      </c>
      <c r="B48" s="6">
        <v>38</v>
      </c>
      <c r="C48" s="6" t="s">
        <v>66</v>
      </c>
      <c r="D48">
        <v>76</v>
      </c>
      <c r="E48">
        <v>0</v>
      </c>
      <c r="F48">
        <v>0</v>
      </c>
      <c r="G48">
        <v>0</v>
      </c>
      <c r="H48">
        <v>0</v>
      </c>
      <c r="I48">
        <v>0</v>
      </c>
      <c r="J48">
        <v>1204</v>
      </c>
      <c r="K48">
        <v>0</v>
      </c>
      <c r="L48">
        <v>46</v>
      </c>
      <c r="M48">
        <v>0</v>
      </c>
      <c r="N48">
        <v>0</v>
      </c>
      <c r="O48">
        <v>0</v>
      </c>
      <c r="P48">
        <v>0</v>
      </c>
      <c r="Q48">
        <v>0</v>
      </c>
      <c r="R48">
        <v>0</v>
      </c>
      <c r="S48">
        <v>0</v>
      </c>
      <c r="T48" s="13">
        <v>1326</v>
      </c>
      <c r="U48">
        <v>0</v>
      </c>
      <c r="V48">
        <v>0</v>
      </c>
      <c r="W48">
        <v>0</v>
      </c>
      <c r="X48">
        <v>0</v>
      </c>
    </row>
    <row r="49" spans="1:28" ht="15" x14ac:dyDescent="0.25">
      <c r="A49" s="5" t="s">
        <v>25</v>
      </c>
      <c r="B49" s="6">
        <v>45</v>
      </c>
      <c r="C49" s="6" t="s">
        <v>79</v>
      </c>
      <c r="D49">
        <v>336</v>
      </c>
      <c r="E49">
        <v>0</v>
      </c>
      <c r="F49">
        <v>34</v>
      </c>
      <c r="G49">
        <v>0</v>
      </c>
      <c r="H49">
        <v>0</v>
      </c>
      <c r="I49">
        <v>0</v>
      </c>
      <c r="J49">
        <v>230</v>
      </c>
      <c r="K49">
        <v>0</v>
      </c>
      <c r="L49">
        <v>92</v>
      </c>
      <c r="M49">
        <v>0</v>
      </c>
      <c r="N49">
        <v>0</v>
      </c>
      <c r="O49">
        <v>0</v>
      </c>
      <c r="P49">
        <v>0</v>
      </c>
      <c r="Q49">
        <v>0</v>
      </c>
      <c r="R49">
        <v>0</v>
      </c>
      <c r="S49">
        <v>0</v>
      </c>
      <c r="T49" s="13">
        <v>692</v>
      </c>
      <c r="U49">
        <v>0</v>
      </c>
      <c r="V49">
        <v>0</v>
      </c>
      <c r="W49">
        <v>0</v>
      </c>
      <c r="X49">
        <v>0</v>
      </c>
    </row>
    <row r="50" spans="1:28" ht="15" x14ac:dyDescent="0.25">
      <c r="A50" s="5" t="s">
        <v>26</v>
      </c>
      <c r="B50" s="6">
        <v>46</v>
      </c>
      <c r="C50" s="6" t="s">
        <v>80</v>
      </c>
      <c r="D50">
        <v>1156</v>
      </c>
      <c r="E50">
        <v>0</v>
      </c>
      <c r="F50">
        <v>33</v>
      </c>
      <c r="G50">
        <v>0</v>
      </c>
      <c r="H50">
        <v>0</v>
      </c>
      <c r="I50">
        <v>0</v>
      </c>
      <c r="J50">
        <v>0</v>
      </c>
      <c r="K50">
        <v>0</v>
      </c>
      <c r="L50">
        <v>0</v>
      </c>
      <c r="M50">
        <v>0</v>
      </c>
      <c r="N50">
        <v>0</v>
      </c>
      <c r="O50">
        <v>0</v>
      </c>
      <c r="P50">
        <v>0</v>
      </c>
      <c r="Q50">
        <v>0</v>
      </c>
      <c r="R50">
        <v>0</v>
      </c>
      <c r="S50">
        <v>0</v>
      </c>
      <c r="T50" s="13">
        <v>1189</v>
      </c>
      <c r="U50">
        <v>0</v>
      </c>
      <c r="V50">
        <v>0</v>
      </c>
      <c r="W50">
        <v>3</v>
      </c>
      <c r="X50">
        <v>0</v>
      </c>
    </row>
    <row r="51" spans="1:28" ht="15" x14ac:dyDescent="0.25">
      <c r="A51" s="5" t="s">
        <v>212</v>
      </c>
      <c r="B51" s="6">
        <v>52</v>
      </c>
      <c r="C51" s="6" t="s">
        <v>59</v>
      </c>
      <c r="D51">
        <v>30</v>
      </c>
      <c r="E51">
        <v>0</v>
      </c>
      <c r="F51">
        <v>0</v>
      </c>
      <c r="G51">
        <v>0</v>
      </c>
      <c r="H51">
        <v>0</v>
      </c>
      <c r="I51">
        <v>0</v>
      </c>
      <c r="J51">
        <v>0</v>
      </c>
      <c r="K51">
        <v>0</v>
      </c>
      <c r="L51">
        <v>0</v>
      </c>
      <c r="M51">
        <v>0</v>
      </c>
      <c r="N51">
        <v>0</v>
      </c>
      <c r="O51">
        <v>0</v>
      </c>
      <c r="P51">
        <v>0</v>
      </c>
      <c r="Q51">
        <v>0</v>
      </c>
      <c r="R51">
        <v>0</v>
      </c>
      <c r="S51">
        <v>0</v>
      </c>
      <c r="T51" s="13">
        <v>30</v>
      </c>
      <c r="U51">
        <v>0</v>
      </c>
      <c r="V51">
        <v>0</v>
      </c>
      <c r="W51">
        <v>0</v>
      </c>
      <c r="X51">
        <v>0</v>
      </c>
    </row>
    <row r="52" spans="1:28" ht="15" x14ac:dyDescent="0.25">
      <c r="A52" s="5" t="s">
        <v>25</v>
      </c>
      <c r="B52" s="6">
        <v>58</v>
      </c>
      <c r="C52" s="6" t="s">
        <v>68</v>
      </c>
      <c r="D52">
        <v>0</v>
      </c>
      <c r="E52">
        <v>0</v>
      </c>
      <c r="F52">
        <v>0</v>
      </c>
      <c r="G52">
        <v>0</v>
      </c>
      <c r="H52">
        <v>0</v>
      </c>
      <c r="I52">
        <v>0</v>
      </c>
      <c r="J52">
        <v>0</v>
      </c>
      <c r="K52">
        <v>0</v>
      </c>
      <c r="L52">
        <v>0</v>
      </c>
      <c r="M52">
        <v>0</v>
      </c>
      <c r="N52">
        <v>0</v>
      </c>
      <c r="O52">
        <v>0</v>
      </c>
      <c r="P52">
        <v>0</v>
      </c>
      <c r="Q52">
        <v>0</v>
      </c>
      <c r="R52">
        <v>0</v>
      </c>
      <c r="S52">
        <v>0</v>
      </c>
      <c r="T52" s="13">
        <v>0</v>
      </c>
      <c r="U52">
        <v>0</v>
      </c>
      <c r="V52">
        <v>0</v>
      </c>
      <c r="W52">
        <v>0</v>
      </c>
      <c r="X52">
        <v>0</v>
      </c>
    </row>
    <row r="53" spans="1:28" ht="15" x14ac:dyDescent="0.25">
      <c r="A53" s="5" t="s">
        <v>25</v>
      </c>
      <c r="B53" s="6">
        <v>60</v>
      </c>
      <c r="C53" s="6" t="s">
        <v>81</v>
      </c>
      <c r="D53">
        <v>4</v>
      </c>
      <c r="E53">
        <v>0</v>
      </c>
      <c r="F53">
        <v>0</v>
      </c>
      <c r="G53">
        <v>0</v>
      </c>
      <c r="H53">
        <v>0</v>
      </c>
      <c r="I53">
        <v>0</v>
      </c>
      <c r="J53">
        <v>0</v>
      </c>
      <c r="K53">
        <v>0</v>
      </c>
      <c r="L53">
        <v>0</v>
      </c>
      <c r="M53">
        <v>0</v>
      </c>
      <c r="N53">
        <v>0</v>
      </c>
      <c r="O53">
        <v>0</v>
      </c>
      <c r="P53">
        <v>0</v>
      </c>
      <c r="Q53">
        <v>0</v>
      </c>
      <c r="R53">
        <v>0</v>
      </c>
      <c r="S53">
        <v>0</v>
      </c>
      <c r="T53" s="13">
        <v>4</v>
      </c>
      <c r="U53">
        <v>0</v>
      </c>
      <c r="V53">
        <v>0</v>
      </c>
      <c r="W53">
        <v>0</v>
      </c>
      <c r="X53">
        <v>0</v>
      </c>
    </row>
    <row r="54" spans="1:28" ht="15" x14ac:dyDescent="0.25">
      <c r="A54" s="5" t="s">
        <v>25</v>
      </c>
      <c r="B54" s="6">
        <v>80</v>
      </c>
      <c r="C54" s="6" t="s">
        <v>214</v>
      </c>
      <c r="D54">
        <v>21</v>
      </c>
      <c r="E54">
        <v>0</v>
      </c>
      <c r="F54">
        <v>3</v>
      </c>
      <c r="G54">
        <v>0</v>
      </c>
      <c r="H54">
        <v>0</v>
      </c>
      <c r="I54">
        <v>0</v>
      </c>
      <c r="J54">
        <v>32</v>
      </c>
      <c r="K54">
        <v>0</v>
      </c>
      <c r="L54">
        <v>3</v>
      </c>
      <c r="M54">
        <v>0</v>
      </c>
      <c r="N54">
        <v>0</v>
      </c>
      <c r="O54">
        <v>0</v>
      </c>
      <c r="P54">
        <v>0</v>
      </c>
      <c r="Q54">
        <v>0</v>
      </c>
      <c r="R54">
        <v>0</v>
      </c>
      <c r="S54">
        <v>0</v>
      </c>
      <c r="T54" s="13">
        <v>59</v>
      </c>
      <c r="U54">
        <v>0</v>
      </c>
      <c r="V54">
        <v>0</v>
      </c>
      <c r="W54">
        <v>0</v>
      </c>
      <c r="X54">
        <v>0</v>
      </c>
    </row>
    <row r="55" spans="1:28" ht="15" x14ac:dyDescent="0.25">
      <c r="A55" s="5" t="s">
        <v>212</v>
      </c>
      <c r="B55" s="6">
        <v>80</v>
      </c>
      <c r="C55" s="6" t="s">
        <v>214</v>
      </c>
      <c r="D55">
        <v>321</v>
      </c>
      <c r="E55">
        <v>0</v>
      </c>
      <c r="F55">
        <v>0</v>
      </c>
      <c r="G55">
        <v>0</v>
      </c>
      <c r="H55">
        <v>0</v>
      </c>
      <c r="I55">
        <v>0</v>
      </c>
      <c r="J55">
        <v>0</v>
      </c>
      <c r="K55">
        <v>0</v>
      </c>
      <c r="L55">
        <v>0</v>
      </c>
      <c r="M55">
        <v>0</v>
      </c>
      <c r="N55">
        <v>0</v>
      </c>
      <c r="O55">
        <v>0</v>
      </c>
      <c r="P55">
        <v>0</v>
      </c>
      <c r="Q55">
        <v>0</v>
      </c>
      <c r="R55">
        <v>0</v>
      </c>
      <c r="S55">
        <v>0</v>
      </c>
      <c r="T55" s="13">
        <v>321</v>
      </c>
      <c r="U55">
        <v>0</v>
      </c>
      <c r="V55">
        <v>0</v>
      </c>
      <c r="W55">
        <v>0</v>
      </c>
      <c r="X55">
        <v>0</v>
      </c>
    </row>
    <row r="56" spans="1:28" s="11" customFormat="1" ht="15" x14ac:dyDescent="0.25">
      <c r="A56" s="5" t="s">
        <v>23</v>
      </c>
      <c r="B56" s="9"/>
      <c r="C56" s="10" t="s">
        <v>221</v>
      </c>
      <c r="D56" s="36">
        <f t="shared" ref="D56:X56" si="3">SUM(D32:D55)</f>
        <v>14410</v>
      </c>
      <c r="E56" s="36">
        <f t="shared" si="3"/>
        <v>0</v>
      </c>
      <c r="F56" s="36">
        <f t="shared" si="3"/>
        <v>1036</v>
      </c>
      <c r="G56" s="36">
        <f t="shared" si="3"/>
        <v>0</v>
      </c>
      <c r="H56" s="36">
        <f t="shared" si="3"/>
        <v>0</v>
      </c>
      <c r="I56" s="36">
        <f t="shared" si="3"/>
        <v>0</v>
      </c>
      <c r="J56" s="36">
        <f t="shared" si="3"/>
        <v>3996</v>
      </c>
      <c r="K56" s="36">
        <f t="shared" si="3"/>
        <v>0</v>
      </c>
      <c r="L56" s="36">
        <f t="shared" si="3"/>
        <v>639.5</v>
      </c>
      <c r="M56" s="36">
        <f t="shared" si="3"/>
        <v>0</v>
      </c>
      <c r="N56" s="36">
        <f t="shared" si="3"/>
        <v>0</v>
      </c>
      <c r="O56" s="36">
        <f t="shared" si="3"/>
        <v>0</v>
      </c>
      <c r="P56" s="36">
        <f t="shared" si="3"/>
        <v>596</v>
      </c>
      <c r="Q56" s="36">
        <f t="shared" si="3"/>
        <v>0</v>
      </c>
      <c r="R56" s="36">
        <f t="shared" si="3"/>
        <v>404</v>
      </c>
      <c r="S56" s="36">
        <f t="shared" si="3"/>
        <v>0</v>
      </c>
      <c r="T56" s="37">
        <f t="shared" si="3"/>
        <v>21081.5</v>
      </c>
      <c r="U56" s="36">
        <f t="shared" si="3"/>
        <v>0</v>
      </c>
      <c r="V56" s="36">
        <f t="shared" si="3"/>
        <v>0</v>
      </c>
      <c r="W56" s="36">
        <f t="shared" si="3"/>
        <v>43</v>
      </c>
      <c r="X56" s="36">
        <f t="shared" si="3"/>
        <v>0</v>
      </c>
      <c r="Y56" s="40"/>
      <c r="Z56" s="40"/>
      <c r="AA56" s="40"/>
    </row>
    <row r="57" spans="1:28" ht="15" x14ac:dyDescent="0.25">
      <c r="A57" s="5" t="s">
        <v>27</v>
      </c>
      <c r="B57" s="6">
        <v>5</v>
      </c>
      <c r="C57" s="6" t="s">
        <v>82</v>
      </c>
      <c r="D57">
        <v>687</v>
      </c>
      <c r="E57">
        <v>0</v>
      </c>
      <c r="F57">
        <v>27</v>
      </c>
      <c r="G57">
        <v>0</v>
      </c>
      <c r="H57">
        <v>0</v>
      </c>
      <c r="I57">
        <v>0</v>
      </c>
      <c r="J57">
        <v>0</v>
      </c>
      <c r="K57">
        <v>0</v>
      </c>
      <c r="L57">
        <v>0</v>
      </c>
      <c r="M57">
        <v>0</v>
      </c>
      <c r="N57">
        <v>0</v>
      </c>
      <c r="O57">
        <v>0</v>
      </c>
      <c r="P57">
        <v>0</v>
      </c>
      <c r="Q57">
        <v>0</v>
      </c>
      <c r="R57">
        <v>0</v>
      </c>
      <c r="S57">
        <v>0</v>
      </c>
      <c r="T57" s="13">
        <v>714</v>
      </c>
      <c r="U57">
        <v>0</v>
      </c>
      <c r="V57">
        <v>0</v>
      </c>
      <c r="W57">
        <v>0</v>
      </c>
      <c r="X57">
        <v>0</v>
      </c>
      <c r="AB57" s="29"/>
    </row>
    <row r="58" spans="1:28" ht="15" x14ac:dyDescent="0.25">
      <c r="A58" s="5" t="s">
        <v>27</v>
      </c>
      <c r="B58" s="6">
        <v>12</v>
      </c>
      <c r="C58" s="6" t="s">
        <v>83</v>
      </c>
      <c r="D58">
        <v>357</v>
      </c>
      <c r="E58">
        <v>0</v>
      </c>
      <c r="F58">
        <v>3</v>
      </c>
      <c r="G58">
        <v>0</v>
      </c>
      <c r="H58">
        <v>0</v>
      </c>
      <c r="I58">
        <v>0</v>
      </c>
      <c r="J58">
        <v>0</v>
      </c>
      <c r="K58">
        <v>0</v>
      </c>
      <c r="L58">
        <v>0</v>
      </c>
      <c r="M58">
        <v>0</v>
      </c>
      <c r="N58">
        <v>0</v>
      </c>
      <c r="O58">
        <v>0</v>
      </c>
      <c r="P58">
        <v>0</v>
      </c>
      <c r="Q58">
        <v>0</v>
      </c>
      <c r="R58">
        <v>0</v>
      </c>
      <c r="S58">
        <v>0</v>
      </c>
      <c r="T58" s="13">
        <v>360</v>
      </c>
      <c r="U58">
        <v>0</v>
      </c>
      <c r="V58">
        <v>0</v>
      </c>
      <c r="W58">
        <v>0</v>
      </c>
      <c r="X58">
        <v>0</v>
      </c>
    </row>
    <row r="59" spans="1:28" ht="15" x14ac:dyDescent="0.25">
      <c r="A59" s="5" t="s">
        <v>27</v>
      </c>
      <c r="B59" s="6">
        <v>20</v>
      </c>
      <c r="C59" s="6" t="s">
        <v>63</v>
      </c>
      <c r="D59">
        <v>454</v>
      </c>
      <c r="E59">
        <v>0</v>
      </c>
      <c r="F59">
        <v>33</v>
      </c>
      <c r="G59">
        <v>0</v>
      </c>
      <c r="H59">
        <v>0</v>
      </c>
      <c r="I59">
        <v>0</v>
      </c>
      <c r="J59">
        <v>0</v>
      </c>
      <c r="K59">
        <v>0</v>
      </c>
      <c r="L59">
        <v>0</v>
      </c>
      <c r="M59">
        <v>0</v>
      </c>
      <c r="N59">
        <v>0</v>
      </c>
      <c r="O59">
        <v>0</v>
      </c>
      <c r="P59">
        <v>0</v>
      </c>
      <c r="Q59">
        <v>0</v>
      </c>
      <c r="R59">
        <v>0</v>
      </c>
      <c r="S59">
        <v>0</v>
      </c>
      <c r="T59" s="13">
        <v>487</v>
      </c>
      <c r="U59">
        <v>0</v>
      </c>
      <c r="V59">
        <v>0</v>
      </c>
      <c r="W59">
        <v>0</v>
      </c>
      <c r="X59">
        <v>0</v>
      </c>
    </row>
    <row r="60" spans="1:28" ht="15" x14ac:dyDescent="0.25">
      <c r="A60" s="5" t="s">
        <v>27</v>
      </c>
      <c r="B60" s="6">
        <v>24</v>
      </c>
      <c r="C60" s="6" t="s">
        <v>84</v>
      </c>
      <c r="D60">
        <v>450</v>
      </c>
      <c r="E60">
        <v>0</v>
      </c>
      <c r="F60">
        <v>114</v>
      </c>
      <c r="G60">
        <v>0</v>
      </c>
      <c r="H60">
        <v>0</v>
      </c>
      <c r="I60">
        <v>0</v>
      </c>
      <c r="J60">
        <v>75</v>
      </c>
      <c r="K60">
        <v>0</v>
      </c>
      <c r="L60">
        <v>0</v>
      </c>
      <c r="M60">
        <v>0</v>
      </c>
      <c r="N60">
        <v>0</v>
      </c>
      <c r="O60">
        <v>0</v>
      </c>
      <c r="P60">
        <v>0</v>
      </c>
      <c r="Q60">
        <v>0</v>
      </c>
      <c r="R60">
        <v>0</v>
      </c>
      <c r="S60">
        <v>0</v>
      </c>
      <c r="T60" s="13">
        <v>639</v>
      </c>
      <c r="U60">
        <v>0</v>
      </c>
      <c r="V60">
        <v>0</v>
      </c>
      <c r="W60">
        <v>0</v>
      </c>
      <c r="X60">
        <v>0</v>
      </c>
    </row>
    <row r="61" spans="1:28" ht="15" x14ac:dyDescent="0.25">
      <c r="A61" s="5" t="s">
        <v>27</v>
      </c>
      <c r="B61" s="6">
        <v>26</v>
      </c>
      <c r="C61" s="6" t="s">
        <v>53</v>
      </c>
      <c r="D61">
        <v>104</v>
      </c>
      <c r="E61">
        <v>0</v>
      </c>
      <c r="F61">
        <v>0</v>
      </c>
      <c r="G61">
        <v>0</v>
      </c>
      <c r="H61">
        <v>0</v>
      </c>
      <c r="I61">
        <v>0</v>
      </c>
      <c r="J61">
        <v>6</v>
      </c>
      <c r="K61">
        <v>0</v>
      </c>
      <c r="L61">
        <v>0</v>
      </c>
      <c r="M61">
        <v>0</v>
      </c>
      <c r="N61">
        <v>0</v>
      </c>
      <c r="O61">
        <v>0</v>
      </c>
      <c r="P61">
        <v>0</v>
      </c>
      <c r="Q61">
        <v>0</v>
      </c>
      <c r="R61">
        <v>0</v>
      </c>
      <c r="S61">
        <v>0</v>
      </c>
      <c r="T61" s="13">
        <v>110</v>
      </c>
      <c r="U61">
        <v>0</v>
      </c>
      <c r="V61">
        <v>0</v>
      </c>
      <c r="W61">
        <v>0</v>
      </c>
      <c r="X61">
        <v>0</v>
      </c>
    </row>
    <row r="62" spans="1:28" ht="15" x14ac:dyDescent="0.25">
      <c r="A62" s="5" t="s">
        <v>27</v>
      </c>
      <c r="B62" s="6">
        <v>52</v>
      </c>
      <c r="C62" s="6" t="s">
        <v>59</v>
      </c>
      <c r="D62">
        <v>98</v>
      </c>
      <c r="E62">
        <v>0</v>
      </c>
      <c r="F62">
        <v>3</v>
      </c>
      <c r="G62">
        <v>0</v>
      </c>
      <c r="H62">
        <v>0</v>
      </c>
      <c r="I62">
        <v>0</v>
      </c>
      <c r="J62">
        <v>0</v>
      </c>
      <c r="K62">
        <v>0</v>
      </c>
      <c r="L62">
        <v>0</v>
      </c>
      <c r="M62">
        <v>0</v>
      </c>
      <c r="N62">
        <v>0</v>
      </c>
      <c r="O62">
        <v>0</v>
      </c>
      <c r="P62">
        <v>0</v>
      </c>
      <c r="Q62">
        <v>0</v>
      </c>
      <c r="R62">
        <v>0</v>
      </c>
      <c r="S62">
        <v>0</v>
      </c>
      <c r="T62" s="13">
        <v>101</v>
      </c>
      <c r="U62">
        <v>0</v>
      </c>
      <c r="V62">
        <v>0</v>
      </c>
      <c r="W62">
        <v>0</v>
      </c>
      <c r="X62">
        <v>0</v>
      </c>
    </row>
    <row r="63" spans="1:28" ht="15" x14ac:dyDescent="0.25">
      <c r="A63" s="5" t="s">
        <v>27</v>
      </c>
      <c r="B63" s="6">
        <v>56</v>
      </c>
      <c r="C63" s="6" t="s">
        <v>67</v>
      </c>
      <c r="D63">
        <v>0</v>
      </c>
      <c r="E63">
        <v>0</v>
      </c>
      <c r="F63">
        <v>0</v>
      </c>
      <c r="G63">
        <v>0</v>
      </c>
      <c r="H63">
        <v>0</v>
      </c>
      <c r="I63">
        <v>0</v>
      </c>
      <c r="J63">
        <v>0</v>
      </c>
      <c r="K63">
        <v>0</v>
      </c>
      <c r="L63">
        <v>0</v>
      </c>
      <c r="M63">
        <v>0</v>
      </c>
      <c r="N63">
        <v>0</v>
      </c>
      <c r="O63">
        <v>0</v>
      </c>
      <c r="P63">
        <v>0</v>
      </c>
      <c r="Q63">
        <v>0</v>
      </c>
      <c r="R63">
        <v>0</v>
      </c>
      <c r="S63">
        <v>0</v>
      </c>
      <c r="T63" s="13">
        <v>0</v>
      </c>
      <c r="U63">
        <v>0</v>
      </c>
      <c r="V63">
        <v>0</v>
      </c>
      <c r="W63">
        <v>0</v>
      </c>
      <c r="X63">
        <v>0</v>
      </c>
    </row>
    <row r="64" spans="1:28" ht="15" x14ac:dyDescent="0.25">
      <c r="A64" s="5" t="s">
        <v>27</v>
      </c>
      <c r="B64" s="6">
        <v>77</v>
      </c>
      <c r="C64" s="6" t="s">
        <v>69</v>
      </c>
      <c r="D64">
        <v>86</v>
      </c>
      <c r="E64">
        <v>0</v>
      </c>
      <c r="F64">
        <v>12</v>
      </c>
      <c r="G64">
        <v>0</v>
      </c>
      <c r="H64">
        <v>0</v>
      </c>
      <c r="I64">
        <v>0</v>
      </c>
      <c r="J64">
        <v>78</v>
      </c>
      <c r="K64">
        <v>0</v>
      </c>
      <c r="L64">
        <v>0</v>
      </c>
      <c r="M64">
        <v>0</v>
      </c>
      <c r="N64">
        <v>0</v>
      </c>
      <c r="O64">
        <v>0</v>
      </c>
      <c r="P64">
        <v>0</v>
      </c>
      <c r="Q64">
        <v>0</v>
      </c>
      <c r="R64">
        <v>0</v>
      </c>
      <c r="S64">
        <v>0</v>
      </c>
      <c r="T64" s="13">
        <v>176</v>
      </c>
      <c r="U64">
        <v>0</v>
      </c>
      <c r="V64">
        <v>0</v>
      </c>
      <c r="W64">
        <v>0</v>
      </c>
      <c r="X64">
        <v>0</v>
      </c>
    </row>
    <row r="65" spans="1:28" s="11" customFormat="1" ht="15" x14ac:dyDescent="0.25">
      <c r="A65" s="5" t="s">
        <v>27</v>
      </c>
      <c r="B65" s="9"/>
      <c r="C65" s="10" t="s">
        <v>222</v>
      </c>
      <c r="D65" s="36">
        <f t="shared" ref="D65:X65" si="4">SUM(D57:D64)</f>
        <v>2236</v>
      </c>
      <c r="E65" s="36">
        <f t="shared" si="4"/>
        <v>0</v>
      </c>
      <c r="F65" s="36">
        <f t="shared" si="4"/>
        <v>192</v>
      </c>
      <c r="G65" s="36">
        <f t="shared" si="4"/>
        <v>0</v>
      </c>
      <c r="H65" s="36">
        <f t="shared" si="4"/>
        <v>0</v>
      </c>
      <c r="I65" s="36">
        <f t="shared" si="4"/>
        <v>0</v>
      </c>
      <c r="J65" s="36">
        <f t="shared" si="4"/>
        <v>159</v>
      </c>
      <c r="K65" s="36">
        <f t="shared" si="4"/>
        <v>0</v>
      </c>
      <c r="L65" s="36">
        <f t="shared" si="4"/>
        <v>0</v>
      </c>
      <c r="M65" s="36">
        <f t="shared" si="4"/>
        <v>0</v>
      </c>
      <c r="N65" s="36">
        <f t="shared" si="4"/>
        <v>0</v>
      </c>
      <c r="O65" s="36">
        <f t="shared" si="4"/>
        <v>0</v>
      </c>
      <c r="P65" s="36">
        <f t="shared" si="4"/>
        <v>0</v>
      </c>
      <c r="Q65" s="36">
        <f t="shared" si="4"/>
        <v>0</v>
      </c>
      <c r="R65" s="36">
        <f t="shared" si="4"/>
        <v>0</v>
      </c>
      <c r="S65" s="36">
        <f t="shared" si="4"/>
        <v>0</v>
      </c>
      <c r="T65" s="37">
        <f t="shared" si="4"/>
        <v>2587</v>
      </c>
      <c r="U65" s="36">
        <f t="shared" si="4"/>
        <v>0</v>
      </c>
      <c r="V65" s="36">
        <f t="shared" si="4"/>
        <v>0</v>
      </c>
      <c r="W65" s="36">
        <f t="shared" si="4"/>
        <v>0</v>
      </c>
      <c r="X65" s="36">
        <f t="shared" si="4"/>
        <v>0</v>
      </c>
      <c r="Y65" s="40"/>
      <c r="Z65" s="40"/>
      <c r="AA65" s="40"/>
    </row>
    <row r="66" spans="1:28" ht="15" x14ac:dyDescent="0.25">
      <c r="A66" s="5" t="s">
        <v>28</v>
      </c>
      <c r="B66" s="6">
        <v>4</v>
      </c>
      <c r="C66" s="6" t="s">
        <v>49</v>
      </c>
      <c r="D66">
        <v>1499</v>
      </c>
      <c r="E66">
        <v>0</v>
      </c>
      <c r="F66">
        <v>102</v>
      </c>
      <c r="G66">
        <v>0</v>
      </c>
      <c r="H66">
        <v>0</v>
      </c>
      <c r="I66">
        <v>0</v>
      </c>
      <c r="J66">
        <v>10</v>
      </c>
      <c r="K66">
        <v>0</v>
      </c>
      <c r="L66">
        <v>0</v>
      </c>
      <c r="M66">
        <v>0</v>
      </c>
      <c r="N66">
        <v>0</v>
      </c>
      <c r="O66">
        <v>0</v>
      </c>
      <c r="P66">
        <v>0</v>
      </c>
      <c r="Q66">
        <v>0</v>
      </c>
      <c r="R66">
        <v>0</v>
      </c>
      <c r="S66">
        <v>0</v>
      </c>
      <c r="T66" s="13">
        <v>1611</v>
      </c>
      <c r="U66">
        <v>0</v>
      </c>
      <c r="V66">
        <v>0</v>
      </c>
      <c r="W66">
        <v>9</v>
      </c>
      <c r="X66">
        <v>0</v>
      </c>
      <c r="AB66" s="29"/>
    </row>
    <row r="67" spans="1:28" ht="15" x14ac:dyDescent="0.25">
      <c r="A67" s="5" t="s">
        <v>28</v>
      </c>
      <c r="B67" s="6">
        <v>15</v>
      </c>
      <c r="C67" s="6" t="s">
        <v>85</v>
      </c>
      <c r="D67">
        <v>766</v>
      </c>
      <c r="E67">
        <v>0</v>
      </c>
      <c r="F67">
        <v>43</v>
      </c>
      <c r="G67">
        <v>0</v>
      </c>
      <c r="H67">
        <v>0</v>
      </c>
      <c r="I67">
        <v>0</v>
      </c>
      <c r="J67">
        <v>267</v>
      </c>
      <c r="K67">
        <v>0</v>
      </c>
      <c r="L67">
        <v>12</v>
      </c>
      <c r="M67">
        <v>0</v>
      </c>
      <c r="N67">
        <v>0</v>
      </c>
      <c r="O67">
        <v>0</v>
      </c>
      <c r="P67">
        <v>0</v>
      </c>
      <c r="Q67">
        <v>0</v>
      </c>
      <c r="R67">
        <v>0</v>
      </c>
      <c r="S67">
        <v>0</v>
      </c>
      <c r="T67" s="13">
        <v>1088</v>
      </c>
      <c r="U67">
        <v>0</v>
      </c>
      <c r="V67">
        <v>0</v>
      </c>
      <c r="W67">
        <v>6</v>
      </c>
      <c r="X67">
        <v>0</v>
      </c>
    </row>
    <row r="68" spans="1:28" ht="15" x14ac:dyDescent="0.25">
      <c r="A68" s="5" t="s">
        <v>28</v>
      </c>
      <c r="B68" s="6">
        <v>24</v>
      </c>
      <c r="C68" s="6" t="s">
        <v>84</v>
      </c>
      <c r="D68">
        <v>327</v>
      </c>
      <c r="E68">
        <v>0</v>
      </c>
      <c r="F68">
        <v>33</v>
      </c>
      <c r="G68">
        <v>0</v>
      </c>
      <c r="H68">
        <v>0</v>
      </c>
      <c r="I68">
        <v>0</v>
      </c>
      <c r="J68">
        <v>30</v>
      </c>
      <c r="K68">
        <v>0</v>
      </c>
      <c r="L68">
        <v>0</v>
      </c>
      <c r="M68">
        <v>0</v>
      </c>
      <c r="N68">
        <v>0</v>
      </c>
      <c r="O68">
        <v>0</v>
      </c>
      <c r="P68">
        <v>0</v>
      </c>
      <c r="Q68">
        <v>0</v>
      </c>
      <c r="R68">
        <v>0</v>
      </c>
      <c r="S68">
        <v>0</v>
      </c>
      <c r="T68" s="13">
        <v>390</v>
      </c>
      <c r="U68">
        <v>0</v>
      </c>
      <c r="V68">
        <v>0</v>
      </c>
      <c r="W68">
        <v>0</v>
      </c>
      <c r="X68">
        <v>0</v>
      </c>
    </row>
    <row r="69" spans="1:28" ht="15" x14ac:dyDescent="0.25">
      <c r="A69" s="5" t="s">
        <v>28</v>
      </c>
      <c r="B69" s="6">
        <v>26</v>
      </c>
      <c r="C69" s="6" t="s">
        <v>53</v>
      </c>
      <c r="D69">
        <v>33</v>
      </c>
      <c r="E69">
        <v>0</v>
      </c>
      <c r="F69">
        <v>0</v>
      </c>
      <c r="G69">
        <v>0</v>
      </c>
      <c r="H69">
        <v>0</v>
      </c>
      <c r="I69">
        <v>0</v>
      </c>
      <c r="J69">
        <v>99</v>
      </c>
      <c r="K69">
        <v>0</v>
      </c>
      <c r="L69">
        <v>0</v>
      </c>
      <c r="M69">
        <v>0</v>
      </c>
      <c r="N69">
        <v>0</v>
      </c>
      <c r="O69">
        <v>0</v>
      </c>
      <c r="P69">
        <v>0</v>
      </c>
      <c r="Q69">
        <v>0</v>
      </c>
      <c r="R69">
        <v>0</v>
      </c>
      <c r="S69">
        <v>0</v>
      </c>
      <c r="T69" s="13">
        <v>132</v>
      </c>
      <c r="U69">
        <v>0</v>
      </c>
      <c r="V69">
        <v>0</v>
      </c>
      <c r="W69">
        <v>0</v>
      </c>
      <c r="X69">
        <v>0</v>
      </c>
    </row>
    <row r="70" spans="1:28" ht="15" x14ac:dyDescent="0.25">
      <c r="A70" s="5" t="s">
        <v>28</v>
      </c>
      <c r="B70" s="6">
        <v>52</v>
      </c>
      <c r="C70" s="6" t="s">
        <v>59</v>
      </c>
      <c r="D70">
        <v>15</v>
      </c>
      <c r="E70">
        <v>0</v>
      </c>
      <c r="F70">
        <v>0</v>
      </c>
      <c r="G70">
        <v>0</v>
      </c>
      <c r="H70">
        <v>0</v>
      </c>
      <c r="I70">
        <v>0</v>
      </c>
      <c r="J70">
        <v>0</v>
      </c>
      <c r="K70">
        <v>0</v>
      </c>
      <c r="L70">
        <v>0</v>
      </c>
      <c r="M70">
        <v>0</v>
      </c>
      <c r="N70">
        <v>0</v>
      </c>
      <c r="O70">
        <v>0</v>
      </c>
      <c r="P70">
        <v>0</v>
      </c>
      <c r="Q70">
        <v>0</v>
      </c>
      <c r="R70">
        <v>0</v>
      </c>
      <c r="S70">
        <v>0</v>
      </c>
      <c r="T70" s="13">
        <v>15</v>
      </c>
      <c r="U70">
        <v>0</v>
      </c>
      <c r="V70">
        <v>0</v>
      </c>
      <c r="W70">
        <v>0</v>
      </c>
      <c r="X70">
        <v>0</v>
      </c>
    </row>
    <row r="71" spans="1:28" ht="15" x14ac:dyDescent="0.25">
      <c r="A71" s="5" t="s">
        <v>28</v>
      </c>
      <c r="B71" s="6">
        <v>58</v>
      </c>
      <c r="C71" s="6" t="s">
        <v>68</v>
      </c>
      <c r="D71">
        <v>0</v>
      </c>
      <c r="E71">
        <v>0</v>
      </c>
      <c r="F71">
        <v>0</v>
      </c>
      <c r="G71">
        <v>0</v>
      </c>
      <c r="H71">
        <v>0</v>
      </c>
      <c r="I71">
        <v>0</v>
      </c>
      <c r="J71">
        <v>0</v>
      </c>
      <c r="K71">
        <v>0</v>
      </c>
      <c r="L71">
        <v>0</v>
      </c>
      <c r="M71">
        <v>0</v>
      </c>
      <c r="N71">
        <v>0</v>
      </c>
      <c r="O71">
        <v>0</v>
      </c>
      <c r="P71">
        <v>0</v>
      </c>
      <c r="Q71">
        <v>0</v>
      </c>
      <c r="R71">
        <v>0</v>
      </c>
      <c r="S71">
        <v>0</v>
      </c>
      <c r="T71" s="13">
        <v>0</v>
      </c>
      <c r="U71">
        <v>0</v>
      </c>
      <c r="V71">
        <v>0</v>
      </c>
      <c r="W71">
        <v>0</v>
      </c>
      <c r="X71">
        <v>0</v>
      </c>
    </row>
    <row r="72" spans="1:28" ht="15" x14ac:dyDescent="0.25">
      <c r="A72" s="5" t="s">
        <v>28</v>
      </c>
      <c r="B72" s="6">
        <v>77</v>
      </c>
      <c r="C72" s="6" t="s">
        <v>69</v>
      </c>
      <c r="D72">
        <v>128</v>
      </c>
      <c r="E72">
        <v>0</v>
      </c>
      <c r="F72">
        <v>7</v>
      </c>
      <c r="G72">
        <v>0</v>
      </c>
      <c r="H72">
        <v>0</v>
      </c>
      <c r="I72">
        <v>0</v>
      </c>
      <c r="J72">
        <v>48</v>
      </c>
      <c r="K72">
        <v>0</v>
      </c>
      <c r="L72">
        <v>0</v>
      </c>
      <c r="M72">
        <v>0</v>
      </c>
      <c r="N72">
        <v>0</v>
      </c>
      <c r="O72">
        <v>0</v>
      </c>
      <c r="P72">
        <v>0</v>
      </c>
      <c r="Q72">
        <v>0</v>
      </c>
      <c r="R72">
        <v>0</v>
      </c>
      <c r="S72">
        <v>0</v>
      </c>
      <c r="T72" s="13">
        <v>183</v>
      </c>
      <c r="U72">
        <v>0</v>
      </c>
      <c r="V72">
        <v>0</v>
      </c>
      <c r="W72">
        <v>0</v>
      </c>
      <c r="X72">
        <v>0</v>
      </c>
    </row>
    <row r="73" spans="1:28" s="11" customFormat="1" ht="15" x14ac:dyDescent="0.25">
      <c r="A73" s="5" t="s">
        <v>28</v>
      </c>
      <c r="B73" s="9"/>
      <c r="C73" s="10" t="s">
        <v>223</v>
      </c>
      <c r="D73" s="36">
        <f t="shared" ref="D73:X73" si="5">SUM(D66:D72)</f>
        <v>2768</v>
      </c>
      <c r="E73" s="36">
        <f t="shared" si="5"/>
        <v>0</v>
      </c>
      <c r="F73" s="36">
        <f t="shared" si="5"/>
        <v>185</v>
      </c>
      <c r="G73" s="36">
        <f t="shared" si="5"/>
        <v>0</v>
      </c>
      <c r="H73" s="36">
        <f t="shared" si="5"/>
        <v>0</v>
      </c>
      <c r="I73" s="36">
        <f t="shared" si="5"/>
        <v>0</v>
      </c>
      <c r="J73" s="36">
        <f t="shared" si="5"/>
        <v>454</v>
      </c>
      <c r="K73" s="36">
        <f t="shared" si="5"/>
        <v>0</v>
      </c>
      <c r="L73" s="36">
        <f t="shared" si="5"/>
        <v>12</v>
      </c>
      <c r="M73" s="36">
        <f t="shared" si="5"/>
        <v>0</v>
      </c>
      <c r="N73" s="36">
        <f t="shared" si="5"/>
        <v>0</v>
      </c>
      <c r="O73" s="36">
        <f t="shared" si="5"/>
        <v>0</v>
      </c>
      <c r="P73" s="36">
        <f t="shared" si="5"/>
        <v>0</v>
      </c>
      <c r="Q73" s="36">
        <f t="shared" si="5"/>
        <v>0</v>
      </c>
      <c r="R73" s="36">
        <f t="shared" si="5"/>
        <v>0</v>
      </c>
      <c r="S73" s="36">
        <f t="shared" si="5"/>
        <v>0</v>
      </c>
      <c r="T73" s="37">
        <f t="shared" si="5"/>
        <v>3419</v>
      </c>
      <c r="U73" s="36">
        <f t="shared" si="5"/>
        <v>0</v>
      </c>
      <c r="V73" s="36">
        <f t="shared" si="5"/>
        <v>0</v>
      </c>
      <c r="W73" s="36">
        <f t="shared" si="5"/>
        <v>15</v>
      </c>
      <c r="X73" s="36">
        <f t="shared" si="5"/>
        <v>0</v>
      </c>
      <c r="Y73" s="40"/>
      <c r="Z73" s="40"/>
      <c r="AA73" s="40"/>
    </row>
    <row r="74" spans="1:28" ht="15" x14ac:dyDescent="0.25">
      <c r="A74" s="5" t="s">
        <v>29</v>
      </c>
      <c r="B74" s="6">
        <v>4</v>
      </c>
      <c r="C74" s="6" t="s">
        <v>49</v>
      </c>
      <c r="D74">
        <v>1693</v>
      </c>
      <c r="E74">
        <v>0</v>
      </c>
      <c r="F74">
        <v>108</v>
      </c>
      <c r="G74">
        <v>0</v>
      </c>
      <c r="H74">
        <v>0</v>
      </c>
      <c r="I74">
        <v>0</v>
      </c>
      <c r="J74">
        <v>40</v>
      </c>
      <c r="K74">
        <v>0</v>
      </c>
      <c r="L74">
        <v>3</v>
      </c>
      <c r="M74">
        <v>0</v>
      </c>
      <c r="N74">
        <v>0</v>
      </c>
      <c r="O74">
        <v>0</v>
      </c>
      <c r="P74">
        <v>0</v>
      </c>
      <c r="Q74">
        <v>0</v>
      </c>
      <c r="R74">
        <v>0</v>
      </c>
      <c r="S74">
        <v>0</v>
      </c>
      <c r="T74" s="13">
        <v>1844</v>
      </c>
      <c r="U74">
        <v>0</v>
      </c>
      <c r="V74">
        <v>0</v>
      </c>
      <c r="W74">
        <v>33</v>
      </c>
      <c r="X74">
        <v>0</v>
      </c>
      <c r="AB74" s="29"/>
    </row>
    <row r="75" spans="1:28" ht="15" x14ac:dyDescent="0.25">
      <c r="A75" s="5" t="s">
        <v>29</v>
      </c>
      <c r="B75" s="6">
        <v>17</v>
      </c>
      <c r="C75" s="6" t="s">
        <v>86</v>
      </c>
      <c r="D75">
        <v>501</v>
      </c>
      <c r="E75">
        <v>0</v>
      </c>
      <c r="F75">
        <v>29</v>
      </c>
      <c r="G75">
        <v>0</v>
      </c>
      <c r="H75">
        <v>0</v>
      </c>
      <c r="I75">
        <v>0</v>
      </c>
      <c r="J75">
        <v>303</v>
      </c>
      <c r="K75">
        <v>0</v>
      </c>
      <c r="L75">
        <v>15</v>
      </c>
      <c r="M75">
        <v>0</v>
      </c>
      <c r="N75">
        <v>0</v>
      </c>
      <c r="O75">
        <v>0</v>
      </c>
      <c r="P75">
        <v>0</v>
      </c>
      <c r="Q75">
        <v>0</v>
      </c>
      <c r="R75">
        <v>0</v>
      </c>
      <c r="S75">
        <v>0</v>
      </c>
      <c r="T75" s="13">
        <v>848</v>
      </c>
      <c r="U75">
        <v>0</v>
      </c>
      <c r="V75">
        <v>0</v>
      </c>
      <c r="W75">
        <v>0</v>
      </c>
      <c r="X75">
        <v>0</v>
      </c>
    </row>
    <row r="76" spans="1:28" ht="15" x14ac:dyDescent="0.25">
      <c r="A76" s="5" t="s">
        <v>29</v>
      </c>
      <c r="B76" s="6">
        <v>24</v>
      </c>
      <c r="C76" s="6" t="s">
        <v>84</v>
      </c>
      <c r="D76">
        <v>304</v>
      </c>
      <c r="E76">
        <v>0</v>
      </c>
      <c r="F76">
        <v>37</v>
      </c>
      <c r="G76">
        <v>0</v>
      </c>
      <c r="H76">
        <v>0</v>
      </c>
      <c r="I76">
        <v>0</v>
      </c>
      <c r="J76">
        <v>0</v>
      </c>
      <c r="K76">
        <v>0</v>
      </c>
      <c r="L76">
        <v>0</v>
      </c>
      <c r="M76">
        <v>0</v>
      </c>
      <c r="N76">
        <v>0</v>
      </c>
      <c r="O76">
        <v>0</v>
      </c>
      <c r="P76">
        <v>0</v>
      </c>
      <c r="Q76">
        <v>0</v>
      </c>
      <c r="R76">
        <v>0</v>
      </c>
      <c r="S76">
        <v>0</v>
      </c>
      <c r="T76" s="13">
        <v>341</v>
      </c>
      <c r="U76">
        <v>0</v>
      </c>
      <c r="V76">
        <v>0</v>
      </c>
      <c r="W76">
        <v>0</v>
      </c>
      <c r="X76">
        <v>0</v>
      </c>
    </row>
    <row r="77" spans="1:28" ht="15" x14ac:dyDescent="0.25">
      <c r="A77" s="5" t="s">
        <v>29</v>
      </c>
      <c r="B77" s="6">
        <v>26</v>
      </c>
      <c r="C77" s="6" t="s">
        <v>53</v>
      </c>
      <c r="D77">
        <v>279</v>
      </c>
      <c r="E77">
        <v>0</v>
      </c>
      <c r="F77">
        <v>9</v>
      </c>
      <c r="G77">
        <v>0</v>
      </c>
      <c r="H77">
        <v>0</v>
      </c>
      <c r="I77">
        <v>0</v>
      </c>
      <c r="J77">
        <v>312</v>
      </c>
      <c r="K77">
        <v>0</v>
      </c>
      <c r="L77">
        <v>12</v>
      </c>
      <c r="M77">
        <v>0</v>
      </c>
      <c r="N77">
        <v>0</v>
      </c>
      <c r="O77">
        <v>0</v>
      </c>
      <c r="P77">
        <v>0</v>
      </c>
      <c r="Q77">
        <v>0</v>
      </c>
      <c r="R77">
        <v>0</v>
      </c>
      <c r="S77">
        <v>0</v>
      </c>
      <c r="T77" s="13">
        <v>612</v>
      </c>
      <c r="U77">
        <v>0</v>
      </c>
      <c r="V77">
        <v>0</v>
      </c>
      <c r="W77">
        <v>0</v>
      </c>
      <c r="X77">
        <v>0</v>
      </c>
    </row>
    <row r="78" spans="1:28" ht="15" x14ac:dyDescent="0.25">
      <c r="A78" s="5" t="s">
        <v>29</v>
      </c>
      <c r="B78" s="6">
        <v>43</v>
      </c>
      <c r="C78" s="6" t="s">
        <v>87</v>
      </c>
      <c r="D78">
        <v>456</v>
      </c>
      <c r="E78">
        <v>0</v>
      </c>
      <c r="F78">
        <v>27</v>
      </c>
      <c r="G78">
        <v>0</v>
      </c>
      <c r="H78">
        <v>0</v>
      </c>
      <c r="I78">
        <v>0</v>
      </c>
      <c r="J78">
        <v>0</v>
      </c>
      <c r="K78">
        <v>0</v>
      </c>
      <c r="L78">
        <v>0</v>
      </c>
      <c r="M78">
        <v>0</v>
      </c>
      <c r="N78">
        <v>0</v>
      </c>
      <c r="O78">
        <v>0</v>
      </c>
      <c r="P78">
        <v>0</v>
      </c>
      <c r="Q78">
        <v>0</v>
      </c>
      <c r="R78">
        <v>0</v>
      </c>
      <c r="S78">
        <v>0</v>
      </c>
      <c r="T78" s="13">
        <v>483</v>
      </c>
      <c r="U78">
        <v>0</v>
      </c>
      <c r="V78">
        <v>0</v>
      </c>
      <c r="W78">
        <v>3</v>
      </c>
      <c r="X78">
        <v>0</v>
      </c>
    </row>
    <row r="79" spans="1:28" ht="15" x14ac:dyDescent="0.25">
      <c r="A79" s="5" t="s">
        <v>29</v>
      </c>
      <c r="B79" s="6">
        <v>52</v>
      </c>
      <c r="C79" s="6" t="s">
        <v>59</v>
      </c>
      <c r="D79">
        <v>29</v>
      </c>
      <c r="E79">
        <v>0</v>
      </c>
      <c r="F79">
        <v>0</v>
      </c>
      <c r="G79">
        <v>0</v>
      </c>
      <c r="H79">
        <v>0</v>
      </c>
      <c r="I79">
        <v>0</v>
      </c>
      <c r="J79">
        <v>0</v>
      </c>
      <c r="K79">
        <v>0</v>
      </c>
      <c r="L79">
        <v>0</v>
      </c>
      <c r="M79">
        <v>0</v>
      </c>
      <c r="N79">
        <v>0</v>
      </c>
      <c r="O79">
        <v>0</v>
      </c>
      <c r="P79">
        <v>0</v>
      </c>
      <c r="Q79">
        <v>0</v>
      </c>
      <c r="R79">
        <v>0</v>
      </c>
      <c r="S79">
        <v>0</v>
      </c>
      <c r="T79" s="13">
        <v>29</v>
      </c>
      <c r="U79">
        <v>0</v>
      </c>
      <c r="V79">
        <v>0</v>
      </c>
      <c r="W79">
        <v>0</v>
      </c>
      <c r="X79">
        <v>0</v>
      </c>
    </row>
    <row r="80" spans="1:28" ht="15" x14ac:dyDescent="0.25">
      <c r="A80" s="5" t="s">
        <v>29</v>
      </c>
      <c r="B80" s="6">
        <v>56</v>
      </c>
      <c r="C80" s="6" t="s">
        <v>67</v>
      </c>
      <c r="D80">
        <v>0</v>
      </c>
      <c r="E80">
        <v>0</v>
      </c>
      <c r="F80">
        <v>0</v>
      </c>
      <c r="G80">
        <v>0</v>
      </c>
      <c r="H80">
        <v>0</v>
      </c>
      <c r="I80">
        <v>0</v>
      </c>
      <c r="J80">
        <v>0</v>
      </c>
      <c r="K80">
        <v>0</v>
      </c>
      <c r="L80">
        <v>0</v>
      </c>
      <c r="M80">
        <v>0</v>
      </c>
      <c r="N80">
        <v>0</v>
      </c>
      <c r="O80">
        <v>0</v>
      </c>
      <c r="P80">
        <v>0</v>
      </c>
      <c r="Q80">
        <v>0</v>
      </c>
      <c r="R80">
        <v>0</v>
      </c>
      <c r="S80">
        <v>0</v>
      </c>
      <c r="T80" s="13">
        <v>0</v>
      </c>
      <c r="U80">
        <v>0</v>
      </c>
      <c r="V80">
        <v>0</v>
      </c>
      <c r="W80">
        <v>0</v>
      </c>
      <c r="X80">
        <v>0</v>
      </c>
    </row>
    <row r="81" spans="1:28" ht="15" x14ac:dyDescent="0.25">
      <c r="A81" s="5" t="s">
        <v>29</v>
      </c>
      <c r="B81" s="6">
        <v>58</v>
      </c>
      <c r="C81" s="6" t="s">
        <v>68</v>
      </c>
      <c r="D81">
        <v>3</v>
      </c>
      <c r="E81">
        <v>0</v>
      </c>
      <c r="F81">
        <v>0</v>
      </c>
      <c r="G81">
        <v>0</v>
      </c>
      <c r="H81">
        <v>0</v>
      </c>
      <c r="I81">
        <v>0</v>
      </c>
      <c r="J81">
        <v>0</v>
      </c>
      <c r="K81">
        <v>0</v>
      </c>
      <c r="L81">
        <v>0</v>
      </c>
      <c r="M81">
        <v>0</v>
      </c>
      <c r="N81">
        <v>0</v>
      </c>
      <c r="O81">
        <v>0</v>
      </c>
      <c r="P81">
        <v>0</v>
      </c>
      <c r="Q81">
        <v>0</v>
      </c>
      <c r="R81">
        <v>0</v>
      </c>
      <c r="S81">
        <v>0</v>
      </c>
      <c r="T81" s="13">
        <v>3</v>
      </c>
      <c r="U81">
        <v>0</v>
      </c>
      <c r="V81">
        <v>0</v>
      </c>
      <c r="W81">
        <v>0</v>
      </c>
      <c r="X81">
        <v>0</v>
      </c>
    </row>
    <row r="82" spans="1:28" ht="15" x14ac:dyDescent="0.25">
      <c r="A82" s="5" t="s">
        <v>29</v>
      </c>
      <c r="B82" s="6">
        <v>77</v>
      </c>
      <c r="C82" s="6" t="s">
        <v>69</v>
      </c>
      <c r="D82">
        <v>196</v>
      </c>
      <c r="E82">
        <v>0</v>
      </c>
      <c r="F82">
        <v>17</v>
      </c>
      <c r="G82">
        <v>0</v>
      </c>
      <c r="H82">
        <v>0</v>
      </c>
      <c r="I82">
        <v>0</v>
      </c>
      <c r="J82">
        <v>17</v>
      </c>
      <c r="K82">
        <v>0</v>
      </c>
      <c r="L82">
        <v>0</v>
      </c>
      <c r="M82">
        <v>0</v>
      </c>
      <c r="N82">
        <v>0</v>
      </c>
      <c r="O82">
        <v>0</v>
      </c>
      <c r="P82">
        <v>0</v>
      </c>
      <c r="Q82">
        <v>0</v>
      </c>
      <c r="R82">
        <v>0</v>
      </c>
      <c r="S82">
        <v>0</v>
      </c>
      <c r="T82" s="13">
        <v>230</v>
      </c>
      <c r="U82">
        <v>0</v>
      </c>
      <c r="V82">
        <v>0</v>
      </c>
      <c r="W82">
        <v>0</v>
      </c>
      <c r="X82">
        <v>0</v>
      </c>
    </row>
    <row r="83" spans="1:28" s="11" customFormat="1" ht="15" x14ac:dyDescent="0.25">
      <c r="A83" s="5" t="s">
        <v>29</v>
      </c>
      <c r="B83" s="9"/>
      <c r="C83" s="10" t="s">
        <v>224</v>
      </c>
      <c r="D83" s="36">
        <f t="shared" ref="D83:X83" si="6">SUM(D74:D82)</f>
        <v>3461</v>
      </c>
      <c r="E83" s="36">
        <f t="shared" si="6"/>
        <v>0</v>
      </c>
      <c r="F83" s="36">
        <f t="shared" si="6"/>
        <v>227</v>
      </c>
      <c r="G83" s="36">
        <f t="shared" si="6"/>
        <v>0</v>
      </c>
      <c r="H83" s="36">
        <f t="shared" si="6"/>
        <v>0</v>
      </c>
      <c r="I83" s="36">
        <f t="shared" si="6"/>
        <v>0</v>
      </c>
      <c r="J83" s="36">
        <f t="shared" si="6"/>
        <v>672</v>
      </c>
      <c r="K83" s="36">
        <f t="shared" si="6"/>
        <v>0</v>
      </c>
      <c r="L83" s="36">
        <f t="shared" si="6"/>
        <v>30</v>
      </c>
      <c r="M83" s="36">
        <f t="shared" si="6"/>
        <v>0</v>
      </c>
      <c r="N83" s="36">
        <f t="shared" si="6"/>
        <v>0</v>
      </c>
      <c r="O83" s="36">
        <f t="shared" si="6"/>
        <v>0</v>
      </c>
      <c r="P83" s="36">
        <f t="shared" si="6"/>
        <v>0</v>
      </c>
      <c r="Q83" s="36">
        <f t="shared" si="6"/>
        <v>0</v>
      </c>
      <c r="R83" s="36">
        <f t="shared" si="6"/>
        <v>0</v>
      </c>
      <c r="S83" s="36">
        <f t="shared" si="6"/>
        <v>0</v>
      </c>
      <c r="T83" s="37">
        <f t="shared" si="6"/>
        <v>4390</v>
      </c>
      <c r="U83" s="36">
        <f t="shared" si="6"/>
        <v>0</v>
      </c>
      <c r="V83" s="36">
        <f t="shared" si="6"/>
        <v>0</v>
      </c>
      <c r="W83" s="36">
        <f t="shared" si="6"/>
        <v>36</v>
      </c>
      <c r="X83" s="36">
        <f t="shared" si="6"/>
        <v>0</v>
      </c>
      <c r="Y83" s="40"/>
      <c r="Z83" s="40"/>
      <c r="AA83" s="40"/>
    </row>
    <row r="84" spans="1:28" ht="15" x14ac:dyDescent="0.25">
      <c r="A84" s="5" t="s">
        <v>30</v>
      </c>
      <c r="B84" s="6">
        <v>6</v>
      </c>
      <c r="C84" s="6" t="s">
        <v>88</v>
      </c>
      <c r="D84">
        <v>405</v>
      </c>
      <c r="E84">
        <v>0</v>
      </c>
      <c r="F84">
        <v>24</v>
      </c>
      <c r="G84">
        <v>0</v>
      </c>
      <c r="H84">
        <v>144</v>
      </c>
      <c r="I84">
        <v>0</v>
      </c>
      <c r="J84">
        <v>0</v>
      </c>
      <c r="K84">
        <v>0</v>
      </c>
      <c r="L84">
        <v>0</v>
      </c>
      <c r="M84">
        <v>0</v>
      </c>
      <c r="N84">
        <v>0</v>
      </c>
      <c r="O84">
        <v>0</v>
      </c>
      <c r="P84">
        <v>0</v>
      </c>
      <c r="Q84">
        <v>0</v>
      </c>
      <c r="R84">
        <v>0</v>
      </c>
      <c r="S84">
        <v>0</v>
      </c>
      <c r="T84" s="13">
        <v>573</v>
      </c>
      <c r="U84">
        <v>0</v>
      </c>
      <c r="V84">
        <v>0</v>
      </c>
      <c r="W84">
        <v>0</v>
      </c>
      <c r="X84">
        <v>0</v>
      </c>
      <c r="AB84" s="29"/>
    </row>
    <row r="85" spans="1:28" ht="15" x14ac:dyDescent="0.25">
      <c r="A85" s="5" t="s">
        <v>30</v>
      </c>
      <c r="B85" s="6">
        <v>12</v>
      </c>
      <c r="C85" s="6" t="s">
        <v>83</v>
      </c>
      <c r="D85">
        <v>90</v>
      </c>
      <c r="E85">
        <v>0</v>
      </c>
      <c r="F85">
        <v>0</v>
      </c>
      <c r="G85">
        <v>0</v>
      </c>
      <c r="H85">
        <v>75</v>
      </c>
      <c r="I85">
        <v>0</v>
      </c>
      <c r="J85">
        <v>0</v>
      </c>
      <c r="K85">
        <v>0</v>
      </c>
      <c r="L85">
        <v>0</v>
      </c>
      <c r="M85">
        <v>0</v>
      </c>
      <c r="N85">
        <v>0</v>
      </c>
      <c r="O85">
        <v>0</v>
      </c>
      <c r="P85">
        <v>0</v>
      </c>
      <c r="Q85">
        <v>0</v>
      </c>
      <c r="R85">
        <v>0</v>
      </c>
      <c r="S85">
        <v>0</v>
      </c>
      <c r="T85" s="13">
        <v>165</v>
      </c>
      <c r="U85">
        <v>0</v>
      </c>
      <c r="V85">
        <v>0</v>
      </c>
      <c r="W85">
        <v>0</v>
      </c>
      <c r="X85">
        <v>0</v>
      </c>
    </row>
    <row r="86" spans="1:28" ht="15" x14ac:dyDescent="0.25">
      <c r="A86" s="5" t="s">
        <v>30</v>
      </c>
      <c r="B86" s="6">
        <v>22</v>
      </c>
      <c r="C86" s="6" t="s">
        <v>89</v>
      </c>
      <c r="D86">
        <v>874</v>
      </c>
      <c r="E86">
        <v>0</v>
      </c>
      <c r="F86">
        <v>42</v>
      </c>
      <c r="G86">
        <v>0</v>
      </c>
      <c r="H86">
        <v>313</v>
      </c>
      <c r="I86">
        <v>0</v>
      </c>
      <c r="J86">
        <v>9</v>
      </c>
      <c r="K86">
        <v>0</v>
      </c>
      <c r="L86">
        <v>0</v>
      </c>
      <c r="M86">
        <v>0</v>
      </c>
      <c r="N86">
        <v>4</v>
      </c>
      <c r="O86">
        <v>0</v>
      </c>
      <c r="P86">
        <v>0</v>
      </c>
      <c r="Q86">
        <v>0</v>
      </c>
      <c r="R86">
        <v>0</v>
      </c>
      <c r="S86">
        <v>0</v>
      </c>
      <c r="T86" s="13">
        <v>1242</v>
      </c>
      <c r="U86">
        <v>0</v>
      </c>
      <c r="V86">
        <v>0</v>
      </c>
      <c r="W86">
        <v>12</v>
      </c>
      <c r="X86">
        <v>0</v>
      </c>
    </row>
    <row r="87" spans="1:28" ht="15" x14ac:dyDescent="0.25">
      <c r="A87" s="5" t="s">
        <v>30</v>
      </c>
      <c r="B87" s="6">
        <v>23</v>
      </c>
      <c r="C87" s="6" t="s">
        <v>90</v>
      </c>
      <c r="D87">
        <v>312</v>
      </c>
      <c r="E87">
        <v>0</v>
      </c>
      <c r="F87">
        <v>21</v>
      </c>
      <c r="G87">
        <v>0</v>
      </c>
      <c r="H87">
        <v>171</v>
      </c>
      <c r="I87">
        <v>0</v>
      </c>
      <c r="J87">
        <v>33</v>
      </c>
      <c r="K87">
        <v>0</v>
      </c>
      <c r="L87">
        <v>0</v>
      </c>
      <c r="M87">
        <v>0</v>
      </c>
      <c r="N87">
        <v>12</v>
      </c>
      <c r="O87">
        <v>0</v>
      </c>
      <c r="P87">
        <v>0</v>
      </c>
      <c r="Q87">
        <v>0</v>
      </c>
      <c r="R87">
        <v>0</v>
      </c>
      <c r="S87">
        <v>0</v>
      </c>
      <c r="T87" s="13">
        <v>549</v>
      </c>
      <c r="U87">
        <v>0</v>
      </c>
      <c r="V87">
        <v>0</v>
      </c>
      <c r="W87">
        <v>0</v>
      </c>
      <c r="X87">
        <v>0</v>
      </c>
    </row>
    <row r="88" spans="1:28" ht="15" x14ac:dyDescent="0.25">
      <c r="A88" s="5" t="s">
        <v>30</v>
      </c>
      <c r="B88" s="6">
        <v>24</v>
      </c>
      <c r="C88" s="6" t="s">
        <v>84</v>
      </c>
      <c r="D88">
        <v>727</v>
      </c>
      <c r="E88">
        <v>0</v>
      </c>
      <c r="F88">
        <v>112</v>
      </c>
      <c r="G88">
        <v>0</v>
      </c>
      <c r="H88">
        <v>292</v>
      </c>
      <c r="I88">
        <v>0</v>
      </c>
      <c r="J88">
        <v>95.5</v>
      </c>
      <c r="K88">
        <v>0</v>
      </c>
      <c r="L88">
        <v>0</v>
      </c>
      <c r="M88">
        <v>0</v>
      </c>
      <c r="N88">
        <v>150</v>
      </c>
      <c r="O88">
        <v>0</v>
      </c>
      <c r="P88">
        <v>0</v>
      </c>
      <c r="Q88">
        <v>0</v>
      </c>
      <c r="R88">
        <v>0</v>
      </c>
      <c r="S88">
        <v>0</v>
      </c>
      <c r="T88" s="13">
        <v>1376.5</v>
      </c>
      <c r="U88">
        <v>0</v>
      </c>
      <c r="V88">
        <v>0</v>
      </c>
      <c r="W88">
        <v>3</v>
      </c>
      <c r="X88">
        <v>0</v>
      </c>
    </row>
    <row r="89" spans="1:28" ht="15" x14ac:dyDescent="0.25">
      <c r="A89" s="5" t="s">
        <v>30</v>
      </c>
      <c r="B89" s="6">
        <v>26</v>
      </c>
      <c r="C89" s="6" t="s">
        <v>53</v>
      </c>
      <c r="D89">
        <v>32</v>
      </c>
      <c r="E89">
        <v>0</v>
      </c>
      <c r="F89">
        <v>0</v>
      </c>
      <c r="G89">
        <v>0</v>
      </c>
      <c r="H89">
        <v>27</v>
      </c>
      <c r="I89">
        <v>0</v>
      </c>
      <c r="J89">
        <v>121</v>
      </c>
      <c r="K89">
        <v>0</v>
      </c>
      <c r="L89">
        <v>0</v>
      </c>
      <c r="M89">
        <v>0</v>
      </c>
      <c r="N89">
        <v>97</v>
      </c>
      <c r="O89">
        <v>0</v>
      </c>
      <c r="P89">
        <v>0</v>
      </c>
      <c r="Q89">
        <v>0</v>
      </c>
      <c r="R89">
        <v>0</v>
      </c>
      <c r="S89">
        <v>0</v>
      </c>
      <c r="T89" s="13">
        <v>277</v>
      </c>
      <c r="U89">
        <v>0</v>
      </c>
      <c r="V89">
        <v>0</v>
      </c>
      <c r="W89">
        <v>0</v>
      </c>
      <c r="X89">
        <v>0</v>
      </c>
    </row>
    <row r="90" spans="1:28" ht="15" x14ac:dyDescent="0.25">
      <c r="A90" s="5" t="s">
        <v>30</v>
      </c>
      <c r="B90" s="6">
        <v>52</v>
      </c>
      <c r="C90" s="6" t="s">
        <v>59</v>
      </c>
      <c r="D90">
        <v>87</v>
      </c>
      <c r="E90">
        <v>0</v>
      </c>
      <c r="F90">
        <v>0</v>
      </c>
      <c r="G90">
        <v>0</v>
      </c>
      <c r="H90">
        <v>36</v>
      </c>
      <c r="I90">
        <v>0</v>
      </c>
      <c r="J90">
        <v>3</v>
      </c>
      <c r="K90">
        <v>0</v>
      </c>
      <c r="L90">
        <v>0</v>
      </c>
      <c r="M90">
        <v>0</v>
      </c>
      <c r="N90">
        <v>6</v>
      </c>
      <c r="O90">
        <v>0</v>
      </c>
      <c r="P90">
        <v>0</v>
      </c>
      <c r="Q90">
        <v>0</v>
      </c>
      <c r="R90">
        <v>0</v>
      </c>
      <c r="S90">
        <v>0</v>
      </c>
      <c r="T90" s="13">
        <v>132</v>
      </c>
      <c r="U90">
        <v>0</v>
      </c>
      <c r="V90">
        <v>0</v>
      </c>
      <c r="W90">
        <v>0</v>
      </c>
      <c r="X90">
        <v>0</v>
      </c>
    </row>
    <row r="91" spans="1:28" ht="15" x14ac:dyDescent="0.25">
      <c r="A91" s="5" t="s">
        <v>30</v>
      </c>
      <c r="B91" s="6">
        <v>56</v>
      </c>
      <c r="C91" s="6" t="s">
        <v>67</v>
      </c>
      <c r="D91">
        <v>0</v>
      </c>
      <c r="E91">
        <v>0</v>
      </c>
      <c r="F91">
        <v>0</v>
      </c>
      <c r="G91">
        <v>0</v>
      </c>
      <c r="H91">
        <v>0</v>
      </c>
      <c r="I91">
        <v>0</v>
      </c>
      <c r="J91">
        <v>0</v>
      </c>
      <c r="K91">
        <v>0</v>
      </c>
      <c r="L91">
        <v>0</v>
      </c>
      <c r="M91">
        <v>0</v>
      </c>
      <c r="N91">
        <v>0</v>
      </c>
      <c r="O91">
        <v>0</v>
      </c>
      <c r="P91">
        <v>0</v>
      </c>
      <c r="Q91">
        <v>0</v>
      </c>
      <c r="R91">
        <v>0</v>
      </c>
      <c r="S91">
        <v>0</v>
      </c>
      <c r="T91" s="13">
        <v>0</v>
      </c>
      <c r="U91">
        <v>0</v>
      </c>
      <c r="V91">
        <v>0</v>
      </c>
      <c r="W91">
        <v>0</v>
      </c>
      <c r="X91">
        <v>0</v>
      </c>
    </row>
    <row r="92" spans="1:28" ht="15" x14ac:dyDescent="0.25">
      <c r="A92" s="5" t="s">
        <v>30</v>
      </c>
      <c r="B92" s="6">
        <v>77</v>
      </c>
      <c r="C92" s="6" t="s">
        <v>69</v>
      </c>
      <c r="D92">
        <v>150</v>
      </c>
      <c r="E92">
        <v>0</v>
      </c>
      <c r="F92">
        <v>8</v>
      </c>
      <c r="G92">
        <v>0</v>
      </c>
      <c r="H92">
        <v>81</v>
      </c>
      <c r="I92">
        <v>0</v>
      </c>
      <c r="J92">
        <v>21</v>
      </c>
      <c r="K92">
        <v>0</v>
      </c>
      <c r="L92">
        <v>4</v>
      </c>
      <c r="M92">
        <v>0</v>
      </c>
      <c r="N92">
        <v>0</v>
      </c>
      <c r="O92">
        <v>0</v>
      </c>
      <c r="P92">
        <v>0</v>
      </c>
      <c r="Q92">
        <v>0</v>
      </c>
      <c r="R92">
        <v>0</v>
      </c>
      <c r="S92">
        <v>0</v>
      </c>
      <c r="T92" s="13">
        <v>264</v>
      </c>
      <c r="U92">
        <v>0</v>
      </c>
      <c r="V92">
        <v>0</v>
      </c>
      <c r="W92">
        <v>0</v>
      </c>
      <c r="X92">
        <v>0</v>
      </c>
    </row>
    <row r="93" spans="1:28" s="11" customFormat="1" ht="15" x14ac:dyDescent="0.25">
      <c r="A93" s="5" t="s">
        <v>30</v>
      </c>
      <c r="B93" s="15"/>
      <c r="C93" s="10" t="s">
        <v>225</v>
      </c>
      <c r="D93" s="36">
        <f t="shared" ref="D93:X93" si="7">SUM(D84:D92)</f>
        <v>2677</v>
      </c>
      <c r="E93" s="36">
        <f t="shared" si="7"/>
        <v>0</v>
      </c>
      <c r="F93" s="36">
        <f t="shared" si="7"/>
        <v>207</v>
      </c>
      <c r="G93" s="36">
        <f t="shared" si="7"/>
        <v>0</v>
      </c>
      <c r="H93" s="36">
        <f t="shared" si="7"/>
        <v>1139</v>
      </c>
      <c r="I93" s="36">
        <f t="shared" si="7"/>
        <v>0</v>
      </c>
      <c r="J93" s="36">
        <f t="shared" si="7"/>
        <v>282.5</v>
      </c>
      <c r="K93" s="36">
        <f t="shared" si="7"/>
        <v>0</v>
      </c>
      <c r="L93" s="36">
        <f t="shared" si="7"/>
        <v>4</v>
      </c>
      <c r="M93" s="36">
        <f t="shared" si="7"/>
        <v>0</v>
      </c>
      <c r="N93" s="36">
        <f t="shared" si="7"/>
        <v>269</v>
      </c>
      <c r="O93" s="36">
        <f t="shared" si="7"/>
        <v>0</v>
      </c>
      <c r="P93" s="36">
        <f t="shared" si="7"/>
        <v>0</v>
      </c>
      <c r="Q93" s="36">
        <f t="shared" si="7"/>
        <v>0</v>
      </c>
      <c r="R93" s="36">
        <f t="shared" si="7"/>
        <v>0</v>
      </c>
      <c r="S93" s="36">
        <f t="shared" si="7"/>
        <v>0</v>
      </c>
      <c r="T93" s="37">
        <f t="shared" si="7"/>
        <v>4578.5</v>
      </c>
      <c r="U93" s="36">
        <f t="shared" si="7"/>
        <v>0</v>
      </c>
      <c r="V93" s="36">
        <f t="shared" si="7"/>
        <v>0</v>
      </c>
      <c r="W93" s="36">
        <f t="shared" si="7"/>
        <v>15</v>
      </c>
      <c r="X93" s="36">
        <f t="shared" si="7"/>
        <v>0</v>
      </c>
      <c r="Y93" s="40"/>
      <c r="Z93" s="40"/>
      <c r="AA93" s="40"/>
    </row>
    <row r="94" spans="1:28" x14ac:dyDescent="0.2">
      <c r="A94" s="16"/>
      <c r="B94" s="17"/>
      <c r="C94" s="16"/>
      <c r="D94" s="16"/>
      <c r="E94" s="16"/>
      <c r="F94" s="16"/>
      <c r="G94" s="16"/>
      <c r="H94" s="16"/>
      <c r="I94" s="16"/>
      <c r="J94" s="16"/>
      <c r="K94" s="16"/>
      <c r="L94" s="16"/>
      <c r="M94" s="16"/>
      <c r="N94" s="16"/>
      <c r="O94" s="16"/>
      <c r="P94" s="16"/>
      <c r="Q94" s="16"/>
      <c r="R94" s="16"/>
      <c r="S94" s="16"/>
      <c r="T94" s="16"/>
      <c r="U94" s="16"/>
      <c r="V94" s="16"/>
      <c r="AB94" s="29"/>
    </row>
    <row r="95" spans="1:28" x14ac:dyDescent="0.2">
      <c r="A95" s="16"/>
      <c r="B95" s="16"/>
      <c r="C95" s="16"/>
      <c r="D95" s="16"/>
      <c r="E95" s="16"/>
      <c r="F95" s="16"/>
      <c r="G95" s="16"/>
      <c r="H95" s="16"/>
      <c r="I95" s="16"/>
      <c r="J95" s="16"/>
      <c r="K95" s="16"/>
      <c r="L95" s="16"/>
      <c r="M95" s="16"/>
      <c r="N95" s="16"/>
      <c r="O95" s="16"/>
      <c r="P95" s="16"/>
      <c r="Q95" s="16"/>
      <c r="R95" s="16"/>
      <c r="S95" s="16"/>
      <c r="T95" s="16"/>
      <c r="U95" s="16"/>
      <c r="V95"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97"/>
  <sheetViews>
    <sheetView workbookViewId="0">
      <selection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228</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139254</v>
      </c>
      <c r="E7">
        <v>101</v>
      </c>
      <c r="F7">
        <v>67452</v>
      </c>
      <c r="G7">
        <v>38</v>
      </c>
      <c r="H7">
        <v>0</v>
      </c>
      <c r="I7">
        <v>0</v>
      </c>
      <c r="J7">
        <v>88</v>
      </c>
      <c r="K7">
        <v>2433.5</v>
      </c>
      <c r="L7">
        <v>318</v>
      </c>
      <c r="M7">
        <v>13175.5</v>
      </c>
      <c r="N7">
        <v>0</v>
      </c>
      <c r="O7">
        <v>0</v>
      </c>
      <c r="P7">
        <v>0</v>
      </c>
      <c r="Q7">
        <v>0</v>
      </c>
      <c r="R7">
        <v>0</v>
      </c>
      <c r="S7">
        <v>6</v>
      </c>
      <c r="T7" s="13">
        <v>222866</v>
      </c>
      <c r="U7">
        <v>420</v>
      </c>
      <c r="V7">
        <v>2916</v>
      </c>
      <c r="W7">
        <v>118</v>
      </c>
      <c r="X7">
        <v>0</v>
      </c>
    </row>
    <row r="8" spans="1:24" ht="15" x14ac:dyDescent="0.25">
      <c r="A8" s="5" t="s">
        <v>21</v>
      </c>
      <c r="B8" s="14" t="s">
        <v>185</v>
      </c>
      <c r="C8" s="6" t="s">
        <v>195</v>
      </c>
      <c r="D8">
        <v>11534</v>
      </c>
      <c r="E8">
        <v>3</v>
      </c>
      <c r="F8">
        <v>7951</v>
      </c>
      <c r="G8">
        <v>0</v>
      </c>
      <c r="H8">
        <v>0</v>
      </c>
      <c r="I8">
        <v>0</v>
      </c>
      <c r="J8">
        <v>0</v>
      </c>
      <c r="K8">
        <v>138</v>
      </c>
      <c r="L8">
        <v>0</v>
      </c>
      <c r="M8">
        <v>405</v>
      </c>
      <c r="N8">
        <v>0</v>
      </c>
      <c r="O8">
        <v>0</v>
      </c>
      <c r="P8">
        <v>0</v>
      </c>
      <c r="Q8">
        <v>0</v>
      </c>
      <c r="R8">
        <v>0</v>
      </c>
      <c r="S8">
        <v>0</v>
      </c>
      <c r="T8" s="13">
        <v>20031</v>
      </c>
      <c r="U8">
        <v>30</v>
      </c>
      <c r="V8">
        <v>144</v>
      </c>
      <c r="W8">
        <v>0</v>
      </c>
      <c r="X8">
        <v>0</v>
      </c>
    </row>
    <row r="9" spans="1:24" ht="15" x14ac:dyDescent="0.25">
      <c r="A9" s="5" t="s">
        <v>21</v>
      </c>
      <c r="B9" s="14" t="s">
        <v>186</v>
      </c>
      <c r="C9" s="6" t="s">
        <v>194</v>
      </c>
      <c r="D9">
        <v>8303</v>
      </c>
      <c r="E9">
        <v>15</v>
      </c>
      <c r="F9">
        <v>4142</v>
      </c>
      <c r="G9">
        <v>4</v>
      </c>
      <c r="H9">
        <v>0</v>
      </c>
      <c r="I9">
        <v>0</v>
      </c>
      <c r="J9">
        <v>17</v>
      </c>
      <c r="K9">
        <v>196</v>
      </c>
      <c r="L9">
        <v>28</v>
      </c>
      <c r="M9">
        <v>888</v>
      </c>
      <c r="N9">
        <v>0</v>
      </c>
      <c r="O9">
        <v>0</v>
      </c>
      <c r="P9">
        <v>0</v>
      </c>
      <c r="Q9">
        <v>0</v>
      </c>
      <c r="R9">
        <v>0</v>
      </c>
      <c r="S9">
        <v>3</v>
      </c>
      <c r="T9" s="13">
        <v>13596</v>
      </c>
      <c r="U9">
        <v>12</v>
      </c>
      <c r="V9">
        <v>156</v>
      </c>
      <c r="W9">
        <v>19</v>
      </c>
      <c r="X9">
        <v>0</v>
      </c>
    </row>
    <row r="10" spans="1:24" ht="15" x14ac:dyDescent="0.25">
      <c r="A10" s="5" t="s">
        <v>21</v>
      </c>
      <c r="B10" s="14" t="s">
        <v>187</v>
      </c>
      <c r="C10" s="6" t="s">
        <v>193</v>
      </c>
      <c r="D10">
        <v>5478</v>
      </c>
      <c r="E10">
        <v>0</v>
      </c>
      <c r="F10">
        <v>2909</v>
      </c>
      <c r="G10">
        <v>0</v>
      </c>
      <c r="H10">
        <v>0</v>
      </c>
      <c r="I10">
        <v>0</v>
      </c>
      <c r="J10">
        <v>3</v>
      </c>
      <c r="K10">
        <v>537</v>
      </c>
      <c r="L10">
        <v>0</v>
      </c>
      <c r="M10">
        <v>616</v>
      </c>
      <c r="N10">
        <v>0</v>
      </c>
      <c r="O10">
        <v>0</v>
      </c>
      <c r="P10">
        <v>0</v>
      </c>
      <c r="Q10">
        <v>0</v>
      </c>
      <c r="R10">
        <v>0</v>
      </c>
      <c r="S10">
        <v>0</v>
      </c>
      <c r="T10" s="13">
        <v>9543</v>
      </c>
      <c r="U10">
        <v>0</v>
      </c>
      <c r="V10">
        <v>0</v>
      </c>
      <c r="W10">
        <v>0</v>
      </c>
      <c r="X10">
        <v>0</v>
      </c>
    </row>
    <row r="11" spans="1:24" ht="15" x14ac:dyDescent="0.25">
      <c r="A11" s="5" t="s">
        <v>21</v>
      </c>
      <c r="B11" s="6">
        <v>10</v>
      </c>
      <c r="C11" s="6" t="s">
        <v>50</v>
      </c>
      <c r="D11">
        <v>4163</v>
      </c>
      <c r="E11">
        <v>0</v>
      </c>
      <c r="F11">
        <v>852</v>
      </c>
      <c r="G11">
        <v>0</v>
      </c>
      <c r="H11">
        <v>0</v>
      </c>
      <c r="I11">
        <v>0</v>
      </c>
      <c r="J11">
        <v>3</v>
      </c>
      <c r="K11">
        <v>42.5</v>
      </c>
      <c r="L11">
        <v>0</v>
      </c>
      <c r="M11">
        <v>141</v>
      </c>
      <c r="N11">
        <v>0</v>
      </c>
      <c r="O11">
        <v>0</v>
      </c>
      <c r="P11">
        <v>0</v>
      </c>
      <c r="Q11">
        <v>0</v>
      </c>
      <c r="R11">
        <v>0</v>
      </c>
      <c r="S11">
        <v>0</v>
      </c>
      <c r="T11" s="13">
        <v>5201.5</v>
      </c>
      <c r="U11">
        <v>0</v>
      </c>
      <c r="V11">
        <v>12</v>
      </c>
      <c r="W11">
        <v>3</v>
      </c>
      <c r="X11">
        <v>0</v>
      </c>
    </row>
    <row r="12" spans="1:24" ht="15" x14ac:dyDescent="0.25">
      <c r="A12" s="5" t="s">
        <v>21</v>
      </c>
      <c r="B12" s="6">
        <v>13</v>
      </c>
      <c r="C12" s="6" t="s">
        <v>51</v>
      </c>
      <c r="D12">
        <v>23794</v>
      </c>
      <c r="E12">
        <v>11</v>
      </c>
      <c r="F12">
        <v>12148</v>
      </c>
      <c r="G12">
        <v>3</v>
      </c>
      <c r="H12">
        <v>0</v>
      </c>
      <c r="I12">
        <v>0</v>
      </c>
      <c r="J12">
        <v>8</v>
      </c>
      <c r="K12">
        <v>1396</v>
      </c>
      <c r="L12">
        <v>24</v>
      </c>
      <c r="M12">
        <v>1724</v>
      </c>
      <c r="N12">
        <v>0</v>
      </c>
      <c r="O12">
        <v>0</v>
      </c>
      <c r="P12">
        <v>1</v>
      </c>
      <c r="Q12">
        <v>0</v>
      </c>
      <c r="R12">
        <v>0</v>
      </c>
      <c r="S12">
        <v>0</v>
      </c>
      <c r="T12" s="13">
        <v>39109</v>
      </c>
      <c r="U12">
        <v>96</v>
      </c>
      <c r="V12">
        <v>114</v>
      </c>
      <c r="W12">
        <v>2</v>
      </c>
      <c r="X12">
        <v>0</v>
      </c>
    </row>
    <row r="13" spans="1:24" ht="15" x14ac:dyDescent="0.25">
      <c r="A13" s="5" t="s">
        <v>21</v>
      </c>
      <c r="B13" s="6">
        <v>24</v>
      </c>
      <c r="C13" s="6" t="s">
        <v>52</v>
      </c>
      <c r="D13">
        <v>35213.5</v>
      </c>
      <c r="E13">
        <v>0</v>
      </c>
      <c r="F13">
        <v>72294</v>
      </c>
      <c r="G13">
        <v>0</v>
      </c>
      <c r="H13">
        <v>0</v>
      </c>
      <c r="I13">
        <v>0</v>
      </c>
      <c r="J13">
        <v>0</v>
      </c>
      <c r="K13">
        <v>3939.5</v>
      </c>
      <c r="L13">
        <v>12</v>
      </c>
      <c r="M13">
        <v>15704</v>
      </c>
      <c r="N13">
        <v>0</v>
      </c>
      <c r="O13">
        <v>0</v>
      </c>
      <c r="P13">
        <v>0</v>
      </c>
      <c r="Q13">
        <v>0</v>
      </c>
      <c r="R13">
        <v>0</v>
      </c>
      <c r="S13">
        <v>0</v>
      </c>
      <c r="T13" s="13">
        <v>127163</v>
      </c>
      <c r="U13">
        <v>0</v>
      </c>
      <c r="V13">
        <v>72</v>
      </c>
      <c r="W13">
        <v>0</v>
      </c>
      <c r="X13">
        <v>0</v>
      </c>
    </row>
    <row r="14" spans="1:24" ht="15" x14ac:dyDescent="0.25">
      <c r="A14" s="5" t="s">
        <v>21</v>
      </c>
      <c r="B14" s="6">
        <v>26</v>
      </c>
      <c r="C14" s="6" t="s">
        <v>53</v>
      </c>
      <c r="D14">
        <v>9992</v>
      </c>
      <c r="E14">
        <v>208</v>
      </c>
      <c r="F14">
        <v>3609</v>
      </c>
      <c r="G14">
        <v>85</v>
      </c>
      <c r="H14">
        <v>0</v>
      </c>
      <c r="I14">
        <v>0</v>
      </c>
      <c r="J14">
        <v>3</v>
      </c>
      <c r="K14">
        <v>2749</v>
      </c>
      <c r="L14">
        <v>0</v>
      </c>
      <c r="M14">
        <v>3034</v>
      </c>
      <c r="N14">
        <v>0</v>
      </c>
      <c r="O14">
        <v>0</v>
      </c>
      <c r="P14">
        <v>0</v>
      </c>
      <c r="Q14">
        <v>0</v>
      </c>
      <c r="R14">
        <v>0</v>
      </c>
      <c r="S14">
        <v>0</v>
      </c>
      <c r="T14" s="13">
        <v>19680</v>
      </c>
      <c r="U14">
        <v>276</v>
      </c>
      <c r="V14">
        <v>426</v>
      </c>
      <c r="W14">
        <v>0</v>
      </c>
      <c r="X14">
        <v>0</v>
      </c>
    </row>
    <row r="15" spans="1:24" ht="15" x14ac:dyDescent="0.25">
      <c r="A15" s="5" t="s">
        <v>21</v>
      </c>
      <c r="B15" s="6">
        <v>32</v>
      </c>
      <c r="C15" s="6" t="s">
        <v>54</v>
      </c>
      <c r="D15">
        <v>0</v>
      </c>
      <c r="E15">
        <v>0</v>
      </c>
      <c r="F15">
        <v>0</v>
      </c>
      <c r="G15">
        <v>8</v>
      </c>
      <c r="H15">
        <v>0</v>
      </c>
      <c r="I15">
        <v>0</v>
      </c>
      <c r="J15">
        <v>0</v>
      </c>
      <c r="K15">
        <v>68</v>
      </c>
      <c r="L15">
        <v>0</v>
      </c>
      <c r="M15">
        <v>1004</v>
      </c>
      <c r="N15">
        <v>0</v>
      </c>
      <c r="O15">
        <v>0</v>
      </c>
      <c r="P15">
        <v>0</v>
      </c>
      <c r="Q15">
        <v>2886</v>
      </c>
      <c r="R15">
        <v>0</v>
      </c>
      <c r="S15">
        <v>4280</v>
      </c>
      <c r="T15" s="13">
        <v>8246</v>
      </c>
      <c r="U15">
        <v>0</v>
      </c>
      <c r="V15">
        <v>0</v>
      </c>
      <c r="W15">
        <v>0</v>
      </c>
      <c r="X15">
        <v>0</v>
      </c>
    </row>
    <row r="16" spans="1:24" ht="15" x14ac:dyDescent="0.25">
      <c r="A16" s="5" t="s">
        <v>21</v>
      </c>
      <c r="B16" s="6">
        <v>36</v>
      </c>
      <c r="C16" s="6" t="s">
        <v>55</v>
      </c>
      <c r="D16">
        <v>20228</v>
      </c>
      <c r="E16">
        <v>158</v>
      </c>
      <c r="F16">
        <v>9869</v>
      </c>
      <c r="G16">
        <v>33</v>
      </c>
      <c r="H16">
        <v>0</v>
      </c>
      <c r="I16">
        <v>0</v>
      </c>
      <c r="J16">
        <v>27</v>
      </c>
      <c r="K16">
        <v>1961.5</v>
      </c>
      <c r="L16">
        <v>18</v>
      </c>
      <c r="M16">
        <v>3271.5</v>
      </c>
      <c r="N16">
        <v>0</v>
      </c>
      <c r="O16">
        <v>0</v>
      </c>
      <c r="P16">
        <v>0</v>
      </c>
      <c r="Q16">
        <v>6</v>
      </c>
      <c r="R16">
        <v>0</v>
      </c>
      <c r="S16">
        <v>3</v>
      </c>
      <c r="T16" s="13">
        <v>35575</v>
      </c>
      <c r="U16">
        <v>18</v>
      </c>
      <c r="V16">
        <v>150</v>
      </c>
      <c r="W16">
        <v>0</v>
      </c>
      <c r="X16">
        <v>0</v>
      </c>
    </row>
    <row r="17" spans="1:28" ht="15" x14ac:dyDescent="0.25">
      <c r="A17" s="5" t="s">
        <v>21</v>
      </c>
      <c r="B17" s="6">
        <v>42</v>
      </c>
      <c r="C17" s="6" t="s">
        <v>56</v>
      </c>
      <c r="D17">
        <v>8408</v>
      </c>
      <c r="E17">
        <v>0</v>
      </c>
      <c r="F17">
        <v>12870.5</v>
      </c>
      <c r="G17">
        <v>39</v>
      </c>
      <c r="H17">
        <v>0</v>
      </c>
      <c r="I17">
        <v>0</v>
      </c>
      <c r="J17">
        <v>94</v>
      </c>
      <c r="K17">
        <v>469</v>
      </c>
      <c r="L17">
        <v>939</v>
      </c>
      <c r="M17">
        <v>5017</v>
      </c>
      <c r="N17">
        <v>0</v>
      </c>
      <c r="O17">
        <v>0</v>
      </c>
      <c r="P17">
        <v>1</v>
      </c>
      <c r="Q17">
        <v>0</v>
      </c>
      <c r="R17">
        <v>0</v>
      </c>
      <c r="S17">
        <v>0</v>
      </c>
      <c r="T17" s="13">
        <v>27837.5</v>
      </c>
      <c r="U17">
        <v>36</v>
      </c>
      <c r="V17">
        <v>510</v>
      </c>
      <c r="W17">
        <v>7</v>
      </c>
      <c r="X17">
        <v>0</v>
      </c>
    </row>
    <row r="18" spans="1:28" ht="15" x14ac:dyDescent="0.25">
      <c r="A18" s="5" t="s">
        <v>21</v>
      </c>
      <c r="B18" s="6">
        <v>44</v>
      </c>
      <c r="C18" s="6" t="s">
        <v>57</v>
      </c>
      <c r="D18">
        <v>24</v>
      </c>
      <c r="E18">
        <v>0</v>
      </c>
      <c r="F18">
        <v>9</v>
      </c>
      <c r="G18">
        <v>0</v>
      </c>
      <c r="H18">
        <v>0</v>
      </c>
      <c r="I18">
        <v>0</v>
      </c>
      <c r="J18">
        <v>0</v>
      </c>
      <c r="K18">
        <v>7</v>
      </c>
      <c r="L18">
        <v>0</v>
      </c>
      <c r="M18">
        <v>98.5</v>
      </c>
      <c r="N18">
        <v>0</v>
      </c>
      <c r="O18">
        <v>0</v>
      </c>
      <c r="P18">
        <v>0</v>
      </c>
      <c r="Q18">
        <v>2218.5</v>
      </c>
      <c r="R18">
        <v>0</v>
      </c>
      <c r="S18">
        <v>3147</v>
      </c>
      <c r="T18" s="13">
        <v>5504</v>
      </c>
      <c r="U18">
        <v>6</v>
      </c>
      <c r="V18">
        <v>42</v>
      </c>
      <c r="W18">
        <v>0</v>
      </c>
      <c r="X18">
        <v>0</v>
      </c>
    </row>
    <row r="19" spans="1:28" ht="15" x14ac:dyDescent="0.25">
      <c r="A19" s="5" t="s">
        <v>21</v>
      </c>
      <c r="B19" s="6">
        <v>45</v>
      </c>
      <c r="C19" s="6" t="s">
        <v>58</v>
      </c>
      <c r="D19">
        <v>13712.5</v>
      </c>
      <c r="E19">
        <v>115</v>
      </c>
      <c r="F19">
        <v>7729</v>
      </c>
      <c r="G19">
        <v>38</v>
      </c>
      <c r="H19">
        <v>0</v>
      </c>
      <c r="I19">
        <v>0</v>
      </c>
      <c r="J19">
        <v>7</v>
      </c>
      <c r="K19">
        <v>1542</v>
      </c>
      <c r="L19">
        <v>6</v>
      </c>
      <c r="M19">
        <v>6043</v>
      </c>
      <c r="N19">
        <v>0</v>
      </c>
      <c r="O19">
        <v>0</v>
      </c>
      <c r="P19">
        <v>0</v>
      </c>
      <c r="Q19">
        <v>3</v>
      </c>
      <c r="R19">
        <v>0</v>
      </c>
      <c r="S19">
        <v>6</v>
      </c>
      <c r="T19" s="13">
        <v>29201.5</v>
      </c>
      <c r="U19">
        <v>48</v>
      </c>
      <c r="V19">
        <v>276</v>
      </c>
      <c r="W19">
        <v>23</v>
      </c>
      <c r="X19">
        <v>0</v>
      </c>
      <c r="Z19" s="29"/>
      <c r="AA19" s="29"/>
    </row>
    <row r="20" spans="1:28" ht="15" x14ac:dyDescent="0.25">
      <c r="A20" s="5" t="s">
        <v>21</v>
      </c>
      <c r="B20" s="6">
        <v>52</v>
      </c>
      <c r="C20" s="6" t="s">
        <v>59</v>
      </c>
      <c r="D20">
        <v>7966</v>
      </c>
      <c r="E20">
        <v>0</v>
      </c>
      <c r="F20">
        <v>1908</v>
      </c>
      <c r="G20">
        <v>0</v>
      </c>
      <c r="H20">
        <v>0</v>
      </c>
      <c r="I20">
        <v>0</v>
      </c>
      <c r="J20">
        <v>0</v>
      </c>
      <c r="K20">
        <v>540</v>
      </c>
      <c r="L20">
        <v>0</v>
      </c>
      <c r="M20">
        <v>94</v>
      </c>
      <c r="N20">
        <v>0</v>
      </c>
      <c r="O20">
        <v>0</v>
      </c>
      <c r="P20">
        <v>0</v>
      </c>
      <c r="Q20">
        <v>0</v>
      </c>
      <c r="R20">
        <v>0</v>
      </c>
      <c r="S20">
        <v>0</v>
      </c>
      <c r="T20" s="13">
        <v>10508</v>
      </c>
      <c r="U20">
        <v>0</v>
      </c>
      <c r="V20">
        <v>0</v>
      </c>
      <c r="W20">
        <v>0</v>
      </c>
      <c r="X20">
        <v>0</v>
      </c>
    </row>
    <row r="21" spans="1:28" ht="15" x14ac:dyDescent="0.25">
      <c r="A21" s="5" t="s">
        <v>21</v>
      </c>
      <c r="B21" s="6">
        <v>89</v>
      </c>
      <c r="C21" s="6" t="s">
        <v>60</v>
      </c>
      <c r="D21">
        <v>0</v>
      </c>
      <c r="E21">
        <v>0</v>
      </c>
      <c r="F21">
        <v>0</v>
      </c>
      <c r="G21">
        <v>0</v>
      </c>
      <c r="H21">
        <v>0</v>
      </c>
      <c r="I21">
        <v>0</v>
      </c>
      <c r="J21">
        <v>0</v>
      </c>
      <c r="K21">
        <v>0</v>
      </c>
      <c r="L21">
        <v>0</v>
      </c>
      <c r="M21">
        <v>0</v>
      </c>
      <c r="N21">
        <v>0</v>
      </c>
      <c r="O21">
        <v>0</v>
      </c>
      <c r="P21">
        <v>0</v>
      </c>
      <c r="Q21">
        <v>0</v>
      </c>
      <c r="R21">
        <v>0</v>
      </c>
      <c r="S21">
        <v>0</v>
      </c>
      <c r="T21" s="13">
        <v>0</v>
      </c>
      <c r="U21">
        <v>0</v>
      </c>
      <c r="V21">
        <v>0</v>
      </c>
      <c r="W21">
        <v>0</v>
      </c>
      <c r="X21">
        <v>0</v>
      </c>
    </row>
    <row r="22" spans="1:28" s="11" customFormat="1" ht="15" x14ac:dyDescent="0.25">
      <c r="A22" s="5" t="s">
        <v>21</v>
      </c>
      <c r="B22" s="9"/>
      <c r="C22" s="10" t="s">
        <v>219</v>
      </c>
      <c r="D22" s="36">
        <f t="shared" ref="D22:X22" si="0">SUM(D7:D21)</f>
        <v>288070</v>
      </c>
      <c r="E22" s="36">
        <f t="shared" si="0"/>
        <v>611</v>
      </c>
      <c r="F22" s="36">
        <f t="shared" si="0"/>
        <v>203742.5</v>
      </c>
      <c r="G22" s="36">
        <f t="shared" si="0"/>
        <v>248</v>
      </c>
      <c r="H22" s="36">
        <f t="shared" si="0"/>
        <v>0</v>
      </c>
      <c r="I22" s="36">
        <f t="shared" si="0"/>
        <v>0</v>
      </c>
      <c r="J22" s="36">
        <f t="shared" si="0"/>
        <v>250</v>
      </c>
      <c r="K22" s="36">
        <f t="shared" si="0"/>
        <v>16019</v>
      </c>
      <c r="L22" s="36">
        <f t="shared" si="0"/>
        <v>1345</v>
      </c>
      <c r="M22" s="36">
        <f t="shared" si="0"/>
        <v>51215.5</v>
      </c>
      <c r="N22" s="36">
        <f t="shared" si="0"/>
        <v>0</v>
      </c>
      <c r="O22" s="36">
        <f t="shared" si="0"/>
        <v>0</v>
      </c>
      <c r="P22" s="36">
        <f t="shared" si="0"/>
        <v>2</v>
      </c>
      <c r="Q22" s="36">
        <f t="shared" si="0"/>
        <v>5113.5</v>
      </c>
      <c r="R22" s="36">
        <f t="shared" si="0"/>
        <v>0</v>
      </c>
      <c r="S22" s="36">
        <f t="shared" si="0"/>
        <v>7445</v>
      </c>
      <c r="T22" s="37">
        <f t="shared" si="0"/>
        <v>574061.5</v>
      </c>
      <c r="U22" s="36">
        <f t="shared" si="0"/>
        <v>942</v>
      </c>
      <c r="V22" s="36">
        <f t="shared" si="0"/>
        <v>4818</v>
      </c>
      <c r="W22" s="36">
        <f t="shared" si="0"/>
        <v>172</v>
      </c>
      <c r="X22" s="36">
        <f t="shared" si="0"/>
        <v>0</v>
      </c>
      <c r="Y22" s="40"/>
      <c r="Z22" s="43"/>
      <c r="AA22" s="40"/>
    </row>
    <row r="23" spans="1:28" ht="15" x14ac:dyDescent="0.25">
      <c r="A23" s="5" t="s">
        <v>22</v>
      </c>
      <c r="B23" s="6">
        <v>12</v>
      </c>
      <c r="C23" s="6" t="s">
        <v>61</v>
      </c>
      <c r="D23">
        <v>1812</v>
      </c>
      <c r="E23">
        <v>0</v>
      </c>
      <c r="F23">
        <v>61</v>
      </c>
      <c r="G23">
        <v>0</v>
      </c>
      <c r="H23">
        <v>402</v>
      </c>
      <c r="I23">
        <v>0</v>
      </c>
      <c r="J23">
        <v>0</v>
      </c>
      <c r="K23">
        <v>150</v>
      </c>
      <c r="L23">
        <v>0</v>
      </c>
      <c r="M23">
        <v>0</v>
      </c>
      <c r="N23">
        <v>0</v>
      </c>
      <c r="O23">
        <v>18</v>
      </c>
      <c r="P23">
        <v>0</v>
      </c>
      <c r="Q23">
        <v>0</v>
      </c>
      <c r="R23">
        <v>0</v>
      </c>
      <c r="S23">
        <v>0</v>
      </c>
      <c r="T23" s="13">
        <v>2443</v>
      </c>
      <c r="U23">
        <v>0</v>
      </c>
      <c r="V23">
        <v>0</v>
      </c>
      <c r="W23">
        <v>0</v>
      </c>
      <c r="X23">
        <v>0</v>
      </c>
      <c r="Z23" s="29"/>
      <c r="AB23" s="29"/>
    </row>
    <row r="24" spans="1:28" ht="15" x14ac:dyDescent="0.25">
      <c r="A24" s="5" t="s">
        <v>22</v>
      </c>
      <c r="B24" s="6">
        <v>18</v>
      </c>
      <c r="C24" s="6" t="s">
        <v>62</v>
      </c>
      <c r="D24">
        <v>11542</v>
      </c>
      <c r="E24">
        <v>0</v>
      </c>
      <c r="F24">
        <v>1800</v>
      </c>
      <c r="G24">
        <v>0</v>
      </c>
      <c r="H24">
        <v>1433</v>
      </c>
      <c r="I24">
        <v>0</v>
      </c>
      <c r="J24">
        <v>9</v>
      </c>
      <c r="K24">
        <v>127</v>
      </c>
      <c r="L24">
        <v>0</v>
      </c>
      <c r="M24">
        <v>88</v>
      </c>
      <c r="N24">
        <v>0</v>
      </c>
      <c r="O24">
        <v>4</v>
      </c>
      <c r="P24">
        <v>0</v>
      </c>
      <c r="Q24">
        <v>0</v>
      </c>
      <c r="R24">
        <v>0</v>
      </c>
      <c r="S24">
        <v>0</v>
      </c>
      <c r="T24" s="13">
        <v>15003</v>
      </c>
      <c r="U24">
        <v>0</v>
      </c>
      <c r="V24">
        <v>0</v>
      </c>
      <c r="W24">
        <v>210</v>
      </c>
      <c r="X24">
        <v>3</v>
      </c>
    </row>
    <row r="25" spans="1:28" ht="15" x14ac:dyDescent="0.25">
      <c r="A25" s="5" t="s">
        <v>22</v>
      </c>
      <c r="B25" s="6">
        <v>20</v>
      </c>
      <c r="C25" s="6" t="s">
        <v>63</v>
      </c>
      <c r="D25">
        <v>4293</v>
      </c>
      <c r="E25">
        <v>0</v>
      </c>
      <c r="F25">
        <v>2008</v>
      </c>
      <c r="G25">
        <v>0</v>
      </c>
      <c r="H25">
        <v>835</v>
      </c>
      <c r="I25">
        <v>0</v>
      </c>
      <c r="J25">
        <v>9</v>
      </c>
      <c r="K25">
        <v>126</v>
      </c>
      <c r="L25">
        <v>0</v>
      </c>
      <c r="M25">
        <v>21</v>
      </c>
      <c r="N25">
        <v>0</v>
      </c>
      <c r="O25">
        <v>0</v>
      </c>
      <c r="P25">
        <v>0</v>
      </c>
      <c r="Q25">
        <v>0</v>
      </c>
      <c r="R25">
        <v>0</v>
      </c>
      <c r="S25">
        <v>0</v>
      </c>
      <c r="T25" s="13">
        <v>7292</v>
      </c>
      <c r="U25">
        <v>0</v>
      </c>
      <c r="V25">
        <v>0</v>
      </c>
      <c r="W25">
        <v>13</v>
      </c>
      <c r="X25">
        <v>0</v>
      </c>
    </row>
    <row r="26" spans="1:28" ht="15" x14ac:dyDescent="0.25">
      <c r="A26" s="5" t="s">
        <v>22</v>
      </c>
      <c r="B26" s="6">
        <v>24</v>
      </c>
      <c r="C26" s="6" t="s">
        <v>64</v>
      </c>
      <c r="D26">
        <v>6193</v>
      </c>
      <c r="E26">
        <v>0</v>
      </c>
      <c r="F26">
        <v>1129</v>
      </c>
      <c r="G26">
        <v>0</v>
      </c>
      <c r="H26">
        <v>604</v>
      </c>
      <c r="I26">
        <v>0</v>
      </c>
      <c r="J26">
        <v>0</v>
      </c>
      <c r="K26">
        <v>108</v>
      </c>
      <c r="L26">
        <v>0</v>
      </c>
      <c r="M26">
        <v>0</v>
      </c>
      <c r="N26">
        <v>0</v>
      </c>
      <c r="O26">
        <v>0</v>
      </c>
      <c r="P26">
        <v>0</v>
      </c>
      <c r="Q26">
        <v>0</v>
      </c>
      <c r="R26">
        <v>0</v>
      </c>
      <c r="S26">
        <v>0</v>
      </c>
      <c r="T26" s="13">
        <v>8034</v>
      </c>
      <c r="U26">
        <v>0</v>
      </c>
      <c r="V26">
        <v>0</v>
      </c>
      <c r="W26">
        <v>0</v>
      </c>
      <c r="X26">
        <v>0</v>
      </c>
    </row>
    <row r="27" spans="1:28" ht="15" x14ac:dyDescent="0.25">
      <c r="A27" s="5" t="s">
        <v>22</v>
      </c>
      <c r="B27" s="6">
        <v>26</v>
      </c>
      <c r="C27" s="6" t="s">
        <v>65</v>
      </c>
      <c r="D27">
        <v>1478</v>
      </c>
      <c r="E27">
        <v>0</v>
      </c>
      <c r="F27">
        <v>63</v>
      </c>
      <c r="G27">
        <v>0</v>
      </c>
      <c r="H27">
        <v>467</v>
      </c>
      <c r="I27">
        <v>0</v>
      </c>
      <c r="J27">
        <v>7</v>
      </c>
      <c r="K27">
        <v>202</v>
      </c>
      <c r="L27">
        <v>0</v>
      </c>
      <c r="M27">
        <v>23</v>
      </c>
      <c r="N27">
        <v>0</v>
      </c>
      <c r="O27">
        <v>38</v>
      </c>
      <c r="P27">
        <v>0</v>
      </c>
      <c r="Q27">
        <v>0</v>
      </c>
      <c r="R27">
        <v>0</v>
      </c>
      <c r="S27">
        <v>0</v>
      </c>
      <c r="T27" s="13">
        <v>2278</v>
      </c>
      <c r="U27">
        <v>0</v>
      </c>
      <c r="V27">
        <v>0</v>
      </c>
      <c r="W27">
        <v>0</v>
      </c>
      <c r="X27">
        <v>0</v>
      </c>
    </row>
    <row r="28" spans="1:28" ht="15" x14ac:dyDescent="0.25">
      <c r="A28" s="5" t="s">
        <v>22</v>
      </c>
      <c r="B28" s="6">
        <v>38</v>
      </c>
      <c r="C28" s="6" t="s">
        <v>66</v>
      </c>
      <c r="D28">
        <v>588</v>
      </c>
      <c r="E28">
        <v>0</v>
      </c>
      <c r="F28">
        <v>18</v>
      </c>
      <c r="G28">
        <v>0</v>
      </c>
      <c r="H28">
        <v>126</v>
      </c>
      <c r="I28">
        <v>0</v>
      </c>
      <c r="J28">
        <v>0</v>
      </c>
      <c r="K28">
        <v>243</v>
      </c>
      <c r="L28">
        <v>0</v>
      </c>
      <c r="M28">
        <v>0</v>
      </c>
      <c r="N28">
        <v>0</v>
      </c>
      <c r="O28">
        <v>10</v>
      </c>
      <c r="P28">
        <v>0</v>
      </c>
      <c r="Q28">
        <v>0</v>
      </c>
      <c r="R28">
        <v>0</v>
      </c>
      <c r="S28">
        <v>0</v>
      </c>
      <c r="T28" s="13">
        <v>985</v>
      </c>
      <c r="U28">
        <v>0</v>
      </c>
      <c r="V28">
        <v>0</v>
      </c>
      <c r="W28">
        <v>0</v>
      </c>
      <c r="X28">
        <v>0</v>
      </c>
    </row>
    <row r="29" spans="1:28" ht="15" x14ac:dyDescent="0.25">
      <c r="A29" s="5" t="s">
        <v>22</v>
      </c>
      <c r="B29" s="6">
        <v>56</v>
      </c>
      <c r="C29" s="6" t="s">
        <v>67</v>
      </c>
      <c r="D29">
        <v>15</v>
      </c>
      <c r="E29">
        <v>0</v>
      </c>
      <c r="F29">
        <v>12</v>
      </c>
      <c r="G29">
        <v>0</v>
      </c>
      <c r="H29">
        <v>3</v>
      </c>
      <c r="I29">
        <v>0</v>
      </c>
      <c r="J29">
        <v>0</v>
      </c>
      <c r="K29">
        <v>0</v>
      </c>
      <c r="L29">
        <v>0</v>
      </c>
      <c r="M29">
        <v>0</v>
      </c>
      <c r="N29">
        <v>0</v>
      </c>
      <c r="O29">
        <v>0</v>
      </c>
      <c r="P29">
        <v>0</v>
      </c>
      <c r="Q29">
        <v>0</v>
      </c>
      <c r="R29">
        <v>0</v>
      </c>
      <c r="S29">
        <v>0</v>
      </c>
      <c r="T29" s="13">
        <v>30</v>
      </c>
      <c r="U29">
        <v>0</v>
      </c>
      <c r="V29">
        <v>0</v>
      </c>
      <c r="W29">
        <v>0</v>
      </c>
      <c r="X29">
        <v>0</v>
      </c>
    </row>
    <row r="30" spans="1:28" ht="15" x14ac:dyDescent="0.25">
      <c r="A30" s="5" t="s">
        <v>22</v>
      </c>
      <c r="B30" s="6">
        <v>58</v>
      </c>
      <c r="C30" s="6" t="s">
        <v>68</v>
      </c>
      <c r="D30">
        <v>761</v>
      </c>
      <c r="E30">
        <v>0</v>
      </c>
      <c r="F30">
        <v>99</v>
      </c>
      <c r="G30">
        <v>0</v>
      </c>
      <c r="H30">
        <v>209</v>
      </c>
      <c r="I30">
        <v>0</v>
      </c>
      <c r="J30">
        <v>0</v>
      </c>
      <c r="K30">
        <v>0</v>
      </c>
      <c r="L30">
        <v>0</v>
      </c>
      <c r="M30">
        <v>0</v>
      </c>
      <c r="N30">
        <v>0</v>
      </c>
      <c r="O30">
        <v>0</v>
      </c>
      <c r="P30">
        <v>0</v>
      </c>
      <c r="Q30">
        <v>0</v>
      </c>
      <c r="R30">
        <v>0</v>
      </c>
      <c r="S30">
        <v>0</v>
      </c>
      <c r="T30" s="13">
        <v>1069</v>
      </c>
      <c r="U30">
        <v>0</v>
      </c>
      <c r="V30">
        <v>0</v>
      </c>
      <c r="W30">
        <v>0</v>
      </c>
      <c r="X30">
        <v>0</v>
      </c>
    </row>
    <row r="31" spans="1:28" ht="15" x14ac:dyDescent="0.25">
      <c r="A31" s="5" t="s">
        <v>22</v>
      </c>
      <c r="B31" s="6">
        <v>77</v>
      </c>
      <c r="C31" s="6" t="s">
        <v>69</v>
      </c>
      <c r="D31">
        <v>985</v>
      </c>
      <c r="E31">
        <v>0</v>
      </c>
      <c r="F31">
        <v>350</v>
      </c>
      <c r="G31">
        <v>0</v>
      </c>
      <c r="H31">
        <v>92</v>
      </c>
      <c r="I31">
        <v>0</v>
      </c>
      <c r="J31">
        <v>0</v>
      </c>
      <c r="K31">
        <v>150</v>
      </c>
      <c r="L31">
        <v>0</v>
      </c>
      <c r="M31">
        <v>22</v>
      </c>
      <c r="N31">
        <v>0</v>
      </c>
      <c r="O31">
        <v>0</v>
      </c>
      <c r="P31">
        <v>0</v>
      </c>
      <c r="Q31">
        <v>0</v>
      </c>
      <c r="R31">
        <v>0</v>
      </c>
      <c r="S31">
        <v>0</v>
      </c>
      <c r="T31" s="13">
        <v>1599</v>
      </c>
      <c r="U31">
        <v>0</v>
      </c>
      <c r="V31">
        <v>0</v>
      </c>
      <c r="W31">
        <v>0</v>
      </c>
      <c r="X31">
        <v>0</v>
      </c>
    </row>
    <row r="32" spans="1:28" s="11" customFormat="1" ht="15" x14ac:dyDescent="0.25">
      <c r="A32" s="5" t="s">
        <v>22</v>
      </c>
      <c r="B32" s="9"/>
      <c r="C32" s="10" t="s">
        <v>220</v>
      </c>
      <c r="D32" s="36">
        <f t="shared" ref="D32:X32" si="1">SUM(D23:D31)</f>
        <v>27667</v>
      </c>
      <c r="E32" s="36">
        <f t="shared" si="1"/>
        <v>0</v>
      </c>
      <c r="F32" s="36">
        <f t="shared" si="1"/>
        <v>5540</v>
      </c>
      <c r="G32" s="36">
        <f t="shared" si="1"/>
        <v>0</v>
      </c>
      <c r="H32" s="36">
        <f t="shared" si="1"/>
        <v>4171</v>
      </c>
      <c r="I32" s="36">
        <f t="shared" si="1"/>
        <v>0</v>
      </c>
      <c r="J32" s="36">
        <f t="shared" si="1"/>
        <v>25</v>
      </c>
      <c r="K32" s="36">
        <f t="shared" si="1"/>
        <v>1106</v>
      </c>
      <c r="L32" s="36">
        <f t="shared" si="1"/>
        <v>0</v>
      </c>
      <c r="M32" s="36">
        <f t="shared" si="1"/>
        <v>154</v>
      </c>
      <c r="N32" s="36">
        <f t="shared" si="1"/>
        <v>0</v>
      </c>
      <c r="O32" s="36">
        <f t="shared" si="1"/>
        <v>70</v>
      </c>
      <c r="P32" s="36">
        <f t="shared" si="1"/>
        <v>0</v>
      </c>
      <c r="Q32" s="36">
        <f t="shared" si="1"/>
        <v>0</v>
      </c>
      <c r="R32" s="36">
        <f t="shared" si="1"/>
        <v>0</v>
      </c>
      <c r="S32" s="36">
        <f t="shared" si="1"/>
        <v>0</v>
      </c>
      <c r="T32" s="37">
        <f t="shared" si="1"/>
        <v>38733</v>
      </c>
      <c r="U32" s="36">
        <f t="shared" si="1"/>
        <v>0</v>
      </c>
      <c r="V32" s="36">
        <f t="shared" si="1"/>
        <v>0</v>
      </c>
      <c r="W32" s="36">
        <f t="shared" si="1"/>
        <v>223</v>
      </c>
      <c r="X32" s="36">
        <f t="shared" si="1"/>
        <v>3</v>
      </c>
      <c r="Y32" s="40"/>
      <c r="Z32" s="43"/>
      <c r="AA32" s="40"/>
    </row>
    <row r="33" spans="1:28" ht="15" x14ac:dyDescent="0.25">
      <c r="A33" s="5" t="s">
        <v>23</v>
      </c>
      <c r="B33" s="6">
        <v>9</v>
      </c>
      <c r="C33" s="6" t="s">
        <v>208</v>
      </c>
      <c r="D33">
        <v>17222</v>
      </c>
      <c r="E33">
        <v>3</v>
      </c>
      <c r="F33">
        <v>1222</v>
      </c>
      <c r="G33">
        <v>0</v>
      </c>
      <c r="H33">
        <v>0</v>
      </c>
      <c r="I33">
        <v>0</v>
      </c>
      <c r="J33">
        <v>26</v>
      </c>
      <c r="K33">
        <v>3987</v>
      </c>
      <c r="L33">
        <v>1</v>
      </c>
      <c r="M33">
        <v>878</v>
      </c>
      <c r="N33">
        <v>0</v>
      </c>
      <c r="O33">
        <v>0</v>
      </c>
      <c r="P33">
        <v>0</v>
      </c>
      <c r="Q33">
        <v>0</v>
      </c>
      <c r="R33">
        <v>0</v>
      </c>
      <c r="S33">
        <v>0</v>
      </c>
      <c r="T33" s="13">
        <v>23339</v>
      </c>
      <c r="U33">
        <v>0</v>
      </c>
      <c r="V33">
        <v>0</v>
      </c>
      <c r="W33">
        <v>13</v>
      </c>
      <c r="X33">
        <v>0</v>
      </c>
      <c r="AB33" s="29"/>
    </row>
    <row r="34" spans="1:28" ht="15" x14ac:dyDescent="0.25">
      <c r="A34" s="5" t="s">
        <v>212</v>
      </c>
      <c r="B34" s="6">
        <v>9</v>
      </c>
      <c r="C34" s="6" t="s">
        <v>208</v>
      </c>
      <c r="D34">
        <v>27</v>
      </c>
      <c r="E34">
        <v>0</v>
      </c>
      <c r="F34">
        <v>0</v>
      </c>
      <c r="G34">
        <v>0</v>
      </c>
      <c r="H34">
        <v>0</v>
      </c>
      <c r="I34">
        <v>0</v>
      </c>
      <c r="J34">
        <v>0</v>
      </c>
      <c r="K34">
        <v>0</v>
      </c>
      <c r="L34">
        <v>0</v>
      </c>
      <c r="M34">
        <v>0</v>
      </c>
      <c r="N34">
        <v>0</v>
      </c>
      <c r="O34">
        <v>0</v>
      </c>
      <c r="P34">
        <v>0</v>
      </c>
      <c r="Q34">
        <v>0</v>
      </c>
      <c r="R34">
        <v>0</v>
      </c>
      <c r="S34">
        <v>0</v>
      </c>
      <c r="T34" s="13">
        <v>27</v>
      </c>
      <c r="U34">
        <v>0</v>
      </c>
      <c r="V34">
        <v>0</v>
      </c>
      <c r="W34">
        <v>0</v>
      </c>
      <c r="X34">
        <v>0</v>
      </c>
      <c r="AB34" s="29"/>
    </row>
    <row r="35" spans="1:28" ht="15" x14ac:dyDescent="0.25">
      <c r="A35" s="5" t="s">
        <v>212</v>
      </c>
      <c r="B35" s="6">
        <v>10</v>
      </c>
      <c r="C35" s="6" t="s">
        <v>71</v>
      </c>
      <c r="D35">
        <v>489</v>
      </c>
      <c r="E35">
        <v>0</v>
      </c>
      <c r="F35">
        <v>0</v>
      </c>
      <c r="G35">
        <v>0</v>
      </c>
      <c r="H35">
        <v>0</v>
      </c>
      <c r="I35">
        <v>0</v>
      </c>
      <c r="J35">
        <v>0</v>
      </c>
      <c r="K35">
        <v>0</v>
      </c>
      <c r="L35">
        <v>0</v>
      </c>
      <c r="M35">
        <v>0</v>
      </c>
      <c r="N35">
        <v>0</v>
      </c>
      <c r="O35">
        <v>0</v>
      </c>
      <c r="P35">
        <v>0</v>
      </c>
      <c r="Q35">
        <v>0</v>
      </c>
      <c r="R35">
        <v>0</v>
      </c>
      <c r="S35">
        <v>0</v>
      </c>
      <c r="T35" s="13">
        <v>489</v>
      </c>
      <c r="U35">
        <v>0</v>
      </c>
      <c r="V35">
        <v>0</v>
      </c>
      <c r="W35">
        <v>0</v>
      </c>
      <c r="X35">
        <v>0</v>
      </c>
      <c r="AB35" s="29"/>
    </row>
    <row r="36" spans="1:28" ht="15" x14ac:dyDescent="0.25">
      <c r="A36" s="5" t="s">
        <v>24</v>
      </c>
      <c r="B36" s="6">
        <v>10</v>
      </c>
      <c r="C36" s="6" t="s">
        <v>71</v>
      </c>
      <c r="D36">
        <v>3323</v>
      </c>
      <c r="E36">
        <v>9</v>
      </c>
      <c r="F36">
        <v>711</v>
      </c>
      <c r="G36">
        <v>0</v>
      </c>
      <c r="H36">
        <v>0</v>
      </c>
      <c r="I36">
        <v>0</v>
      </c>
      <c r="J36">
        <v>0</v>
      </c>
      <c r="K36">
        <v>1471</v>
      </c>
      <c r="L36">
        <v>0</v>
      </c>
      <c r="M36">
        <v>2057</v>
      </c>
      <c r="N36">
        <v>0</v>
      </c>
      <c r="O36">
        <v>0</v>
      </c>
      <c r="P36">
        <v>0</v>
      </c>
      <c r="Q36">
        <v>20047</v>
      </c>
      <c r="R36">
        <v>0</v>
      </c>
      <c r="S36">
        <v>5485</v>
      </c>
      <c r="T36" s="13">
        <v>33103</v>
      </c>
      <c r="U36">
        <v>84</v>
      </c>
      <c r="V36">
        <v>144</v>
      </c>
      <c r="W36">
        <v>1</v>
      </c>
      <c r="X36">
        <v>0</v>
      </c>
    </row>
    <row r="37" spans="1:28" ht="15" x14ac:dyDescent="0.25">
      <c r="A37" s="5" t="s">
        <v>23</v>
      </c>
      <c r="B37" s="6">
        <v>12</v>
      </c>
      <c r="C37" s="6" t="s">
        <v>61</v>
      </c>
      <c r="D37">
        <v>9268</v>
      </c>
      <c r="E37">
        <v>0</v>
      </c>
      <c r="F37">
        <v>409</v>
      </c>
      <c r="G37">
        <v>0</v>
      </c>
      <c r="H37">
        <v>0</v>
      </c>
      <c r="I37">
        <v>0</v>
      </c>
      <c r="J37">
        <v>0</v>
      </c>
      <c r="K37">
        <v>2536</v>
      </c>
      <c r="L37">
        <v>0</v>
      </c>
      <c r="M37">
        <v>96</v>
      </c>
      <c r="N37">
        <v>0</v>
      </c>
      <c r="O37">
        <v>0</v>
      </c>
      <c r="P37">
        <v>0</v>
      </c>
      <c r="Q37">
        <v>0</v>
      </c>
      <c r="R37">
        <v>0</v>
      </c>
      <c r="S37">
        <v>0</v>
      </c>
      <c r="T37" s="13">
        <v>12309</v>
      </c>
      <c r="U37">
        <v>0</v>
      </c>
      <c r="V37">
        <v>0</v>
      </c>
      <c r="W37">
        <v>0</v>
      </c>
      <c r="X37">
        <v>0</v>
      </c>
    </row>
    <row r="38" spans="1:28" ht="15" x14ac:dyDescent="0.25">
      <c r="A38" s="5" t="s">
        <v>23</v>
      </c>
      <c r="B38" s="6">
        <v>13</v>
      </c>
      <c r="C38" s="6" t="s">
        <v>51</v>
      </c>
      <c r="D38">
        <v>5500</v>
      </c>
      <c r="E38">
        <v>63</v>
      </c>
      <c r="F38">
        <v>306</v>
      </c>
      <c r="G38">
        <v>0</v>
      </c>
      <c r="H38">
        <v>0</v>
      </c>
      <c r="I38">
        <v>0</v>
      </c>
      <c r="J38">
        <v>0</v>
      </c>
      <c r="K38">
        <v>2055</v>
      </c>
      <c r="L38">
        <v>0</v>
      </c>
      <c r="M38">
        <v>594</v>
      </c>
      <c r="N38">
        <v>0</v>
      </c>
      <c r="O38">
        <v>0</v>
      </c>
      <c r="P38">
        <v>0</v>
      </c>
      <c r="Q38">
        <v>0</v>
      </c>
      <c r="R38">
        <v>0</v>
      </c>
      <c r="S38">
        <v>3</v>
      </c>
      <c r="T38" s="13">
        <v>8521</v>
      </c>
      <c r="U38">
        <v>0</v>
      </c>
      <c r="V38">
        <v>0</v>
      </c>
      <c r="W38">
        <v>0</v>
      </c>
      <c r="X38">
        <v>0</v>
      </c>
    </row>
    <row r="39" spans="1:28" ht="15" x14ac:dyDescent="0.25">
      <c r="A39" s="5" t="s">
        <v>23</v>
      </c>
      <c r="B39" s="6">
        <v>14</v>
      </c>
      <c r="C39" s="6" t="s">
        <v>72</v>
      </c>
      <c r="D39">
        <v>1082</v>
      </c>
      <c r="E39">
        <v>0</v>
      </c>
      <c r="F39">
        <v>34</v>
      </c>
      <c r="G39">
        <v>0</v>
      </c>
      <c r="H39">
        <v>0</v>
      </c>
      <c r="I39">
        <v>0</v>
      </c>
      <c r="J39">
        <v>0</v>
      </c>
      <c r="K39">
        <v>10</v>
      </c>
      <c r="L39">
        <v>0</v>
      </c>
      <c r="M39">
        <v>34</v>
      </c>
      <c r="N39">
        <v>0</v>
      </c>
      <c r="O39">
        <v>0</v>
      </c>
      <c r="P39">
        <v>0</v>
      </c>
      <c r="Q39">
        <v>5336.5</v>
      </c>
      <c r="R39">
        <v>0</v>
      </c>
      <c r="S39">
        <v>4123</v>
      </c>
      <c r="T39" s="13">
        <v>10619.5</v>
      </c>
      <c r="U39">
        <v>0</v>
      </c>
      <c r="V39">
        <v>18</v>
      </c>
      <c r="W39">
        <v>0</v>
      </c>
      <c r="X39">
        <v>0</v>
      </c>
    </row>
    <row r="40" spans="1:28" ht="15" x14ac:dyDescent="0.25">
      <c r="A40" s="5" t="s">
        <v>212</v>
      </c>
      <c r="B40" s="6">
        <v>14</v>
      </c>
      <c r="C40" s="6" t="s">
        <v>72</v>
      </c>
      <c r="D40">
        <v>1193</v>
      </c>
      <c r="E40">
        <v>0</v>
      </c>
      <c r="F40">
        <v>16</v>
      </c>
      <c r="G40">
        <v>0</v>
      </c>
      <c r="H40">
        <v>0</v>
      </c>
      <c r="I40">
        <v>0</v>
      </c>
      <c r="J40">
        <v>0</v>
      </c>
      <c r="K40">
        <v>0</v>
      </c>
      <c r="L40">
        <v>0</v>
      </c>
      <c r="M40">
        <v>0</v>
      </c>
      <c r="N40">
        <v>0</v>
      </c>
      <c r="O40">
        <v>0</v>
      </c>
      <c r="P40">
        <v>0</v>
      </c>
      <c r="Q40">
        <v>0</v>
      </c>
      <c r="R40">
        <v>0</v>
      </c>
      <c r="S40">
        <v>0</v>
      </c>
      <c r="T40" s="13">
        <v>1209</v>
      </c>
      <c r="U40">
        <v>0</v>
      </c>
      <c r="V40">
        <v>0</v>
      </c>
      <c r="W40">
        <v>0</v>
      </c>
      <c r="X40">
        <v>0</v>
      </c>
    </row>
    <row r="41" spans="1:28" ht="15" x14ac:dyDescent="0.25">
      <c r="A41" s="5" t="s">
        <v>25</v>
      </c>
      <c r="B41" s="6">
        <v>18</v>
      </c>
      <c r="C41" s="6" t="s">
        <v>62</v>
      </c>
      <c r="D41">
        <v>46082</v>
      </c>
      <c r="E41">
        <v>10</v>
      </c>
      <c r="F41">
        <v>3451</v>
      </c>
      <c r="G41">
        <v>0</v>
      </c>
      <c r="H41">
        <v>0</v>
      </c>
      <c r="I41">
        <v>0</v>
      </c>
      <c r="J41">
        <v>42</v>
      </c>
      <c r="K41">
        <v>1208</v>
      </c>
      <c r="L41">
        <v>18</v>
      </c>
      <c r="M41">
        <v>388</v>
      </c>
      <c r="N41">
        <v>0</v>
      </c>
      <c r="O41">
        <v>0</v>
      </c>
      <c r="P41">
        <v>0</v>
      </c>
      <c r="Q41">
        <v>0</v>
      </c>
      <c r="R41">
        <v>0</v>
      </c>
      <c r="S41">
        <v>3</v>
      </c>
      <c r="T41" s="13">
        <v>51202</v>
      </c>
      <c r="U41">
        <v>0</v>
      </c>
      <c r="V41">
        <v>0</v>
      </c>
      <c r="W41">
        <v>240</v>
      </c>
      <c r="X41">
        <v>0</v>
      </c>
    </row>
    <row r="42" spans="1:28" ht="15" x14ac:dyDescent="0.25">
      <c r="A42" s="5" t="s">
        <v>25</v>
      </c>
      <c r="B42" s="6">
        <v>19</v>
      </c>
      <c r="C42" s="6" t="s">
        <v>73</v>
      </c>
      <c r="D42">
        <v>573</v>
      </c>
      <c r="E42">
        <v>0</v>
      </c>
      <c r="F42">
        <v>27</v>
      </c>
      <c r="G42">
        <v>0</v>
      </c>
      <c r="H42">
        <v>0</v>
      </c>
      <c r="I42">
        <v>0</v>
      </c>
      <c r="J42">
        <v>0</v>
      </c>
      <c r="K42">
        <v>410</v>
      </c>
      <c r="L42">
        <v>0</v>
      </c>
      <c r="M42">
        <v>364</v>
      </c>
      <c r="N42">
        <v>0</v>
      </c>
      <c r="O42">
        <v>0</v>
      </c>
      <c r="P42">
        <v>0</v>
      </c>
      <c r="Q42">
        <v>0</v>
      </c>
      <c r="R42">
        <v>0</v>
      </c>
      <c r="S42">
        <v>0</v>
      </c>
      <c r="T42" s="13">
        <v>1374</v>
      </c>
      <c r="U42">
        <v>6</v>
      </c>
      <c r="V42">
        <v>36</v>
      </c>
      <c r="W42">
        <v>0</v>
      </c>
      <c r="X42">
        <v>0</v>
      </c>
    </row>
    <row r="43" spans="1:28" ht="15" x14ac:dyDescent="0.25">
      <c r="A43" s="5" t="s">
        <v>25</v>
      </c>
      <c r="B43" s="6">
        <v>20</v>
      </c>
      <c r="C43" s="6" t="s">
        <v>63</v>
      </c>
      <c r="D43">
        <v>69036</v>
      </c>
      <c r="E43">
        <v>192</v>
      </c>
      <c r="F43">
        <v>6582</v>
      </c>
      <c r="G43">
        <v>21</v>
      </c>
      <c r="H43">
        <v>0</v>
      </c>
      <c r="I43">
        <v>0</v>
      </c>
      <c r="J43">
        <v>115</v>
      </c>
      <c r="K43">
        <v>1888</v>
      </c>
      <c r="L43">
        <v>34</v>
      </c>
      <c r="M43">
        <v>2216</v>
      </c>
      <c r="N43">
        <v>0</v>
      </c>
      <c r="O43">
        <v>0</v>
      </c>
      <c r="P43">
        <v>0</v>
      </c>
      <c r="Q43">
        <v>0</v>
      </c>
      <c r="R43">
        <v>0</v>
      </c>
      <c r="S43">
        <v>0</v>
      </c>
      <c r="T43" s="13">
        <v>80084</v>
      </c>
      <c r="U43">
        <v>0</v>
      </c>
      <c r="V43">
        <v>12</v>
      </c>
      <c r="W43">
        <v>158</v>
      </c>
      <c r="X43">
        <v>0</v>
      </c>
    </row>
    <row r="44" spans="1:28" ht="15" x14ac:dyDescent="0.25">
      <c r="A44" s="5" t="s">
        <v>25</v>
      </c>
      <c r="B44" s="6">
        <v>24</v>
      </c>
      <c r="C44" s="6" t="s">
        <v>64</v>
      </c>
      <c r="D44">
        <v>19746.5</v>
      </c>
      <c r="E44">
        <v>6</v>
      </c>
      <c r="F44">
        <v>1462</v>
      </c>
      <c r="G44">
        <v>0</v>
      </c>
      <c r="H44">
        <v>0</v>
      </c>
      <c r="I44">
        <v>0</v>
      </c>
      <c r="J44">
        <v>7</v>
      </c>
      <c r="K44">
        <v>2363</v>
      </c>
      <c r="L44">
        <v>27</v>
      </c>
      <c r="M44">
        <v>379</v>
      </c>
      <c r="N44">
        <v>0</v>
      </c>
      <c r="O44">
        <v>0</v>
      </c>
      <c r="P44">
        <v>0</v>
      </c>
      <c r="Q44">
        <v>0</v>
      </c>
      <c r="R44">
        <v>0</v>
      </c>
      <c r="S44">
        <v>0</v>
      </c>
      <c r="T44" s="13">
        <v>23990.5</v>
      </c>
      <c r="U44">
        <v>0</v>
      </c>
      <c r="V44">
        <v>0</v>
      </c>
      <c r="W44">
        <v>6</v>
      </c>
      <c r="X44">
        <v>0</v>
      </c>
    </row>
    <row r="45" spans="1:28" ht="15" x14ac:dyDescent="0.25">
      <c r="A45" s="5" t="s">
        <v>25</v>
      </c>
      <c r="B45" s="6">
        <v>26</v>
      </c>
      <c r="C45" s="6" t="s">
        <v>65</v>
      </c>
      <c r="D45">
        <v>6569.5</v>
      </c>
      <c r="E45">
        <v>0</v>
      </c>
      <c r="F45">
        <v>72</v>
      </c>
      <c r="G45">
        <v>0</v>
      </c>
      <c r="H45">
        <v>0</v>
      </c>
      <c r="I45">
        <v>0</v>
      </c>
      <c r="J45">
        <v>0</v>
      </c>
      <c r="K45">
        <v>1685</v>
      </c>
      <c r="L45">
        <v>0</v>
      </c>
      <c r="M45">
        <v>69</v>
      </c>
      <c r="N45">
        <v>0</v>
      </c>
      <c r="O45">
        <v>0</v>
      </c>
      <c r="P45">
        <v>0</v>
      </c>
      <c r="Q45">
        <v>0</v>
      </c>
      <c r="R45">
        <v>0</v>
      </c>
      <c r="S45">
        <v>0</v>
      </c>
      <c r="T45" s="13">
        <v>8395.5</v>
      </c>
      <c r="U45">
        <v>24</v>
      </c>
      <c r="V45">
        <v>0</v>
      </c>
      <c r="W45">
        <v>0</v>
      </c>
      <c r="X45">
        <v>0</v>
      </c>
    </row>
    <row r="46" spans="1:28" ht="15" x14ac:dyDescent="0.25">
      <c r="A46" s="5" t="s">
        <v>25</v>
      </c>
      <c r="B46" s="6">
        <v>30</v>
      </c>
      <c r="C46" s="6" t="s">
        <v>75</v>
      </c>
      <c r="D46">
        <v>8273.5</v>
      </c>
      <c r="E46">
        <v>0</v>
      </c>
      <c r="F46">
        <v>409</v>
      </c>
      <c r="G46">
        <v>0</v>
      </c>
      <c r="H46">
        <v>0</v>
      </c>
      <c r="I46">
        <v>0</v>
      </c>
      <c r="J46">
        <v>0</v>
      </c>
      <c r="K46">
        <v>457.5</v>
      </c>
      <c r="L46">
        <v>0</v>
      </c>
      <c r="M46">
        <v>114</v>
      </c>
      <c r="N46">
        <v>0</v>
      </c>
      <c r="O46">
        <v>0</v>
      </c>
      <c r="P46">
        <v>0</v>
      </c>
      <c r="Q46">
        <v>0</v>
      </c>
      <c r="R46">
        <v>0</v>
      </c>
      <c r="S46">
        <v>0</v>
      </c>
      <c r="T46" s="13">
        <v>9254</v>
      </c>
      <c r="U46">
        <v>0</v>
      </c>
      <c r="V46">
        <v>0</v>
      </c>
      <c r="W46">
        <v>0</v>
      </c>
      <c r="X46">
        <v>0</v>
      </c>
    </row>
    <row r="47" spans="1:28" ht="15" x14ac:dyDescent="0.25">
      <c r="A47" s="5" t="s">
        <v>25</v>
      </c>
      <c r="B47" s="6">
        <v>32</v>
      </c>
      <c r="C47" s="6" t="s">
        <v>76</v>
      </c>
      <c r="D47">
        <v>0</v>
      </c>
      <c r="E47">
        <v>0</v>
      </c>
      <c r="F47">
        <v>0</v>
      </c>
      <c r="G47">
        <v>0</v>
      </c>
      <c r="H47">
        <v>0</v>
      </c>
      <c r="I47">
        <v>0</v>
      </c>
      <c r="J47">
        <v>0</v>
      </c>
      <c r="K47">
        <v>2</v>
      </c>
      <c r="L47">
        <v>0</v>
      </c>
      <c r="M47">
        <v>0</v>
      </c>
      <c r="N47">
        <v>0</v>
      </c>
      <c r="O47">
        <v>0</v>
      </c>
      <c r="P47">
        <v>0</v>
      </c>
      <c r="Q47">
        <v>8840</v>
      </c>
      <c r="R47">
        <v>0</v>
      </c>
      <c r="S47">
        <v>2385.5</v>
      </c>
      <c r="T47" s="13">
        <v>11227.5</v>
      </c>
      <c r="U47">
        <v>0</v>
      </c>
      <c r="V47">
        <v>0</v>
      </c>
      <c r="W47">
        <v>0</v>
      </c>
      <c r="X47">
        <v>0</v>
      </c>
    </row>
    <row r="48" spans="1:28" ht="15" x14ac:dyDescent="0.25">
      <c r="A48" s="5" t="s">
        <v>25</v>
      </c>
      <c r="B48" s="6">
        <v>34</v>
      </c>
      <c r="C48" s="6" t="s">
        <v>77</v>
      </c>
      <c r="D48">
        <v>23898</v>
      </c>
      <c r="E48">
        <v>372</v>
      </c>
      <c r="F48">
        <v>5284</v>
      </c>
      <c r="G48">
        <v>219</v>
      </c>
      <c r="H48">
        <v>0</v>
      </c>
      <c r="I48">
        <v>0</v>
      </c>
      <c r="J48">
        <v>14</v>
      </c>
      <c r="K48">
        <v>988</v>
      </c>
      <c r="L48">
        <v>15</v>
      </c>
      <c r="M48">
        <v>1604</v>
      </c>
      <c r="N48">
        <v>0</v>
      </c>
      <c r="O48">
        <v>0</v>
      </c>
      <c r="P48">
        <v>0</v>
      </c>
      <c r="Q48">
        <v>0</v>
      </c>
      <c r="R48">
        <v>0</v>
      </c>
      <c r="S48">
        <v>0</v>
      </c>
      <c r="T48" s="13">
        <v>32394</v>
      </c>
      <c r="U48">
        <v>0</v>
      </c>
      <c r="V48">
        <v>0</v>
      </c>
      <c r="W48">
        <v>12</v>
      </c>
      <c r="X48">
        <v>0</v>
      </c>
    </row>
    <row r="49" spans="1:28" ht="15" x14ac:dyDescent="0.25">
      <c r="A49" s="5" t="s">
        <v>25</v>
      </c>
      <c r="B49" s="6">
        <v>36</v>
      </c>
      <c r="C49" s="6" t="s">
        <v>78</v>
      </c>
      <c r="D49">
        <v>7243</v>
      </c>
      <c r="E49">
        <v>18</v>
      </c>
      <c r="F49">
        <v>326</v>
      </c>
      <c r="G49">
        <v>0</v>
      </c>
      <c r="H49">
        <v>0</v>
      </c>
      <c r="I49">
        <v>0</v>
      </c>
      <c r="J49">
        <v>4</v>
      </c>
      <c r="K49">
        <v>1456</v>
      </c>
      <c r="L49">
        <v>0</v>
      </c>
      <c r="M49">
        <v>160</v>
      </c>
      <c r="N49">
        <v>0</v>
      </c>
      <c r="O49">
        <v>0</v>
      </c>
      <c r="P49">
        <v>0</v>
      </c>
      <c r="Q49">
        <v>0</v>
      </c>
      <c r="R49">
        <v>0</v>
      </c>
      <c r="S49">
        <v>0</v>
      </c>
      <c r="T49" s="13">
        <v>9207</v>
      </c>
      <c r="U49">
        <v>0</v>
      </c>
      <c r="V49">
        <v>0</v>
      </c>
      <c r="W49">
        <v>0</v>
      </c>
      <c r="X49">
        <v>0</v>
      </c>
    </row>
    <row r="50" spans="1:28" ht="15" x14ac:dyDescent="0.25">
      <c r="A50" s="5" t="s">
        <v>25</v>
      </c>
      <c r="B50" s="6">
        <v>38</v>
      </c>
      <c r="C50" s="6" t="s">
        <v>66</v>
      </c>
      <c r="D50">
        <v>3741</v>
      </c>
      <c r="E50">
        <v>0</v>
      </c>
      <c r="F50">
        <v>153</v>
      </c>
      <c r="G50">
        <v>0</v>
      </c>
      <c r="H50">
        <v>0</v>
      </c>
      <c r="I50">
        <v>0</v>
      </c>
      <c r="J50">
        <v>8</v>
      </c>
      <c r="K50">
        <v>6366</v>
      </c>
      <c r="L50">
        <v>0</v>
      </c>
      <c r="M50">
        <v>788</v>
      </c>
      <c r="N50">
        <v>0</v>
      </c>
      <c r="O50">
        <v>0</v>
      </c>
      <c r="P50">
        <v>0</v>
      </c>
      <c r="Q50">
        <v>0</v>
      </c>
      <c r="R50">
        <v>0</v>
      </c>
      <c r="S50">
        <v>0</v>
      </c>
      <c r="T50" s="13">
        <v>11056</v>
      </c>
      <c r="U50">
        <v>48</v>
      </c>
      <c r="V50">
        <v>18</v>
      </c>
      <c r="W50">
        <v>0</v>
      </c>
      <c r="X50">
        <v>0</v>
      </c>
    </row>
    <row r="51" spans="1:28" ht="15" x14ac:dyDescent="0.25">
      <c r="A51" s="5" t="s">
        <v>25</v>
      </c>
      <c r="B51" s="6">
        <v>45</v>
      </c>
      <c r="C51" s="6" t="s">
        <v>79</v>
      </c>
      <c r="D51">
        <v>8977</v>
      </c>
      <c r="E51">
        <v>144</v>
      </c>
      <c r="F51">
        <v>699</v>
      </c>
      <c r="G51">
        <v>18</v>
      </c>
      <c r="H51">
        <v>0</v>
      </c>
      <c r="I51">
        <v>0</v>
      </c>
      <c r="J51">
        <v>6</v>
      </c>
      <c r="K51">
        <v>2393</v>
      </c>
      <c r="L51">
        <v>3</v>
      </c>
      <c r="M51">
        <v>1858</v>
      </c>
      <c r="N51">
        <v>0</v>
      </c>
      <c r="O51">
        <v>0</v>
      </c>
      <c r="P51">
        <v>0</v>
      </c>
      <c r="Q51">
        <v>0</v>
      </c>
      <c r="R51">
        <v>0</v>
      </c>
      <c r="S51">
        <v>0</v>
      </c>
      <c r="T51" s="13">
        <v>14098</v>
      </c>
      <c r="U51">
        <v>24</v>
      </c>
      <c r="V51">
        <v>48</v>
      </c>
      <c r="W51">
        <v>9</v>
      </c>
      <c r="X51">
        <v>0</v>
      </c>
    </row>
    <row r="52" spans="1:28" ht="15" x14ac:dyDescent="0.25">
      <c r="A52" s="5" t="s">
        <v>26</v>
      </c>
      <c r="B52" s="6">
        <v>46</v>
      </c>
      <c r="C52" s="6" t="s">
        <v>80</v>
      </c>
      <c r="D52">
        <v>16268</v>
      </c>
      <c r="E52">
        <v>0</v>
      </c>
      <c r="F52">
        <v>98</v>
      </c>
      <c r="G52">
        <v>0</v>
      </c>
      <c r="H52">
        <v>0</v>
      </c>
      <c r="I52">
        <v>0</v>
      </c>
      <c r="J52">
        <v>0</v>
      </c>
      <c r="K52">
        <v>405</v>
      </c>
      <c r="L52">
        <v>0</v>
      </c>
      <c r="M52">
        <v>7.5</v>
      </c>
      <c r="N52">
        <v>0</v>
      </c>
      <c r="O52">
        <v>0</v>
      </c>
      <c r="P52">
        <v>0</v>
      </c>
      <c r="Q52">
        <v>0</v>
      </c>
      <c r="R52">
        <v>0</v>
      </c>
      <c r="S52">
        <v>0</v>
      </c>
      <c r="T52" s="13">
        <v>16778.5</v>
      </c>
      <c r="U52">
        <v>0</v>
      </c>
      <c r="V52">
        <v>0</v>
      </c>
      <c r="W52">
        <v>87</v>
      </c>
      <c r="X52">
        <v>0</v>
      </c>
    </row>
    <row r="53" spans="1:28" ht="15" x14ac:dyDescent="0.25">
      <c r="A53" s="5" t="s">
        <v>212</v>
      </c>
      <c r="B53" s="6">
        <v>52</v>
      </c>
      <c r="C53" s="6" t="s">
        <v>59</v>
      </c>
      <c r="D53">
        <v>2613</v>
      </c>
      <c r="E53">
        <v>0</v>
      </c>
      <c r="F53">
        <v>42</v>
      </c>
      <c r="G53">
        <v>0</v>
      </c>
      <c r="H53">
        <v>0</v>
      </c>
      <c r="I53">
        <v>0</v>
      </c>
      <c r="J53">
        <v>0</v>
      </c>
      <c r="K53">
        <v>0</v>
      </c>
      <c r="L53">
        <v>0</v>
      </c>
      <c r="M53">
        <v>0</v>
      </c>
      <c r="N53">
        <v>0</v>
      </c>
      <c r="O53">
        <v>0</v>
      </c>
      <c r="P53">
        <v>0</v>
      </c>
      <c r="Q53">
        <v>0</v>
      </c>
      <c r="R53">
        <v>0</v>
      </c>
      <c r="S53">
        <v>0</v>
      </c>
      <c r="T53" s="13">
        <v>2655</v>
      </c>
      <c r="U53">
        <v>0</v>
      </c>
      <c r="V53">
        <v>0</v>
      </c>
      <c r="W53">
        <v>0</v>
      </c>
      <c r="X53">
        <v>0</v>
      </c>
    </row>
    <row r="54" spans="1:28" ht="15" x14ac:dyDescent="0.25">
      <c r="A54" s="5" t="s">
        <v>25</v>
      </c>
      <c r="B54" s="6">
        <v>58</v>
      </c>
      <c r="C54" s="6" t="s">
        <v>68</v>
      </c>
      <c r="D54">
        <v>0</v>
      </c>
      <c r="E54">
        <v>0</v>
      </c>
      <c r="F54">
        <v>0</v>
      </c>
      <c r="G54">
        <v>0</v>
      </c>
      <c r="H54">
        <v>0</v>
      </c>
      <c r="I54">
        <v>0</v>
      </c>
      <c r="J54">
        <v>0</v>
      </c>
      <c r="K54">
        <v>8</v>
      </c>
      <c r="L54">
        <v>0</v>
      </c>
      <c r="M54">
        <v>8</v>
      </c>
      <c r="N54">
        <v>0</v>
      </c>
      <c r="O54">
        <v>0</v>
      </c>
      <c r="P54">
        <v>0</v>
      </c>
      <c r="Q54">
        <v>0</v>
      </c>
      <c r="R54">
        <v>0</v>
      </c>
      <c r="S54">
        <v>0</v>
      </c>
      <c r="T54" s="13">
        <v>16</v>
      </c>
      <c r="U54">
        <v>96</v>
      </c>
      <c r="V54">
        <v>96</v>
      </c>
      <c r="W54">
        <v>0</v>
      </c>
      <c r="X54">
        <v>0</v>
      </c>
    </row>
    <row r="55" spans="1:28" ht="15" x14ac:dyDescent="0.25">
      <c r="A55" s="5" t="s">
        <v>25</v>
      </c>
      <c r="B55" s="6">
        <v>60</v>
      </c>
      <c r="C55" s="6" t="s">
        <v>81</v>
      </c>
      <c r="D55">
        <v>2480</v>
      </c>
      <c r="E55">
        <v>0</v>
      </c>
      <c r="F55">
        <v>178</v>
      </c>
      <c r="G55">
        <v>0</v>
      </c>
      <c r="H55">
        <v>0</v>
      </c>
      <c r="I55">
        <v>0</v>
      </c>
      <c r="J55">
        <v>0</v>
      </c>
      <c r="K55">
        <v>0</v>
      </c>
      <c r="L55">
        <v>0</v>
      </c>
      <c r="M55">
        <v>0</v>
      </c>
      <c r="N55">
        <v>0</v>
      </c>
      <c r="O55">
        <v>0</v>
      </c>
      <c r="P55">
        <v>0</v>
      </c>
      <c r="Q55">
        <v>0</v>
      </c>
      <c r="R55">
        <v>0</v>
      </c>
      <c r="S55">
        <v>0</v>
      </c>
      <c r="T55" s="13">
        <v>2658</v>
      </c>
      <c r="U55">
        <v>0</v>
      </c>
      <c r="V55">
        <v>0</v>
      </c>
      <c r="W55">
        <v>0</v>
      </c>
      <c r="X55">
        <v>0</v>
      </c>
    </row>
    <row r="56" spans="1:28" ht="15" x14ac:dyDescent="0.25">
      <c r="A56" s="5" t="s">
        <v>25</v>
      </c>
      <c r="B56" s="6">
        <v>80</v>
      </c>
      <c r="C56" s="6" t="s">
        <v>214</v>
      </c>
      <c r="D56">
        <v>360</v>
      </c>
      <c r="E56">
        <v>0</v>
      </c>
      <c r="F56">
        <v>15</v>
      </c>
      <c r="G56">
        <v>0</v>
      </c>
      <c r="H56">
        <v>0</v>
      </c>
      <c r="I56">
        <v>0</v>
      </c>
      <c r="J56">
        <v>0</v>
      </c>
      <c r="K56">
        <v>117</v>
      </c>
      <c r="L56">
        <v>0</v>
      </c>
      <c r="M56">
        <v>10</v>
      </c>
      <c r="N56">
        <v>0</v>
      </c>
      <c r="O56">
        <v>0</v>
      </c>
      <c r="P56">
        <v>0</v>
      </c>
      <c r="Q56">
        <v>0</v>
      </c>
      <c r="R56">
        <v>0</v>
      </c>
      <c r="S56">
        <v>0</v>
      </c>
      <c r="T56" s="13">
        <v>502</v>
      </c>
      <c r="U56">
        <v>0</v>
      </c>
      <c r="V56">
        <v>0</v>
      </c>
      <c r="W56">
        <v>0</v>
      </c>
      <c r="X56">
        <v>0</v>
      </c>
    </row>
    <row r="57" spans="1:28" ht="15" x14ac:dyDescent="0.25">
      <c r="A57" s="5" t="s">
        <v>212</v>
      </c>
      <c r="B57" s="6">
        <v>80</v>
      </c>
      <c r="C57" s="6" t="s">
        <v>214</v>
      </c>
      <c r="D57">
        <v>5624</v>
      </c>
      <c r="E57">
        <v>0</v>
      </c>
      <c r="F57">
        <v>175</v>
      </c>
      <c r="G57">
        <v>0</v>
      </c>
      <c r="H57">
        <v>0</v>
      </c>
      <c r="I57">
        <v>0</v>
      </c>
      <c r="J57">
        <v>0</v>
      </c>
      <c r="K57">
        <v>0</v>
      </c>
      <c r="L57">
        <v>0</v>
      </c>
      <c r="M57">
        <v>0</v>
      </c>
      <c r="N57">
        <v>0</v>
      </c>
      <c r="O57">
        <v>0</v>
      </c>
      <c r="P57">
        <v>0</v>
      </c>
      <c r="Q57">
        <v>0</v>
      </c>
      <c r="R57">
        <v>0</v>
      </c>
      <c r="S57">
        <v>0</v>
      </c>
      <c r="T57" s="13">
        <v>5799</v>
      </c>
      <c r="U57">
        <v>0</v>
      </c>
      <c r="V57">
        <v>0</v>
      </c>
      <c r="W57">
        <v>0</v>
      </c>
      <c r="X57">
        <v>0</v>
      </c>
    </row>
    <row r="58" spans="1:28" s="11" customFormat="1" ht="15" x14ac:dyDescent="0.25">
      <c r="A58" s="5" t="s">
        <v>23</v>
      </c>
      <c r="B58" s="9"/>
      <c r="C58" s="10" t="s">
        <v>221</v>
      </c>
      <c r="D58" s="36">
        <f t="shared" ref="D58:X58" si="2">SUM(D33:D57)</f>
        <v>259588.5</v>
      </c>
      <c r="E58" s="36">
        <f t="shared" si="2"/>
        <v>817</v>
      </c>
      <c r="F58" s="36">
        <f t="shared" si="2"/>
        <v>21671</v>
      </c>
      <c r="G58" s="36">
        <f t="shared" si="2"/>
        <v>258</v>
      </c>
      <c r="H58" s="36">
        <f t="shared" si="2"/>
        <v>0</v>
      </c>
      <c r="I58" s="36">
        <f t="shared" si="2"/>
        <v>0</v>
      </c>
      <c r="J58" s="36">
        <f t="shared" si="2"/>
        <v>222</v>
      </c>
      <c r="K58" s="36">
        <f t="shared" si="2"/>
        <v>29805.5</v>
      </c>
      <c r="L58" s="36">
        <f t="shared" si="2"/>
        <v>98</v>
      </c>
      <c r="M58" s="36">
        <f t="shared" si="2"/>
        <v>11624.5</v>
      </c>
      <c r="N58" s="36">
        <f t="shared" si="2"/>
        <v>0</v>
      </c>
      <c r="O58" s="36">
        <f t="shared" si="2"/>
        <v>0</v>
      </c>
      <c r="P58" s="36">
        <f t="shared" si="2"/>
        <v>0</v>
      </c>
      <c r="Q58" s="36">
        <f t="shared" si="2"/>
        <v>34223.5</v>
      </c>
      <c r="R58" s="36">
        <f t="shared" si="2"/>
        <v>0</v>
      </c>
      <c r="S58" s="36">
        <f t="shared" si="2"/>
        <v>11999.5</v>
      </c>
      <c r="T58" s="37">
        <f t="shared" si="2"/>
        <v>370307.5</v>
      </c>
      <c r="U58" s="36">
        <f t="shared" si="2"/>
        <v>282</v>
      </c>
      <c r="V58" s="36">
        <f t="shared" si="2"/>
        <v>372</v>
      </c>
      <c r="W58" s="36">
        <f t="shared" si="2"/>
        <v>526</v>
      </c>
      <c r="X58" s="36">
        <f t="shared" si="2"/>
        <v>0</v>
      </c>
      <c r="Y58" s="40"/>
      <c r="Z58" s="43"/>
      <c r="AA58" s="40"/>
    </row>
    <row r="59" spans="1:28" ht="15" x14ac:dyDescent="0.25">
      <c r="A59" s="5" t="s">
        <v>27</v>
      </c>
      <c r="B59" s="6">
        <v>5</v>
      </c>
      <c r="C59" s="6" t="s">
        <v>82</v>
      </c>
      <c r="D59">
        <v>12927</v>
      </c>
      <c r="E59">
        <v>0</v>
      </c>
      <c r="F59">
        <v>432</v>
      </c>
      <c r="G59">
        <v>0</v>
      </c>
      <c r="H59">
        <v>0</v>
      </c>
      <c r="I59">
        <v>0</v>
      </c>
      <c r="J59">
        <v>6</v>
      </c>
      <c r="K59">
        <v>128</v>
      </c>
      <c r="L59">
        <v>15</v>
      </c>
      <c r="M59">
        <v>0</v>
      </c>
      <c r="N59">
        <v>0</v>
      </c>
      <c r="O59">
        <v>0</v>
      </c>
      <c r="P59">
        <v>0</v>
      </c>
      <c r="Q59">
        <v>0</v>
      </c>
      <c r="R59">
        <v>0</v>
      </c>
      <c r="S59">
        <v>0</v>
      </c>
      <c r="T59" s="13">
        <v>13508</v>
      </c>
      <c r="U59">
        <v>0</v>
      </c>
      <c r="V59">
        <v>0</v>
      </c>
      <c r="W59">
        <v>576</v>
      </c>
      <c r="X59">
        <v>0</v>
      </c>
      <c r="AB59" s="29"/>
    </row>
    <row r="60" spans="1:28" ht="15" x14ac:dyDescent="0.25">
      <c r="A60" s="5" t="s">
        <v>27</v>
      </c>
      <c r="B60" s="6">
        <v>12</v>
      </c>
      <c r="C60" s="6" t="s">
        <v>83</v>
      </c>
      <c r="D60">
        <v>4351</v>
      </c>
      <c r="E60">
        <v>0</v>
      </c>
      <c r="F60">
        <v>69</v>
      </c>
      <c r="G60">
        <v>0</v>
      </c>
      <c r="H60">
        <v>0</v>
      </c>
      <c r="I60">
        <v>0</v>
      </c>
      <c r="J60">
        <v>6</v>
      </c>
      <c r="K60">
        <v>222</v>
      </c>
      <c r="L60">
        <v>0</v>
      </c>
      <c r="M60">
        <v>72</v>
      </c>
      <c r="N60">
        <v>0</v>
      </c>
      <c r="O60">
        <v>0</v>
      </c>
      <c r="P60">
        <v>0</v>
      </c>
      <c r="Q60">
        <v>0</v>
      </c>
      <c r="R60">
        <v>0</v>
      </c>
      <c r="S60">
        <v>0</v>
      </c>
      <c r="T60" s="13">
        <v>4720</v>
      </c>
      <c r="U60">
        <v>0</v>
      </c>
      <c r="V60">
        <v>0</v>
      </c>
      <c r="W60">
        <v>0</v>
      </c>
      <c r="X60">
        <v>0</v>
      </c>
    </row>
    <row r="61" spans="1:28" ht="15" x14ac:dyDescent="0.25">
      <c r="A61" s="5" t="s">
        <v>27</v>
      </c>
      <c r="B61" s="6">
        <v>20</v>
      </c>
      <c r="C61" s="6" t="s">
        <v>63</v>
      </c>
      <c r="D61">
        <v>7616</v>
      </c>
      <c r="E61">
        <v>0</v>
      </c>
      <c r="F61">
        <v>290</v>
      </c>
      <c r="G61">
        <v>0</v>
      </c>
      <c r="H61">
        <v>0</v>
      </c>
      <c r="I61">
        <v>0</v>
      </c>
      <c r="J61">
        <v>9</v>
      </c>
      <c r="K61">
        <v>0</v>
      </c>
      <c r="L61">
        <v>0</v>
      </c>
      <c r="M61">
        <v>0</v>
      </c>
      <c r="N61">
        <v>0</v>
      </c>
      <c r="O61">
        <v>0</v>
      </c>
      <c r="P61">
        <v>0</v>
      </c>
      <c r="Q61">
        <v>0</v>
      </c>
      <c r="R61">
        <v>0</v>
      </c>
      <c r="S61">
        <v>0</v>
      </c>
      <c r="T61" s="13">
        <v>7915</v>
      </c>
      <c r="U61">
        <v>0</v>
      </c>
      <c r="V61">
        <v>0</v>
      </c>
      <c r="W61">
        <v>26</v>
      </c>
      <c r="X61">
        <v>0</v>
      </c>
    </row>
    <row r="62" spans="1:28" ht="15" x14ac:dyDescent="0.25">
      <c r="A62" s="5" t="s">
        <v>27</v>
      </c>
      <c r="B62" s="6">
        <v>24</v>
      </c>
      <c r="C62" s="6" t="s">
        <v>84</v>
      </c>
      <c r="D62">
        <v>4477</v>
      </c>
      <c r="E62">
        <v>0</v>
      </c>
      <c r="F62">
        <v>177</v>
      </c>
      <c r="G62">
        <v>0</v>
      </c>
      <c r="H62">
        <v>0</v>
      </c>
      <c r="I62">
        <v>0</v>
      </c>
      <c r="J62">
        <v>48</v>
      </c>
      <c r="K62">
        <v>477</v>
      </c>
      <c r="L62">
        <v>15</v>
      </c>
      <c r="M62">
        <v>69</v>
      </c>
      <c r="N62">
        <v>0</v>
      </c>
      <c r="O62">
        <v>0</v>
      </c>
      <c r="P62">
        <v>0</v>
      </c>
      <c r="Q62">
        <v>0</v>
      </c>
      <c r="R62">
        <v>0</v>
      </c>
      <c r="S62">
        <v>0</v>
      </c>
      <c r="T62" s="13">
        <v>5263</v>
      </c>
      <c r="U62">
        <v>0</v>
      </c>
      <c r="V62">
        <v>0</v>
      </c>
      <c r="W62">
        <v>9</v>
      </c>
      <c r="X62">
        <v>0</v>
      </c>
    </row>
    <row r="63" spans="1:28" ht="15" x14ac:dyDescent="0.25">
      <c r="A63" s="5" t="s">
        <v>27</v>
      </c>
      <c r="B63" s="6">
        <v>26</v>
      </c>
      <c r="C63" s="6" t="s">
        <v>53</v>
      </c>
      <c r="D63">
        <v>1682</v>
      </c>
      <c r="E63">
        <v>0</v>
      </c>
      <c r="F63">
        <v>15</v>
      </c>
      <c r="G63">
        <v>0</v>
      </c>
      <c r="H63">
        <v>0</v>
      </c>
      <c r="I63">
        <v>0</v>
      </c>
      <c r="J63">
        <v>33</v>
      </c>
      <c r="K63">
        <v>54</v>
      </c>
      <c r="L63">
        <v>0</v>
      </c>
      <c r="M63">
        <v>0</v>
      </c>
      <c r="N63">
        <v>0</v>
      </c>
      <c r="O63">
        <v>0</v>
      </c>
      <c r="P63">
        <v>0</v>
      </c>
      <c r="Q63">
        <v>0</v>
      </c>
      <c r="R63">
        <v>0</v>
      </c>
      <c r="S63">
        <v>0</v>
      </c>
      <c r="T63" s="13">
        <v>1784</v>
      </c>
      <c r="U63">
        <v>0</v>
      </c>
      <c r="V63">
        <v>0</v>
      </c>
      <c r="W63">
        <v>90</v>
      </c>
      <c r="X63">
        <v>0</v>
      </c>
    </row>
    <row r="64" spans="1:28" ht="15" x14ac:dyDescent="0.25">
      <c r="A64" s="5" t="s">
        <v>27</v>
      </c>
      <c r="B64" s="6">
        <v>52</v>
      </c>
      <c r="C64" s="6" t="s">
        <v>59</v>
      </c>
      <c r="D64">
        <v>2288</v>
      </c>
      <c r="E64">
        <v>0</v>
      </c>
      <c r="F64">
        <v>145</v>
      </c>
      <c r="G64">
        <v>0</v>
      </c>
      <c r="H64">
        <v>0</v>
      </c>
      <c r="I64">
        <v>0</v>
      </c>
      <c r="J64">
        <v>0</v>
      </c>
      <c r="K64">
        <v>0</v>
      </c>
      <c r="L64">
        <v>0</v>
      </c>
      <c r="M64">
        <v>0</v>
      </c>
      <c r="N64">
        <v>0</v>
      </c>
      <c r="O64">
        <v>0</v>
      </c>
      <c r="P64">
        <v>0</v>
      </c>
      <c r="Q64">
        <v>0</v>
      </c>
      <c r="R64">
        <v>0</v>
      </c>
      <c r="S64">
        <v>0</v>
      </c>
      <c r="T64" s="13">
        <v>2433</v>
      </c>
      <c r="U64">
        <v>0</v>
      </c>
      <c r="V64">
        <v>0</v>
      </c>
      <c r="W64">
        <v>8</v>
      </c>
      <c r="X64">
        <v>0</v>
      </c>
    </row>
    <row r="65" spans="1:28" ht="15" x14ac:dyDescent="0.25">
      <c r="A65" s="5" t="s">
        <v>27</v>
      </c>
      <c r="B65" s="6">
        <v>56</v>
      </c>
      <c r="C65" s="6" t="s">
        <v>67</v>
      </c>
      <c r="D65">
        <v>13</v>
      </c>
      <c r="E65">
        <v>0</v>
      </c>
      <c r="F65">
        <v>7</v>
      </c>
      <c r="G65">
        <v>0</v>
      </c>
      <c r="H65">
        <v>0</v>
      </c>
      <c r="I65">
        <v>0</v>
      </c>
      <c r="J65">
        <v>0</v>
      </c>
      <c r="K65">
        <v>0</v>
      </c>
      <c r="L65">
        <v>0</v>
      </c>
      <c r="M65">
        <v>0</v>
      </c>
      <c r="N65">
        <v>0</v>
      </c>
      <c r="O65">
        <v>0</v>
      </c>
      <c r="P65">
        <v>0</v>
      </c>
      <c r="Q65">
        <v>0</v>
      </c>
      <c r="R65">
        <v>0</v>
      </c>
      <c r="S65">
        <v>0</v>
      </c>
      <c r="T65" s="13">
        <v>20</v>
      </c>
      <c r="U65">
        <v>0</v>
      </c>
      <c r="V65">
        <v>0</v>
      </c>
      <c r="W65">
        <v>0</v>
      </c>
      <c r="X65">
        <v>0</v>
      </c>
    </row>
    <row r="66" spans="1:28" ht="15" x14ac:dyDescent="0.25">
      <c r="A66" s="5" t="s">
        <v>27</v>
      </c>
      <c r="B66" s="6">
        <v>77</v>
      </c>
      <c r="C66" s="6" t="s">
        <v>69</v>
      </c>
      <c r="D66">
        <v>2128</v>
      </c>
      <c r="E66">
        <v>0</v>
      </c>
      <c r="F66">
        <v>148</v>
      </c>
      <c r="G66">
        <v>0</v>
      </c>
      <c r="H66">
        <v>0</v>
      </c>
      <c r="I66">
        <v>0</v>
      </c>
      <c r="J66">
        <v>13</v>
      </c>
      <c r="K66">
        <v>112</v>
      </c>
      <c r="L66">
        <v>0</v>
      </c>
      <c r="M66">
        <v>0</v>
      </c>
      <c r="N66">
        <v>0</v>
      </c>
      <c r="O66">
        <v>0</v>
      </c>
      <c r="P66">
        <v>0</v>
      </c>
      <c r="Q66">
        <v>0</v>
      </c>
      <c r="R66">
        <v>0</v>
      </c>
      <c r="S66">
        <v>0</v>
      </c>
      <c r="T66" s="13">
        <v>2401</v>
      </c>
      <c r="U66">
        <v>0</v>
      </c>
      <c r="V66">
        <v>0</v>
      </c>
      <c r="W66">
        <v>0</v>
      </c>
      <c r="X66">
        <v>0</v>
      </c>
    </row>
    <row r="67" spans="1:28" s="11" customFormat="1" ht="15" x14ac:dyDescent="0.25">
      <c r="A67" s="5" t="s">
        <v>27</v>
      </c>
      <c r="B67" s="9"/>
      <c r="C67" s="10" t="s">
        <v>222</v>
      </c>
      <c r="D67" s="36">
        <f t="shared" ref="D67:X67" si="3">SUM(D59:D66)</f>
        <v>35482</v>
      </c>
      <c r="E67" s="36">
        <f t="shared" si="3"/>
        <v>0</v>
      </c>
      <c r="F67" s="36">
        <f t="shared" si="3"/>
        <v>1283</v>
      </c>
      <c r="G67" s="36">
        <f t="shared" si="3"/>
        <v>0</v>
      </c>
      <c r="H67" s="36">
        <f t="shared" si="3"/>
        <v>0</v>
      </c>
      <c r="I67" s="36">
        <f t="shared" si="3"/>
        <v>0</v>
      </c>
      <c r="J67" s="36">
        <f t="shared" si="3"/>
        <v>115</v>
      </c>
      <c r="K67" s="36">
        <f t="shared" si="3"/>
        <v>993</v>
      </c>
      <c r="L67" s="36">
        <f t="shared" si="3"/>
        <v>30</v>
      </c>
      <c r="M67" s="36">
        <f t="shared" si="3"/>
        <v>141</v>
      </c>
      <c r="N67" s="36">
        <f t="shared" si="3"/>
        <v>0</v>
      </c>
      <c r="O67" s="36">
        <f t="shared" si="3"/>
        <v>0</v>
      </c>
      <c r="P67" s="36">
        <f t="shared" si="3"/>
        <v>0</v>
      </c>
      <c r="Q67" s="36">
        <f t="shared" si="3"/>
        <v>0</v>
      </c>
      <c r="R67" s="36">
        <f t="shared" si="3"/>
        <v>0</v>
      </c>
      <c r="S67" s="36">
        <f t="shared" si="3"/>
        <v>0</v>
      </c>
      <c r="T67" s="37">
        <f t="shared" si="3"/>
        <v>38044</v>
      </c>
      <c r="U67" s="36">
        <f t="shared" si="3"/>
        <v>0</v>
      </c>
      <c r="V67" s="36">
        <f t="shared" si="3"/>
        <v>0</v>
      </c>
      <c r="W67" s="36">
        <f t="shared" si="3"/>
        <v>709</v>
      </c>
      <c r="X67" s="36">
        <f t="shared" si="3"/>
        <v>0</v>
      </c>
      <c r="Y67" s="40"/>
      <c r="Z67" s="43"/>
      <c r="AA67" s="40"/>
    </row>
    <row r="68" spans="1:28" ht="15" x14ac:dyDescent="0.25">
      <c r="A68" s="5" t="s">
        <v>28</v>
      </c>
      <c r="B68" s="6">
        <v>4</v>
      </c>
      <c r="C68" s="6" t="s">
        <v>49</v>
      </c>
      <c r="D68">
        <v>24627</v>
      </c>
      <c r="E68">
        <v>40</v>
      </c>
      <c r="F68">
        <v>1076</v>
      </c>
      <c r="G68">
        <v>4</v>
      </c>
      <c r="H68">
        <v>0</v>
      </c>
      <c r="I68">
        <v>0</v>
      </c>
      <c r="J68">
        <v>50</v>
      </c>
      <c r="K68">
        <v>267</v>
      </c>
      <c r="L68">
        <v>0</v>
      </c>
      <c r="M68">
        <v>0</v>
      </c>
      <c r="N68">
        <v>0</v>
      </c>
      <c r="O68">
        <v>0</v>
      </c>
      <c r="P68">
        <v>0</v>
      </c>
      <c r="Q68">
        <v>0</v>
      </c>
      <c r="R68">
        <v>0</v>
      </c>
      <c r="S68">
        <v>0</v>
      </c>
      <c r="T68" s="13">
        <v>26064</v>
      </c>
      <c r="U68">
        <v>0</v>
      </c>
      <c r="V68">
        <v>0</v>
      </c>
      <c r="W68">
        <v>312</v>
      </c>
      <c r="X68">
        <v>0</v>
      </c>
      <c r="AB68" s="29"/>
    </row>
    <row r="69" spans="1:28" ht="15" x14ac:dyDescent="0.25">
      <c r="A69" s="5" t="s">
        <v>28</v>
      </c>
      <c r="B69" s="6">
        <v>15</v>
      </c>
      <c r="C69" s="6" t="s">
        <v>85</v>
      </c>
      <c r="D69">
        <v>7958.5</v>
      </c>
      <c r="E69">
        <v>6</v>
      </c>
      <c r="F69">
        <v>290</v>
      </c>
      <c r="G69">
        <v>0</v>
      </c>
      <c r="H69">
        <v>0</v>
      </c>
      <c r="I69">
        <v>0</v>
      </c>
      <c r="J69">
        <v>3</v>
      </c>
      <c r="K69">
        <v>1407</v>
      </c>
      <c r="L69">
        <v>0</v>
      </c>
      <c r="M69">
        <v>39</v>
      </c>
      <c r="N69">
        <v>0</v>
      </c>
      <c r="O69">
        <v>0</v>
      </c>
      <c r="P69">
        <v>0</v>
      </c>
      <c r="Q69">
        <v>0</v>
      </c>
      <c r="R69">
        <v>0</v>
      </c>
      <c r="S69">
        <v>0</v>
      </c>
      <c r="T69" s="13">
        <v>9703.5</v>
      </c>
      <c r="U69">
        <v>0</v>
      </c>
      <c r="V69">
        <v>0</v>
      </c>
      <c r="W69">
        <v>1</v>
      </c>
      <c r="X69">
        <v>0</v>
      </c>
    </row>
    <row r="70" spans="1:28" ht="15" x14ac:dyDescent="0.25">
      <c r="A70" s="5" t="s">
        <v>28</v>
      </c>
      <c r="B70" s="6">
        <v>24</v>
      </c>
      <c r="C70" s="6" t="s">
        <v>84</v>
      </c>
      <c r="D70">
        <v>3715</v>
      </c>
      <c r="E70">
        <v>0</v>
      </c>
      <c r="F70">
        <v>120</v>
      </c>
      <c r="G70">
        <v>0</v>
      </c>
      <c r="H70">
        <v>0</v>
      </c>
      <c r="I70">
        <v>0</v>
      </c>
      <c r="J70">
        <v>12</v>
      </c>
      <c r="K70">
        <v>669</v>
      </c>
      <c r="L70">
        <v>0</v>
      </c>
      <c r="M70">
        <v>0</v>
      </c>
      <c r="N70">
        <v>0</v>
      </c>
      <c r="O70">
        <v>0</v>
      </c>
      <c r="P70">
        <v>0</v>
      </c>
      <c r="Q70">
        <v>0</v>
      </c>
      <c r="R70">
        <v>0</v>
      </c>
      <c r="S70">
        <v>0</v>
      </c>
      <c r="T70" s="13">
        <v>4516</v>
      </c>
      <c r="U70">
        <v>0</v>
      </c>
      <c r="V70">
        <v>0</v>
      </c>
      <c r="W70">
        <v>15</v>
      </c>
      <c r="X70">
        <v>0</v>
      </c>
    </row>
    <row r="71" spans="1:28" ht="15" x14ac:dyDescent="0.25">
      <c r="A71" s="5" t="s">
        <v>28</v>
      </c>
      <c r="B71" s="6">
        <v>26</v>
      </c>
      <c r="C71" s="6" t="s">
        <v>53</v>
      </c>
      <c r="D71">
        <v>2026</v>
      </c>
      <c r="E71">
        <v>0</v>
      </c>
      <c r="F71">
        <v>87</v>
      </c>
      <c r="G71">
        <v>0</v>
      </c>
      <c r="H71">
        <v>0</v>
      </c>
      <c r="I71">
        <v>0</v>
      </c>
      <c r="J71">
        <v>2</v>
      </c>
      <c r="K71">
        <v>256</v>
      </c>
      <c r="L71">
        <v>0</v>
      </c>
      <c r="M71">
        <v>9</v>
      </c>
      <c r="N71">
        <v>0</v>
      </c>
      <c r="O71">
        <v>0</v>
      </c>
      <c r="P71">
        <v>0</v>
      </c>
      <c r="Q71">
        <v>0</v>
      </c>
      <c r="R71">
        <v>0</v>
      </c>
      <c r="S71">
        <v>0</v>
      </c>
      <c r="T71" s="13">
        <v>2380</v>
      </c>
      <c r="U71">
        <v>0</v>
      </c>
      <c r="V71">
        <v>0</v>
      </c>
      <c r="W71">
        <v>0</v>
      </c>
      <c r="X71">
        <v>0</v>
      </c>
    </row>
    <row r="72" spans="1:28" ht="15" x14ac:dyDescent="0.25">
      <c r="A72" s="5" t="s">
        <v>28</v>
      </c>
      <c r="B72" s="6">
        <v>52</v>
      </c>
      <c r="C72" s="6" t="s">
        <v>59</v>
      </c>
      <c r="D72">
        <v>83</v>
      </c>
      <c r="E72">
        <v>0</v>
      </c>
      <c r="F72">
        <v>0</v>
      </c>
      <c r="G72">
        <v>0</v>
      </c>
      <c r="H72">
        <v>0</v>
      </c>
      <c r="I72">
        <v>0</v>
      </c>
      <c r="J72">
        <v>0</v>
      </c>
      <c r="K72">
        <v>0</v>
      </c>
      <c r="L72">
        <v>0</v>
      </c>
      <c r="M72">
        <v>0</v>
      </c>
      <c r="N72">
        <v>0</v>
      </c>
      <c r="O72">
        <v>0</v>
      </c>
      <c r="P72">
        <v>0</v>
      </c>
      <c r="Q72">
        <v>0</v>
      </c>
      <c r="R72">
        <v>0</v>
      </c>
      <c r="S72">
        <v>0</v>
      </c>
      <c r="T72" s="13">
        <v>83</v>
      </c>
      <c r="U72">
        <v>0</v>
      </c>
      <c r="V72">
        <v>0</v>
      </c>
      <c r="W72">
        <v>0</v>
      </c>
      <c r="X72">
        <v>0</v>
      </c>
    </row>
    <row r="73" spans="1:28" ht="15" x14ac:dyDescent="0.25">
      <c r="A73" s="5" t="s">
        <v>28</v>
      </c>
      <c r="B73" s="6">
        <v>58</v>
      </c>
      <c r="C73" s="6" t="s">
        <v>68</v>
      </c>
      <c r="D73">
        <v>7</v>
      </c>
      <c r="E73">
        <v>0</v>
      </c>
      <c r="F73">
        <v>0</v>
      </c>
      <c r="G73">
        <v>0</v>
      </c>
      <c r="H73">
        <v>0</v>
      </c>
      <c r="I73">
        <v>0</v>
      </c>
      <c r="J73">
        <v>0</v>
      </c>
      <c r="K73">
        <v>0</v>
      </c>
      <c r="L73">
        <v>0</v>
      </c>
      <c r="M73">
        <v>0</v>
      </c>
      <c r="N73">
        <v>0</v>
      </c>
      <c r="O73">
        <v>0</v>
      </c>
      <c r="P73">
        <v>0</v>
      </c>
      <c r="Q73">
        <v>0</v>
      </c>
      <c r="R73">
        <v>0</v>
      </c>
      <c r="S73">
        <v>0</v>
      </c>
      <c r="T73" s="13">
        <v>7</v>
      </c>
      <c r="U73">
        <v>0</v>
      </c>
      <c r="V73">
        <v>0</v>
      </c>
      <c r="W73">
        <v>0</v>
      </c>
      <c r="X73">
        <v>0</v>
      </c>
    </row>
    <row r="74" spans="1:28" ht="15" x14ac:dyDescent="0.25">
      <c r="A74" s="5" t="s">
        <v>28</v>
      </c>
      <c r="B74" s="6">
        <v>77</v>
      </c>
      <c r="C74" s="6" t="s">
        <v>69</v>
      </c>
      <c r="D74">
        <v>1248</v>
      </c>
      <c r="E74">
        <v>25</v>
      </c>
      <c r="F74">
        <v>57</v>
      </c>
      <c r="G74">
        <v>0</v>
      </c>
      <c r="H74">
        <v>0</v>
      </c>
      <c r="I74">
        <v>0</v>
      </c>
      <c r="J74">
        <v>10</v>
      </c>
      <c r="K74">
        <v>60</v>
      </c>
      <c r="L74">
        <v>0</v>
      </c>
      <c r="M74">
        <v>0</v>
      </c>
      <c r="N74">
        <v>0</v>
      </c>
      <c r="O74">
        <v>0</v>
      </c>
      <c r="P74">
        <v>0</v>
      </c>
      <c r="Q74">
        <v>0</v>
      </c>
      <c r="R74">
        <v>0</v>
      </c>
      <c r="S74">
        <v>0</v>
      </c>
      <c r="T74" s="13">
        <v>1400</v>
      </c>
      <c r="U74">
        <v>0</v>
      </c>
      <c r="V74">
        <v>0</v>
      </c>
      <c r="W74">
        <v>3</v>
      </c>
      <c r="X74">
        <v>0</v>
      </c>
    </row>
    <row r="75" spans="1:28" s="11" customFormat="1" ht="15" x14ac:dyDescent="0.25">
      <c r="A75" s="5" t="s">
        <v>28</v>
      </c>
      <c r="B75" s="9"/>
      <c r="C75" s="10" t="s">
        <v>223</v>
      </c>
      <c r="D75" s="36">
        <f t="shared" ref="D75:X75" si="4">SUM(D68:D74)</f>
        <v>39664.5</v>
      </c>
      <c r="E75" s="36">
        <f t="shared" si="4"/>
        <v>71</v>
      </c>
      <c r="F75" s="36">
        <f t="shared" si="4"/>
        <v>1630</v>
      </c>
      <c r="G75" s="36">
        <f t="shared" si="4"/>
        <v>4</v>
      </c>
      <c r="H75" s="36">
        <f t="shared" si="4"/>
        <v>0</v>
      </c>
      <c r="I75" s="36">
        <f t="shared" si="4"/>
        <v>0</v>
      </c>
      <c r="J75" s="36">
        <f t="shared" si="4"/>
        <v>77</v>
      </c>
      <c r="K75" s="36">
        <f t="shared" si="4"/>
        <v>2659</v>
      </c>
      <c r="L75" s="36">
        <f t="shared" si="4"/>
        <v>0</v>
      </c>
      <c r="M75" s="36">
        <f t="shared" si="4"/>
        <v>48</v>
      </c>
      <c r="N75" s="36">
        <f t="shared" si="4"/>
        <v>0</v>
      </c>
      <c r="O75" s="36">
        <f t="shared" si="4"/>
        <v>0</v>
      </c>
      <c r="P75" s="36">
        <f t="shared" si="4"/>
        <v>0</v>
      </c>
      <c r="Q75" s="36">
        <f t="shared" si="4"/>
        <v>0</v>
      </c>
      <c r="R75" s="36">
        <f t="shared" si="4"/>
        <v>0</v>
      </c>
      <c r="S75" s="36">
        <f t="shared" si="4"/>
        <v>0</v>
      </c>
      <c r="T75" s="37">
        <f t="shared" si="4"/>
        <v>44153.5</v>
      </c>
      <c r="U75" s="36">
        <f t="shared" si="4"/>
        <v>0</v>
      </c>
      <c r="V75" s="36">
        <f t="shared" si="4"/>
        <v>0</v>
      </c>
      <c r="W75" s="36">
        <f t="shared" si="4"/>
        <v>331</v>
      </c>
      <c r="X75" s="36">
        <f t="shared" si="4"/>
        <v>0</v>
      </c>
      <c r="Y75" s="40"/>
      <c r="Z75" s="43"/>
      <c r="AA75" s="40"/>
    </row>
    <row r="76" spans="1:28" ht="15" x14ac:dyDescent="0.25">
      <c r="A76" s="5" t="s">
        <v>29</v>
      </c>
      <c r="B76" s="6">
        <v>4</v>
      </c>
      <c r="C76" s="6" t="s">
        <v>49</v>
      </c>
      <c r="D76">
        <v>26941</v>
      </c>
      <c r="E76">
        <v>6</v>
      </c>
      <c r="F76">
        <v>1760</v>
      </c>
      <c r="G76">
        <v>4</v>
      </c>
      <c r="H76">
        <v>0</v>
      </c>
      <c r="I76">
        <v>0</v>
      </c>
      <c r="J76">
        <v>30</v>
      </c>
      <c r="K76">
        <v>384</v>
      </c>
      <c r="L76">
        <v>15</v>
      </c>
      <c r="M76">
        <v>112</v>
      </c>
      <c r="N76">
        <v>0</v>
      </c>
      <c r="O76">
        <v>0</v>
      </c>
      <c r="P76">
        <v>0</v>
      </c>
      <c r="Q76">
        <v>0</v>
      </c>
      <c r="R76">
        <v>0</v>
      </c>
      <c r="S76">
        <v>0</v>
      </c>
      <c r="T76" s="13">
        <v>29252</v>
      </c>
      <c r="U76">
        <v>0</v>
      </c>
      <c r="V76">
        <v>0</v>
      </c>
      <c r="W76">
        <v>79</v>
      </c>
      <c r="X76">
        <v>72</v>
      </c>
      <c r="AB76" s="29"/>
    </row>
    <row r="77" spans="1:28" ht="15" x14ac:dyDescent="0.25">
      <c r="A77" s="5" t="s">
        <v>29</v>
      </c>
      <c r="B77" s="6">
        <v>17</v>
      </c>
      <c r="C77" s="6" t="s">
        <v>86</v>
      </c>
      <c r="D77">
        <v>6578</v>
      </c>
      <c r="E77">
        <v>0</v>
      </c>
      <c r="F77">
        <v>494</v>
      </c>
      <c r="G77">
        <v>0</v>
      </c>
      <c r="H77">
        <v>0</v>
      </c>
      <c r="I77">
        <v>0</v>
      </c>
      <c r="J77">
        <v>0</v>
      </c>
      <c r="K77">
        <v>1500</v>
      </c>
      <c r="L77">
        <v>0</v>
      </c>
      <c r="M77">
        <v>99</v>
      </c>
      <c r="N77">
        <v>0</v>
      </c>
      <c r="O77">
        <v>0</v>
      </c>
      <c r="P77">
        <v>0</v>
      </c>
      <c r="Q77">
        <v>0</v>
      </c>
      <c r="R77">
        <v>0</v>
      </c>
      <c r="S77">
        <v>0</v>
      </c>
      <c r="T77" s="13">
        <v>8671</v>
      </c>
      <c r="U77">
        <v>0</v>
      </c>
      <c r="V77">
        <v>0</v>
      </c>
      <c r="W77">
        <v>0</v>
      </c>
      <c r="X77">
        <v>0</v>
      </c>
    </row>
    <row r="78" spans="1:28" ht="15" x14ac:dyDescent="0.25">
      <c r="A78" s="5" t="s">
        <v>29</v>
      </c>
      <c r="B78" s="6">
        <v>24</v>
      </c>
      <c r="C78" s="6" t="s">
        <v>84</v>
      </c>
      <c r="D78">
        <v>6996</v>
      </c>
      <c r="E78">
        <v>0</v>
      </c>
      <c r="F78">
        <v>532</v>
      </c>
      <c r="G78">
        <v>0</v>
      </c>
      <c r="H78">
        <v>0</v>
      </c>
      <c r="I78">
        <v>0</v>
      </c>
      <c r="J78">
        <v>0</v>
      </c>
      <c r="K78">
        <v>325.5</v>
      </c>
      <c r="L78">
        <v>0</v>
      </c>
      <c r="M78">
        <v>57</v>
      </c>
      <c r="N78">
        <v>0</v>
      </c>
      <c r="O78">
        <v>0</v>
      </c>
      <c r="P78">
        <v>0</v>
      </c>
      <c r="Q78">
        <v>0</v>
      </c>
      <c r="R78">
        <v>0</v>
      </c>
      <c r="S78">
        <v>0</v>
      </c>
      <c r="T78" s="13">
        <v>7910.5</v>
      </c>
      <c r="U78">
        <v>0</v>
      </c>
      <c r="V78">
        <v>0</v>
      </c>
      <c r="W78">
        <v>6</v>
      </c>
      <c r="X78">
        <v>0</v>
      </c>
    </row>
    <row r="79" spans="1:28" ht="15" x14ac:dyDescent="0.25">
      <c r="A79" s="5" t="s">
        <v>29</v>
      </c>
      <c r="B79" s="6">
        <v>26</v>
      </c>
      <c r="C79" s="6" t="s">
        <v>53</v>
      </c>
      <c r="D79">
        <v>4129</v>
      </c>
      <c r="E79">
        <v>0</v>
      </c>
      <c r="F79">
        <v>140</v>
      </c>
      <c r="G79">
        <v>0</v>
      </c>
      <c r="H79">
        <v>0</v>
      </c>
      <c r="I79">
        <v>0</v>
      </c>
      <c r="J79">
        <v>31</v>
      </c>
      <c r="K79">
        <v>804</v>
      </c>
      <c r="L79">
        <v>0</v>
      </c>
      <c r="M79">
        <v>36</v>
      </c>
      <c r="N79">
        <v>0</v>
      </c>
      <c r="O79">
        <v>0</v>
      </c>
      <c r="P79">
        <v>0</v>
      </c>
      <c r="Q79">
        <v>0</v>
      </c>
      <c r="R79">
        <v>0</v>
      </c>
      <c r="S79">
        <v>0</v>
      </c>
      <c r="T79" s="13">
        <v>5140</v>
      </c>
      <c r="U79">
        <v>0</v>
      </c>
      <c r="V79">
        <v>0</v>
      </c>
      <c r="W79">
        <v>0</v>
      </c>
      <c r="X79">
        <v>0</v>
      </c>
    </row>
    <row r="80" spans="1:28" ht="15" x14ac:dyDescent="0.25">
      <c r="A80" s="5" t="s">
        <v>29</v>
      </c>
      <c r="B80" s="6">
        <v>43</v>
      </c>
      <c r="C80" s="6" t="s">
        <v>87</v>
      </c>
      <c r="D80">
        <v>6443</v>
      </c>
      <c r="E80">
        <v>0</v>
      </c>
      <c r="F80">
        <v>567</v>
      </c>
      <c r="G80">
        <v>0</v>
      </c>
      <c r="H80">
        <v>0</v>
      </c>
      <c r="I80">
        <v>0</v>
      </c>
      <c r="J80">
        <v>11</v>
      </c>
      <c r="K80">
        <v>43</v>
      </c>
      <c r="L80">
        <v>4</v>
      </c>
      <c r="M80">
        <v>8</v>
      </c>
      <c r="N80">
        <v>0</v>
      </c>
      <c r="O80">
        <v>0</v>
      </c>
      <c r="P80">
        <v>0</v>
      </c>
      <c r="Q80">
        <v>0</v>
      </c>
      <c r="R80">
        <v>0</v>
      </c>
      <c r="S80">
        <v>0</v>
      </c>
      <c r="T80" s="13">
        <v>7076</v>
      </c>
      <c r="U80">
        <v>0</v>
      </c>
      <c r="V80">
        <v>0</v>
      </c>
      <c r="W80">
        <v>76</v>
      </c>
      <c r="X80">
        <v>3</v>
      </c>
    </row>
    <row r="81" spans="1:28" ht="15" x14ac:dyDescent="0.25">
      <c r="A81" s="5" t="s">
        <v>29</v>
      </c>
      <c r="B81" s="6">
        <v>52</v>
      </c>
      <c r="C81" s="6" t="s">
        <v>59</v>
      </c>
      <c r="D81">
        <v>82</v>
      </c>
      <c r="E81">
        <v>0</v>
      </c>
      <c r="F81">
        <v>3</v>
      </c>
      <c r="G81">
        <v>0</v>
      </c>
      <c r="H81">
        <v>0</v>
      </c>
      <c r="I81">
        <v>0</v>
      </c>
      <c r="J81">
        <v>0</v>
      </c>
      <c r="K81">
        <v>0</v>
      </c>
      <c r="L81">
        <v>0</v>
      </c>
      <c r="M81">
        <v>0</v>
      </c>
      <c r="N81">
        <v>0</v>
      </c>
      <c r="O81">
        <v>0</v>
      </c>
      <c r="P81">
        <v>0</v>
      </c>
      <c r="Q81">
        <v>0</v>
      </c>
      <c r="R81">
        <v>0</v>
      </c>
      <c r="S81">
        <v>0</v>
      </c>
      <c r="T81" s="13">
        <v>85</v>
      </c>
      <c r="U81">
        <v>0</v>
      </c>
      <c r="V81">
        <v>0</v>
      </c>
      <c r="W81">
        <v>0</v>
      </c>
      <c r="X81">
        <v>0</v>
      </c>
    </row>
    <row r="82" spans="1:28" ht="15" x14ac:dyDescent="0.25">
      <c r="A82" s="5" t="s">
        <v>29</v>
      </c>
      <c r="B82" s="6">
        <v>56</v>
      </c>
      <c r="C82" s="6" t="s">
        <v>67</v>
      </c>
      <c r="D82">
        <v>0</v>
      </c>
      <c r="E82">
        <v>0</v>
      </c>
      <c r="F82">
        <v>0</v>
      </c>
      <c r="G82">
        <v>0</v>
      </c>
      <c r="H82">
        <v>0</v>
      </c>
      <c r="I82">
        <v>0</v>
      </c>
      <c r="J82">
        <v>0</v>
      </c>
      <c r="K82">
        <v>0</v>
      </c>
      <c r="L82">
        <v>0</v>
      </c>
      <c r="M82">
        <v>0</v>
      </c>
      <c r="N82">
        <v>0</v>
      </c>
      <c r="O82">
        <v>0</v>
      </c>
      <c r="P82">
        <v>0</v>
      </c>
      <c r="Q82">
        <v>0</v>
      </c>
      <c r="R82">
        <v>0</v>
      </c>
      <c r="S82">
        <v>0</v>
      </c>
      <c r="T82" s="13">
        <v>0</v>
      </c>
      <c r="U82">
        <v>0</v>
      </c>
      <c r="V82">
        <v>0</v>
      </c>
      <c r="W82">
        <v>0</v>
      </c>
      <c r="X82">
        <v>0</v>
      </c>
    </row>
    <row r="83" spans="1:28" ht="15" x14ac:dyDescent="0.25">
      <c r="A83" s="5" t="s">
        <v>29</v>
      </c>
      <c r="B83" s="6">
        <v>58</v>
      </c>
      <c r="C83" s="6" t="s">
        <v>68</v>
      </c>
      <c r="D83">
        <v>189</v>
      </c>
      <c r="E83">
        <v>0</v>
      </c>
      <c r="F83">
        <v>18</v>
      </c>
      <c r="G83">
        <v>0</v>
      </c>
      <c r="H83">
        <v>0</v>
      </c>
      <c r="I83">
        <v>0</v>
      </c>
      <c r="J83">
        <v>0</v>
      </c>
      <c r="K83">
        <v>0</v>
      </c>
      <c r="L83">
        <v>0</v>
      </c>
      <c r="M83">
        <v>0</v>
      </c>
      <c r="N83">
        <v>0</v>
      </c>
      <c r="O83">
        <v>0</v>
      </c>
      <c r="P83">
        <v>0</v>
      </c>
      <c r="Q83">
        <v>0</v>
      </c>
      <c r="R83">
        <v>0</v>
      </c>
      <c r="S83">
        <v>0</v>
      </c>
      <c r="T83" s="13">
        <v>207</v>
      </c>
      <c r="U83">
        <v>0</v>
      </c>
      <c r="V83">
        <v>0</v>
      </c>
      <c r="W83">
        <v>0</v>
      </c>
      <c r="X83">
        <v>0</v>
      </c>
    </row>
    <row r="84" spans="1:28" ht="15" x14ac:dyDescent="0.25">
      <c r="A84" s="5" t="s">
        <v>29</v>
      </c>
      <c r="B84" s="6">
        <v>77</v>
      </c>
      <c r="C84" s="6" t="s">
        <v>69</v>
      </c>
      <c r="D84">
        <v>1863</v>
      </c>
      <c r="E84">
        <v>0</v>
      </c>
      <c r="F84">
        <v>159</v>
      </c>
      <c r="G84">
        <v>0</v>
      </c>
      <c r="H84">
        <v>0</v>
      </c>
      <c r="I84">
        <v>0</v>
      </c>
      <c r="J84">
        <v>9</v>
      </c>
      <c r="K84">
        <v>38</v>
      </c>
      <c r="L84">
        <v>3</v>
      </c>
      <c r="M84">
        <v>4</v>
      </c>
      <c r="N84">
        <v>0</v>
      </c>
      <c r="O84">
        <v>0</v>
      </c>
      <c r="P84">
        <v>0</v>
      </c>
      <c r="Q84">
        <v>0</v>
      </c>
      <c r="R84">
        <v>0</v>
      </c>
      <c r="S84">
        <v>0</v>
      </c>
      <c r="T84" s="13">
        <v>2076</v>
      </c>
      <c r="U84">
        <v>0</v>
      </c>
      <c r="V84">
        <v>0</v>
      </c>
      <c r="W84">
        <v>9</v>
      </c>
      <c r="X84">
        <v>0</v>
      </c>
    </row>
    <row r="85" spans="1:28" s="11" customFormat="1" ht="15" x14ac:dyDescent="0.25">
      <c r="A85" s="5" t="s">
        <v>29</v>
      </c>
      <c r="B85" s="9"/>
      <c r="C85" s="10" t="s">
        <v>224</v>
      </c>
      <c r="D85" s="36">
        <f t="shared" ref="D85:X85" si="5">SUM(D76:D84)</f>
        <v>53221</v>
      </c>
      <c r="E85" s="36">
        <f t="shared" si="5"/>
        <v>6</v>
      </c>
      <c r="F85" s="36">
        <f t="shared" si="5"/>
        <v>3673</v>
      </c>
      <c r="G85" s="36">
        <f t="shared" si="5"/>
        <v>4</v>
      </c>
      <c r="H85" s="36">
        <f t="shared" si="5"/>
        <v>0</v>
      </c>
      <c r="I85" s="36">
        <f t="shared" si="5"/>
        <v>0</v>
      </c>
      <c r="J85" s="36">
        <f t="shared" si="5"/>
        <v>81</v>
      </c>
      <c r="K85" s="36">
        <f t="shared" si="5"/>
        <v>3094.5</v>
      </c>
      <c r="L85" s="36">
        <f t="shared" si="5"/>
        <v>22</v>
      </c>
      <c r="M85" s="36">
        <f t="shared" si="5"/>
        <v>316</v>
      </c>
      <c r="N85" s="36">
        <f t="shared" si="5"/>
        <v>0</v>
      </c>
      <c r="O85" s="36">
        <f t="shared" si="5"/>
        <v>0</v>
      </c>
      <c r="P85" s="36">
        <f t="shared" si="5"/>
        <v>0</v>
      </c>
      <c r="Q85" s="36">
        <f t="shared" si="5"/>
        <v>0</v>
      </c>
      <c r="R85" s="36">
        <f t="shared" si="5"/>
        <v>0</v>
      </c>
      <c r="S85" s="36">
        <f t="shared" si="5"/>
        <v>0</v>
      </c>
      <c r="T85" s="37">
        <f t="shared" si="5"/>
        <v>60417.5</v>
      </c>
      <c r="U85" s="36">
        <f t="shared" si="5"/>
        <v>0</v>
      </c>
      <c r="V85" s="36">
        <f t="shared" si="5"/>
        <v>0</v>
      </c>
      <c r="W85" s="36">
        <f t="shared" si="5"/>
        <v>170</v>
      </c>
      <c r="X85" s="36">
        <f t="shared" si="5"/>
        <v>75</v>
      </c>
      <c r="Y85" s="40"/>
      <c r="Z85" s="43"/>
      <c r="AA85" s="40"/>
    </row>
    <row r="86" spans="1:28" ht="15" x14ac:dyDescent="0.25">
      <c r="A86" s="5" t="s">
        <v>30</v>
      </c>
      <c r="B86" s="6">
        <v>6</v>
      </c>
      <c r="C86" s="6" t="s">
        <v>88</v>
      </c>
      <c r="D86">
        <v>9286</v>
      </c>
      <c r="E86">
        <v>1</v>
      </c>
      <c r="F86">
        <v>247</v>
      </c>
      <c r="G86">
        <v>1</v>
      </c>
      <c r="H86">
        <v>3461</v>
      </c>
      <c r="I86">
        <v>0</v>
      </c>
      <c r="J86">
        <v>3</v>
      </c>
      <c r="K86">
        <v>32</v>
      </c>
      <c r="L86">
        <v>0</v>
      </c>
      <c r="M86">
        <v>0</v>
      </c>
      <c r="N86">
        <v>0</v>
      </c>
      <c r="O86">
        <v>0</v>
      </c>
      <c r="P86">
        <v>0</v>
      </c>
      <c r="Q86">
        <v>0</v>
      </c>
      <c r="R86">
        <v>0</v>
      </c>
      <c r="S86">
        <v>0</v>
      </c>
      <c r="T86" s="13">
        <v>13031</v>
      </c>
      <c r="U86">
        <v>0</v>
      </c>
      <c r="V86">
        <v>0</v>
      </c>
      <c r="W86">
        <v>63</v>
      </c>
      <c r="X86">
        <v>0</v>
      </c>
      <c r="AB86" s="29"/>
    </row>
    <row r="87" spans="1:28" ht="15" x14ac:dyDescent="0.25">
      <c r="A87" s="5" t="s">
        <v>30</v>
      </c>
      <c r="B87" s="6">
        <v>12</v>
      </c>
      <c r="C87" s="6" t="s">
        <v>83</v>
      </c>
      <c r="D87">
        <v>1373</v>
      </c>
      <c r="E87">
        <v>0</v>
      </c>
      <c r="F87">
        <v>16</v>
      </c>
      <c r="G87">
        <v>0</v>
      </c>
      <c r="H87">
        <v>427</v>
      </c>
      <c r="I87">
        <v>0</v>
      </c>
      <c r="J87">
        <v>0</v>
      </c>
      <c r="K87">
        <v>66</v>
      </c>
      <c r="L87">
        <v>0</v>
      </c>
      <c r="M87">
        <v>0</v>
      </c>
      <c r="N87">
        <v>0</v>
      </c>
      <c r="O87">
        <v>12</v>
      </c>
      <c r="P87">
        <v>0</v>
      </c>
      <c r="Q87">
        <v>0</v>
      </c>
      <c r="R87">
        <v>0</v>
      </c>
      <c r="S87">
        <v>0</v>
      </c>
      <c r="T87" s="13">
        <v>1894</v>
      </c>
      <c r="U87">
        <v>0</v>
      </c>
      <c r="V87">
        <v>0</v>
      </c>
      <c r="W87">
        <v>0</v>
      </c>
      <c r="X87">
        <v>0</v>
      </c>
    </row>
    <row r="88" spans="1:28" ht="15" x14ac:dyDescent="0.25">
      <c r="A88" s="5" t="s">
        <v>30</v>
      </c>
      <c r="B88" s="6">
        <v>22</v>
      </c>
      <c r="C88" s="6" t="s">
        <v>89</v>
      </c>
      <c r="D88">
        <v>9912.5</v>
      </c>
      <c r="E88">
        <v>0</v>
      </c>
      <c r="F88">
        <v>264</v>
      </c>
      <c r="G88">
        <v>0</v>
      </c>
      <c r="H88">
        <v>3839.5</v>
      </c>
      <c r="I88">
        <v>3</v>
      </c>
      <c r="J88">
        <v>0</v>
      </c>
      <c r="K88">
        <v>21</v>
      </c>
      <c r="L88">
        <v>0</v>
      </c>
      <c r="M88">
        <v>0</v>
      </c>
      <c r="N88">
        <v>0</v>
      </c>
      <c r="O88">
        <v>5</v>
      </c>
      <c r="P88">
        <v>0</v>
      </c>
      <c r="Q88">
        <v>0</v>
      </c>
      <c r="R88">
        <v>0</v>
      </c>
      <c r="S88">
        <v>0</v>
      </c>
      <c r="T88" s="13">
        <v>14045</v>
      </c>
      <c r="U88">
        <v>0</v>
      </c>
      <c r="V88">
        <v>0</v>
      </c>
      <c r="W88">
        <v>95</v>
      </c>
      <c r="X88">
        <v>3</v>
      </c>
    </row>
    <row r="89" spans="1:28" ht="15" x14ac:dyDescent="0.25">
      <c r="A89" s="5" t="s">
        <v>30</v>
      </c>
      <c r="B89" s="6">
        <v>23</v>
      </c>
      <c r="C89" s="6" t="s">
        <v>90</v>
      </c>
      <c r="D89">
        <v>6746</v>
      </c>
      <c r="E89">
        <v>0</v>
      </c>
      <c r="F89">
        <v>112</v>
      </c>
      <c r="G89">
        <v>0</v>
      </c>
      <c r="H89">
        <v>2467</v>
      </c>
      <c r="I89">
        <v>0</v>
      </c>
      <c r="J89">
        <v>3</v>
      </c>
      <c r="K89">
        <v>122</v>
      </c>
      <c r="L89">
        <v>0</v>
      </c>
      <c r="M89">
        <v>0</v>
      </c>
      <c r="N89">
        <v>0</v>
      </c>
      <c r="O89">
        <v>46</v>
      </c>
      <c r="P89">
        <v>0</v>
      </c>
      <c r="Q89">
        <v>0</v>
      </c>
      <c r="R89">
        <v>0</v>
      </c>
      <c r="S89">
        <v>0</v>
      </c>
      <c r="T89" s="13">
        <v>9496</v>
      </c>
      <c r="U89">
        <v>0</v>
      </c>
      <c r="V89">
        <v>0</v>
      </c>
      <c r="W89">
        <v>3</v>
      </c>
      <c r="X89">
        <v>3</v>
      </c>
    </row>
    <row r="90" spans="1:28" ht="15" x14ac:dyDescent="0.25">
      <c r="A90" s="5" t="s">
        <v>30</v>
      </c>
      <c r="B90" s="6">
        <v>24</v>
      </c>
      <c r="C90" s="6" t="s">
        <v>84</v>
      </c>
      <c r="D90">
        <v>5776</v>
      </c>
      <c r="E90">
        <v>0</v>
      </c>
      <c r="F90">
        <v>167</v>
      </c>
      <c r="G90">
        <v>0</v>
      </c>
      <c r="H90">
        <v>2158</v>
      </c>
      <c r="I90">
        <v>0</v>
      </c>
      <c r="J90">
        <v>6</v>
      </c>
      <c r="K90">
        <v>382.5</v>
      </c>
      <c r="L90">
        <v>0</v>
      </c>
      <c r="M90">
        <v>9</v>
      </c>
      <c r="N90">
        <v>0</v>
      </c>
      <c r="O90">
        <v>482</v>
      </c>
      <c r="P90">
        <v>0</v>
      </c>
      <c r="Q90">
        <v>0</v>
      </c>
      <c r="R90">
        <v>0</v>
      </c>
      <c r="S90">
        <v>0</v>
      </c>
      <c r="T90" s="13">
        <v>8980.5</v>
      </c>
      <c r="U90">
        <v>0</v>
      </c>
      <c r="V90">
        <v>0</v>
      </c>
      <c r="W90">
        <v>168</v>
      </c>
      <c r="X90">
        <v>0</v>
      </c>
    </row>
    <row r="91" spans="1:28" ht="15" x14ac:dyDescent="0.25">
      <c r="A91" s="5" t="s">
        <v>30</v>
      </c>
      <c r="B91" s="6">
        <v>26</v>
      </c>
      <c r="C91" s="6" t="s">
        <v>53</v>
      </c>
      <c r="D91">
        <v>1798</v>
      </c>
      <c r="E91">
        <v>0</v>
      </c>
      <c r="F91">
        <v>24</v>
      </c>
      <c r="G91">
        <v>0</v>
      </c>
      <c r="H91">
        <v>631</v>
      </c>
      <c r="I91">
        <v>0</v>
      </c>
      <c r="J91">
        <v>0</v>
      </c>
      <c r="K91">
        <v>742</v>
      </c>
      <c r="L91">
        <v>0</v>
      </c>
      <c r="M91">
        <v>6</v>
      </c>
      <c r="N91">
        <v>0</v>
      </c>
      <c r="O91">
        <v>427</v>
      </c>
      <c r="P91">
        <v>0</v>
      </c>
      <c r="Q91">
        <v>0</v>
      </c>
      <c r="R91">
        <v>0</v>
      </c>
      <c r="S91">
        <v>0</v>
      </c>
      <c r="T91" s="13">
        <v>3628</v>
      </c>
      <c r="U91">
        <v>0</v>
      </c>
      <c r="V91">
        <v>0</v>
      </c>
      <c r="W91">
        <v>0</v>
      </c>
      <c r="X91">
        <v>0</v>
      </c>
    </row>
    <row r="92" spans="1:28" ht="15" x14ac:dyDescent="0.25">
      <c r="A92" s="5" t="s">
        <v>30</v>
      </c>
      <c r="B92" s="6">
        <v>52</v>
      </c>
      <c r="C92" s="6" t="s">
        <v>59</v>
      </c>
      <c r="D92">
        <v>1155</v>
      </c>
      <c r="E92">
        <v>0</v>
      </c>
      <c r="F92">
        <v>51</v>
      </c>
      <c r="G92">
        <v>0</v>
      </c>
      <c r="H92">
        <v>432</v>
      </c>
      <c r="I92">
        <v>0</v>
      </c>
      <c r="J92">
        <v>0</v>
      </c>
      <c r="K92">
        <v>65</v>
      </c>
      <c r="L92">
        <v>0</v>
      </c>
      <c r="M92">
        <v>3</v>
      </c>
      <c r="N92">
        <v>0</v>
      </c>
      <c r="O92">
        <v>29</v>
      </c>
      <c r="P92">
        <v>0</v>
      </c>
      <c r="Q92">
        <v>0</v>
      </c>
      <c r="R92">
        <v>0</v>
      </c>
      <c r="S92">
        <v>0</v>
      </c>
      <c r="T92" s="13">
        <v>1735</v>
      </c>
      <c r="U92">
        <v>0</v>
      </c>
      <c r="V92">
        <v>0</v>
      </c>
      <c r="W92">
        <v>0</v>
      </c>
      <c r="X92">
        <v>0</v>
      </c>
    </row>
    <row r="93" spans="1:28" ht="15" x14ac:dyDescent="0.25">
      <c r="A93" s="5" t="s">
        <v>30</v>
      </c>
      <c r="B93" s="6">
        <v>56</v>
      </c>
      <c r="C93" s="6" t="s">
        <v>67</v>
      </c>
      <c r="D93">
        <v>8</v>
      </c>
      <c r="E93">
        <v>0</v>
      </c>
      <c r="F93">
        <v>3</v>
      </c>
      <c r="G93">
        <v>0</v>
      </c>
      <c r="H93">
        <v>6</v>
      </c>
      <c r="I93">
        <v>0</v>
      </c>
      <c r="J93">
        <v>0</v>
      </c>
      <c r="K93">
        <v>0</v>
      </c>
      <c r="L93">
        <v>0</v>
      </c>
      <c r="M93">
        <v>0</v>
      </c>
      <c r="N93">
        <v>0</v>
      </c>
      <c r="O93">
        <v>0</v>
      </c>
      <c r="P93">
        <v>0</v>
      </c>
      <c r="Q93">
        <v>0</v>
      </c>
      <c r="R93">
        <v>0</v>
      </c>
      <c r="S93">
        <v>0</v>
      </c>
      <c r="T93" s="13">
        <v>17</v>
      </c>
      <c r="U93">
        <v>0</v>
      </c>
      <c r="V93">
        <v>0</v>
      </c>
      <c r="W93">
        <v>0</v>
      </c>
      <c r="X93">
        <v>0</v>
      </c>
    </row>
    <row r="94" spans="1:28" ht="15" x14ac:dyDescent="0.25">
      <c r="A94" s="5" t="s">
        <v>30</v>
      </c>
      <c r="B94" s="6">
        <v>77</v>
      </c>
      <c r="C94" s="6" t="s">
        <v>69</v>
      </c>
      <c r="D94">
        <v>1831</v>
      </c>
      <c r="E94">
        <v>0</v>
      </c>
      <c r="F94">
        <v>77</v>
      </c>
      <c r="G94">
        <v>0</v>
      </c>
      <c r="H94">
        <v>795</v>
      </c>
      <c r="I94">
        <v>0</v>
      </c>
      <c r="J94">
        <v>0</v>
      </c>
      <c r="K94">
        <v>105</v>
      </c>
      <c r="L94">
        <v>0</v>
      </c>
      <c r="M94">
        <v>3</v>
      </c>
      <c r="N94">
        <v>0</v>
      </c>
      <c r="O94">
        <v>17</v>
      </c>
      <c r="P94">
        <v>0</v>
      </c>
      <c r="Q94">
        <v>0</v>
      </c>
      <c r="R94">
        <v>0</v>
      </c>
      <c r="S94">
        <v>0</v>
      </c>
      <c r="T94" s="13">
        <v>2828</v>
      </c>
      <c r="U94">
        <v>0</v>
      </c>
      <c r="V94">
        <v>0</v>
      </c>
      <c r="W94">
        <v>3</v>
      </c>
      <c r="X94">
        <v>0</v>
      </c>
    </row>
    <row r="95" spans="1:28" s="11" customFormat="1" ht="15" x14ac:dyDescent="0.25">
      <c r="A95" s="5" t="s">
        <v>30</v>
      </c>
      <c r="B95" s="15"/>
      <c r="C95" s="10" t="s">
        <v>225</v>
      </c>
      <c r="D95" s="36">
        <f t="shared" ref="D95:X95" si="6">SUM(D86:D94)</f>
        <v>37885.5</v>
      </c>
      <c r="E95" s="36">
        <f t="shared" si="6"/>
        <v>1</v>
      </c>
      <c r="F95" s="36">
        <f t="shared" si="6"/>
        <v>961</v>
      </c>
      <c r="G95" s="36">
        <f t="shared" si="6"/>
        <v>1</v>
      </c>
      <c r="H95" s="36">
        <f t="shared" si="6"/>
        <v>14216.5</v>
      </c>
      <c r="I95" s="36">
        <f t="shared" si="6"/>
        <v>3</v>
      </c>
      <c r="J95" s="36">
        <f t="shared" si="6"/>
        <v>12</v>
      </c>
      <c r="K95" s="36">
        <f t="shared" si="6"/>
        <v>1535.5</v>
      </c>
      <c r="L95" s="36">
        <f t="shared" si="6"/>
        <v>0</v>
      </c>
      <c r="M95" s="36">
        <f t="shared" si="6"/>
        <v>21</v>
      </c>
      <c r="N95" s="36">
        <f t="shared" si="6"/>
        <v>0</v>
      </c>
      <c r="O95" s="36">
        <f t="shared" si="6"/>
        <v>1018</v>
      </c>
      <c r="P95" s="36">
        <f t="shared" si="6"/>
        <v>0</v>
      </c>
      <c r="Q95" s="36">
        <f t="shared" si="6"/>
        <v>0</v>
      </c>
      <c r="R95" s="36">
        <f t="shared" si="6"/>
        <v>0</v>
      </c>
      <c r="S95" s="36">
        <f t="shared" si="6"/>
        <v>0</v>
      </c>
      <c r="T95" s="37">
        <f t="shared" si="6"/>
        <v>55654.5</v>
      </c>
      <c r="U95" s="36">
        <f t="shared" si="6"/>
        <v>0</v>
      </c>
      <c r="V95" s="36">
        <f t="shared" si="6"/>
        <v>0</v>
      </c>
      <c r="W95" s="36">
        <f t="shared" si="6"/>
        <v>332</v>
      </c>
      <c r="X95" s="36">
        <f t="shared" si="6"/>
        <v>6</v>
      </c>
      <c r="Y95" s="40"/>
      <c r="Z95" s="43"/>
      <c r="AA95" s="40"/>
    </row>
    <row r="96" spans="1:28" x14ac:dyDescent="0.2">
      <c r="A96" s="16"/>
      <c r="B96" s="17"/>
      <c r="C96" s="16"/>
      <c r="D96" s="16"/>
      <c r="E96" s="16"/>
      <c r="F96" s="16"/>
      <c r="G96" s="16"/>
      <c r="H96" s="16"/>
      <c r="I96" s="16"/>
      <c r="J96" s="16"/>
      <c r="K96" s="16"/>
      <c r="L96" s="16"/>
      <c r="M96" s="16"/>
      <c r="N96" s="16"/>
      <c r="O96" s="16"/>
      <c r="P96" s="16"/>
      <c r="Q96" s="16"/>
      <c r="R96" s="16"/>
      <c r="S96" s="16"/>
      <c r="T96" s="16"/>
      <c r="U96" s="16"/>
      <c r="V96" s="16"/>
      <c r="AB96" s="29"/>
    </row>
    <row r="97" spans="1:22" x14ac:dyDescent="0.2">
      <c r="A97" s="16"/>
      <c r="B97" s="16"/>
      <c r="C97" s="16"/>
      <c r="D97" s="16"/>
      <c r="E97" s="16"/>
      <c r="F97" s="16"/>
      <c r="G97" s="16"/>
      <c r="H97" s="16"/>
      <c r="I97" s="16"/>
      <c r="J97" s="16"/>
      <c r="K97" s="16"/>
      <c r="L97" s="16"/>
      <c r="M97" s="16"/>
      <c r="N97" s="16"/>
      <c r="O97" s="16"/>
      <c r="P97" s="16"/>
      <c r="Q97" s="16"/>
      <c r="R97" s="16"/>
      <c r="S97" s="16"/>
      <c r="T97" s="16"/>
      <c r="U97" s="16"/>
      <c r="V97" s="16"/>
    </row>
  </sheetData>
  <mergeCells count="15">
    <mergeCell ref="A1:X1"/>
    <mergeCell ref="A2:X2"/>
    <mergeCell ref="D3:I3"/>
    <mergeCell ref="J3:O3"/>
    <mergeCell ref="P3:S3"/>
    <mergeCell ref="U3:V3"/>
    <mergeCell ref="W3:X3"/>
    <mergeCell ref="P4:Q4"/>
    <mergeCell ref="R4:S4"/>
    <mergeCell ref="D4:E4"/>
    <mergeCell ref="F4:G4"/>
    <mergeCell ref="H4:I4"/>
    <mergeCell ref="J4:K4"/>
    <mergeCell ref="L4:M4"/>
    <mergeCell ref="N4:O4"/>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9"/>
  <sheetViews>
    <sheetView tabSelected="1" workbookViewId="0">
      <pane ySplit="5" topLeftCell="A6" activePane="bottomLeft" state="frozen"/>
      <selection pane="bottomLeft" sqref="A1:X1"/>
    </sheetView>
  </sheetViews>
  <sheetFormatPr defaultRowHeight="12.75" x14ac:dyDescent="0.2"/>
  <cols>
    <col min="1" max="1" width="8" bestFit="1" customWidth="1"/>
    <col min="2" max="2" width="7.5703125" bestFit="1" customWidth="1"/>
    <col min="3" max="3" width="28.5703125" bestFit="1" customWidth="1"/>
    <col min="4" max="4" width="9.85546875" bestFit="1" customWidth="1"/>
    <col min="5" max="5" width="8.28515625" bestFit="1" customWidth="1"/>
    <col min="6" max="6" width="9.85546875" bestFit="1" customWidth="1"/>
    <col min="7" max="7" width="9.7109375" bestFit="1" customWidth="1"/>
    <col min="8" max="8" width="8.42578125" bestFit="1" customWidth="1"/>
    <col min="9" max="9" width="8.28515625" bestFit="1" customWidth="1"/>
    <col min="10" max="11" width="8.7109375" bestFit="1" customWidth="1"/>
    <col min="12" max="12" width="9.5703125" bestFit="1" customWidth="1"/>
    <col min="13" max="13" width="9.42578125" bestFit="1" customWidth="1"/>
    <col min="14" max="14" width="8.140625" bestFit="1" customWidth="1"/>
    <col min="15" max="16" width="8" bestFit="1" customWidth="1"/>
    <col min="17" max="17" width="8.7109375" bestFit="1" customWidth="1"/>
    <col min="18" max="18" width="9.42578125" bestFit="1" customWidth="1"/>
    <col min="19" max="19" width="9.28515625" bestFit="1" customWidth="1"/>
    <col min="20" max="20" width="14.7109375" bestFit="1" customWidth="1"/>
    <col min="21" max="21" width="6.42578125" bestFit="1" customWidth="1"/>
    <col min="22" max="22" width="7.42578125" bestFit="1" customWidth="1"/>
    <col min="23" max="24" width="7.42578125" customWidth="1"/>
  </cols>
  <sheetData>
    <row r="1" spans="1:24" s="1" customFormat="1" ht="15" x14ac:dyDescent="0.25">
      <c r="A1" s="48" t="s">
        <v>32</v>
      </c>
      <c r="B1" s="48"/>
      <c r="C1" s="48"/>
      <c r="D1" s="48"/>
      <c r="E1" s="48"/>
      <c r="F1" s="48"/>
      <c r="G1" s="48"/>
      <c r="H1" s="48"/>
      <c r="I1" s="48"/>
      <c r="J1" s="48"/>
      <c r="K1" s="48"/>
      <c r="L1" s="48"/>
      <c r="M1" s="48"/>
      <c r="N1" s="48"/>
      <c r="O1" s="48"/>
      <c r="P1" s="48"/>
      <c r="Q1" s="48"/>
      <c r="R1" s="48"/>
      <c r="S1" s="48"/>
      <c r="T1" s="48"/>
      <c r="U1" s="48"/>
      <c r="V1" s="48"/>
      <c r="W1" s="49"/>
      <c r="X1" s="49"/>
    </row>
    <row r="2" spans="1:24" s="1" customFormat="1" ht="15" x14ac:dyDescent="0.25">
      <c r="A2" s="48" t="s">
        <v>232</v>
      </c>
      <c r="B2" s="48"/>
      <c r="C2" s="48"/>
      <c r="D2" s="48"/>
      <c r="E2" s="48"/>
      <c r="F2" s="48"/>
      <c r="G2" s="48"/>
      <c r="H2" s="48"/>
      <c r="I2" s="48"/>
      <c r="J2" s="48"/>
      <c r="K2" s="48"/>
      <c r="L2" s="48"/>
      <c r="M2" s="48"/>
      <c r="N2" s="48"/>
      <c r="O2" s="48"/>
      <c r="P2" s="48"/>
      <c r="Q2" s="48"/>
      <c r="R2" s="48"/>
      <c r="S2" s="48"/>
      <c r="T2" s="48"/>
      <c r="U2" s="48"/>
      <c r="V2" s="48"/>
      <c r="W2" s="49"/>
      <c r="X2" s="49"/>
    </row>
    <row r="3" spans="1:24" s="1" customFormat="1" ht="15" x14ac:dyDescent="0.25">
      <c r="A3" s="2"/>
      <c r="B3" s="2"/>
      <c r="C3" s="2"/>
      <c r="D3" s="48" t="s">
        <v>33</v>
      </c>
      <c r="E3" s="48"/>
      <c r="F3" s="48"/>
      <c r="G3" s="48"/>
      <c r="H3" s="48"/>
      <c r="I3" s="48"/>
      <c r="J3" s="48" t="s">
        <v>34</v>
      </c>
      <c r="K3" s="48"/>
      <c r="L3" s="48"/>
      <c r="M3" s="48"/>
      <c r="N3" s="48"/>
      <c r="O3" s="48"/>
      <c r="P3" s="48" t="s">
        <v>35</v>
      </c>
      <c r="Q3" s="48"/>
      <c r="R3" s="48"/>
      <c r="S3" s="48"/>
      <c r="T3" s="2"/>
      <c r="U3" s="48" t="s">
        <v>36</v>
      </c>
      <c r="V3" s="48"/>
      <c r="W3" s="48" t="s">
        <v>131</v>
      </c>
      <c r="X3" s="48"/>
    </row>
    <row r="4" spans="1:24" s="1" customFormat="1" ht="15" x14ac:dyDescent="0.25">
      <c r="A4" s="2"/>
      <c r="B4" s="2"/>
      <c r="C4" s="2"/>
      <c r="D4" s="48" t="s">
        <v>37</v>
      </c>
      <c r="E4" s="48"/>
      <c r="F4" s="48" t="s">
        <v>38</v>
      </c>
      <c r="G4" s="48"/>
      <c r="H4" s="48" t="s">
        <v>39</v>
      </c>
      <c r="I4" s="48"/>
      <c r="J4" s="48" t="s">
        <v>37</v>
      </c>
      <c r="K4" s="48"/>
      <c r="L4" s="48" t="s">
        <v>40</v>
      </c>
      <c r="M4" s="48"/>
      <c r="N4" s="48" t="s">
        <v>39</v>
      </c>
      <c r="O4" s="48"/>
      <c r="P4" s="48" t="s">
        <v>37</v>
      </c>
      <c r="Q4" s="48"/>
      <c r="R4" s="48" t="s">
        <v>40</v>
      </c>
      <c r="S4" s="48"/>
      <c r="T4" s="2"/>
      <c r="U4" s="2"/>
      <c r="V4" s="2"/>
      <c r="W4" s="2"/>
      <c r="X4" s="2"/>
    </row>
    <row r="5" spans="1:24" s="1" customFormat="1" ht="15" x14ac:dyDescent="0.25">
      <c r="A5" s="2" t="s">
        <v>41</v>
      </c>
      <c r="B5" s="2" t="s">
        <v>42</v>
      </c>
      <c r="C5" s="2" t="s">
        <v>43</v>
      </c>
      <c r="D5" s="3" t="s">
        <v>44</v>
      </c>
      <c r="E5" s="3" t="s">
        <v>45</v>
      </c>
      <c r="F5" s="3" t="s">
        <v>44</v>
      </c>
      <c r="G5" s="3" t="s">
        <v>45</v>
      </c>
      <c r="H5" s="3" t="s">
        <v>44</v>
      </c>
      <c r="I5" s="3" t="s">
        <v>45</v>
      </c>
      <c r="J5" s="3" t="s">
        <v>44</v>
      </c>
      <c r="K5" s="3" t="s">
        <v>45</v>
      </c>
      <c r="L5" s="3" t="s">
        <v>44</v>
      </c>
      <c r="M5" s="3" t="s">
        <v>45</v>
      </c>
      <c r="N5" s="3" t="s">
        <v>44</v>
      </c>
      <c r="O5" s="3" t="s">
        <v>45</v>
      </c>
      <c r="P5" s="3" t="s">
        <v>44</v>
      </c>
      <c r="Q5" s="3" t="s">
        <v>45</v>
      </c>
      <c r="R5" s="3" t="s">
        <v>44</v>
      </c>
      <c r="S5" s="3" t="s">
        <v>45</v>
      </c>
      <c r="T5" s="2" t="s">
        <v>46</v>
      </c>
      <c r="U5" s="3" t="s">
        <v>47</v>
      </c>
      <c r="V5" s="3" t="s">
        <v>48</v>
      </c>
      <c r="W5" s="3" t="s">
        <v>47</v>
      </c>
      <c r="X5" s="3" t="s">
        <v>48</v>
      </c>
    </row>
    <row r="6" spans="1:24" x14ac:dyDescent="0.2">
      <c r="A6" s="4" t="s">
        <v>1</v>
      </c>
      <c r="B6" s="4" t="s">
        <v>0</v>
      </c>
      <c r="C6" s="4"/>
      <c r="D6" s="4" t="s">
        <v>2</v>
      </c>
      <c r="E6" s="4" t="s">
        <v>5</v>
      </c>
      <c r="F6" s="4" t="s">
        <v>8</v>
      </c>
      <c r="G6" s="4" t="s">
        <v>11</v>
      </c>
      <c r="H6" s="4" t="s">
        <v>14</v>
      </c>
      <c r="I6" s="4" t="s">
        <v>15</v>
      </c>
      <c r="J6" s="4" t="s">
        <v>3</v>
      </c>
      <c r="K6" s="4" t="s">
        <v>6</v>
      </c>
      <c r="L6" s="4" t="s">
        <v>9</v>
      </c>
      <c r="M6" s="4" t="s">
        <v>12</v>
      </c>
      <c r="N6" s="4" t="s">
        <v>16</v>
      </c>
      <c r="O6" s="4" t="s">
        <v>17</v>
      </c>
      <c r="P6" s="4" t="s">
        <v>4</v>
      </c>
      <c r="Q6" s="4" t="s">
        <v>7</v>
      </c>
      <c r="R6" s="4" t="s">
        <v>10</v>
      </c>
      <c r="S6" s="4" t="s">
        <v>13</v>
      </c>
      <c r="T6" s="4" t="s">
        <v>20</v>
      </c>
      <c r="U6" s="4" t="s">
        <v>18</v>
      </c>
      <c r="V6" s="4" t="s">
        <v>19</v>
      </c>
      <c r="W6" s="4" t="s">
        <v>131</v>
      </c>
      <c r="X6" s="4" t="s">
        <v>131</v>
      </c>
    </row>
    <row r="7" spans="1:24" ht="15" x14ac:dyDescent="0.25">
      <c r="A7" s="5" t="s">
        <v>21</v>
      </c>
      <c r="B7" s="14" t="s">
        <v>184</v>
      </c>
      <c r="C7" s="6" t="s">
        <v>49</v>
      </c>
      <c r="D7">
        <v>125542</v>
      </c>
      <c r="E7">
        <v>95</v>
      </c>
      <c r="F7">
        <v>55666</v>
      </c>
      <c r="G7">
        <v>66</v>
      </c>
      <c r="H7">
        <v>0</v>
      </c>
      <c r="I7">
        <v>0</v>
      </c>
      <c r="J7">
        <v>84</v>
      </c>
      <c r="K7">
        <v>2219</v>
      </c>
      <c r="L7">
        <v>250</v>
      </c>
      <c r="M7">
        <v>11771</v>
      </c>
      <c r="N7">
        <v>0</v>
      </c>
      <c r="O7">
        <v>0</v>
      </c>
      <c r="P7">
        <v>0</v>
      </c>
      <c r="Q7">
        <v>0</v>
      </c>
      <c r="R7">
        <v>0</v>
      </c>
      <c r="S7">
        <v>10</v>
      </c>
      <c r="T7" s="13">
        <f>SUM(D7:S7)</f>
        <v>195703</v>
      </c>
      <c r="U7">
        <v>408</v>
      </c>
      <c r="V7">
        <v>3012</v>
      </c>
      <c r="W7">
        <v>102</v>
      </c>
      <c r="X7">
        <v>0</v>
      </c>
    </row>
    <row r="8" spans="1:24" ht="15" x14ac:dyDescent="0.25">
      <c r="A8" s="5" t="s">
        <v>21</v>
      </c>
      <c r="B8" s="14" t="s">
        <v>185</v>
      </c>
      <c r="C8" s="6" t="s">
        <v>195</v>
      </c>
      <c r="D8">
        <v>11176</v>
      </c>
      <c r="E8">
        <v>0</v>
      </c>
      <c r="F8">
        <v>7058</v>
      </c>
      <c r="G8">
        <v>0</v>
      </c>
      <c r="H8">
        <v>0</v>
      </c>
      <c r="I8">
        <v>0</v>
      </c>
      <c r="J8">
        <v>9</v>
      </c>
      <c r="K8">
        <v>134</v>
      </c>
      <c r="L8">
        <v>9</v>
      </c>
      <c r="M8">
        <v>413</v>
      </c>
      <c r="N8">
        <v>0</v>
      </c>
      <c r="O8">
        <v>0</v>
      </c>
      <c r="P8">
        <v>0</v>
      </c>
      <c r="Q8">
        <v>0</v>
      </c>
      <c r="R8">
        <v>0</v>
      </c>
      <c r="S8">
        <v>0</v>
      </c>
      <c r="T8" s="13">
        <f t="shared" ref="T8:T22" si="0">SUM(D8:S8)</f>
        <v>18799</v>
      </c>
      <c r="U8">
        <v>18</v>
      </c>
      <c r="V8">
        <v>114</v>
      </c>
      <c r="W8">
        <v>0</v>
      </c>
      <c r="X8">
        <v>0</v>
      </c>
    </row>
    <row r="9" spans="1:24" ht="15" x14ac:dyDescent="0.25">
      <c r="A9" s="5" t="s">
        <v>21</v>
      </c>
      <c r="B9" s="14" t="s">
        <v>186</v>
      </c>
      <c r="C9" s="6" t="s">
        <v>194</v>
      </c>
      <c r="D9">
        <v>6879</v>
      </c>
      <c r="E9">
        <v>21</v>
      </c>
      <c r="F9">
        <v>3157</v>
      </c>
      <c r="G9">
        <v>0</v>
      </c>
      <c r="H9">
        <v>0</v>
      </c>
      <c r="I9">
        <v>0</v>
      </c>
      <c r="J9">
        <v>10</v>
      </c>
      <c r="K9">
        <v>182</v>
      </c>
      <c r="L9">
        <v>15</v>
      </c>
      <c r="M9">
        <v>910</v>
      </c>
      <c r="N9">
        <v>0</v>
      </c>
      <c r="O9">
        <v>0</v>
      </c>
      <c r="P9">
        <v>0</v>
      </c>
      <c r="Q9">
        <v>0</v>
      </c>
      <c r="R9">
        <v>0</v>
      </c>
      <c r="S9">
        <v>3</v>
      </c>
      <c r="T9" s="13">
        <f t="shared" si="0"/>
        <v>11177</v>
      </c>
      <c r="U9">
        <v>6</v>
      </c>
      <c r="V9">
        <v>156</v>
      </c>
      <c r="W9">
        <v>16</v>
      </c>
      <c r="X9">
        <v>0</v>
      </c>
    </row>
    <row r="10" spans="1:24" ht="15" x14ac:dyDescent="0.25">
      <c r="A10" s="5" t="s">
        <v>21</v>
      </c>
      <c r="B10" s="14" t="s">
        <v>187</v>
      </c>
      <c r="C10" s="6" t="s">
        <v>193</v>
      </c>
      <c r="D10">
        <v>5600</v>
      </c>
      <c r="E10">
        <v>0</v>
      </c>
      <c r="F10">
        <v>2551</v>
      </c>
      <c r="G10">
        <v>0</v>
      </c>
      <c r="H10">
        <v>0</v>
      </c>
      <c r="I10">
        <v>0</v>
      </c>
      <c r="J10">
        <v>6</v>
      </c>
      <c r="K10">
        <v>466</v>
      </c>
      <c r="L10">
        <v>0</v>
      </c>
      <c r="M10">
        <v>612</v>
      </c>
      <c r="N10">
        <v>0</v>
      </c>
      <c r="O10">
        <v>0</v>
      </c>
      <c r="P10">
        <v>0</v>
      </c>
      <c r="Q10">
        <v>0</v>
      </c>
      <c r="R10">
        <v>0</v>
      </c>
      <c r="S10">
        <v>0</v>
      </c>
      <c r="T10" s="13">
        <f t="shared" si="0"/>
        <v>9235</v>
      </c>
      <c r="U10">
        <v>0</v>
      </c>
      <c r="V10">
        <v>0</v>
      </c>
      <c r="W10">
        <v>3</v>
      </c>
      <c r="X10">
        <v>0</v>
      </c>
    </row>
    <row r="11" spans="1:24" ht="15" x14ac:dyDescent="0.25">
      <c r="A11" s="5" t="s">
        <v>21</v>
      </c>
      <c r="B11" s="6">
        <v>10</v>
      </c>
      <c r="C11" s="6" t="s">
        <v>50</v>
      </c>
      <c r="D11">
        <v>4248</v>
      </c>
      <c r="E11">
        <v>0</v>
      </c>
      <c r="F11">
        <v>648</v>
      </c>
      <c r="G11">
        <v>0</v>
      </c>
      <c r="H11">
        <v>0</v>
      </c>
      <c r="I11">
        <v>0</v>
      </c>
      <c r="J11">
        <v>0</v>
      </c>
      <c r="K11">
        <v>38.5</v>
      </c>
      <c r="L11">
        <v>0</v>
      </c>
      <c r="M11">
        <v>97.5</v>
      </c>
      <c r="N11">
        <v>0</v>
      </c>
      <c r="O11">
        <v>0</v>
      </c>
      <c r="P11">
        <v>0</v>
      </c>
      <c r="Q11">
        <v>0</v>
      </c>
      <c r="R11">
        <v>0</v>
      </c>
      <c r="S11">
        <v>0</v>
      </c>
      <c r="T11" s="13">
        <f t="shared" si="0"/>
        <v>5032</v>
      </c>
      <c r="U11">
        <v>6</v>
      </c>
      <c r="V11">
        <v>30</v>
      </c>
      <c r="W11">
        <v>0</v>
      </c>
      <c r="X11">
        <v>0</v>
      </c>
    </row>
    <row r="12" spans="1:24" ht="15" x14ac:dyDescent="0.25">
      <c r="A12" s="5" t="s">
        <v>21</v>
      </c>
      <c r="B12" s="6">
        <v>13</v>
      </c>
      <c r="C12" s="6" t="s">
        <v>51</v>
      </c>
      <c r="D12">
        <v>24591</v>
      </c>
      <c r="E12">
        <v>21</v>
      </c>
      <c r="F12">
        <v>12633</v>
      </c>
      <c r="G12">
        <v>15</v>
      </c>
      <c r="H12">
        <v>0</v>
      </c>
      <c r="I12">
        <v>0</v>
      </c>
      <c r="J12">
        <v>17</v>
      </c>
      <c r="K12">
        <v>1211</v>
      </c>
      <c r="L12">
        <v>16</v>
      </c>
      <c r="M12">
        <v>1472</v>
      </c>
      <c r="N12">
        <v>0</v>
      </c>
      <c r="O12">
        <v>0</v>
      </c>
      <c r="P12">
        <v>0</v>
      </c>
      <c r="Q12">
        <v>0</v>
      </c>
      <c r="R12">
        <v>0</v>
      </c>
      <c r="S12">
        <v>0</v>
      </c>
      <c r="T12" s="13">
        <f t="shared" si="0"/>
        <v>39976</v>
      </c>
      <c r="U12">
        <v>90</v>
      </c>
      <c r="V12">
        <v>132</v>
      </c>
      <c r="W12">
        <v>5</v>
      </c>
      <c r="X12">
        <v>0</v>
      </c>
    </row>
    <row r="13" spans="1:24" ht="15" x14ac:dyDescent="0.25">
      <c r="A13" s="5" t="s">
        <v>21</v>
      </c>
      <c r="B13" s="6">
        <v>24</v>
      </c>
      <c r="C13" s="6" t="s">
        <v>52</v>
      </c>
      <c r="D13">
        <v>30476</v>
      </c>
      <c r="E13">
        <v>0</v>
      </c>
      <c r="F13">
        <v>60025</v>
      </c>
      <c r="G13">
        <v>0</v>
      </c>
      <c r="H13">
        <v>0</v>
      </c>
      <c r="I13">
        <v>0</v>
      </c>
      <c r="J13">
        <v>0</v>
      </c>
      <c r="K13">
        <v>3824</v>
      </c>
      <c r="L13">
        <v>3</v>
      </c>
      <c r="M13">
        <v>14155</v>
      </c>
      <c r="N13">
        <v>0</v>
      </c>
      <c r="O13">
        <v>0</v>
      </c>
      <c r="P13">
        <v>0</v>
      </c>
      <c r="Q13">
        <v>0</v>
      </c>
      <c r="R13">
        <v>0</v>
      </c>
      <c r="S13">
        <v>0</v>
      </c>
      <c r="T13" s="13">
        <f t="shared" si="0"/>
        <v>108483</v>
      </c>
      <c r="U13">
        <v>0</v>
      </c>
      <c r="V13">
        <v>96</v>
      </c>
      <c r="W13">
        <v>0</v>
      </c>
      <c r="X13">
        <v>0</v>
      </c>
    </row>
    <row r="14" spans="1:24" ht="15" x14ac:dyDescent="0.25">
      <c r="A14" s="5" t="s">
        <v>21</v>
      </c>
      <c r="B14" s="6">
        <v>26</v>
      </c>
      <c r="C14" s="6" t="s">
        <v>53</v>
      </c>
      <c r="D14">
        <v>10686</v>
      </c>
      <c r="E14">
        <v>323</v>
      </c>
      <c r="F14">
        <v>3989</v>
      </c>
      <c r="G14">
        <v>62</v>
      </c>
      <c r="H14">
        <v>0</v>
      </c>
      <c r="I14">
        <v>0</v>
      </c>
      <c r="J14">
        <v>12</v>
      </c>
      <c r="K14">
        <v>2846</v>
      </c>
      <c r="L14">
        <v>4</v>
      </c>
      <c r="M14">
        <v>3049</v>
      </c>
      <c r="N14">
        <v>0</v>
      </c>
      <c r="O14">
        <v>0</v>
      </c>
      <c r="P14">
        <v>0</v>
      </c>
      <c r="Q14">
        <v>0</v>
      </c>
      <c r="R14">
        <v>0</v>
      </c>
      <c r="S14">
        <v>0</v>
      </c>
      <c r="T14" s="13">
        <f t="shared" si="0"/>
        <v>20971</v>
      </c>
      <c r="U14">
        <v>300</v>
      </c>
      <c r="V14">
        <v>372</v>
      </c>
      <c r="W14">
        <v>0</v>
      </c>
      <c r="X14">
        <v>0</v>
      </c>
    </row>
    <row r="15" spans="1:24" ht="15" x14ac:dyDescent="0.25">
      <c r="A15" s="5" t="s">
        <v>21</v>
      </c>
      <c r="B15" s="6">
        <v>32</v>
      </c>
      <c r="C15" s="6" t="s">
        <v>54</v>
      </c>
      <c r="D15">
        <v>0</v>
      </c>
      <c r="E15">
        <v>0</v>
      </c>
      <c r="F15">
        <v>0</v>
      </c>
      <c r="G15">
        <v>3</v>
      </c>
      <c r="H15">
        <v>0</v>
      </c>
      <c r="I15">
        <v>0</v>
      </c>
      <c r="J15">
        <v>0</v>
      </c>
      <c r="K15">
        <v>74</v>
      </c>
      <c r="L15">
        <v>0</v>
      </c>
      <c r="M15">
        <v>835</v>
      </c>
      <c r="N15">
        <v>0</v>
      </c>
      <c r="O15">
        <v>0</v>
      </c>
      <c r="P15">
        <v>0</v>
      </c>
      <c r="Q15">
        <v>2923</v>
      </c>
      <c r="R15">
        <v>0</v>
      </c>
      <c r="S15">
        <v>4256</v>
      </c>
      <c r="T15" s="13">
        <f t="shared" si="0"/>
        <v>8091</v>
      </c>
      <c r="U15">
        <v>0</v>
      </c>
      <c r="V15">
        <v>0</v>
      </c>
      <c r="W15">
        <v>0</v>
      </c>
      <c r="X15">
        <v>0</v>
      </c>
    </row>
    <row r="16" spans="1:24" ht="15" x14ac:dyDescent="0.25">
      <c r="A16" s="5" t="s">
        <v>21</v>
      </c>
      <c r="B16" s="6">
        <v>36</v>
      </c>
      <c r="C16" s="6" t="s">
        <v>55</v>
      </c>
      <c r="D16">
        <v>19957</v>
      </c>
      <c r="E16">
        <v>172</v>
      </c>
      <c r="F16">
        <v>8952</v>
      </c>
      <c r="G16">
        <v>39</v>
      </c>
      <c r="H16">
        <v>0</v>
      </c>
      <c r="I16">
        <v>0</v>
      </c>
      <c r="J16">
        <v>6</v>
      </c>
      <c r="K16">
        <v>1829.5</v>
      </c>
      <c r="L16">
        <v>9</v>
      </c>
      <c r="M16">
        <v>2692</v>
      </c>
      <c r="N16">
        <v>0</v>
      </c>
      <c r="O16">
        <v>0</v>
      </c>
      <c r="P16">
        <v>0</v>
      </c>
      <c r="Q16">
        <v>9</v>
      </c>
      <c r="R16">
        <v>0</v>
      </c>
      <c r="S16">
        <v>3</v>
      </c>
      <c r="T16" s="13">
        <f t="shared" si="0"/>
        <v>33668.5</v>
      </c>
      <c r="U16">
        <v>18</v>
      </c>
      <c r="V16">
        <v>156</v>
      </c>
      <c r="W16">
        <v>0</v>
      </c>
      <c r="X16">
        <v>0</v>
      </c>
    </row>
    <row r="17" spans="1:27" ht="15" x14ac:dyDescent="0.25">
      <c r="A17" s="5" t="s">
        <v>21</v>
      </c>
      <c r="B17" s="6">
        <v>42</v>
      </c>
      <c r="C17" s="6" t="s">
        <v>56</v>
      </c>
      <c r="D17">
        <v>7220</v>
      </c>
      <c r="E17">
        <v>2</v>
      </c>
      <c r="F17">
        <v>12032.5</v>
      </c>
      <c r="G17">
        <v>34</v>
      </c>
      <c r="H17">
        <v>0</v>
      </c>
      <c r="I17">
        <v>0</v>
      </c>
      <c r="J17">
        <v>82</v>
      </c>
      <c r="K17">
        <v>419</v>
      </c>
      <c r="L17">
        <v>916</v>
      </c>
      <c r="M17">
        <v>4867</v>
      </c>
      <c r="N17">
        <v>0</v>
      </c>
      <c r="O17">
        <v>0</v>
      </c>
      <c r="P17">
        <v>1</v>
      </c>
      <c r="Q17">
        <v>0</v>
      </c>
      <c r="R17">
        <v>0</v>
      </c>
      <c r="S17">
        <v>0</v>
      </c>
      <c r="T17" s="13">
        <f t="shared" si="0"/>
        <v>25573.5</v>
      </c>
      <c r="U17">
        <v>54</v>
      </c>
      <c r="V17">
        <v>438</v>
      </c>
      <c r="W17">
        <v>6</v>
      </c>
      <c r="X17">
        <v>0</v>
      </c>
    </row>
    <row r="18" spans="1:27" ht="15" x14ac:dyDescent="0.25">
      <c r="A18" s="5" t="s">
        <v>21</v>
      </c>
      <c r="B18" s="6">
        <v>44</v>
      </c>
      <c r="C18" s="6" t="s">
        <v>57</v>
      </c>
      <c r="D18">
        <v>0</v>
      </c>
      <c r="E18">
        <v>0</v>
      </c>
      <c r="F18">
        <v>0</v>
      </c>
      <c r="G18">
        <v>0</v>
      </c>
      <c r="H18">
        <v>0</v>
      </c>
      <c r="I18">
        <v>0</v>
      </c>
      <c r="J18">
        <v>0</v>
      </c>
      <c r="K18">
        <v>13</v>
      </c>
      <c r="L18">
        <v>0</v>
      </c>
      <c r="M18">
        <v>92.5</v>
      </c>
      <c r="N18">
        <v>0</v>
      </c>
      <c r="O18">
        <v>0</v>
      </c>
      <c r="P18">
        <v>0</v>
      </c>
      <c r="Q18">
        <v>2314</v>
      </c>
      <c r="R18">
        <v>0</v>
      </c>
      <c r="S18">
        <v>3229.5</v>
      </c>
      <c r="T18" s="13">
        <f t="shared" si="0"/>
        <v>5649</v>
      </c>
      <c r="U18">
        <v>6</v>
      </c>
      <c r="V18">
        <v>36</v>
      </c>
      <c r="W18">
        <v>0</v>
      </c>
      <c r="X18">
        <v>0</v>
      </c>
    </row>
    <row r="19" spans="1:27" ht="15" x14ac:dyDescent="0.25">
      <c r="A19" s="5" t="s">
        <v>21</v>
      </c>
      <c r="B19" s="6">
        <v>45</v>
      </c>
      <c r="C19" s="6" t="s">
        <v>58</v>
      </c>
      <c r="D19">
        <v>13385.5</v>
      </c>
      <c r="E19">
        <v>133</v>
      </c>
      <c r="F19">
        <v>7480.5</v>
      </c>
      <c r="G19">
        <v>42</v>
      </c>
      <c r="H19">
        <v>0</v>
      </c>
      <c r="I19">
        <v>0</v>
      </c>
      <c r="J19">
        <v>0</v>
      </c>
      <c r="K19">
        <v>1564.5</v>
      </c>
      <c r="L19">
        <v>1</v>
      </c>
      <c r="M19">
        <v>4952</v>
      </c>
      <c r="N19">
        <v>0</v>
      </c>
      <c r="O19">
        <v>0</v>
      </c>
      <c r="P19">
        <v>0</v>
      </c>
      <c r="Q19">
        <v>0</v>
      </c>
      <c r="R19">
        <v>0</v>
      </c>
      <c r="S19">
        <v>0</v>
      </c>
      <c r="T19" s="13">
        <f t="shared" si="0"/>
        <v>27558.5</v>
      </c>
      <c r="U19">
        <v>48</v>
      </c>
      <c r="V19">
        <v>342</v>
      </c>
      <c r="W19">
        <v>4</v>
      </c>
      <c r="X19">
        <v>0</v>
      </c>
      <c r="Y19" s="29"/>
      <c r="Z19" s="29"/>
    </row>
    <row r="20" spans="1:27" ht="15" x14ac:dyDescent="0.25">
      <c r="A20" s="5" t="s">
        <v>21</v>
      </c>
      <c r="B20" s="6">
        <v>52</v>
      </c>
      <c r="C20" s="6" t="s">
        <v>59</v>
      </c>
      <c r="D20">
        <v>11417</v>
      </c>
      <c r="E20">
        <v>13</v>
      </c>
      <c r="F20">
        <v>12686</v>
      </c>
      <c r="G20">
        <v>8</v>
      </c>
      <c r="H20">
        <v>0</v>
      </c>
      <c r="I20">
        <v>0</v>
      </c>
      <c r="J20">
        <v>0</v>
      </c>
      <c r="K20">
        <v>637</v>
      </c>
      <c r="L20">
        <v>0</v>
      </c>
      <c r="M20">
        <v>122</v>
      </c>
      <c r="N20">
        <v>0</v>
      </c>
      <c r="O20">
        <v>0</v>
      </c>
      <c r="P20">
        <v>0</v>
      </c>
      <c r="Q20">
        <v>0</v>
      </c>
      <c r="R20">
        <v>0</v>
      </c>
      <c r="S20">
        <v>0</v>
      </c>
      <c r="T20" s="13">
        <f t="shared" si="0"/>
        <v>24883</v>
      </c>
      <c r="U20">
        <v>0</v>
      </c>
      <c r="V20">
        <v>0</v>
      </c>
      <c r="W20">
        <v>0</v>
      </c>
      <c r="X20">
        <v>0</v>
      </c>
    </row>
    <row r="21" spans="1:27" ht="15" x14ac:dyDescent="0.25">
      <c r="A21" s="5" t="s">
        <v>21</v>
      </c>
      <c r="B21" s="6">
        <v>64</v>
      </c>
      <c r="C21" s="6" t="s">
        <v>231</v>
      </c>
      <c r="D21">
        <v>0</v>
      </c>
      <c r="E21">
        <v>6</v>
      </c>
      <c r="F21">
        <v>0</v>
      </c>
      <c r="G21">
        <v>0</v>
      </c>
      <c r="H21">
        <v>0</v>
      </c>
      <c r="I21">
        <v>0</v>
      </c>
      <c r="J21">
        <v>0</v>
      </c>
      <c r="K21">
        <v>3</v>
      </c>
      <c r="L21">
        <v>0</v>
      </c>
      <c r="M21">
        <v>21</v>
      </c>
      <c r="N21">
        <v>0</v>
      </c>
      <c r="O21">
        <v>0</v>
      </c>
      <c r="P21">
        <v>0</v>
      </c>
      <c r="Q21">
        <v>0</v>
      </c>
      <c r="R21">
        <v>0</v>
      </c>
      <c r="S21">
        <v>0</v>
      </c>
      <c r="T21" s="13">
        <f t="shared" si="0"/>
        <v>30</v>
      </c>
      <c r="U21">
        <v>0</v>
      </c>
      <c r="V21">
        <v>0</v>
      </c>
      <c r="W21">
        <v>0</v>
      </c>
      <c r="X21">
        <v>0</v>
      </c>
    </row>
    <row r="22" spans="1:27" ht="15" x14ac:dyDescent="0.25">
      <c r="A22" s="5" t="s">
        <v>21</v>
      </c>
      <c r="B22" s="6">
        <v>89</v>
      </c>
      <c r="C22" s="6" t="s">
        <v>60</v>
      </c>
      <c r="D22">
        <v>0</v>
      </c>
      <c r="E22">
        <v>0</v>
      </c>
      <c r="F22">
        <v>0</v>
      </c>
      <c r="G22">
        <v>0</v>
      </c>
      <c r="H22">
        <v>0</v>
      </c>
      <c r="I22">
        <v>0</v>
      </c>
      <c r="J22">
        <v>0</v>
      </c>
      <c r="K22">
        <v>21</v>
      </c>
      <c r="L22">
        <v>0</v>
      </c>
      <c r="M22">
        <v>0</v>
      </c>
      <c r="N22">
        <v>0</v>
      </c>
      <c r="O22">
        <v>0</v>
      </c>
      <c r="P22">
        <v>0</v>
      </c>
      <c r="Q22">
        <v>0</v>
      </c>
      <c r="R22">
        <v>0</v>
      </c>
      <c r="S22">
        <v>0</v>
      </c>
      <c r="T22" s="13">
        <f t="shared" si="0"/>
        <v>21</v>
      </c>
      <c r="U22">
        <v>0</v>
      </c>
      <c r="V22">
        <v>0</v>
      </c>
      <c r="W22">
        <v>0</v>
      </c>
      <c r="X22">
        <v>0</v>
      </c>
    </row>
    <row r="23" spans="1:27" s="11" customFormat="1" ht="15" x14ac:dyDescent="0.25">
      <c r="A23" s="5" t="s">
        <v>21</v>
      </c>
      <c r="B23" s="9"/>
      <c r="C23" s="10" t="s">
        <v>219</v>
      </c>
      <c r="D23" s="36">
        <f t="shared" ref="D23:X23" si="1">SUM(D7:D22)</f>
        <v>271177.5</v>
      </c>
      <c r="E23" s="36">
        <f t="shared" si="1"/>
        <v>786</v>
      </c>
      <c r="F23" s="36">
        <f t="shared" si="1"/>
        <v>186878</v>
      </c>
      <c r="G23" s="36">
        <f t="shared" si="1"/>
        <v>269</v>
      </c>
      <c r="H23" s="36">
        <f t="shared" si="1"/>
        <v>0</v>
      </c>
      <c r="I23" s="36">
        <f t="shared" si="1"/>
        <v>0</v>
      </c>
      <c r="J23" s="36">
        <f t="shared" si="1"/>
        <v>226</v>
      </c>
      <c r="K23" s="36">
        <f t="shared" si="1"/>
        <v>15481.5</v>
      </c>
      <c r="L23" s="36">
        <f t="shared" si="1"/>
        <v>1223</v>
      </c>
      <c r="M23" s="36">
        <f t="shared" si="1"/>
        <v>46061</v>
      </c>
      <c r="N23" s="36">
        <f t="shared" si="1"/>
        <v>0</v>
      </c>
      <c r="O23" s="36">
        <f t="shared" si="1"/>
        <v>0</v>
      </c>
      <c r="P23" s="36">
        <f t="shared" si="1"/>
        <v>1</v>
      </c>
      <c r="Q23" s="36">
        <f t="shared" si="1"/>
        <v>5246</v>
      </c>
      <c r="R23" s="36">
        <f t="shared" si="1"/>
        <v>0</v>
      </c>
      <c r="S23" s="36">
        <f t="shared" si="1"/>
        <v>7501.5</v>
      </c>
      <c r="T23" s="37">
        <f t="shared" si="1"/>
        <v>534850.5</v>
      </c>
      <c r="U23" s="36">
        <f t="shared" si="1"/>
        <v>954</v>
      </c>
      <c r="V23" s="36">
        <f t="shared" si="1"/>
        <v>4884</v>
      </c>
      <c r="W23" s="36">
        <f t="shared" si="1"/>
        <v>136</v>
      </c>
      <c r="X23" s="36">
        <f t="shared" si="1"/>
        <v>0</v>
      </c>
      <c r="Y23" s="43"/>
      <c r="Z23" s="40"/>
    </row>
    <row r="24" spans="1:27" ht="15" x14ac:dyDescent="0.25">
      <c r="A24" s="5" t="s">
        <v>22</v>
      </c>
      <c r="B24" s="6">
        <v>12</v>
      </c>
      <c r="C24" s="6" t="s">
        <v>61</v>
      </c>
      <c r="D24">
        <v>1851</v>
      </c>
      <c r="E24">
        <v>0</v>
      </c>
      <c r="F24">
        <v>49</v>
      </c>
      <c r="G24">
        <v>0</v>
      </c>
      <c r="H24">
        <v>402</v>
      </c>
      <c r="I24">
        <v>0</v>
      </c>
      <c r="J24">
        <v>3</v>
      </c>
      <c r="K24">
        <v>192</v>
      </c>
      <c r="L24">
        <v>0</v>
      </c>
      <c r="M24">
        <v>0</v>
      </c>
      <c r="N24">
        <v>0</v>
      </c>
      <c r="O24">
        <v>24</v>
      </c>
      <c r="P24">
        <v>0</v>
      </c>
      <c r="Q24">
        <v>0</v>
      </c>
      <c r="R24">
        <v>0</v>
      </c>
      <c r="S24">
        <v>0</v>
      </c>
      <c r="T24" s="13">
        <f t="shared" ref="T24:T32" si="2">SUM(D24:S24)</f>
        <v>2521</v>
      </c>
      <c r="U24">
        <v>0</v>
      </c>
      <c r="V24">
        <v>0</v>
      </c>
      <c r="W24">
        <v>0</v>
      </c>
      <c r="X24">
        <v>0</v>
      </c>
      <c r="Y24" s="29"/>
      <c r="AA24" s="29"/>
    </row>
    <row r="25" spans="1:27" ht="15" x14ac:dyDescent="0.25">
      <c r="A25" s="5" t="s">
        <v>22</v>
      </c>
      <c r="B25" s="6">
        <v>18</v>
      </c>
      <c r="C25" s="6" t="s">
        <v>62</v>
      </c>
      <c r="D25">
        <v>10695</v>
      </c>
      <c r="E25">
        <v>0</v>
      </c>
      <c r="F25">
        <v>1865</v>
      </c>
      <c r="G25">
        <v>0</v>
      </c>
      <c r="H25">
        <v>1308</v>
      </c>
      <c r="I25">
        <v>0</v>
      </c>
      <c r="J25">
        <v>0</v>
      </c>
      <c r="K25">
        <v>164</v>
      </c>
      <c r="L25">
        <v>6</v>
      </c>
      <c r="M25">
        <v>107</v>
      </c>
      <c r="N25">
        <v>0</v>
      </c>
      <c r="O25">
        <v>3</v>
      </c>
      <c r="P25">
        <v>0</v>
      </c>
      <c r="Q25">
        <v>0</v>
      </c>
      <c r="R25">
        <v>0</v>
      </c>
      <c r="S25">
        <v>0</v>
      </c>
      <c r="T25" s="13">
        <f t="shared" si="2"/>
        <v>14148</v>
      </c>
      <c r="U25">
        <v>0</v>
      </c>
      <c r="V25">
        <v>0</v>
      </c>
      <c r="W25">
        <v>78</v>
      </c>
      <c r="X25">
        <v>0</v>
      </c>
    </row>
    <row r="26" spans="1:27" ht="15" x14ac:dyDescent="0.25">
      <c r="A26" s="5" t="s">
        <v>22</v>
      </c>
      <c r="B26" s="6">
        <v>20</v>
      </c>
      <c r="C26" s="6" t="s">
        <v>63</v>
      </c>
      <c r="D26">
        <v>3538</v>
      </c>
      <c r="E26">
        <v>0</v>
      </c>
      <c r="F26">
        <v>1848</v>
      </c>
      <c r="G26">
        <v>0</v>
      </c>
      <c r="H26">
        <v>774</v>
      </c>
      <c r="I26">
        <v>0</v>
      </c>
      <c r="J26">
        <v>0</v>
      </c>
      <c r="K26">
        <v>87</v>
      </c>
      <c r="L26">
        <v>10</v>
      </c>
      <c r="M26">
        <v>18</v>
      </c>
      <c r="N26">
        <v>0</v>
      </c>
      <c r="O26">
        <v>0</v>
      </c>
      <c r="P26">
        <v>0</v>
      </c>
      <c r="Q26">
        <v>0</v>
      </c>
      <c r="R26">
        <v>0</v>
      </c>
      <c r="S26">
        <v>0</v>
      </c>
      <c r="T26" s="13">
        <f t="shared" si="2"/>
        <v>6275</v>
      </c>
      <c r="U26">
        <v>0</v>
      </c>
      <c r="V26">
        <v>0</v>
      </c>
      <c r="W26">
        <v>5</v>
      </c>
      <c r="X26">
        <v>0</v>
      </c>
    </row>
    <row r="27" spans="1:27" ht="15" x14ac:dyDescent="0.25">
      <c r="A27" s="5" t="s">
        <v>22</v>
      </c>
      <c r="B27" s="6">
        <v>24</v>
      </c>
      <c r="C27" s="6" t="s">
        <v>64</v>
      </c>
      <c r="D27">
        <v>5106</v>
      </c>
      <c r="E27">
        <v>0</v>
      </c>
      <c r="F27">
        <v>1342</v>
      </c>
      <c r="G27">
        <v>0</v>
      </c>
      <c r="H27">
        <v>525</v>
      </c>
      <c r="I27">
        <v>0</v>
      </c>
      <c r="J27">
        <v>0</v>
      </c>
      <c r="K27">
        <v>108</v>
      </c>
      <c r="L27">
        <v>0</v>
      </c>
      <c r="M27">
        <v>0</v>
      </c>
      <c r="N27">
        <v>0</v>
      </c>
      <c r="O27">
        <v>0</v>
      </c>
      <c r="P27">
        <v>0</v>
      </c>
      <c r="Q27">
        <v>0</v>
      </c>
      <c r="R27">
        <v>0</v>
      </c>
      <c r="S27">
        <v>0</v>
      </c>
      <c r="T27" s="13">
        <f t="shared" si="2"/>
        <v>7081</v>
      </c>
      <c r="U27">
        <v>0</v>
      </c>
      <c r="V27">
        <v>0</v>
      </c>
      <c r="W27">
        <v>0</v>
      </c>
      <c r="X27">
        <v>0</v>
      </c>
    </row>
    <row r="28" spans="1:27" ht="15" x14ac:dyDescent="0.25">
      <c r="A28" s="5" t="s">
        <v>22</v>
      </c>
      <c r="B28" s="6">
        <v>26</v>
      </c>
      <c r="C28" s="6" t="s">
        <v>65</v>
      </c>
      <c r="D28">
        <v>1570</v>
      </c>
      <c r="E28">
        <v>0</v>
      </c>
      <c r="F28">
        <v>114</v>
      </c>
      <c r="G28">
        <v>0</v>
      </c>
      <c r="H28">
        <v>590</v>
      </c>
      <c r="I28">
        <v>0</v>
      </c>
      <c r="J28">
        <v>3</v>
      </c>
      <c r="K28">
        <v>183</v>
      </c>
      <c r="L28">
        <v>0</v>
      </c>
      <c r="M28">
        <v>22</v>
      </c>
      <c r="N28">
        <v>0</v>
      </c>
      <c r="O28">
        <v>29</v>
      </c>
      <c r="P28">
        <v>0</v>
      </c>
      <c r="Q28">
        <v>0</v>
      </c>
      <c r="R28">
        <v>0</v>
      </c>
      <c r="S28">
        <v>0</v>
      </c>
      <c r="T28" s="13">
        <f t="shared" si="2"/>
        <v>2511</v>
      </c>
      <c r="U28">
        <v>0</v>
      </c>
      <c r="V28">
        <v>0</v>
      </c>
      <c r="W28">
        <v>0</v>
      </c>
      <c r="X28">
        <v>0</v>
      </c>
    </row>
    <row r="29" spans="1:27" ht="15" x14ac:dyDescent="0.25">
      <c r="A29" s="5" t="s">
        <v>22</v>
      </c>
      <c r="B29" s="6">
        <v>38</v>
      </c>
      <c r="C29" s="6" t="s">
        <v>66</v>
      </c>
      <c r="D29">
        <v>639</v>
      </c>
      <c r="E29">
        <v>0</v>
      </c>
      <c r="F29">
        <v>18</v>
      </c>
      <c r="G29">
        <v>0</v>
      </c>
      <c r="H29">
        <v>133</v>
      </c>
      <c r="I29">
        <v>0</v>
      </c>
      <c r="J29">
        <v>0</v>
      </c>
      <c r="K29">
        <v>324</v>
      </c>
      <c r="L29">
        <v>0</v>
      </c>
      <c r="M29">
        <v>0</v>
      </c>
      <c r="N29">
        <v>0</v>
      </c>
      <c r="O29">
        <v>9</v>
      </c>
      <c r="P29">
        <v>0</v>
      </c>
      <c r="Q29">
        <v>0</v>
      </c>
      <c r="R29">
        <v>0</v>
      </c>
      <c r="S29">
        <v>0</v>
      </c>
      <c r="T29" s="13">
        <f t="shared" si="2"/>
        <v>1123</v>
      </c>
      <c r="U29">
        <v>0</v>
      </c>
      <c r="V29">
        <v>0</v>
      </c>
      <c r="W29">
        <v>0</v>
      </c>
      <c r="X29">
        <v>0</v>
      </c>
    </row>
    <row r="30" spans="1:27" ht="15" x14ac:dyDescent="0.25">
      <c r="A30" s="5" t="s">
        <v>22</v>
      </c>
      <c r="B30" s="6">
        <v>56</v>
      </c>
      <c r="C30" s="6" t="s">
        <v>67</v>
      </c>
      <c r="D30">
        <v>36</v>
      </c>
      <c r="E30">
        <v>0</v>
      </c>
      <c r="F30">
        <v>0</v>
      </c>
      <c r="G30">
        <v>0</v>
      </c>
      <c r="H30">
        <v>9</v>
      </c>
      <c r="I30">
        <v>0</v>
      </c>
      <c r="J30">
        <v>0</v>
      </c>
      <c r="K30">
        <v>0</v>
      </c>
      <c r="L30">
        <v>0</v>
      </c>
      <c r="M30">
        <v>0</v>
      </c>
      <c r="N30">
        <v>0</v>
      </c>
      <c r="O30">
        <v>0</v>
      </c>
      <c r="P30">
        <v>0</v>
      </c>
      <c r="Q30">
        <v>0</v>
      </c>
      <c r="R30">
        <v>0</v>
      </c>
      <c r="S30">
        <v>0</v>
      </c>
      <c r="T30" s="13">
        <f t="shared" si="2"/>
        <v>45</v>
      </c>
      <c r="U30">
        <v>0</v>
      </c>
      <c r="V30">
        <v>0</v>
      </c>
      <c r="W30">
        <v>0</v>
      </c>
      <c r="X30">
        <v>0</v>
      </c>
    </row>
    <row r="31" spans="1:27" ht="15" x14ac:dyDescent="0.25">
      <c r="A31" s="5" t="s">
        <v>22</v>
      </c>
      <c r="B31" s="6">
        <v>58</v>
      </c>
      <c r="C31" s="6" t="s">
        <v>68</v>
      </c>
      <c r="D31">
        <v>165</v>
      </c>
      <c r="E31">
        <v>0</v>
      </c>
      <c r="F31">
        <v>41</v>
      </c>
      <c r="G31">
        <v>0</v>
      </c>
      <c r="H31">
        <v>21</v>
      </c>
      <c r="I31">
        <v>0</v>
      </c>
      <c r="J31">
        <v>0</v>
      </c>
      <c r="K31">
        <v>0</v>
      </c>
      <c r="L31">
        <v>0</v>
      </c>
      <c r="M31">
        <v>0</v>
      </c>
      <c r="N31">
        <v>0</v>
      </c>
      <c r="O31">
        <v>0</v>
      </c>
      <c r="P31">
        <v>0</v>
      </c>
      <c r="Q31">
        <v>0</v>
      </c>
      <c r="R31">
        <v>0</v>
      </c>
      <c r="S31">
        <v>0</v>
      </c>
      <c r="T31" s="13">
        <f t="shared" si="2"/>
        <v>227</v>
      </c>
      <c r="U31">
        <v>0</v>
      </c>
      <c r="V31">
        <v>0</v>
      </c>
      <c r="W31">
        <v>0</v>
      </c>
      <c r="X31">
        <v>0</v>
      </c>
    </row>
    <row r="32" spans="1:27" ht="15" x14ac:dyDescent="0.25">
      <c r="A32" s="5" t="s">
        <v>22</v>
      </c>
      <c r="B32" s="6">
        <v>77</v>
      </c>
      <c r="C32" s="6" t="s">
        <v>69</v>
      </c>
      <c r="D32">
        <v>816</v>
      </c>
      <c r="E32">
        <v>0</v>
      </c>
      <c r="F32">
        <v>187</v>
      </c>
      <c r="G32">
        <v>0</v>
      </c>
      <c r="H32">
        <v>70</v>
      </c>
      <c r="I32">
        <v>0</v>
      </c>
      <c r="J32">
        <v>0</v>
      </c>
      <c r="K32">
        <v>179</v>
      </c>
      <c r="L32">
        <v>0</v>
      </c>
      <c r="M32">
        <v>11</v>
      </c>
      <c r="N32">
        <v>0</v>
      </c>
      <c r="O32">
        <v>6</v>
      </c>
      <c r="P32">
        <v>0</v>
      </c>
      <c r="Q32">
        <v>0</v>
      </c>
      <c r="R32">
        <v>0</v>
      </c>
      <c r="S32">
        <v>0</v>
      </c>
      <c r="T32" s="13">
        <f t="shared" si="2"/>
        <v>1269</v>
      </c>
      <c r="U32">
        <v>0</v>
      </c>
      <c r="V32">
        <v>0</v>
      </c>
      <c r="W32">
        <v>0</v>
      </c>
      <c r="X32">
        <v>0</v>
      </c>
    </row>
    <row r="33" spans="1:27" s="11" customFormat="1" ht="15" x14ac:dyDescent="0.25">
      <c r="A33" s="5" t="s">
        <v>22</v>
      </c>
      <c r="B33" s="9"/>
      <c r="C33" s="10" t="s">
        <v>220</v>
      </c>
      <c r="D33" s="36">
        <f t="shared" ref="D33:X33" si="3">SUM(D24:D32)</f>
        <v>24416</v>
      </c>
      <c r="E33" s="36">
        <f t="shared" si="3"/>
        <v>0</v>
      </c>
      <c r="F33" s="36">
        <f t="shared" si="3"/>
        <v>5464</v>
      </c>
      <c r="G33" s="36">
        <f t="shared" si="3"/>
        <v>0</v>
      </c>
      <c r="H33" s="36">
        <f t="shared" si="3"/>
        <v>3832</v>
      </c>
      <c r="I33" s="36">
        <f t="shared" si="3"/>
        <v>0</v>
      </c>
      <c r="J33" s="36">
        <f t="shared" si="3"/>
        <v>6</v>
      </c>
      <c r="K33" s="36">
        <f t="shared" si="3"/>
        <v>1237</v>
      </c>
      <c r="L33" s="36">
        <f t="shared" si="3"/>
        <v>16</v>
      </c>
      <c r="M33" s="36">
        <f t="shared" si="3"/>
        <v>158</v>
      </c>
      <c r="N33" s="36">
        <f t="shared" si="3"/>
        <v>0</v>
      </c>
      <c r="O33" s="36">
        <f t="shared" si="3"/>
        <v>71</v>
      </c>
      <c r="P33" s="36">
        <f t="shared" si="3"/>
        <v>0</v>
      </c>
      <c r="Q33" s="36">
        <f t="shared" si="3"/>
        <v>0</v>
      </c>
      <c r="R33" s="36">
        <f t="shared" si="3"/>
        <v>0</v>
      </c>
      <c r="S33" s="36">
        <f t="shared" si="3"/>
        <v>0</v>
      </c>
      <c r="T33" s="37">
        <f t="shared" si="3"/>
        <v>35200</v>
      </c>
      <c r="U33" s="36">
        <f t="shared" si="3"/>
        <v>0</v>
      </c>
      <c r="V33" s="36">
        <f t="shared" si="3"/>
        <v>0</v>
      </c>
      <c r="W33" s="36">
        <f t="shared" si="3"/>
        <v>83</v>
      </c>
      <c r="X33" s="36">
        <f t="shared" si="3"/>
        <v>0</v>
      </c>
      <c r="Y33" s="43"/>
      <c r="Z33" s="40"/>
    </row>
    <row r="34" spans="1:27" ht="15" x14ac:dyDescent="0.25">
      <c r="A34" s="5" t="s">
        <v>23</v>
      </c>
      <c r="B34" s="6">
        <v>9</v>
      </c>
      <c r="C34" s="6" t="s">
        <v>208</v>
      </c>
      <c r="D34">
        <f>17499+21</f>
        <v>17520</v>
      </c>
      <c r="E34">
        <v>3</v>
      </c>
      <c r="F34">
        <v>1176</v>
      </c>
      <c r="G34">
        <v>0</v>
      </c>
      <c r="H34">
        <v>0</v>
      </c>
      <c r="I34">
        <v>0</v>
      </c>
      <c r="J34">
        <v>33</v>
      </c>
      <c r="K34">
        <v>3856</v>
      </c>
      <c r="L34">
        <v>1</v>
      </c>
      <c r="M34">
        <v>792</v>
      </c>
      <c r="N34">
        <v>0</v>
      </c>
      <c r="O34">
        <v>0</v>
      </c>
      <c r="P34">
        <v>0</v>
      </c>
      <c r="Q34">
        <v>0</v>
      </c>
      <c r="R34">
        <v>0</v>
      </c>
      <c r="S34">
        <v>0</v>
      </c>
      <c r="T34" s="13">
        <f t="shared" ref="T34:T60" si="4">SUM(D34:S34)</f>
        <v>23381</v>
      </c>
      <c r="U34">
        <v>0</v>
      </c>
      <c r="V34">
        <v>0</v>
      </c>
      <c r="W34">
        <v>0</v>
      </c>
      <c r="X34">
        <v>0</v>
      </c>
      <c r="AA34" s="29"/>
    </row>
    <row r="35" spans="1:27" ht="15" x14ac:dyDescent="0.25">
      <c r="A35" s="5" t="s">
        <v>212</v>
      </c>
      <c r="B35" s="6">
        <v>9</v>
      </c>
      <c r="C35" s="6" t="s">
        <v>208</v>
      </c>
      <c r="D35">
        <v>54</v>
      </c>
      <c r="E35">
        <v>0</v>
      </c>
      <c r="F35">
        <v>0</v>
      </c>
      <c r="G35">
        <v>0</v>
      </c>
      <c r="H35">
        <v>0</v>
      </c>
      <c r="I35">
        <v>0</v>
      </c>
      <c r="J35">
        <v>0</v>
      </c>
      <c r="K35">
        <v>0</v>
      </c>
      <c r="L35">
        <v>0</v>
      </c>
      <c r="M35">
        <v>0</v>
      </c>
      <c r="N35">
        <v>0</v>
      </c>
      <c r="O35">
        <v>0</v>
      </c>
      <c r="P35">
        <v>0</v>
      </c>
      <c r="Q35">
        <v>0</v>
      </c>
      <c r="R35">
        <v>0</v>
      </c>
      <c r="S35">
        <v>0</v>
      </c>
      <c r="T35" s="13">
        <f t="shared" si="4"/>
        <v>54</v>
      </c>
      <c r="U35">
        <v>0</v>
      </c>
      <c r="V35">
        <v>0</v>
      </c>
      <c r="W35">
        <v>0</v>
      </c>
      <c r="X35">
        <v>0</v>
      </c>
      <c r="AA35" s="29"/>
    </row>
    <row r="36" spans="1:27" ht="15" x14ac:dyDescent="0.25">
      <c r="A36" s="5" t="s">
        <v>212</v>
      </c>
      <c r="B36" s="6">
        <v>10</v>
      </c>
      <c r="C36" s="6" t="s">
        <v>71</v>
      </c>
      <c r="D36">
        <v>501</v>
      </c>
      <c r="E36">
        <v>0</v>
      </c>
      <c r="F36">
        <v>0</v>
      </c>
      <c r="G36">
        <v>0</v>
      </c>
      <c r="H36">
        <v>0</v>
      </c>
      <c r="I36">
        <v>0</v>
      </c>
      <c r="J36">
        <v>0</v>
      </c>
      <c r="K36">
        <v>0</v>
      </c>
      <c r="L36">
        <v>0</v>
      </c>
      <c r="M36">
        <v>0</v>
      </c>
      <c r="N36">
        <v>0</v>
      </c>
      <c r="O36">
        <v>0</v>
      </c>
      <c r="P36">
        <v>0</v>
      </c>
      <c r="Q36">
        <v>0</v>
      </c>
      <c r="R36">
        <v>0</v>
      </c>
      <c r="S36">
        <v>0</v>
      </c>
      <c r="T36" s="13">
        <f t="shared" si="4"/>
        <v>501</v>
      </c>
      <c r="U36">
        <v>0</v>
      </c>
      <c r="V36">
        <v>0</v>
      </c>
      <c r="W36">
        <v>0</v>
      </c>
      <c r="X36">
        <v>0</v>
      </c>
      <c r="AA36" s="29"/>
    </row>
    <row r="37" spans="1:27" ht="15" x14ac:dyDescent="0.25">
      <c r="A37" s="5" t="s">
        <v>24</v>
      </c>
      <c r="B37" s="6">
        <v>10</v>
      </c>
      <c r="C37" s="6" t="s">
        <v>71</v>
      </c>
      <c r="D37">
        <v>2907</v>
      </c>
      <c r="E37">
        <v>15</v>
      </c>
      <c r="F37">
        <v>667</v>
      </c>
      <c r="G37">
        <v>0</v>
      </c>
      <c r="H37">
        <v>0</v>
      </c>
      <c r="I37">
        <v>0</v>
      </c>
      <c r="J37">
        <v>0</v>
      </c>
      <c r="K37">
        <v>1473.5</v>
      </c>
      <c r="L37">
        <v>0</v>
      </c>
      <c r="M37">
        <v>1819</v>
      </c>
      <c r="N37">
        <v>0</v>
      </c>
      <c r="O37">
        <v>0</v>
      </c>
      <c r="P37">
        <v>0</v>
      </c>
      <c r="Q37">
        <v>22173</v>
      </c>
      <c r="R37">
        <v>0</v>
      </c>
      <c r="S37">
        <v>5939</v>
      </c>
      <c r="T37" s="13">
        <f t="shared" si="4"/>
        <v>34993.5</v>
      </c>
      <c r="U37">
        <v>60</v>
      </c>
      <c r="V37">
        <v>150</v>
      </c>
      <c r="W37">
        <v>0</v>
      </c>
      <c r="X37">
        <v>0</v>
      </c>
    </row>
    <row r="38" spans="1:27" ht="15" x14ac:dyDescent="0.25">
      <c r="A38" s="5" t="s">
        <v>23</v>
      </c>
      <c r="B38" s="6">
        <v>12</v>
      </c>
      <c r="C38" s="6" t="s">
        <v>61</v>
      </c>
      <c r="D38">
        <v>9290</v>
      </c>
      <c r="E38">
        <v>3</v>
      </c>
      <c r="F38">
        <v>505</v>
      </c>
      <c r="G38">
        <v>0</v>
      </c>
      <c r="H38">
        <v>0</v>
      </c>
      <c r="I38">
        <v>0</v>
      </c>
      <c r="J38">
        <v>12</v>
      </c>
      <c r="K38">
        <v>2338</v>
      </c>
      <c r="L38">
        <v>0</v>
      </c>
      <c r="M38">
        <v>111</v>
      </c>
      <c r="N38">
        <v>0</v>
      </c>
      <c r="O38">
        <v>0</v>
      </c>
      <c r="P38">
        <v>0</v>
      </c>
      <c r="Q38">
        <v>0</v>
      </c>
      <c r="R38">
        <v>0</v>
      </c>
      <c r="S38">
        <v>0</v>
      </c>
      <c r="T38" s="13">
        <f t="shared" si="4"/>
        <v>12259</v>
      </c>
      <c r="U38">
        <v>0</v>
      </c>
      <c r="V38">
        <v>0</v>
      </c>
      <c r="W38">
        <v>0</v>
      </c>
      <c r="X38">
        <v>0</v>
      </c>
    </row>
    <row r="39" spans="1:27" ht="15" x14ac:dyDescent="0.25">
      <c r="A39" s="5" t="s">
        <v>212</v>
      </c>
      <c r="B39" s="6">
        <v>13</v>
      </c>
      <c r="C39" s="6" t="s">
        <v>51</v>
      </c>
      <c r="D39">
        <v>24</v>
      </c>
      <c r="E39">
        <v>0</v>
      </c>
      <c r="F39">
        <v>0</v>
      </c>
      <c r="G39">
        <v>0</v>
      </c>
      <c r="H39">
        <v>0</v>
      </c>
      <c r="I39">
        <v>0</v>
      </c>
      <c r="J39">
        <v>0</v>
      </c>
      <c r="K39">
        <v>0</v>
      </c>
      <c r="L39">
        <v>0</v>
      </c>
      <c r="M39">
        <v>0</v>
      </c>
      <c r="N39">
        <v>0</v>
      </c>
      <c r="O39">
        <v>0</v>
      </c>
      <c r="P39">
        <v>0</v>
      </c>
      <c r="Q39">
        <v>0</v>
      </c>
      <c r="R39">
        <v>0</v>
      </c>
      <c r="S39">
        <v>0</v>
      </c>
      <c r="T39" s="13">
        <f t="shared" si="4"/>
        <v>24</v>
      </c>
      <c r="U39">
        <v>0</v>
      </c>
      <c r="V39">
        <v>0</v>
      </c>
      <c r="W39">
        <v>0</v>
      </c>
      <c r="X39">
        <v>0</v>
      </c>
    </row>
    <row r="40" spans="1:27" ht="15" x14ac:dyDescent="0.25">
      <c r="A40" s="5" t="s">
        <v>23</v>
      </c>
      <c r="B40" s="6">
        <v>13</v>
      </c>
      <c r="C40" s="6" t="s">
        <v>51</v>
      </c>
      <c r="D40">
        <f>3+5795</f>
        <v>5798</v>
      </c>
      <c r="E40">
        <v>63</v>
      </c>
      <c r="F40">
        <v>336</v>
      </c>
      <c r="G40">
        <v>3</v>
      </c>
      <c r="H40">
        <v>0</v>
      </c>
      <c r="I40">
        <v>0</v>
      </c>
      <c r="J40">
        <v>3</v>
      </c>
      <c r="K40">
        <v>1944</v>
      </c>
      <c r="L40">
        <v>0</v>
      </c>
      <c r="M40">
        <v>520</v>
      </c>
      <c r="N40">
        <v>0</v>
      </c>
      <c r="O40">
        <v>0</v>
      </c>
      <c r="P40">
        <v>0</v>
      </c>
      <c r="Q40">
        <v>0</v>
      </c>
      <c r="R40">
        <v>0</v>
      </c>
      <c r="S40">
        <v>6</v>
      </c>
      <c r="T40" s="13">
        <f t="shared" si="4"/>
        <v>8673</v>
      </c>
      <c r="U40">
        <v>0</v>
      </c>
      <c r="V40">
        <v>0</v>
      </c>
      <c r="W40">
        <v>0</v>
      </c>
      <c r="X40">
        <v>0</v>
      </c>
    </row>
    <row r="41" spans="1:27" ht="15" x14ac:dyDescent="0.25">
      <c r="A41" s="5" t="s">
        <v>23</v>
      </c>
      <c r="B41" s="6">
        <v>14</v>
      </c>
      <c r="C41" s="6" t="s">
        <v>72</v>
      </c>
      <c r="D41">
        <v>727</v>
      </c>
      <c r="E41">
        <v>0</v>
      </c>
      <c r="F41">
        <v>26</v>
      </c>
      <c r="G41">
        <v>0</v>
      </c>
      <c r="H41">
        <v>0</v>
      </c>
      <c r="I41">
        <v>0</v>
      </c>
      <c r="J41">
        <v>0</v>
      </c>
      <c r="K41">
        <v>9</v>
      </c>
      <c r="L41">
        <v>0</v>
      </c>
      <c r="M41">
        <v>51</v>
      </c>
      <c r="N41">
        <v>0</v>
      </c>
      <c r="O41">
        <v>0</v>
      </c>
      <c r="P41">
        <v>0</v>
      </c>
      <c r="Q41">
        <v>5017.5</v>
      </c>
      <c r="R41">
        <v>0</v>
      </c>
      <c r="S41">
        <v>3943.5</v>
      </c>
      <c r="T41" s="13">
        <f t="shared" si="4"/>
        <v>9774</v>
      </c>
      <c r="U41">
        <v>0</v>
      </c>
      <c r="V41">
        <v>6</v>
      </c>
      <c r="W41">
        <v>0</v>
      </c>
      <c r="X41">
        <v>0</v>
      </c>
    </row>
    <row r="42" spans="1:27" ht="15" x14ac:dyDescent="0.25">
      <c r="A42" s="5" t="s">
        <v>212</v>
      </c>
      <c r="B42" s="6">
        <v>14</v>
      </c>
      <c r="C42" s="6" t="s">
        <v>72</v>
      </c>
      <c r="D42">
        <v>1089</v>
      </c>
      <c r="E42">
        <v>0</v>
      </c>
      <c r="F42">
        <v>18</v>
      </c>
      <c r="G42">
        <v>0</v>
      </c>
      <c r="H42">
        <v>0</v>
      </c>
      <c r="I42">
        <v>0</v>
      </c>
      <c r="J42">
        <v>0</v>
      </c>
      <c r="K42">
        <v>0</v>
      </c>
      <c r="L42">
        <v>0</v>
      </c>
      <c r="M42">
        <v>0</v>
      </c>
      <c r="N42">
        <v>0</v>
      </c>
      <c r="O42">
        <v>0</v>
      </c>
      <c r="P42">
        <v>0</v>
      </c>
      <c r="Q42">
        <v>0</v>
      </c>
      <c r="R42">
        <v>0</v>
      </c>
      <c r="S42">
        <v>0</v>
      </c>
      <c r="T42" s="13">
        <f t="shared" si="4"/>
        <v>1107</v>
      </c>
      <c r="U42">
        <v>0</v>
      </c>
      <c r="V42">
        <v>0</v>
      </c>
      <c r="W42">
        <v>0</v>
      </c>
      <c r="X42">
        <v>0</v>
      </c>
    </row>
    <row r="43" spans="1:27" ht="15" x14ac:dyDescent="0.25">
      <c r="A43" s="5" t="s">
        <v>25</v>
      </c>
      <c r="B43" s="6">
        <v>18</v>
      </c>
      <c r="C43" s="6" t="s">
        <v>62</v>
      </c>
      <c r="D43">
        <f>43724+240</f>
        <v>43964</v>
      </c>
      <c r="E43">
        <v>9</v>
      </c>
      <c r="F43">
        <v>3176</v>
      </c>
      <c r="G43">
        <v>0</v>
      </c>
      <c r="H43">
        <v>0</v>
      </c>
      <c r="I43">
        <v>0</v>
      </c>
      <c r="J43">
        <v>33</v>
      </c>
      <c r="K43">
        <v>1134</v>
      </c>
      <c r="L43">
        <v>3</v>
      </c>
      <c r="M43">
        <v>445</v>
      </c>
      <c r="N43">
        <v>0</v>
      </c>
      <c r="O43">
        <v>0</v>
      </c>
      <c r="P43">
        <v>0</v>
      </c>
      <c r="Q43">
        <v>0</v>
      </c>
      <c r="R43">
        <v>0</v>
      </c>
      <c r="S43">
        <v>0</v>
      </c>
      <c r="T43" s="13">
        <f t="shared" si="4"/>
        <v>48764</v>
      </c>
      <c r="U43">
        <v>0</v>
      </c>
      <c r="V43">
        <v>0</v>
      </c>
      <c r="W43">
        <v>0</v>
      </c>
      <c r="X43">
        <v>0</v>
      </c>
    </row>
    <row r="44" spans="1:27" ht="15" x14ac:dyDescent="0.25">
      <c r="A44" s="5" t="s">
        <v>25</v>
      </c>
      <c r="B44" s="6">
        <v>19</v>
      </c>
      <c r="C44" s="6" t="s">
        <v>73</v>
      </c>
      <c r="D44">
        <v>558</v>
      </c>
      <c r="E44">
        <v>6</v>
      </c>
      <c r="F44">
        <v>48</v>
      </c>
      <c r="G44">
        <v>0</v>
      </c>
      <c r="H44">
        <v>0</v>
      </c>
      <c r="I44">
        <v>0</v>
      </c>
      <c r="J44">
        <v>3</v>
      </c>
      <c r="K44">
        <v>300</v>
      </c>
      <c r="L44">
        <v>0</v>
      </c>
      <c r="M44">
        <v>304</v>
      </c>
      <c r="N44">
        <v>0</v>
      </c>
      <c r="O44">
        <v>0</v>
      </c>
      <c r="P44">
        <v>0</v>
      </c>
      <c r="Q44">
        <v>3</v>
      </c>
      <c r="R44">
        <v>0</v>
      </c>
      <c r="S44">
        <v>0</v>
      </c>
      <c r="T44" s="13">
        <f t="shared" si="4"/>
        <v>1222</v>
      </c>
      <c r="U44">
        <v>0</v>
      </c>
      <c r="V44">
        <v>30</v>
      </c>
      <c r="W44">
        <v>0</v>
      </c>
      <c r="X44">
        <v>0</v>
      </c>
    </row>
    <row r="45" spans="1:27" ht="15" x14ac:dyDescent="0.25">
      <c r="A45" s="5" t="s">
        <v>25</v>
      </c>
      <c r="B45" s="6">
        <v>20</v>
      </c>
      <c r="C45" s="6" t="s">
        <v>63</v>
      </c>
      <c r="D45">
        <f>57078+105</f>
        <v>57183</v>
      </c>
      <c r="E45">
        <v>198</v>
      </c>
      <c r="F45">
        <v>5386</v>
      </c>
      <c r="G45">
        <v>57</v>
      </c>
      <c r="H45">
        <v>0</v>
      </c>
      <c r="I45">
        <v>0</v>
      </c>
      <c r="J45">
        <v>109</v>
      </c>
      <c r="K45">
        <v>1473</v>
      </c>
      <c r="L45">
        <v>54</v>
      </c>
      <c r="M45">
        <v>2020</v>
      </c>
      <c r="N45">
        <v>0</v>
      </c>
      <c r="O45">
        <v>0</v>
      </c>
      <c r="P45">
        <v>9</v>
      </c>
      <c r="Q45">
        <v>0</v>
      </c>
      <c r="R45">
        <v>9</v>
      </c>
      <c r="S45">
        <v>0</v>
      </c>
      <c r="T45" s="13">
        <f t="shared" si="4"/>
        <v>66498</v>
      </c>
      <c r="U45">
        <v>0</v>
      </c>
      <c r="V45">
        <v>18</v>
      </c>
      <c r="W45">
        <v>0</v>
      </c>
      <c r="X45">
        <v>0</v>
      </c>
    </row>
    <row r="46" spans="1:27" ht="15" x14ac:dyDescent="0.25">
      <c r="A46" s="5" t="s">
        <v>25</v>
      </c>
      <c r="B46" s="6">
        <v>24</v>
      </c>
      <c r="C46" s="6" t="s">
        <v>64</v>
      </c>
      <c r="D46">
        <f>16985+14</f>
        <v>16999</v>
      </c>
      <c r="E46">
        <v>9</v>
      </c>
      <c r="F46">
        <v>1349</v>
      </c>
      <c r="G46">
        <v>0</v>
      </c>
      <c r="H46">
        <v>0</v>
      </c>
      <c r="I46">
        <v>0</v>
      </c>
      <c r="J46">
        <v>8</v>
      </c>
      <c r="K46">
        <v>2553.5</v>
      </c>
      <c r="L46">
        <v>12</v>
      </c>
      <c r="M46">
        <v>409</v>
      </c>
      <c r="N46">
        <v>0</v>
      </c>
      <c r="O46">
        <v>0</v>
      </c>
      <c r="P46">
        <v>0</v>
      </c>
      <c r="Q46">
        <v>0</v>
      </c>
      <c r="R46">
        <v>0</v>
      </c>
      <c r="S46">
        <v>0</v>
      </c>
      <c r="T46" s="13">
        <f t="shared" si="4"/>
        <v>21339.5</v>
      </c>
      <c r="U46">
        <v>0</v>
      </c>
      <c r="V46">
        <v>0</v>
      </c>
      <c r="W46">
        <v>0</v>
      </c>
      <c r="X46">
        <v>0</v>
      </c>
    </row>
    <row r="47" spans="1:27" ht="15" x14ac:dyDescent="0.25">
      <c r="A47" s="5" t="s">
        <v>25</v>
      </c>
      <c r="B47" s="6">
        <v>26</v>
      </c>
      <c r="C47" s="6" t="s">
        <v>65</v>
      </c>
      <c r="D47">
        <f>6663.5+3</f>
        <v>6666.5</v>
      </c>
      <c r="E47">
        <v>0</v>
      </c>
      <c r="F47">
        <v>50</v>
      </c>
      <c r="G47">
        <v>0</v>
      </c>
      <c r="H47">
        <v>0</v>
      </c>
      <c r="I47">
        <v>0</v>
      </c>
      <c r="J47">
        <v>0</v>
      </c>
      <c r="K47">
        <v>1641</v>
      </c>
      <c r="L47">
        <v>0</v>
      </c>
      <c r="M47">
        <v>72</v>
      </c>
      <c r="N47">
        <v>0</v>
      </c>
      <c r="O47">
        <v>0</v>
      </c>
      <c r="P47">
        <v>0</v>
      </c>
      <c r="Q47">
        <v>0</v>
      </c>
      <c r="R47">
        <v>0</v>
      </c>
      <c r="S47">
        <v>0</v>
      </c>
      <c r="T47" s="13">
        <f t="shared" si="4"/>
        <v>8429.5</v>
      </c>
      <c r="U47">
        <v>48</v>
      </c>
      <c r="V47">
        <v>0</v>
      </c>
      <c r="W47">
        <v>0</v>
      </c>
      <c r="X47">
        <v>0</v>
      </c>
    </row>
    <row r="48" spans="1:27" ht="15" x14ac:dyDescent="0.25">
      <c r="A48" s="5" t="s">
        <v>25</v>
      </c>
      <c r="B48" s="6">
        <v>30</v>
      </c>
      <c r="C48" s="6" t="s">
        <v>75</v>
      </c>
      <c r="D48">
        <f>7810.5+4.5</f>
        <v>7815</v>
      </c>
      <c r="E48">
        <v>0</v>
      </c>
      <c r="F48">
        <v>398.5</v>
      </c>
      <c r="G48">
        <v>0</v>
      </c>
      <c r="H48">
        <v>0</v>
      </c>
      <c r="I48">
        <v>0</v>
      </c>
      <c r="J48">
        <v>0</v>
      </c>
      <c r="K48">
        <v>486</v>
      </c>
      <c r="L48">
        <v>0</v>
      </c>
      <c r="M48">
        <v>101</v>
      </c>
      <c r="N48">
        <v>0</v>
      </c>
      <c r="O48">
        <v>0</v>
      </c>
      <c r="P48">
        <v>0</v>
      </c>
      <c r="Q48">
        <v>0</v>
      </c>
      <c r="R48">
        <v>0</v>
      </c>
      <c r="S48">
        <v>0</v>
      </c>
      <c r="T48" s="13">
        <f t="shared" si="4"/>
        <v>8800.5</v>
      </c>
      <c r="U48">
        <v>0</v>
      </c>
      <c r="V48">
        <v>0</v>
      </c>
      <c r="W48">
        <v>0</v>
      </c>
      <c r="X48">
        <v>0</v>
      </c>
    </row>
    <row r="49" spans="1:27" ht="15" x14ac:dyDescent="0.25">
      <c r="A49" s="5" t="s">
        <v>25</v>
      </c>
      <c r="B49" s="6">
        <v>32</v>
      </c>
      <c r="C49" s="6" t="s">
        <v>76</v>
      </c>
      <c r="D49">
        <v>0</v>
      </c>
      <c r="E49">
        <v>0</v>
      </c>
      <c r="F49">
        <v>0</v>
      </c>
      <c r="G49">
        <v>0</v>
      </c>
      <c r="H49">
        <v>0</v>
      </c>
      <c r="I49">
        <v>0</v>
      </c>
      <c r="J49">
        <v>0</v>
      </c>
      <c r="K49">
        <v>0</v>
      </c>
      <c r="L49">
        <v>0</v>
      </c>
      <c r="M49">
        <v>2</v>
      </c>
      <c r="N49">
        <v>0</v>
      </c>
      <c r="O49">
        <v>0</v>
      </c>
      <c r="P49">
        <v>0</v>
      </c>
      <c r="Q49">
        <v>7907.5</v>
      </c>
      <c r="R49">
        <v>0</v>
      </c>
      <c r="S49">
        <v>2140</v>
      </c>
      <c r="T49" s="13">
        <f t="shared" si="4"/>
        <v>10049.5</v>
      </c>
      <c r="U49">
        <v>0</v>
      </c>
      <c r="V49">
        <v>0</v>
      </c>
      <c r="W49">
        <v>0</v>
      </c>
      <c r="X49">
        <v>0</v>
      </c>
    </row>
    <row r="50" spans="1:27" ht="15" x14ac:dyDescent="0.25">
      <c r="A50" s="5" t="s">
        <v>25</v>
      </c>
      <c r="B50" s="6">
        <v>34</v>
      </c>
      <c r="C50" s="6" t="s">
        <v>77</v>
      </c>
      <c r="D50">
        <f>22457+6</f>
        <v>22463</v>
      </c>
      <c r="E50">
        <v>532</v>
      </c>
      <c r="F50">
        <v>4541</v>
      </c>
      <c r="G50">
        <v>198</v>
      </c>
      <c r="H50">
        <v>0</v>
      </c>
      <c r="I50">
        <v>0</v>
      </c>
      <c r="J50">
        <v>4</v>
      </c>
      <c r="K50">
        <v>1022</v>
      </c>
      <c r="L50">
        <v>4</v>
      </c>
      <c r="M50">
        <v>1337</v>
      </c>
      <c r="N50">
        <v>0</v>
      </c>
      <c r="O50">
        <v>0</v>
      </c>
      <c r="P50">
        <v>0</v>
      </c>
      <c r="Q50">
        <v>0</v>
      </c>
      <c r="R50">
        <v>0</v>
      </c>
      <c r="S50">
        <v>0</v>
      </c>
      <c r="T50" s="13">
        <f t="shared" si="4"/>
        <v>30101</v>
      </c>
      <c r="U50">
        <v>0</v>
      </c>
      <c r="V50">
        <v>0</v>
      </c>
      <c r="W50">
        <v>0</v>
      </c>
      <c r="X50">
        <v>0</v>
      </c>
    </row>
    <row r="51" spans="1:27" ht="15" x14ac:dyDescent="0.25">
      <c r="A51" s="5" t="s">
        <v>25</v>
      </c>
      <c r="B51" s="6">
        <v>36</v>
      </c>
      <c r="C51" s="6" t="s">
        <v>78</v>
      </c>
      <c r="D51">
        <f>3+6416</f>
        <v>6419</v>
      </c>
      <c r="E51">
        <v>27</v>
      </c>
      <c r="F51">
        <v>305</v>
      </c>
      <c r="G51">
        <v>0</v>
      </c>
      <c r="H51">
        <v>0</v>
      </c>
      <c r="I51">
        <v>0</v>
      </c>
      <c r="J51">
        <v>3</v>
      </c>
      <c r="K51">
        <v>1606</v>
      </c>
      <c r="L51">
        <v>0</v>
      </c>
      <c r="M51">
        <v>162</v>
      </c>
      <c r="N51">
        <v>0</v>
      </c>
      <c r="O51">
        <v>0</v>
      </c>
      <c r="P51">
        <v>0</v>
      </c>
      <c r="Q51">
        <v>0</v>
      </c>
      <c r="R51">
        <v>0</v>
      </c>
      <c r="S51">
        <v>0</v>
      </c>
      <c r="T51" s="13">
        <f t="shared" si="4"/>
        <v>8522</v>
      </c>
      <c r="U51">
        <v>0</v>
      </c>
      <c r="V51">
        <v>0</v>
      </c>
      <c r="W51">
        <v>0</v>
      </c>
      <c r="X51">
        <v>0</v>
      </c>
    </row>
    <row r="52" spans="1:27" ht="15" x14ac:dyDescent="0.25">
      <c r="A52" s="5" t="s">
        <v>212</v>
      </c>
      <c r="B52" s="6">
        <v>38</v>
      </c>
      <c r="C52" s="6" t="s">
        <v>66</v>
      </c>
      <c r="D52">
        <v>63</v>
      </c>
      <c r="E52">
        <v>0</v>
      </c>
      <c r="F52">
        <v>0</v>
      </c>
      <c r="G52">
        <v>0</v>
      </c>
      <c r="H52">
        <v>0</v>
      </c>
      <c r="I52">
        <v>0</v>
      </c>
      <c r="J52">
        <v>0</v>
      </c>
      <c r="K52">
        <v>0</v>
      </c>
      <c r="L52">
        <v>0</v>
      </c>
      <c r="M52">
        <v>0</v>
      </c>
      <c r="N52">
        <v>0</v>
      </c>
      <c r="O52">
        <v>0</v>
      </c>
      <c r="P52">
        <v>0</v>
      </c>
      <c r="Q52">
        <v>0</v>
      </c>
      <c r="R52">
        <v>0</v>
      </c>
      <c r="S52">
        <v>0</v>
      </c>
      <c r="T52" s="13">
        <f t="shared" si="4"/>
        <v>63</v>
      </c>
      <c r="U52">
        <v>0</v>
      </c>
      <c r="V52">
        <v>0</v>
      </c>
      <c r="W52">
        <v>0</v>
      </c>
      <c r="X52">
        <v>0</v>
      </c>
    </row>
    <row r="53" spans="1:27" ht="15" x14ac:dyDescent="0.25">
      <c r="A53" s="5" t="s">
        <v>25</v>
      </c>
      <c r="B53" s="6">
        <v>38</v>
      </c>
      <c r="C53" s="6" t="s">
        <v>66</v>
      </c>
      <c r="D53">
        <v>3966</v>
      </c>
      <c r="E53">
        <v>0</v>
      </c>
      <c r="F53">
        <v>142</v>
      </c>
      <c r="G53">
        <v>0</v>
      </c>
      <c r="H53">
        <v>0</v>
      </c>
      <c r="I53">
        <v>0</v>
      </c>
      <c r="J53">
        <v>5</v>
      </c>
      <c r="K53">
        <v>6237</v>
      </c>
      <c r="L53">
        <v>1</v>
      </c>
      <c r="M53">
        <v>712</v>
      </c>
      <c r="N53">
        <v>0</v>
      </c>
      <c r="O53">
        <v>0</v>
      </c>
      <c r="P53">
        <v>0</v>
      </c>
      <c r="Q53">
        <v>0</v>
      </c>
      <c r="R53">
        <v>0</v>
      </c>
      <c r="S53">
        <v>0</v>
      </c>
      <c r="T53" s="13">
        <f t="shared" si="4"/>
        <v>11063</v>
      </c>
      <c r="U53">
        <v>48</v>
      </c>
      <c r="V53">
        <v>36</v>
      </c>
      <c r="W53">
        <v>0</v>
      </c>
      <c r="X53">
        <v>0</v>
      </c>
    </row>
    <row r="54" spans="1:27" ht="15" x14ac:dyDescent="0.25">
      <c r="A54" s="5" t="s">
        <v>25</v>
      </c>
      <c r="B54" s="6">
        <v>45</v>
      </c>
      <c r="C54" s="6" t="s">
        <v>79</v>
      </c>
      <c r="D54">
        <f>13+8483</f>
        <v>8496</v>
      </c>
      <c r="E54">
        <v>156</v>
      </c>
      <c r="F54">
        <v>639</v>
      </c>
      <c r="G54">
        <v>30</v>
      </c>
      <c r="H54">
        <v>0</v>
      </c>
      <c r="I54">
        <v>0</v>
      </c>
      <c r="J54">
        <v>3</v>
      </c>
      <c r="K54">
        <v>2391</v>
      </c>
      <c r="L54">
        <v>0</v>
      </c>
      <c r="M54">
        <v>1826</v>
      </c>
      <c r="N54">
        <v>0</v>
      </c>
      <c r="O54">
        <v>0</v>
      </c>
      <c r="P54">
        <v>0</v>
      </c>
      <c r="Q54">
        <v>0</v>
      </c>
      <c r="R54">
        <v>0</v>
      </c>
      <c r="S54">
        <v>0</v>
      </c>
      <c r="T54" s="13">
        <f t="shared" si="4"/>
        <v>13541</v>
      </c>
      <c r="U54">
        <v>6</v>
      </c>
      <c r="V54">
        <v>48</v>
      </c>
      <c r="W54">
        <v>0</v>
      </c>
      <c r="X54">
        <v>0</v>
      </c>
    </row>
    <row r="55" spans="1:27" ht="15" x14ac:dyDescent="0.25">
      <c r="A55" s="5" t="s">
        <v>26</v>
      </c>
      <c r="B55" s="6">
        <v>46</v>
      </c>
      <c r="C55" s="6" t="s">
        <v>80</v>
      </c>
      <c r="D55">
        <f>72+13793</f>
        <v>13865</v>
      </c>
      <c r="E55">
        <v>1</v>
      </c>
      <c r="F55">
        <v>64</v>
      </c>
      <c r="G55">
        <v>0</v>
      </c>
      <c r="H55">
        <v>0</v>
      </c>
      <c r="I55">
        <v>0</v>
      </c>
      <c r="J55">
        <v>0</v>
      </c>
      <c r="K55">
        <v>479</v>
      </c>
      <c r="L55">
        <v>0</v>
      </c>
      <c r="M55">
        <v>0</v>
      </c>
      <c r="N55">
        <v>0</v>
      </c>
      <c r="O55">
        <v>0</v>
      </c>
      <c r="P55">
        <v>0</v>
      </c>
      <c r="Q55">
        <v>0</v>
      </c>
      <c r="R55">
        <v>0</v>
      </c>
      <c r="S55">
        <v>0</v>
      </c>
      <c r="T55" s="13">
        <f t="shared" si="4"/>
        <v>14409</v>
      </c>
      <c r="U55">
        <v>0</v>
      </c>
      <c r="V55">
        <v>0</v>
      </c>
      <c r="W55">
        <v>0</v>
      </c>
      <c r="X55">
        <v>0</v>
      </c>
    </row>
    <row r="56" spans="1:27" ht="15" x14ac:dyDescent="0.25">
      <c r="A56" s="5" t="s">
        <v>212</v>
      </c>
      <c r="B56" s="6">
        <v>52</v>
      </c>
      <c r="C56" s="6" t="s">
        <v>59</v>
      </c>
      <c r="D56">
        <v>3031</v>
      </c>
      <c r="E56">
        <v>0</v>
      </c>
      <c r="F56">
        <v>54</v>
      </c>
      <c r="G56">
        <v>0</v>
      </c>
      <c r="H56">
        <v>0</v>
      </c>
      <c r="I56">
        <v>0</v>
      </c>
      <c r="J56">
        <v>0</v>
      </c>
      <c r="K56">
        <v>0</v>
      </c>
      <c r="L56">
        <v>0</v>
      </c>
      <c r="M56">
        <v>0</v>
      </c>
      <c r="N56">
        <v>0</v>
      </c>
      <c r="O56">
        <v>0</v>
      </c>
      <c r="P56">
        <v>0</v>
      </c>
      <c r="Q56">
        <v>0</v>
      </c>
      <c r="R56">
        <v>0</v>
      </c>
      <c r="S56">
        <v>0</v>
      </c>
      <c r="T56" s="13">
        <f t="shared" si="4"/>
        <v>3085</v>
      </c>
      <c r="U56">
        <v>0</v>
      </c>
      <c r="V56">
        <v>0</v>
      </c>
      <c r="W56">
        <v>0</v>
      </c>
      <c r="X56">
        <v>0</v>
      </c>
    </row>
    <row r="57" spans="1:27" ht="15" x14ac:dyDescent="0.25">
      <c r="A57" s="5" t="s">
        <v>25</v>
      </c>
      <c r="B57" s="6">
        <v>58</v>
      </c>
      <c r="C57" s="6" t="s">
        <v>68</v>
      </c>
      <c r="D57">
        <v>0</v>
      </c>
      <c r="E57">
        <v>0</v>
      </c>
      <c r="F57">
        <v>0</v>
      </c>
      <c r="G57">
        <v>0</v>
      </c>
      <c r="H57">
        <v>0</v>
      </c>
      <c r="I57">
        <v>0</v>
      </c>
      <c r="J57">
        <v>0</v>
      </c>
      <c r="K57">
        <v>6</v>
      </c>
      <c r="L57">
        <v>0</v>
      </c>
      <c r="M57">
        <v>2</v>
      </c>
      <c r="N57">
        <v>0</v>
      </c>
      <c r="O57">
        <v>0</v>
      </c>
      <c r="P57">
        <v>0</v>
      </c>
      <c r="Q57">
        <v>0</v>
      </c>
      <c r="R57">
        <v>0</v>
      </c>
      <c r="S57">
        <v>0</v>
      </c>
      <c r="T57" s="13">
        <f t="shared" si="4"/>
        <v>8</v>
      </c>
      <c r="U57">
        <v>78</v>
      </c>
      <c r="V57">
        <v>90</v>
      </c>
      <c r="W57">
        <v>0</v>
      </c>
      <c r="X57">
        <v>0</v>
      </c>
    </row>
    <row r="58" spans="1:27" ht="15" x14ac:dyDescent="0.25">
      <c r="A58" s="5" t="s">
        <v>25</v>
      </c>
      <c r="B58" s="6">
        <v>60</v>
      </c>
      <c r="C58" s="6" t="s">
        <v>81</v>
      </c>
      <c r="D58">
        <v>379</v>
      </c>
      <c r="E58">
        <v>0</v>
      </c>
      <c r="F58">
        <v>36</v>
      </c>
      <c r="G58">
        <v>0</v>
      </c>
      <c r="H58">
        <v>0</v>
      </c>
      <c r="I58">
        <v>0</v>
      </c>
      <c r="J58">
        <v>0</v>
      </c>
      <c r="K58">
        <v>0</v>
      </c>
      <c r="L58">
        <v>0</v>
      </c>
      <c r="M58">
        <v>0</v>
      </c>
      <c r="N58">
        <v>0</v>
      </c>
      <c r="O58">
        <v>0</v>
      </c>
      <c r="P58">
        <v>0</v>
      </c>
      <c r="Q58">
        <v>0</v>
      </c>
      <c r="R58">
        <v>0</v>
      </c>
      <c r="S58">
        <v>0</v>
      </c>
      <c r="T58" s="13">
        <f t="shared" si="4"/>
        <v>415</v>
      </c>
      <c r="U58">
        <v>0</v>
      </c>
      <c r="V58">
        <v>0</v>
      </c>
      <c r="W58">
        <v>0</v>
      </c>
      <c r="X58">
        <v>0</v>
      </c>
    </row>
    <row r="59" spans="1:27" ht="15" x14ac:dyDescent="0.25">
      <c r="A59" s="5" t="s">
        <v>25</v>
      </c>
      <c r="B59" s="6">
        <v>80</v>
      </c>
      <c r="C59" s="6" t="s">
        <v>214</v>
      </c>
      <c r="D59">
        <v>624</v>
      </c>
      <c r="E59">
        <v>0</v>
      </c>
      <c r="F59">
        <v>45</v>
      </c>
      <c r="G59">
        <v>0</v>
      </c>
      <c r="H59">
        <v>0</v>
      </c>
      <c r="I59">
        <v>0</v>
      </c>
      <c r="J59">
        <v>0</v>
      </c>
      <c r="K59">
        <v>112</v>
      </c>
      <c r="L59">
        <v>0</v>
      </c>
      <c r="M59">
        <v>6</v>
      </c>
      <c r="N59">
        <v>0</v>
      </c>
      <c r="O59">
        <v>0</v>
      </c>
      <c r="P59">
        <v>0</v>
      </c>
      <c r="Q59">
        <v>0</v>
      </c>
      <c r="R59">
        <v>0</v>
      </c>
      <c r="S59">
        <v>0</v>
      </c>
      <c r="T59" s="13">
        <f t="shared" si="4"/>
        <v>787</v>
      </c>
      <c r="U59">
        <v>0</v>
      </c>
      <c r="V59">
        <v>0</v>
      </c>
      <c r="W59">
        <v>0</v>
      </c>
      <c r="X59">
        <v>0</v>
      </c>
    </row>
    <row r="60" spans="1:27" ht="15" x14ac:dyDescent="0.25">
      <c r="A60" s="5" t="s">
        <v>212</v>
      </c>
      <c r="B60" s="6">
        <v>80</v>
      </c>
      <c r="C60" s="6" t="s">
        <v>214</v>
      </c>
      <c r="D60">
        <v>4438</v>
      </c>
      <c r="E60">
        <v>0</v>
      </c>
      <c r="F60">
        <v>43</v>
      </c>
      <c r="G60">
        <v>0</v>
      </c>
      <c r="H60">
        <v>0</v>
      </c>
      <c r="I60">
        <v>0</v>
      </c>
      <c r="J60">
        <v>0</v>
      </c>
      <c r="K60">
        <v>0</v>
      </c>
      <c r="L60">
        <v>0</v>
      </c>
      <c r="M60">
        <v>0</v>
      </c>
      <c r="N60">
        <v>0</v>
      </c>
      <c r="O60">
        <v>0</v>
      </c>
      <c r="P60">
        <v>0</v>
      </c>
      <c r="Q60">
        <v>0</v>
      </c>
      <c r="R60">
        <v>0</v>
      </c>
      <c r="S60">
        <v>0</v>
      </c>
      <c r="T60" s="13">
        <f t="shared" si="4"/>
        <v>4481</v>
      </c>
      <c r="U60">
        <v>0</v>
      </c>
      <c r="V60">
        <v>0</v>
      </c>
      <c r="W60">
        <v>0</v>
      </c>
      <c r="X60">
        <v>0</v>
      </c>
    </row>
    <row r="61" spans="1:27" s="11" customFormat="1" ht="15" x14ac:dyDescent="0.25">
      <c r="A61" s="5" t="s">
        <v>23</v>
      </c>
      <c r="B61" s="9"/>
      <c r="C61" s="10" t="s">
        <v>221</v>
      </c>
      <c r="D61" s="36">
        <f t="shared" ref="D61:X61" si="5">SUM(D34:D60)</f>
        <v>234839.5</v>
      </c>
      <c r="E61" s="36">
        <f t="shared" si="5"/>
        <v>1022</v>
      </c>
      <c r="F61" s="36">
        <f t="shared" si="5"/>
        <v>19004.5</v>
      </c>
      <c r="G61" s="36">
        <f t="shared" si="5"/>
        <v>288</v>
      </c>
      <c r="H61" s="36">
        <f t="shared" si="5"/>
        <v>0</v>
      </c>
      <c r="I61" s="36">
        <f t="shared" si="5"/>
        <v>0</v>
      </c>
      <c r="J61" s="36">
        <f t="shared" si="5"/>
        <v>216</v>
      </c>
      <c r="K61" s="36">
        <f t="shared" si="5"/>
        <v>29061</v>
      </c>
      <c r="L61" s="36">
        <f t="shared" si="5"/>
        <v>75</v>
      </c>
      <c r="M61" s="36">
        <f t="shared" si="5"/>
        <v>10691</v>
      </c>
      <c r="N61" s="36">
        <f t="shared" si="5"/>
        <v>0</v>
      </c>
      <c r="O61" s="36">
        <f t="shared" si="5"/>
        <v>0</v>
      </c>
      <c r="P61" s="36">
        <f t="shared" si="5"/>
        <v>9</v>
      </c>
      <c r="Q61" s="36">
        <f t="shared" si="5"/>
        <v>35101</v>
      </c>
      <c r="R61" s="36">
        <f t="shared" si="5"/>
        <v>9</v>
      </c>
      <c r="S61" s="36">
        <f t="shared" si="5"/>
        <v>12028.5</v>
      </c>
      <c r="T61" s="37">
        <f t="shared" si="5"/>
        <v>342344.5</v>
      </c>
      <c r="U61" s="36">
        <f t="shared" si="5"/>
        <v>240</v>
      </c>
      <c r="V61" s="36">
        <f t="shared" si="5"/>
        <v>378</v>
      </c>
      <c r="W61" s="36">
        <f t="shared" si="5"/>
        <v>0</v>
      </c>
      <c r="X61" s="36">
        <f t="shared" si="5"/>
        <v>0</v>
      </c>
      <c r="Y61" s="43"/>
      <c r="Z61" s="40"/>
    </row>
    <row r="62" spans="1:27" ht="15" x14ac:dyDescent="0.25">
      <c r="A62" s="5" t="s">
        <v>27</v>
      </c>
      <c r="B62" s="6">
        <v>5</v>
      </c>
      <c r="C62" s="6" t="s">
        <v>82</v>
      </c>
      <c r="D62">
        <v>10718</v>
      </c>
      <c r="E62">
        <v>0</v>
      </c>
      <c r="F62">
        <v>317</v>
      </c>
      <c r="G62">
        <v>0</v>
      </c>
      <c r="H62">
        <v>0</v>
      </c>
      <c r="I62">
        <v>0</v>
      </c>
      <c r="J62">
        <v>5</v>
      </c>
      <c r="K62">
        <v>144</v>
      </c>
      <c r="L62">
        <v>6</v>
      </c>
      <c r="M62">
        <v>0</v>
      </c>
      <c r="N62">
        <v>0</v>
      </c>
      <c r="O62">
        <v>0</v>
      </c>
      <c r="P62">
        <v>0</v>
      </c>
      <c r="Q62">
        <v>0</v>
      </c>
      <c r="R62">
        <v>0</v>
      </c>
      <c r="S62">
        <v>0</v>
      </c>
      <c r="T62" s="13">
        <f t="shared" ref="T62:T69" si="6">SUM(D62:S62)</f>
        <v>11190</v>
      </c>
      <c r="U62">
        <v>0</v>
      </c>
      <c r="V62">
        <v>0</v>
      </c>
      <c r="W62">
        <v>313</v>
      </c>
      <c r="X62">
        <v>0</v>
      </c>
      <c r="AA62" s="29"/>
    </row>
    <row r="63" spans="1:27" ht="15" x14ac:dyDescent="0.25">
      <c r="A63" s="5" t="s">
        <v>27</v>
      </c>
      <c r="B63" s="6">
        <v>12</v>
      </c>
      <c r="C63" s="6" t="s">
        <v>83</v>
      </c>
      <c r="D63">
        <v>4291</v>
      </c>
      <c r="E63">
        <v>0</v>
      </c>
      <c r="F63">
        <v>77</v>
      </c>
      <c r="G63">
        <v>0</v>
      </c>
      <c r="H63">
        <v>0</v>
      </c>
      <c r="I63">
        <v>0</v>
      </c>
      <c r="J63">
        <v>3</v>
      </c>
      <c r="K63">
        <v>378</v>
      </c>
      <c r="L63">
        <v>0</v>
      </c>
      <c r="M63">
        <v>57</v>
      </c>
      <c r="N63">
        <v>0</v>
      </c>
      <c r="O63">
        <v>0</v>
      </c>
      <c r="P63">
        <v>0</v>
      </c>
      <c r="Q63">
        <v>0</v>
      </c>
      <c r="R63">
        <v>0</v>
      </c>
      <c r="S63">
        <v>0</v>
      </c>
      <c r="T63" s="13">
        <f t="shared" si="6"/>
        <v>4806</v>
      </c>
      <c r="U63">
        <v>0</v>
      </c>
      <c r="V63">
        <v>0</v>
      </c>
      <c r="W63">
        <v>0</v>
      </c>
      <c r="X63">
        <v>0</v>
      </c>
    </row>
    <row r="64" spans="1:27" ht="15" x14ac:dyDescent="0.25">
      <c r="A64" s="5" t="s">
        <v>27</v>
      </c>
      <c r="B64" s="6">
        <v>20</v>
      </c>
      <c r="C64" s="6" t="s">
        <v>63</v>
      </c>
      <c r="D64">
        <v>6052</v>
      </c>
      <c r="E64">
        <v>0</v>
      </c>
      <c r="F64">
        <v>196</v>
      </c>
      <c r="G64">
        <v>0</v>
      </c>
      <c r="H64">
        <v>0</v>
      </c>
      <c r="I64">
        <v>0</v>
      </c>
      <c r="J64">
        <v>1</v>
      </c>
      <c r="K64">
        <v>6</v>
      </c>
      <c r="L64">
        <v>0</v>
      </c>
      <c r="M64">
        <v>0</v>
      </c>
      <c r="N64">
        <v>0</v>
      </c>
      <c r="O64">
        <v>0</v>
      </c>
      <c r="P64">
        <v>0</v>
      </c>
      <c r="Q64">
        <v>0</v>
      </c>
      <c r="R64">
        <v>0</v>
      </c>
      <c r="S64">
        <v>0</v>
      </c>
      <c r="T64" s="13">
        <f t="shared" si="6"/>
        <v>6255</v>
      </c>
      <c r="U64">
        <v>0</v>
      </c>
      <c r="V64">
        <v>0</v>
      </c>
      <c r="W64">
        <v>10</v>
      </c>
      <c r="X64">
        <v>0</v>
      </c>
    </row>
    <row r="65" spans="1:27" ht="15" x14ac:dyDescent="0.25">
      <c r="A65" s="5" t="s">
        <v>27</v>
      </c>
      <c r="B65" s="6">
        <v>24</v>
      </c>
      <c r="C65" s="6" t="s">
        <v>84</v>
      </c>
      <c r="D65">
        <v>4904</v>
      </c>
      <c r="E65">
        <v>6</v>
      </c>
      <c r="F65">
        <v>201</v>
      </c>
      <c r="G65">
        <v>0</v>
      </c>
      <c r="H65">
        <v>0</v>
      </c>
      <c r="I65">
        <v>0</v>
      </c>
      <c r="J65">
        <v>18</v>
      </c>
      <c r="K65">
        <v>609</v>
      </c>
      <c r="L65">
        <v>0</v>
      </c>
      <c r="M65">
        <v>69</v>
      </c>
      <c r="N65">
        <v>0</v>
      </c>
      <c r="O65">
        <v>0</v>
      </c>
      <c r="P65">
        <v>0</v>
      </c>
      <c r="Q65">
        <v>0</v>
      </c>
      <c r="R65">
        <v>0</v>
      </c>
      <c r="S65">
        <v>0</v>
      </c>
      <c r="T65" s="13">
        <f t="shared" si="6"/>
        <v>5807</v>
      </c>
      <c r="U65">
        <v>0</v>
      </c>
      <c r="V65">
        <v>0</v>
      </c>
      <c r="W65">
        <v>6</v>
      </c>
      <c r="X65">
        <v>0</v>
      </c>
    </row>
    <row r="66" spans="1:27" ht="15" x14ac:dyDescent="0.25">
      <c r="A66" s="5" t="s">
        <v>27</v>
      </c>
      <c r="B66" s="6">
        <v>26</v>
      </c>
      <c r="C66" s="6" t="s">
        <v>53</v>
      </c>
      <c r="D66">
        <v>1633</v>
      </c>
      <c r="E66">
        <v>0</v>
      </c>
      <c r="F66">
        <v>6</v>
      </c>
      <c r="G66">
        <v>0</v>
      </c>
      <c r="H66">
        <v>0</v>
      </c>
      <c r="I66">
        <v>0</v>
      </c>
      <c r="J66">
        <v>0</v>
      </c>
      <c r="K66">
        <v>111</v>
      </c>
      <c r="L66">
        <v>0</v>
      </c>
      <c r="M66">
        <v>0</v>
      </c>
      <c r="N66">
        <v>0</v>
      </c>
      <c r="O66">
        <v>0</v>
      </c>
      <c r="P66">
        <v>0</v>
      </c>
      <c r="Q66">
        <v>0</v>
      </c>
      <c r="R66">
        <v>0</v>
      </c>
      <c r="S66">
        <v>0</v>
      </c>
      <c r="T66" s="13">
        <f t="shared" si="6"/>
        <v>1750</v>
      </c>
      <c r="U66">
        <v>0</v>
      </c>
      <c r="V66">
        <v>0</v>
      </c>
      <c r="W66">
        <v>66</v>
      </c>
      <c r="X66">
        <v>0</v>
      </c>
    </row>
    <row r="67" spans="1:27" ht="15" x14ac:dyDescent="0.25">
      <c r="A67" s="5" t="s">
        <v>27</v>
      </c>
      <c r="B67" s="6">
        <v>52</v>
      </c>
      <c r="C67" s="6" t="s">
        <v>59</v>
      </c>
      <c r="D67">
        <v>2092</v>
      </c>
      <c r="E67">
        <v>0</v>
      </c>
      <c r="F67">
        <v>106</v>
      </c>
      <c r="G67">
        <v>0</v>
      </c>
      <c r="H67">
        <v>0</v>
      </c>
      <c r="I67">
        <v>0</v>
      </c>
      <c r="J67">
        <v>0</v>
      </c>
      <c r="K67">
        <v>0</v>
      </c>
      <c r="L67">
        <v>3</v>
      </c>
      <c r="M67">
        <v>0</v>
      </c>
      <c r="N67">
        <v>0</v>
      </c>
      <c r="O67">
        <v>0</v>
      </c>
      <c r="P67">
        <v>0</v>
      </c>
      <c r="Q67">
        <v>0</v>
      </c>
      <c r="R67">
        <v>0</v>
      </c>
      <c r="S67">
        <v>0</v>
      </c>
      <c r="T67" s="13">
        <f t="shared" si="6"/>
        <v>2201</v>
      </c>
      <c r="U67">
        <v>0</v>
      </c>
      <c r="V67">
        <v>0</v>
      </c>
      <c r="W67">
        <v>9</v>
      </c>
      <c r="X67">
        <v>0</v>
      </c>
    </row>
    <row r="68" spans="1:27" ht="15" x14ac:dyDescent="0.25">
      <c r="A68" s="5" t="s">
        <v>27</v>
      </c>
      <c r="B68" s="6">
        <v>56</v>
      </c>
      <c r="C68" s="6" t="s">
        <v>67</v>
      </c>
      <c r="D68">
        <v>12</v>
      </c>
      <c r="E68">
        <v>0</v>
      </c>
      <c r="F68">
        <v>0</v>
      </c>
      <c r="G68">
        <v>0</v>
      </c>
      <c r="H68">
        <v>0</v>
      </c>
      <c r="I68">
        <v>0</v>
      </c>
      <c r="J68">
        <v>0</v>
      </c>
      <c r="K68">
        <v>0</v>
      </c>
      <c r="L68">
        <v>0</v>
      </c>
      <c r="M68">
        <v>0</v>
      </c>
      <c r="N68">
        <v>0</v>
      </c>
      <c r="O68">
        <v>0</v>
      </c>
      <c r="P68">
        <v>0</v>
      </c>
      <c r="Q68">
        <v>0</v>
      </c>
      <c r="R68">
        <v>0</v>
      </c>
      <c r="S68">
        <v>0</v>
      </c>
      <c r="T68" s="13">
        <f t="shared" si="6"/>
        <v>12</v>
      </c>
      <c r="U68">
        <v>0</v>
      </c>
      <c r="V68">
        <v>0</v>
      </c>
      <c r="W68">
        <v>0</v>
      </c>
      <c r="X68">
        <v>0</v>
      </c>
    </row>
    <row r="69" spans="1:27" ht="15" x14ac:dyDescent="0.25">
      <c r="A69" s="5" t="s">
        <v>27</v>
      </c>
      <c r="B69" s="6">
        <v>77</v>
      </c>
      <c r="C69" s="6" t="s">
        <v>69</v>
      </c>
      <c r="D69">
        <v>2099</v>
      </c>
      <c r="E69">
        <v>0</v>
      </c>
      <c r="F69">
        <v>100</v>
      </c>
      <c r="G69">
        <v>0</v>
      </c>
      <c r="H69">
        <v>0</v>
      </c>
      <c r="I69">
        <v>0</v>
      </c>
      <c r="J69">
        <v>12</v>
      </c>
      <c r="K69">
        <v>107</v>
      </c>
      <c r="L69">
        <v>0</v>
      </c>
      <c r="M69">
        <v>4</v>
      </c>
      <c r="N69">
        <v>0</v>
      </c>
      <c r="O69">
        <v>0</v>
      </c>
      <c r="P69">
        <v>0</v>
      </c>
      <c r="Q69">
        <v>0</v>
      </c>
      <c r="R69">
        <v>0</v>
      </c>
      <c r="S69">
        <v>0</v>
      </c>
      <c r="T69" s="13">
        <f t="shared" si="6"/>
        <v>2322</v>
      </c>
      <c r="U69">
        <v>0</v>
      </c>
      <c r="V69">
        <v>0</v>
      </c>
      <c r="W69">
        <v>3</v>
      </c>
      <c r="X69">
        <v>0</v>
      </c>
    </row>
    <row r="70" spans="1:27" s="11" customFormat="1" ht="15" x14ac:dyDescent="0.25">
      <c r="A70" s="5" t="s">
        <v>27</v>
      </c>
      <c r="B70" s="9"/>
      <c r="C70" s="10" t="s">
        <v>222</v>
      </c>
      <c r="D70" s="36">
        <f t="shared" ref="D70:X70" si="7">SUM(D62:D69)</f>
        <v>31801</v>
      </c>
      <c r="E70" s="36">
        <f t="shared" si="7"/>
        <v>6</v>
      </c>
      <c r="F70" s="36">
        <f t="shared" si="7"/>
        <v>1003</v>
      </c>
      <c r="G70" s="36">
        <f t="shared" si="7"/>
        <v>0</v>
      </c>
      <c r="H70" s="36">
        <f t="shared" si="7"/>
        <v>0</v>
      </c>
      <c r="I70" s="36">
        <f t="shared" si="7"/>
        <v>0</v>
      </c>
      <c r="J70" s="36">
        <f t="shared" si="7"/>
        <v>39</v>
      </c>
      <c r="K70" s="36">
        <f t="shared" si="7"/>
        <v>1355</v>
      </c>
      <c r="L70" s="36">
        <f t="shared" si="7"/>
        <v>9</v>
      </c>
      <c r="M70" s="36">
        <f t="shared" si="7"/>
        <v>130</v>
      </c>
      <c r="N70" s="36">
        <f t="shared" si="7"/>
        <v>0</v>
      </c>
      <c r="O70" s="36">
        <f t="shared" si="7"/>
        <v>0</v>
      </c>
      <c r="P70" s="36">
        <f t="shared" si="7"/>
        <v>0</v>
      </c>
      <c r="Q70" s="36">
        <f t="shared" si="7"/>
        <v>0</v>
      </c>
      <c r="R70" s="36">
        <f t="shared" si="7"/>
        <v>0</v>
      </c>
      <c r="S70" s="36">
        <f t="shared" si="7"/>
        <v>0</v>
      </c>
      <c r="T70" s="37">
        <f t="shared" si="7"/>
        <v>34343</v>
      </c>
      <c r="U70" s="36">
        <f t="shared" si="7"/>
        <v>0</v>
      </c>
      <c r="V70" s="36">
        <f t="shared" si="7"/>
        <v>0</v>
      </c>
      <c r="W70" s="36">
        <f t="shared" si="7"/>
        <v>407</v>
      </c>
      <c r="X70" s="36">
        <f t="shared" si="7"/>
        <v>0</v>
      </c>
      <c r="Y70" s="43"/>
      <c r="Z70" s="40"/>
    </row>
    <row r="71" spans="1:27" ht="15" x14ac:dyDescent="0.25">
      <c r="A71" s="5" t="s">
        <v>28</v>
      </c>
      <c r="B71" s="6">
        <v>4</v>
      </c>
      <c r="C71" s="6" t="s">
        <v>49</v>
      </c>
      <c r="D71">
        <v>21699</v>
      </c>
      <c r="E71">
        <v>14</v>
      </c>
      <c r="F71">
        <v>642</v>
      </c>
      <c r="G71">
        <v>0</v>
      </c>
      <c r="H71">
        <v>0</v>
      </c>
      <c r="I71">
        <v>0</v>
      </c>
      <c r="J71">
        <v>29</v>
      </c>
      <c r="K71">
        <v>139</v>
      </c>
      <c r="L71">
        <v>0</v>
      </c>
      <c r="M71">
        <v>0</v>
      </c>
      <c r="N71">
        <v>0</v>
      </c>
      <c r="O71">
        <v>0</v>
      </c>
      <c r="P71">
        <v>0</v>
      </c>
      <c r="Q71">
        <v>0</v>
      </c>
      <c r="R71">
        <v>0</v>
      </c>
      <c r="S71">
        <v>0</v>
      </c>
      <c r="T71" s="13">
        <f t="shared" ref="T71:T77" si="8">SUM(D71:S71)</f>
        <v>22523</v>
      </c>
      <c r="U71">
        <v>0</v>
      </c>
      <c r="V71">
        <v>0</v>
      </c>
      <c r="W71">
        <v>102</v>
      </c>
      <c r="X71">
        <v>0</v>
      </c>
      <c r="AA71" s="29"/>
    </row>
    <row r="72" spans="1:27" ht="15" x14ac:dyDescent="0.25">
      <c r="A72" s="5" t="s">
        <v>28</v>
      </c>
      <c r="B72" s="6">
        <v>15</v>
      </c>
      <c r="C72" s="6" t="s">
        <v>85</v>
      </c>
      <c r="D72">
        <v>7785.5</v>
      </c>
      <c r="E72">
        <v>0</v>
      </c>
      <c r="F72">
        <v>247</v>
      </c>
      <c r="G72">
        <v>0</v>
      </c>
      <c r="H72">
        <v>0</v>
      </c>
      <c r="I72">
        <v>0</v>
      </c>
      <c r="J72">
        <v>3</v>
      </c>
      <c r="K72">
        <v>1423</v>
      </c>
      <c r="L72">
        <v>0</v>
      </c>
      <c r="M72">
        <v>36</v>
      </c>
      <c r="N72">
        <v>0</v>
      </c>
      <c r="O72">
        <v>0</v>
      </c>
      <c r="P72">
        <v>0</v>
      </c>
      <c r="Q72">
        <v>0</v>
      </c>
      <c r="R72">
        <v>0</v>
      </c>
      <c r="S72">
        <v>0</v>
      </c>
      <c r="T72" s="13">
        <f t="shared" si="8"/>
        <v>9494.5</v>
      </c>
      <c r="U72">
        <v>0</v>
      </c>
      <c r="V72">
        <v>0</v>
      </c>
      <c r="W72">
        <v>0</v>
      </c>
      <c r="X72">
        <v>0</v>
      </c>
    </row>
    <row r="73" spans="1:27" ht="15" x14ac:dyDescent="0.25">
      <c r="A73" s="5" t="s">
        <v>28</v>
      </c>
      <c r="B73" s="6">
        <v>24</v>
      </c>
      <c r="C73" s="6" t="s">
        <v>84</v>
      </c>
      <c r="D73">
        <v>3401</v>
      </c>
      <c r="E73">
        <v>0</v>
      </c>
      <c r="F73">
        <v>96</v>
      </c>
      <c r="G73">
        <v>0</v>
      </c>
      <c r="H73">
        <v>0</v>
      </c>
      <c r="I73">
        <v>0</v>
      </c>
      <c r="J73">
        <v>0</v>
      </c>
      <c r="K73">
        <v>636</v>
      </c>
      <c r="L73">
        <v>0</v>
      </c>
      <c r="M73">
        <v>0</v>
      </c>
      <c r="N73">
        <v>0</v>
      </c>
      <c r="O73">
        <v>0</v>
      </c>
      <c r="P73">
        <v>0</v>
      </c>
      <c r="Q73">
        <v>0</v>
      </c>
      <c r="R73">
        <v>0</v>
      </c>
      <c r="S73">
        <v>0</v>
      </c>
      <c r="T73" s="13">
        <f t="shared" si="8"/>
        <v>4133</v>
      </c>
      <c r="U73">
        <v>0</v>
      </c>
      <c r="V73">
        <v>0</v>
      </c>
      <c r="W73">
        <v>3</v>
      </c>
      <c r="X73">
        <v>0</v>
      </c>
    </row>
    <row r="74" spans="1:27" ht="15" x14ac:dyDescent="0.25">
      <c r="A74" s="5" t="s">
        <v>28</v>
      </c>
      <c r="B74" s="6">
        <v>26</v>
      </c>
      <c r="C74" s="6" t="s">
        <v>53</v>
      </c>
      <c r="D74">
        <v>1959</v>
      </c>
      <c r="E74">
        <v>0</v>
      </c>
      <c r="F74">
        <v>84</v>
      </c>
      <c r="G74">
        <v>0</v>
      </c>
      <c r="H74">
        <v>0</v>
      </c>
      <c r="I74">
        <v>0</v>
      </c>
      <c r="J74">
        <v>2</v>
      </c>
      <c r="K74">
        <v>237</v>
      </c>
      <c r="L74">
        <v>0</v>
      </c>
      <c r="M74">
        <v>0</v>
      </c>
      <c r="N74">
        <v>0</v>
      </c>
      <c r="O74">
        <v>0</v>
      </c>
      <c r="P74">
        <v>0</v>
      </c>
      <c r="Q74">
        <v>0</v>
      </c>
      <c r="R74">
        <v>0</v>
      </c>
      <c r="S74">
        <v>0</v>
      </c>
      <c r="T74" s="13">
        <f t="shared" si="8"/>
        <v>2282</v>
      </c>
      <c r="U74">
        <v>0</v>
      </c>
      <c r="V74">
        <v>0</v>
      </c>
      <c r="W74">
        <v>0</v>
      </c>
      <c r="X74">
        <v>0</v>
      </c>
    </row>
    <row r="75" spans="1:27" ht="15" x14ac:dyDescent="0.25">
      <c r="A75" s="5" t="s">
        <v>28</v>
      </c>
      <c r="B75" s="6">
        <v>52</v>
      </c>
      <c r="C75" s="6" t="s">
        <v>59</v>
      </c>
      <c r="D75">
        <v>89</v>
      </c>
      <c r="E75">
        <v>0</v>
      </c>
      <c r="F75">
        <v>0</v>
      </c>
      <c r="G75">
        <v>0</v>
      </c>
      <c r="H75">
        <v>0</v>
      </c>
      <c r="I75">
        <v>0</v>
      </c>
      <c r="J75">
        <v>0</v>
      </c>
      <c r="K75">
        <v>0</v>
      </c>
      <c r="L75">
        <v>0</v>
      </c>
      <c r="M75">
        <v>0</v>
      </c>
      <c r="N75">
        <v>0</v>
      </c>
      <c r="O75">
        <v>0</v>
      </c>
      <c r="P75">
        <v>0</v>
      </c>
      <c r="Q75">
        <v>0</v>
      </c>
      <c r="R75">
        <v>0</v>
      </c>
      <c r="S75">
        <v>0</v>
      </c>
      <c r="T75" s="13">
        <f t="shared" si="8"/>
        <v>89</v>
      </c>
      <c r="U75">
        <v>0</v>
      </c>
      <c r="V75">
        <v>0</v>
      </c>
      <c r="W75">
        <v>0</v>
      </c>
      <c r="X75">
        <v>0</v>
      </c>
    </row>
    <row r="76" spans="1:27" ht="15" x14ac:dyDescent="0.25">
      <c r="A76" s="5" t="s">
        <v>28</v>
      </c>
      <c r="B76" s="6">
        <v>58</v>
      </c>
      <c r="C76" s="6" t="s">
        <v>68</v>
      </c>
      <c r="D76">
        <v>12</v>
      </c>
      <c r="E76">
        <v>0</v>
      </c>
      <c r="F76">
        <v>0</v>
      </c>
      <c r="G76">
        <v>0</v>
      </c>
      <c r="H76">
        <v>0</v>
      </c>
      <c r="I76">
        <v>0</v>
      </c>
      <c r="J76">
        <v>0</v>
      </c>
      <c r="K76">
        <v>0</v>
      </c>
      <c r="L76">
        <v>0</v>
      </c>
      <c r="M76">
        <v>0</v>
      </c>
      <c r="N76">
        <v>0</v>
      </c>
      <c r="O76">
        <v>0</v>
      </c>
      <c r="P76">
        <v>0</v>
      </c>
      <c r="Q76">
        <v>0</v>
      </c>
      <c r="R76">
        <v>0</v>
      </c>
      <c r="S76">
        <v>0</v>
      </c>
      <c r="T76" s="13">
        <f t="shared" si="8"/>
        <v>12</v>
      </c>
      <c r="U76">
        <v>0</v>
      </c>
      <c r="V76">
        <v>0</v>
      </c>
      <c r="W76">
        <v>0</v>
      </c>
      <c r="X76">
        <v>0</v>
      </c>
    </row>
    <row r="77" spans="1:27" ht="15" x14ac:dyDescent="0.25">
      <c r="A77" s="5" t="s">
        <v>28</v>
      </c>
      <c r="B77" s="6">
        <v>77</v>
      </c>
      <c r="C77" s="6" t="s">
        <v>69</v>
      </c>
      <c r="D77">
        <v>1236</v>
      </c>
      <c r="E77">
        <v>12</v>
      </c>
      <c r="F77">
        <v>78</v>
      </c>
      <c r="G77">
        <v>0</v>
      </c>
      <c r="H77">
        <v>0</v>
      </c>
      <c r="I77">
        <v>0</v>
      </c>
      <c r="J77">
        <v>12</v>
      </c>
      <c r="K77">
        <v>135</v>
      </c>
      <c r="L77">
        <v>0</v>
      </c>
      <c r="M77">
        <v>4</v>
      </c>
      <c r="N77">
        <v>0</v>
      </c>
      <c r="O77">
        <v>0</v>
      </c>
      <c r="P77">
        <v>0</v>
      </c>
      <c r="Q77">
        <v>0</v>
      </c>
      <c r="R77">
        <v>0</v>
      </c>
      <c r="S77">
        <v>0</v>
      </c>
      <c r="T77" s="13">
        <f t="shared" si="8"/>
        <v>1477</v>
      </c>
      <c r="U77">
        <v>0</v>
      </c>
      <c r="V77">
        <v>0</v>
      </c>
      <c r="W77">
        <v>3</v>
      </c>
      <c r="X77">
        <v>0</v>
      </c>
    </row>
    <row r="78" spans="1:27" s="11" customFormat="1" ht="15" x14ac:dyDescent="0.25">
      <c r="A78" s="5" t="s">
        <v>28</v>
      </c>
      <c r="B78" s="9"/>
      <c r="C78" s="10" t="s">
        <v>223</v>
      </c>
      <c r="D78" s="36">
        <f t="shared" ref="D78:X78" si="9">SUM(D71:D77)</f>
        <v>36181.5</v>
      </c>
      <c r="E78" s="36">
        <f t="shared" si="9"/>
        <v>26</v>
      </c>
      <c r="F78" s="36">
        <f t="shared" si="9"/>
        <v>1147</v>
      </c>
      <c r="G78" s="36">
        <f t="shared" si="9"/>
        <v>0</v>
      </c>
      <c r="H78" s="36">
        <f t="shared" si="9"/>
        <v>0</v>
      </c>
      <c r="I78" s="36">
        <f t="shared" si="9"/>
        <v>0</v>
      </c>
      <c r="J78" s="36">
        <f t="shared" si="9"/>
        <v>46</v>
      </c>
      <c r="K78" s="36">
        <f t="shared" si="9"/>
        <v>2570</v>
      </c>
      <c r="L78" s="36">
        <f t="shared" si="9"/>
        <v>0</v>
      </c>
      <c r="M78" s="36">
        <f t="shared" si="9"/>
        <v>40</v>
      </c>
      <c r="N78" s="36">
        <f t="shared" si="9"/>
        <v>0</v>
      </c>
      <c r="O78" s="36">
        <f t="shared" si="9"/>
        <v>0</v>
      </c>
      <c r="P78" s="36">
        <f t="shared" si="9"/>
        <v>0</v>
      </c>
      <c r="Q78" s="36">
        <f t="shared" si="9"/>
        <v>0</v>
      </c>
      <c r="R78" s="36">
        <f t="shared" si="9"/>
        <v>0</v>
      </c>
      <c r="S78" s="36">
        <f t="shared" si="9"/>
        <v>0</v>
      </c>
      <c r="T78" s="37">
        <f t="shared" si="9"/>
        <v>40010.5</v>
      </c>
      <c r="U78" s="36">
        <f t="shared" si="9"/>
        <v>0</v>
      </c>
      <c r="V78" s="36">
        <f t="shared" si="9"/>
        <v>0</v>
      </c>
      <c r="W78" s="36">
        <f t="shared" si="9"/>
        <v>108</v>
      </c>
      <c r="X78" s="36">
        <f t="shared" si="9"/>
        <v>0</v>
      </c>
      <c r="Y78" s="43"/>
      <c r="Z78" s="40"/>
    </row>
    <row r="79" spans="1:27" ht="15" x14ac:dyDescent="0.25">
      <c r="A79" s="5" t="s">
        <v>29</v>
      </c>
      <c r="B79" s="6">
        <v>4</v>
      </c>
      <c r="C79" s="6" t="s">
        <v>49</v>
      </c>
      <c r="D79">
        <v>23099</v>
      </c>
      <c r="E79">
        <v>12</v>
      </c>
      <c r="F79">
        <v>1517</v>
      </c>
      <c r="G79">
        <v>6</v>
      </c>
      <c r="H79">
        <v>0</v>
      </c>
      <c r="I79">
        <v>0</v>
      </c>
      <c r="J79">
        <v>28</v>
      </c>
      <c r="K79">
        <v>408</v>
      </c>
      <c r="L79">
        <v>18</v>
      </c>
      <c r="M79">
        <v>99</v>
      </c>
      <c r="N79">
        <v>0</v>
      </c>
      <c r="O79">
        <v>0</v>
      </c>
      <c r="P79">
        <v>0</v>
      </c>
      <c r="Q79">
        <v>0</v>
      </c>
      <c r="R79">
        <v>0</v>
      </c>
      <c r="S79">
        <v>0</v>
      </c>
      <c r="T79" s="13">
        <f t="shared" ref="T79:T86" si="10">SUM(D79:S79)</f>
        <v>25187</v>
      </c>
      <c r="U79">
        <v>0</v>
      </c>
      <c r="V79">
        <v>0</v>
      </c>
      <c r="W79">
        <v>41</v>
      </c>
      <c r="X79">
        <v>39</v>
      </c>
      <c r="AA79" s="29"/>
    </row>
    <row r="80" spans="1:27" ht="15" x14ac:dyDescent="0.25">
      <c r="A80" s="5" t="s">
        <v>29</v>
      </c>
      <c r="B80" s="6">
        <v>17</v>
      </c>
      <c r="C80" s="6" t="s">
        <v>86</v>
      </c>
      <c r="D80">
        <v>6528</v>
      </c>
      <c r="E80">
        <v>3</v>
      </c>
      <c r="F80">
        <v>444</v>
      </c>
      <c r="G80">
        <v>0</v>
      </c>
      <c r="H80">
        <v>0</v>
      </c>
      <c r="I80">
        <v>0</v>
      </c>
      <c r="J80">
        <v>0</v>
      </c>
      <c r="K80">
        <v>1501</v>
      </c>
      <c r="L80">
        <v>0</v>
      </c>
      <c r="M80">
        <v>81</v>
      </c>
      <c r="N80">
        <v>0</v>
      </c>
      <c r="O80">
        <v>0</v>
      </c>
      <c r="P80">
        <v>0</v>
      </c>
      <c r="Q80">
        <v>0</v>
      </c>
      <c r="R80">
        <v>0</v>
      </c>
      <c r="S80">
        <v>0</v>
      </c>
      <c r="T80" s="13">
        <f t="shared" si="10"/>
        <v>8557</v>
      </c>
      <c r="U80">
        <v>0</v>
      </c>
      <c r="V80">
        <v>0</v>
      </c>
      <c r="W80">
        <v>0</v>
      </c>
      <c r="X80">
        <v>0</v>
      </c>
    </row>
    <row r="81" spans="1:27" ht="15" x14ac:dyDescent="0.25">
      <c r="A81" s="5" t="s">
        <v>29</v>
      </c>
      <c r="B81" s="6">
        <v>24</v>
      </c>
      <c r="C81" s="6" t="s">
        <v>84</v>
      </c>
      <c r="D81">
        <v>6512</v>
      </c>
      <c r="E81">
        <v>0</v>
      </c>
      <c r="F81">
        <v>430</v>
      </c>
      <c r="G81">
        <v>0</v>
      </c>
      <c r="H81">
        <v>0</v>
      </c>
      <c r="I81">
        <v>0</v>
      </c>
      <c r="J81">
        <v>6</v>
      </c>
      <c r="K81">
        <v>295.5</v>
      </c>
      <c r="L81">
        <v>0</v>
      </c>
      <c r="M81">
        <v>39</v>
      </c>
      <c r="N81">
        <v>0</v>
      </c>
      <c r="O81">
        <v>0</v>
      </c>
      <c r="P81">
        <v>0</v>
      </c>
      <c r="Q81">
        <v>0</v>
      </c>
      <c r="R81">
        <v>0</v>
      </c>
      <c r="S81">
        <v>0</v>
      </c>
      <c r="T81" s="13">
        <f t="shared" si="10"/>
        <v>7282.5</v>
      </c>
      <c r="U81">
        <v>0</v>
      </c>
      <c r="V81">
        <v>0</v>
      </c>
      <c r="W81">
        <v>3</v>
      </c>
      <c r="X81">
        <v>0</v>
      </c>
    </row>
    <row r="82" spans="1:27" ht="15" x14ac:dyDescent="0.25">
      <c r="A82" s="5" t="s">
        <v>29</v>
      </c>
      <c r="B82" s="6">
        <v>26</v>
      </c>
      <c r="C82" s="6" t="s">
        <v>53</v>
      </c>
      <c r="D82">
        <v>3329</v>
      </c>
      <c r="E82">
        <v>0</v>
      </c>
      <c r="F82">
        <v>161</v>
      </c>
      <c r="G82">
        <v>0</v>
      </c>
      <c r="H82">
        <v>0</v>
      </c>
      <c r="I82">
        <v>0</v>
      </c>
      <c r="J82">
        <v>0</v>
      </c>
      <c r="K82">
        <v>695</v>
      </c>
      <c r="L82">
        <v>0</v>
      </c>
      <c r="M82">
        <v>27</v>
      </c>
      <c r="N82">
        <v>0</v>
      </c>
      <c r="O82">
        <v>0</v>
      </c>
      <c r="P82">
        <v>0</v>
      </c>
      <c r="Q82">
        <v>0</v>
      </c>
      <c r="R82">
        <v>0</v>
      </c>
      <c r="S82">
        <v>0</v>
      </c>
      <c r="T82" s="13">
        <f t="shared" si="10"/>
        <v>4212</v>
      </c>
      <c r="U82">
        <v>0</v>
      </c>
      <c r="V82">
        <v>0</v>
      </c>
      <c r="W82">
        <v>3</v>
      </c>
      <c r="X82">
        <v>0</v>
      </c>
    </row>
    <row r="83" spans="1:27" ht="15" x14ac:dyDescent="0.25">
      <c r="A83" s="5" t="s">
        <v>29</v>
      </c>
      <c r="B83" s="6">
        <v>43</v>
      </c>
      <c r="C83" s="6" t="s">
        <v>87</v>
      </c>
      <c r="D83">
        <v>5921</v>
      </c>
      <c r="E83">
        <v>0</v>
      </c>
      <c r="F83">
        <v>471</v>
      </c>
      <c r="G83">
        <v>0</v>
      </c>
      <c r="H83">
        <v>0</v>
      </c>
      <c r="I83">
        <v>0</v>
      </c>
      <c r="J83">
        <v>1</v>
      </c>
      <c r="K83">
        <v>34</v>
      </c>
      <c r="L83">
        <v>9</v>
      </c>
      <c r="M83">
        <v>11</v>
      </c>
      <c r="N83">
        <v>0</v>
      </c>
      <c r="O83">
        <v>0</v>
      </c>
      <c r="P83">
        <v>0</v>
      </c>
      <c r="Q83">
        <v>0</v>
      </c>
      <c r="R83">
        <v>0</v>
      </c>
      <c r="S83">
        <v>0</v>
      </c>
      <c r="T83" s="13">
        <f t="shared" si="10"/>
        <v>6447</v>
      </c>
      <c r="U83">
        <v>0</v>
      </c>
      <c r="V83">
        <v>0</v>
      </c>
      <c r="W83">
        <v>7</v>
      </c>
      <c r="X83">
        <v>37</v>
      </c>
    </row>
    <row r="84" spans="1:27" ht="15" x14ac:dyDescent="0.25">
      <c r="A84" s="5" t="s">
        <v>29</v>
      </c>
      <c r="B84" s="6">
        <v>52</v>
      </c>
      <c r="C84" s="6" t="s">
        <v>59</v>
      </c>
      <c r="D84">
        <v>126</v>
      </c>
      <c r="E84">
        <v>0</v>
      </c>
      <c r="F84">
        <v>9</v>
      </c>
      <c r="G84">
        <v>0</v>
      </c>
      <c r="H84">
        <v>0</v>
      </c>
      <c r="I84">
        <v>0</v>
      </c>
      <c r="J84">
        <v>0</v>
      </c>
      <c r="K84">
        <v>0</v>
      </c>
      <c r="L84">
        <v>0</v>
      </c>
      <c r="M84">
        <v>0</v>
      </c>
      <c r="N84">
        <v>0</v>
      </c>
      <c r="O84">
        <v>0</v>
      </c>
      <c r="P84">
        <v>0</v>
      </c>
      <c r="Q84">
        <v>0</v>
      </c>
      <c r="R84">
        <v>0</v>
      </c>
      <c r="S84">
        <v>0</v>
      </c>
      <c r="T84" s="13">
        <f t="shared" si="10"/>
        <v>135</v>
      </c>
      <c r="U84">
        <v>0</v>
      </c>
      <c r="V84">
        <v>0</v>
      </c>
      <c r="W84">
        <v>0</v>
      </c>
      <c r="X84">
        <v>0</v>
      </c>
    </row>
    <row r="85" spans="1:27" ht="15" x14ac:dyDescent="0.25">
      <c r="A85" s="5" t="s">
        <v>29</v>
      </c>
      <c r="B85" s="6">
        <v>58</v>
      </c>
      <c r="C85" s="6" t="s">
        <v>68</v>
      </c>
      <c r="D85">
        <v>135</v>
      </c>
      <c r="E85">
        <v>0</v>
      </c>
      <c r="F85">
        <v>9</v>
      </c>
      <c r="G85">
        <v>0</v>
      </c>
      <c r="H85">
        <v>0</v>
      </c>
      <c r="I85">
        <v>0</v>
      </c>
      <c r="J85">
        <v>0</v>
      </c>
      <c r="K85">
        <v>0</v>
      </c>
      <c r="L85">
        <v>0</v>
      </c>
      <c r="M85">
        <v>0</v>
      </c>
      <c r="N85">
        <v>0</v>
      </c>
      <c r="O85">
        <v>0</v>
      </c>
      <c r="P85">
        <v>0</v>
      </c>
      <c r="Q85">
        <v>0</v>
      </c>
      <c r="R85">
        <v>0</v>
      </c>
      <c r="S85">
        <v>0</v>
      </c>
      <c r="T85" s="13">
        <f t="shared" si="10"/>
        <v>144</v>
      </c>
      <c r="U85">
        <v>0</v>
      </c>
      <c r="V85">
        <v>0</v>
      </c>
      <c r="W85">
        <v>0</v>
      </c>
      <c r="X85">
        <v>0</v>
      </c>
    </row>
    <row r="86" spans="1:27" ht="15" x14ac:dyDescent="0.25">
      <c r="A86" s="5" t="s">
        <v>29</v>
      </c>
      <c r="B86" s="6">
        <v>77</v>
      </c>
      <c r="C86" s="6" t="s">
        <v>69</v>
      </c>
      <c r="D86">
        <v>1635</v>
      </c>
      <c r="E86">
        <v>0</v>
      </c>
      <c r="F86">
        <v>135</v>
      </c>
      <c r="G86">
        <v>0</v>
      </c>
      <c r="H86">
        <v>0</v>
      </c>
      <c r="I86">
        <v>0</v>
      </c>
      <c r="J86">
        <v>6</v>
      </c>
      <c r="K86">
        <v>67</v>
      </c>
      <c r="L86">
        <v>0</v>
      </c>
      <c r="M86">
        <v>3</v>
      </c>
      <c r="N86">
        <v>0</v>
      </c>
      <c r="O86">
        <v>0</v>
      </c>
      <c r="P86">
        <v>0</v>
      </c>
      <c r="Q86">
        <v>0</v>
      </c>
      <c r="R86">
        <v>0</v>
      </c>
      <c r="S86">
        <v>0</v>
      </c>
      <c r="T86" s="13">
        <f t="shared" si="10"/>
        <v>1846</v>
      </c>
      <c r="U86">
        <v>0</v>
      </c>
      <c r="V86">
        <v>0</v>
      </c>
      <c r="W86">
        <v>6</v>
      </c>
      <c r="X86">
        <v>0</v>
      </c>
    </row>
    <row r="87" spans="1:27" s="11" customFormat="1" ht="15" x14ac:dyDescent="0.25">
      <c r="A87" s="5" t="s">
        <v>29</v>
      </c>
      <c r="B87" s="9"/>
      <c r="C87" s="10" t="s">
        <v>224</v>
      </c>
      <c r="D87" s="36">
        <f t="shared" ref="D87:X87" si="11">SUM(D79:D86)</f>
        <v>47285</v>
      </c>
      <c r="E87" s="36">
        <f t="shared" si="11"/>
        <v>15</v>
      </c>
      <c r="F87" s="36">
        <f t="shared" si="11"/>
        <v>3176</v>
      </c>
      <c r="G87" s="36">
        <f t="shared" si="11"/>
        <v>6</v>
      </c>
      <c r="H87" s="36">
        <f t="shared" si="11"/>
        <v>0</v>
      </c>
      <c r="I87" s="36">
        <f t="shared" si="11"/>
        <v>0</v>
      </c>
      <c r="J87" s="36">
        <f t="shared" si="11"/>
        <v>41</v>
      </c>
      <c r="K87" s="36">
        <f t="shared" si="11"/>
        <v>3000.5</v>
      </c>
      <c r="L87" s="36">
        <f t="shared" si="11"/>
        <v>27</v>
      </c>
      <c r="M87" s="36">
        <f t="shared" si="11"/>
        <v>260</v>
      </c>
      <c r="N87" s="36">
        <f t="shared" si="11"/>
        <v>0</v>
      </c>
      <c r="O87" s="36">
        <f t="shared" si="11"/>
        <v>0</v>
      </c>
      <c r="P87" s="36">
        <f t="shared" si="11"/>
        <v>0</v>
      </c>
      <c r="Q87" s="36">
        <f t="shared" si="11"/>
        <v>0</v>
      </c>
      <c r="R87" s="36">
        <f t="shared" si="11"/>
        <v>0</v>
      </c>
      <c r="S87" s="36">
        <f t="shared" si="11"/>
        <v>0</v>
      </c>
      <c r="T87" s="37">
        <f t="shared" si="11"/>
        <v>53810.5</v>
      </c>
      <c r="U87" s="36">
        <f t="shared" si="11"/>
        <v>0</v>
      </c>
      <c r="V87" s="36">
        <f t="shared" si="11"/>
        <v>0</v>
      </c>
      <c r="W87" s="36">
        <f t="shared" si="11"/>
        <v>60</v>
      </c>
      <c r="X87" s="36">
        <f t="shared" si="11"/>
        <v>76</v>
      </c>
      <c r="Y87" s="43"/>
      <c r="Z87" s="40"/>
    </row>
    <row r="88" spans="1:27" ht="15" x14ac:dyDescent="0.25">
      <c r="A88" s="5" t="s">
        <v>30</v>
      </c>
      <c r="B88" s="6">
        <v>6</v>
      </c>
      <c r="C88" s="6" t="s">
        <v>88</v>
      </c>
      <c r="D88">
        <v>7625</v>
      </c>
      <c r="E88">
        <v>1</v>
      </c>
      <c r="F88">
        <v>158</v>
      </c>
      <c r="G88">
        <v>1</v>
      </c>
      <c r="H88">
        <v>2977</v>
      </c>
      <c r="I88">
        <v>0</v>
      </c>
      <c r="J88">
        <v>2</v>
      </c>
      <c r="K88">
        <v>0</v>
      </c>
      <c r="L88">
        <v>0</v>
      </c>
      <c r="M88">
        <v>0</v>
      </c>
      <c r="N88">
        <v>0</v>
      </c>
      <c r="O88">
        <v>0</v>
      </c>
      <c r="P88">
        <v>0</v>
      </c>
      <c r="Q88">
        <v>0</v>
      </c>
      <c r="R88">
        <v>0</v>
      </c>
      <c r="S88">
        <v>0</v>
      </c>
      <c r="T88" s="13">
        <f t="shared" ref="T88:T96" si="12">SUM(D88:S88)</f>
        <v>10764</v>
      </c>
      <c r="U88">
        <v>0</v>
      </c>
      <c r="V88">
        <v>0</v>
      </c>
      <c r="W88">
        <v>16</v>
      </c>
      <c r="X88">
        <v>0</v>
      </c>
      <c r="AA88" s="29"/>
    </row>
    <row r="89" spans="1:27" ht="15" x14ac:dyDescent="0.25">
      <c r="A89" s="5" t="s">
        <v>30</v>
      </c>
      <c r="B89" s="6">
        <v>12</v>
      </c>
      <c r="C89" s="6" t="s">
        <v>83</v>
      </c>
      <c r="D89">
        <v>1411</v>
      </c>
      <c r="E89">
        <v>0</v>
      </c>
      <c r="F89">
        <v>10</v>
      </c>
      <c r="G89">
        <v>0</v>
      </c>
      <c r="H89">
        <v>481</v>
      </c>
      <c r="I89">
        <v>0</v>
      </c>
      <c r="J89">
        <v>0</v>
      </c>
      <c r="K89">
        <v>54</v>
      </c>
      <c r="L89">
        <v>0</v>
      </c>
      <c r="M89">
        <v>0</v>
      </c>
      <c r="N89">
        <v>0</v>
      </c>
      <c r="O89">
        <v>12</v>
      </c>
      <c r="P89">
        <v>0</v>
      </c>
      <c r="Q89">
        <v>0</v>
      </c>
      <c r="R89">
        <v>0</v>
      </c>
      <c r="S89">
        <v>0</v>
      </c>
      <c r="T89" s="13">
        <f t="shared" si="12"/>
        <v>1968</v>
      </c>
      <c r="U89">
        <v>0</v>
      </c>
      <c r="V89">
        <v>0</v>
      </c>
      <c r="W89">
        <v>0</v>
      </c>
      <c r="X89">
        <v>0</v>
      </c>
    </row>
    <row r="90" spans="1:27" ht="15" x14ac:dyDescent="0.25">
      <c r="A90" s="5" t="s">
        <v>30</v>
      </c>
      <c r="B90" s="6">
        <v>22</v>
      </c>
      <c r="C90" s="6" t="s">
        <v>89</v>
      </c>
      <c r="D90">
        <v>8928.5</v>
      </c>
      <c r="E90">
        <v>3</v>
      </c>
      <c r="F90">
        <v>204</v>
      </c>
      <c r="G90">
        <v>0</v>
      </c>
      <c r="H90">
        <v>3339.5</v>
      </c>
      <c r="I90">
        <v>0</v>
      </c>
      <c r="J90">
        <v>5</v>
      </c>
      <c r="K90">
        <v>21</v>
      </c>
      <c r="L90">
        <v>0</v>
      </c>
      <c r="M90">
        <v>0</v>
      </c>
      <c r="N90">
        <v>0</v>
      </c>
      <c r="O90">
        <v>3</v>
      </c>
      <c r="P90">
        <v>0</v>
      </c>
      <c r="Q90">
        <v>0</v>
      </c>
      <c r="R90">
        <v>0</v>
      </c>
      <c r="S90">
        <v>0</v>
      </c>
      <c r="T90" s="13">
        <f t="shared" si="12"/>
        <v>12504</v>
      </c>
      <c r="U90">
        <v>0</v>
      </c>
      <c r="V90">
        <v>0</v>
      </c>
      <c r="W90">
        <v>65</v>
      </c>
      <c r="X90">
        <v>0</v>
      </c>
    </row>
    <row r="91" spans="1:27" ht="15" x14ac:dyDescent="0.25">
      <c r="A91" s="5" t="s">
        <v>30</v>
      </c>
      <c r="B91" s="6">
        <v>23</v>
      </c>
      <c r="C91" s="6" t="s">
        <v>90</v>
      </c>
      <c r="D91">
        <v>6140</v>
      </c>
      <c r="E91">
        <v>3</v>
      </c>
      <c r="F91">
        <v>108</v>
      </c>
      <c r="G91">
        <v>0</v>
      </c>
      <c r="H91">
        <v>2121</v>
      </c>
      <c r="I91">
        <v>0</v>
      </c>
      <c r="J91">
        <v>0</v>
      </c>
      <c r="K91">
        <v>168</v>
      </c>
      <c r="L91">
        <v>0</v>
      </c>
      <c r="M91">
        <v>0</v>
      </c>
      <c r="N91">
        <v>0</v>
      </c>
      <c r="O91">
        <v>60</v>
      </c>
      <c r="P91">
        <v>0</v>
      </c>
      <c r="Q91">
        <v>0</v>
      </c>
      <c r="R91">
        <v>0</v>
      </c>
      <c r="S91">
        <v>0</v>
      </c>
      <c r="T91" s="13">
        <f t="shared" si="12"/>
        <v>8600</v>
      </c>
      <c r="U91">
        <v>0</v>
      </c>
      <c r="V91">
        <v>0</v>
      </c>
      <c r="W91">
        <v>192</v>
      </c>
      <c r="X91">
        <v>6</v>
      </c>
    </row>
    <row r="92" spans="1:27" ht="15" x14ac:dyDescent="0.25">
      <c r="A92" s="5" t="s">
        <v>30</v>
      </c>
      <c r="B92" s="6">
        <v>24</v>
      </c>
      <c r="C92" s="6" t="s">
        <v>84</v>
      </c>
      <c r="D92">
        <v>5101</v>
      </c>
      <c r="E92">
        <v>0</v>
      </c>
      <c r="F92">
        <v>167</v>
      </c>
      <c r="G92">
        <v>0</v>
      </c>
      <c r="H92">
        <v>1961</v>
      </c>
      <c r="I92">
        <v>0</v>
      </c>
      <c r="J92">
        <v>6</v>
      </c>
      <c r="K92">
        <v>327.5</v>
      </c>
      <c r="L92">
        <v>0</v>
      </c>
      <c r="M92">
        <v>9</v>
      </c>
      <c r="N92">
        <v>0</v>
      </c>
      <c r="O92">
        <v>413</v>
      </c>
      <c r="P92">
        <v>0</v>
      </c>
      <c r="Q92">
        <v>0</v>
      </c>
      <c r="R92">
        <v>0</v>
      </c>
      <c r="S92">
        <v>0</v>
      </c>
      <c r="T92" s="13">
        <f t="shared" si="12"/>
        <v>7984.5</v>
      </c>
      <c r="U92">
        <v>0</v>
      </c>
      <c r="V92">
        <v>0</v>
      </c>
      <c r="W92">
        <v>39</v>
      </c>
      <c r="X92">
        <v>3</v>
      </c>
    </row>
    <row r="93" spans="1:27" ht="15" x14ac:dyDescent="0.25">
      <c r="A93" s="5" t="s">
        <v>30</v>
      </c>
      <c r="B93" s="6">
        <v>26</v>
      </c>
      <c r="C93" s="6" t="s">
        <v>53</v>
      </c>
      <c r="D93">
        <v>1925</v>
      </c>
      <c r="E93">
        <v>3</v>
      </c>
      <c r="F93">
        <v>38</v>
      </c>
      <c r="G93">
        <v>0</v>
      </c>
      <c r="H93">
        <v>626</v>
      </c>
      <c r="I93">
        <v>0</v>
      </c>
      <c r="J93">
        <v>3</v>
      </c>
      <c r="K93">
        <v>801</v>
      </c>
      <c r="L93">
        <v>0</v>
      </c>
      <c r="M93">
        <v>15</v>
      </c>
      <c r="N93">
        <v>0</v>
      </c>
      <c r="O93">
        <v>442</v>
      </c>
      <c r="P93">
        <v>0</v>
      </c>
      <c r="Q93">
        <v>0</v>
      </c>
      <c r="R93">
        <v>0</v>
      </c>
      <c r="S93">
        <v>0</v>
      </c>
      <c r="T93" s="13">
        <f t="shared" si="12"/>
        <v>3853</v>
      </c>
      <c r="U93">
        <v>0</v>
      </c>
      <c r="V93">
        <v>0</v>
      </c>
      <c r="W93">
        <v>0</v>
      </c>
      <c r="X93">
        <v>0</v>
      </c>
    </row>
    <row r="94" spans="1:27" ht="15" x14ac:dyDescent="0.25">
      <c r="A94" s="5" t="s">
        <v>30</v>
      </c>
      <c r="B94" s="6">
        <v>52</v>
      </c>
      <c r="C94" s="6" t="s">
        <v>59</v>
      </c>
      <c r="D94">
        <v>877</v>
      </c>
      <c r="E94">
        <v>0</v>
      </c>
      <c r="F94">
        <v>16</v>
      </c>
      <c r="G94">
        <v>0</v>
      </c>
      <c r="H94">
        <v>293</v>
      </c>
      <c r="I94">
        <v>0</v>
      </c>
      <c r="J94">
        <v>0</v>
      </c>
      <c r="K94">
        <v>73</v>
      </c>
      <c r="L94">
        <v>0</v>
      </c>
      <c r="M94">
        <v>16</v>
      </c>
      <c r="N94">
        <v>0</v>
      </c>
      <c r="O94">
        <v>25</v>
      </c>
      <c r="P94">
        <v>0</v>
      </c>
      <c r="Q94">
        <v>0</v>
      </c>
      <c r="R94">
        <v>0</v>
      </c>
      <c r="S94">
        <v>0</v>
      </c>
      <c r="T94" s="13">
        <f t="shared" si="12"/>
        <v>1300</v>
      </c>
      <c r="U94">
        <v>0</v>
      </c>
      <c r="V94">
        <v>0</v>
      </c>
      <c r="W94">
        <v>0</v>
      </c>
      <c r="X94">
        <v>0</v>
      </c>
    </row>
    <row r="95" spans="1:27" ht="15" x14ac:dyDescent="0.25">
      <c r="A95" s="5" t="s">
        <v>30</v>
      </c>
      <c r="B95" s="6">
        <v>56</v>
      </c>
      <c r="C95" s="6" t="s">
        <v>67</v>
      </c>
      <c r="D95">
        <v>21</v>
      </c>
      <c r="E95">
        <v>0</v>
      </c>
      <c r="F95">
        <v>3</v>
      </c>
      <c r="G95">
        <v>0</v>
      </c>
      <c r="H95">
        <v>15</v>
      </c>
      <c r="I95">
        <v>0</v>
      </c>
      <c r="J95">
        <v>0</v>
      </c>
      <c r="K95">
        <v>0</v>
      </c>
      <c r="L95">
        <v>0</v>
      </c>
      <c r="M95">
        <v>0</v>
      </c>
      <c r="N95">
        <v>0</v>
      </c>
      <c r="O95">
        <v>0</v>
      </c>
      <c r="P95">
        <v>0</v>
      </c>
      <c r="Q95">
        <v>0</v>
      </c>
      <c r="R95">
        <v>0</v>
      </c>
      <c r="S95">
        <v>0</v>
      </c>
      <c r="T95" s="13">
        <f t="shared" si="12"/>
        <v>39</v>
      </c>
      <c r="U95">
        <v>0</v>
      </c>
      <c r="V95">
        <v>0</v>
      </c>
      <c r="W95">
        <v>0</v>
      </c>
      <c r="X95">
        <v>0</v>
      </c>
    </row>
    <row r="96" spans="1:27" ht="15" x14ac:dyDescent="0.25">
      <c r="A96" s="5" t="s">
        <v>30</v>
      </c>
      <c r="B96" s="6">
        <v>77</v>
      </c>
      <c r="C96" s="6" t="s">
        <v>69</v>
      </c>
      <c r="D96">
        <v>1883</v>
      </c>
      <c r="E96">
        <v>0</v>
      </c>
      <c r="F96">
        <v>88</v>
      </c>
      <c r="G96">
        <v>0</v>
      </c>
      <c r="H96">
        <v>838</v>
      </c>
      <c r="I96">
        <v>0</v>
      </c>
      <c r="J96">
        <v>0</v>
      </c>
      <c r="K96">
        <v>82</v>
      </c>
      <c r="L96">
        <v>0</v>
      </c>
      <c r="M96">
        <v>0</v>
      </c>
      <c r="N96">
        <v>6</v>
      </c>
      <c r="O96">
        <v>13</v>
      </c>
      <c r="P96">
        <v>0</v>
      </c>
      <c r="Q96">
        <v>0</v>
      </c>
      <c r="R96">
        <v>0</v>
      </c>
      <c r="S96">
        <v>0</v>
      </c>
      <c r="T96" s="13">
        <f t="shared" si="12"/>
        <v>2910</v>
      </c>
      <c r="U96">
        <v>0</v>
      </c>
      <c r="V96">
        <v>0</v>
      </c>
      <c r="W96">
        <v>0</v>
      </c>
      <c r="X96">
        <v>0</v>
      </c>
    </row>
    <row r="97" spans="1:27" s="11" customFormat="1" ht="15" x14ac:dyDescent="0.25">
      <c r="A97" s="5" t="s">
        <v>30</v>
      </c>
      <c r="B97" s="15"/>
      <c r="C97" s="10" t="s">
        <v>225</v>
      </c>
      <c r="D97" s="36">
        <f t="shared" ref="D97:X97" si="13">SUM(D88:D96)</f>
        <v>33911.5</v>
      </c>
      <c r="E97" s="36">
        <f t="shared" si="13"/>
        <v>10</v>
      </c>
      <c r="F97" s="36">
        <f t="shared" si="13"/>
        <v>792</v>
      </c>
      <c r="G97" s="36">
        <f t="shared" si="13"/>
        <v>1</v>
      </c>
      <c r="H97" s="36">
        <f t="shared" si="13"/>
        <v>12651.5</v>
      </c>
      <c r="I97" s="36">
        <f t="shared" si="13"/>
        <v>0</v>
      </c>
      <c r="J97" s="36">
        <f t="shared" si="13"/>
        <v>16</v>
      </c>
      <c r="K97" s="36">
        <f t="shared" si="13"/>
        <v>1526.5</v>
      </c>
      <c r="L97" s="36">
        <f t="shared" si="13"/>
        <v>0</v>
      </c>
      <c r="M97" s="36">
        <f t="shared" si="13"/>
        <v>40</v>
      </c>
      <c r="N97" s="36">
        <f t="shared" si="13"/>
        <v>6</v>
      </c>
      <c r="O97" s="36">
        <f t="shared" si="13"/>
        <v>968</v>
      </c>
      <c r="P97" s="36">
        <f t="shared" si="13"/>
        <v>0</v>
      </c>
      <c r="Q97" s="36">
        <f t="shared" si="13"/>
        <v>0</v>
      </c>
      <c r="R97" s="36">
        <f t="shared" si="13"/>
        <v>0</v>
      </c>
      <c r="S97" s="36">
        <f t="shared" si="13"/>
        <v>0</v>
      </c>
      <c r="T97" s="37">
        <f t="shared" si="13"/>
        <v>49922.5</v>
      </c>
      <c r="U97" s="36">
        <f t="shared" si="13"/>
        <v>0</v>
      </c>
      <c r="V97" s="36">
        <f t="shared" si="13"/>
        <v>0</v>
      </c>
      <c r="W97" s="36">
        <f t="shared" si="13"/>
        <v>312</v>
      </c>
      <c r="X97" s="36">
        <f t="shared" si="13"/>
        <v>9</v>
      </c>
      <c r="Y97" s="43"/>
      <c r="Z97" s="40"/>
    </row>
    <row r="98" spans="1:27" x14ac:dyDescent="0.2">
      <c r="A98" s="16"/>
      <c r="B98" s="17"/>
      <c r="C98" s="16"/>
      <c r="D98" s="16"/>
      <c r="E98" s="16"/>
      <c r="F98" s="16"/>
      <c r="G98" s="16"/>
      <c r="H98" s="16"/>
      <c r="I98" s="16"/>
      <c r="J98" s="16"/>
      <c r="K98" s="16"/>
      <c r="L98" s="16"/>
      <c r="M98" s="16"/>
      <c r="N98" s="16"/>
      <c r="O98" s="16"/>
      <c r="P98" s="16"/>
      <c r="Q98" s="16"/>
      <c r="R98" s="16"/>
      <c r="S98" s="16"/>
      <c r="T98" s="16"/>
      <c r="U98" s="16"/>
      <c r="V98" s="16"/>
      <c r="AA98" s="29"/>
    </row>
    <row r="99" spans="1:27" x14ac:dyDescent="0.2">
      <c r="A99" s="16"/>
      <c r="B99" s="16"/>
      <c r="C99" s="16"/>
      <c r="D99" s="16"/>
      <c r="E99" s="16"/>
      <c r="F99" s="16"/>
      <c r="G99" s="16"/>
      <c r="H99" s="16"/>
      <c r="I99" s="16"/>
      <c r="J99" s="16"/>
      <c r="K99" s="16"/>
      <c r="L99" s="16"/>
      <c r="M99" s="16"/>
      <c r="N99" s="16"/>
      <c r="O99" s="16"/>
      <c r="P99" s="16"/>
      <c r="Q99" s="16"/>
      <c r="R99" s="16"/>
      <c r="S99" s="16"/>
      <c r="T99" s="16"/>
      <c r="U99" s="16"/>
      <c r="V99" s="16"/>
    </row>
  </sheetData>
  <mergeCells count="15">
    <mergeCell ref="P4:Q4"/>
    <mergeCell ref="R4:S4"/>
    <mergeCell ref="D4:E4"/>
    <mergeCell ref="F4:G4"/>
    <mergeCell ref="H4:I4"/>
    <mergeCell ref="J4:K4"/>
    <mergeCell ref="L4:M4"/>
    <mergeCell ref="N4:O4"/>
    <mergeCell ref="A1:X1"/>
    <mergeCell ref="A2:X2"/>
    <mergeCell ref="D3:I3"/>
    <mergeCell ref="J3:O3"/>
    <mergeCell ref="P3:S3"/>
    <mergeCell ref="U3:V3"/>
    <mergeCell ref="W3:X3"/>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8" sqref="A8"/>
    </sheetView>
  </sheetViews>
  <sheetFormatPr defaultRowHeight="12.75" x14ac:dyDescent="0.2"/>
  <cols>
    <col min="1" max="1" width="174.28515625" customWidth="1"/>
  </cols>
  <sheetData>
    <row r="1" spans="1:1" ht="19.5" x14ac:dyDescent="0.35">
      <c r="A1" s="23" t="s">
        <v>132</v>
      </c>
    </row>
    <row r="2" spans="1:1" ht="41.25" customHeight="1" x14ac:dyDescent="0.2">
      <c r="A2" s="25" t="s">
        <v>162</v>
      </c>
    </row>
    <row r="4" spans="1:1" ht="25.5" x14ac:dyDescent="0.2">
      <c r="A4" s="25" t="s">
        <v>196</v>
      </c>
    </row>
    <row r="5" spans="1:1" ht="17.25" customHeight="1" x14ac:dyDescent="0.2"/>
    <row r="6" spans="1:1" ht="45" customHeight="1" x14ac:dyDescent="0.2">
      <c r="A6" s="25" t="s">
        <v>150</v>
      </c>
    </row>
    <row r="8" spans="1:1" x14ac:dyDescent="0.2">
      <c r="A8" t="s">
        <v>211</v>
      </c>
    </row>
    <row r="10" spans="1:1" x14ac:dyDescent="0.2">
      <c r="A10" t="s">
        <v>163</v>
      </c>
    </row>
    <row r="12" spans="1:1" x14ac:dyDescent="0.2">
      <c r="A12" s="24"/>
    </row>
    <row r="13" spans="1:1" x14ac:dyDescent="0.2">
      <c r="A13" s="24"/>
    </row>
    <row r="14" spans="1:1" x14ac:dyDescent="0.2">
      <c r="A14" s="24"/>
    </row>
    <row r="15" spans="1:1" x14ac:dyDescent="0.2">
      <c r="A15" s="24"/>
    </row>
    <row r="16" spans="1:1" x14ac:dyDescent="0.2">
      <c r="A16" s="24"/>
    </row>
    <row r="17" spans="1:1" x14ac:dyDescent="0.2">
      <c r="A17" s="24"/>
    </row>
    <row r="18" spans="1:1" x14ac:dyDescent="0.2">
      <c r="A18" s="24"/>
    </row>
    <row r="19" spans="1:1" x14ac:dyDescent="0.2">
      <c r="A19" s="2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1516 CRASSESS</vt:lpstr>
      <vt:lpstr>1617 CRASSESS</vt:lpstr>
      <vt:lpstr>1718 CRASSESS</vt:lpstr>
      <vt:lpstr>1819 CRASSESS</vt:lpstr>
      <vt:lpstr>Fall 2015 Report</vt:lpstr>
      <vt:lpstr>Spring 2016 Report</vt:lpstr>
      <vt:lpstr>Summer 1 2016 Report</vt:lpstr>
      <vt:lpstr>Summer 2 2016 Report</vt:lpstr>
      <vt:lpstr>Fall 2016 Report</vt:lpstr>
      <vt:lpstr>Spring 2017 Report</vt:lpstr>
      <vt:lpstr>Summer 1 2017 Report</vt:lpstr>
      <vt:lpstr>Summer 2 2017 Report</vt:lpstr>
      <vt:lpstr>Fall 2017 Report</vt:lpstr>
      <vt:lpstr>Spring 2018 Report</vt:lpstr>
      <vt:lpstr>Summer 1 2018 Report</vt:lpstr>
      <vt:lpstr>Summer 2 2018 Report</vt:lpstr>
      <vt:lpstr>Fall 2018 Report</vt:lpstr>
      <vt:lpstr>Spring 2019 Report</vt:lpstr>
      <vt:lpstr>Summer 1 2019 Report</vt:lpstr>
      <vt:lpstr>Summer 2 2019 Report</vt:lpstr>
      <vt:lpstr>Fall 2019 Report</vt:lpstr>
      <vt:lpstr>Spring 2020 Report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Burgoon, John</dc:creator>
  <cp:lastModifiedBy>Schroder, Nathan L</cp:lastModifiedBy>
  <cp:lastPrinted>2016-07-18T17:00:25Z</cp:lastPrinted>
  <dcterms:created xsi:type="dcterms:W3CDTF">2015-09-08T14:00:50Z</dcterms:created>
  <dcterms:modified xsi:type="dcterms:W3CDTF">2020-02-27T18:49:41Z</dcterms:modified>
</cp:coreProperties>
</file>